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9126"/>
  <workbookPr/>
  <mc:AlternateContent xmlns:mc="http://schemas.openxmlformats.org/markup-compatibility/2006">
    <mc:Choice Requires="x15">
      <x15ac:absPath xmlns:x15ac="http://schemas.microsoft.com/office/spreadsheetml/2010/11/ac" url="C:\Users\Rain\Desktop\"/>
    </mc:Choice>
  </mc:AlternateContent>
  <xr:revisionPtr revIDLastSave="0" documentId="8_{6AF22324-AFFD-4297-A48D-FB61BD4B9126}" xr6:coauthVersionLast="31" xr6:coauthVersionMax="31" xr10:uidLastSave="{00000000-0000-0000-0000-000000000000}"/>
  <bookViews>
    <workbookView xWindow="0" yWindow="1140" windowWidth="19200" windowHeight="11508" tabRatio="940" firstSheet="5" activeTab="5"/>
  </bookViews>
  <sheets>
    <sheet name="Introduction" sheetId="18" r:id="rId1"/>
    <sheet name="1. Data Entry" sheetId="2" r:id="rId2"/>
    <sheet name="2. Planning" sheetId="21" r:id="rId3"/>
    <sheet name="3. Task Monitoring" sheetId="3" r:id="rId4"/>
    <sheet name="4. Issue Log" sheetId="22" r:id="rId5"/>
    <sheet name="5. Reporting" sheetId="16" r:id="rId6"/>
    <sheet name="Hidden" sheetId="6" state="hidden" r:id="rId7"/>
    <sheet name="HiddenWkly" sheetId="17" state="hidden" r:id="rId8"/>
    <sheet name="Compatibility Report" sheetId="23" r:id="rId9"/>
  </sheets>
  <externalReferences>
    <externalReference r:id="rId10"/>
  </externalReferences>
  <definedNames>
    <definedName name="Initials">Hidden!#REF!</definedName>
    <definedName name="Names">Hidden!$E$2:$E$41</definedName>
    <definedName name="Owner">'1. Data Entry'!$B$16:$B$55</definedName>
    <definedName name="_xlnm.Print_Area" localSheetId="4">'4. Issue Log'!$B$2:$E$33</definedName>
    <definedName name="_xlnm.Print_Area" localSheetId="5">'5. Reporting'!$A$1:$H$123</definedName>
    <definedName name="_xlnm.Print_Area" localSheetId="0">Introduction!$B$1:$J$40</definedName>
    <definedName name="_xlnm.Print_Titles" localSheetId="5">'5. Reporting'!$6:$23</definedName>
    <definedName name="Stage">'1. Data Entry'!$C$16:$C$55</definedName>
    <definedName name="Stat">Hidden!$C$2:$C$4</definedName>
    <definedName name="Stats">Hidden!$C$2:$C$5</definedName>
    <definedName name="Status">'1. Data Entry'!#REF!</definedName>
    <definedName name="Team">Hidden!$E$2:$E$41</definedName>
    <definedName name="Tool">'[1]SBS Forecast'!$A$41:$A$47</definedName>
    <definedName name="Tools">'[1]SBS Forecast'!$A$41:$A$45</definedName>
    <definedName name="Track">Hidden!$C$11:$C$16</definedName>
  </definedNames>
  <calcPr calcId="179017" fullCalcOnLoad="1" concurrentCalc="0"/>
</workbook>
</file>

<file path=xl/calcChain.xml><?xml version="1.0" encoding="utf-8"?>
<calcChain xmlns="http://schemas.openxmlformats.org/spreadsheetml/2006/main">
  <c r="E10" i="17" l="1"/>
  <c r="N10" i="17"/>
  <c r="K10" i="17"/>
  <c r="F10" i="17"/>
  <c r="B5" i="17"/>
  <c r="E61" i="17"/>
  <c r="N61" i="17"/>
  <c r="O61" i="17"/>
  <c r="K61" i="17"/>
  <c r="F61" i="17"/>
  <c r="P61" i="17"/>
  <c r="E11" i="17"/>
  <c r="G11" i="17"/>
  <c r="J11" i="17"/>
  <c r="K11" i="17"/>
  <c r="B4" i="17"/>
  <c r="N11" i="17"/>
  <c r="F11" i="17"/>
  <c r="E12" i="17"/>
  <c r="G12" i="17"/>
  <c r="K12" i="17"/>
  <c r="J12" i="17"/>
  <c r="L12" i="17"/>
  <c r="F12" i="17"/>
  <c r="E13" i="17"/>
  <c r="G13" i="17"/>
  <c r="K13" i="17"/>
  <c r="J13" i="17"/>
  <c r="F13" i="17"/>
  <c r="E14" i="17"/>
  <c r="K14" i="17"/>
  <c r="F14" i="17"/>
  <c r="E15" i="17"/>
  <c r="G15" i="17"/>
  <c r="K15" i="17"/>
  <c r="J15" i="17"/>
  <c r="F15" i="17"/>
  <c r="E16" i="17"/>
  <c r="G16" i="17"/>
  <c r="K16" i="17"/>
  <c r="J16" i="17"/>
  <c r="F16" i="17"/>
  <c r="E17" i="17"/>
  <c r="G17" i="17"/>
  <c r="K17" i="17"/>
  <c r="J17" i="17"/>
  <c r="N17" i="17"/>
  <c r="F17" i="17"/>
  <c r="E18" i="17"/>
  <c r="G18" i="17"/>
  <c r="K18" i="17"/>
  <c r="J18" i="17"/>
  <c r="O18" i="17"/>
  <c r="F18" i="17"/>
  <c r="E19" i="17"/>
  <c r="K19" i="17"/>
  <c r="F19" i="17"/>
  <c r="E20" i="17"/>
  <c r="G20" i="17"/>
  <c r="K20" i="17"/>
  <c r="J20" i="17"/>
  <c r="F20" i="17"/>
  <c r="E21" i="17"/>
  <c r="K21" i="17"/>
  <c r="F21" i="17"/>
  <c r="E22" i="17"/>
  <c r="G22" i="17"/>
  <c r="J22" i="17"/>
  <c r="O22" i="17"/>
  <c r="K22" i="17"/>
  <c r="F22" i="17"/>
  <c r="E23" i="17"/>
  <c r="H23" i="17"/>
  <c r="I23" i="17"/>
  <c r="G23" i="17"/>
  <c r="K23" i="17"/>
  <c r="J23" i="17"/>
  <c r="N23" i="17"/>
  <c r="F23" i="17"/>
  <c r="E24" i="17"/>
  <c r="G24" i="17"/>
  <c r="K24" i="17"/>
  <c r="J24" i="17"/>
  <c r="F24" i="17"/>
  <c r="E25" i="17"/>
  <c r="J25" i="17"/>
  <c r="K25" i="17"/>
  <c r="L25" i="17"/>
  <c r="G25" i="17"/>
  <c r="F25" i="17"/>
  <c r="E26" i="17"/>
  <c r="O26" i="17"/>
  <c r="L26" i="17"/>
  <c r="G26" i="17"/>
  <c r="K26" i="17"/>
  <c r="J26" i="17"/>
  <c r="F26" i="17"/>
  <c r="E27" i="17"/>
  <c r="K27" i="17"/>
  <c r="F27" i="17"/>
  <c r="E28" i="17"/>
  <c r="G28" i="17"/>
  <c r="K28" i="17"/>
  <c r="J28" i="17"/>
  <c r="F28" i="17"/>
  <c r="E29" i="17"/>
  <c r="L29" i="17"/>
  <c r="G29" i="17"/>
  <c r="K29" i="17"/>
  <c r="J29" i="17"/>
  <c r="F29" i="17"/>
  <c r="E30" i="17"/>
  <c r="G30" i="17"/>
  <c r="K30" i="17"/>
  <c r="J30" i="17"/>
  <c r="N30" i="17"/>
  <c r="F30" i="17"/>
  <c r="E31" i="17"/>
  <c r="G31" i="17"/>
  <c r="N31" i="17"/>
  <c r="K31" i="17"/>
  <c r="J31" i="17"/>
  <c r="F31" i="17"/>
  <c r="E32" i="17"/>
  <c r="G32" i="17"/>
  <c r="K32" i="17"/>
  <c r="J32" i="17"/>
  <c r="F32" i="17"/>
  <c r="E33" i="17"/>
  <c r="G33" i="17"/>
  <c r="N33" i="17"/>
  <c r="K33" i="17"/>
  <c r="F33" i="17"/>
  <c r="E34" i="17"/>
  <c r="L34" i="17"/>
  <c r="G34" i="17"/>
  <c r="K34" i="17"/>
  <c r="J34" i="17"/>
  <c r="F34" i="17"/>
  <c r="E35" i="17"/>
  <c r="G35" i="17"/>
  <c r="K35" i="17"/>
  <c r="J35" i="17"/>
  <c r="F35" i="17"/>
  <c r="E36" i="17"/>
  <c r="O36" i="17"/>
  <c r="G36" i="17"/>
  <c r="K36" i="17"/>
  <c r="J36" i="17"/>
  <c r="F36" i="17"/>
  <c r="E37" i="17"/>
  <c r="G37" i="17"/>
  <c r="K37" i="17"/>
  <c r="J37" i="17"/>
  <c r="F37" i="17"/>
  <c r="E38" i="17"/>
  <c r="L38" i="17"/>
  <c r="G38" i="17"/>
  <c r="K38" i="17"/>
  <c r="J38" i="17"/>
  <c r="F38" i="17"/>
  <c r="E39" i="17"/>
  <c r="N39" i="17"/>
  <c r="K39" i="17"/>
  <c r="F39" i="17"/>
  <c r="E40" i="17"/>
  <c r="N40" i="17"/>
  <c r="K40" i="17"/>
  <c r="F40" i="17"/>
  <c r="E41" i="17"/>
  <c r="O41" i="17"/>
  <c r="N41" i="17"/>
  <c r="K41" i="17"/>
  <c r="F41" i="17"/>
  <c r="E42" i="17"/>
  <c r="K42" i="17"/>
  <c r="F42" i="17"/>
  <c r="E43" i="17"/>
  <c r="K43" i="17"/>
  <c r="F43" i="17"/>
  <c r="E44" i="17"/>
  <c r="N44" i="17"/>
  <c r="K44" i="17"/>
  <c r="F44" i="17"/>
  <c r="E45" i="17"/>
  <c r="N45" i="17"/>
  <c r="O45" i="17"/>
  <c r="K45" i="17"/>
  <c r="F45" i="17"/>
  <c r="E46" i="17"/>
  <c r="N46" i="17"/>
  <c r="K46" i="17"/>
  <c r="F46" i="17"/>
  <c r="E47" i="17"/>
  <c r="O47" i="17"/>
  <c r="N47" i="17"/>
  <c r="K47" i="17"/>
  <c r="F47" i="17"/>
  <c r="E48" i="17"/>
  <c r="N48" i="17"/>
  <c r="K48" i="17"/>
  <c r="F48" i="17"/>
  <c r="E49" i="17"/>
  <c r="K49" i="17"/>
  <c r="F49" i="17"/>
  <c r="E50" i="17"/>
  <c r="N50" i="17"/>
  <c r="K50" i="17"/>
  <c r="F50" i="17"/>
  <c r="E51" i="17"/>
  <c r="N51" i="17"/>
  <c r="K51" i="17"/>
  <c r="F51" i="17"/>
  <c r="E52" i="17"/>
  <c r="N52" i="17"/>
  <c r="K52" i="17"/>
  <c r="F52" i="17"/>
  <c r="E53" i="17"/>
  <c r="O53" i="17"/>
  <c r="N53" i="17"/>
  <c r="K53" i="17"/>
  <c r="F53" i="17"/>
  <c r="E54" i="17"/>
  <c r="N54" i="17"/>
  <c r="O54" i="17"/>
  <c r="K54" i="17"/>
  <c r="F54" i="17"/>
  <c r="P54" i="17"/>
  <c r="E55" i="17"/>
  <c r="K55" i="17"/>
  <c r="F55" i="17"/>
  <c r="E56" i="17"/>
  <c r="N56" i="17"/>
  <c r="K56" i="17"/>
  <c r="F56" i="17"/>
  <c r="E57" i="17"/>
  <c r="N57" i="17"/>
  <c r="K57" i="17"/>
  <c r="F57" i="17"/>
  <c r="E58" i="17"/>
  <c r="N58" i="17"/>
  <c r="K58" i="17"/>
  <c r="F58" i="17"/>
  <c r="E59" i="17"/>
  <c r="N59" i="17"/>
  <c r="O59" i="17"/>
  <c r="K59" i="17"/>
  <c r="F59" i="17"/>
  <c r="E60" i="17"/>
  <c r="N60" i="17"/>
  <c r="K60" i="17"/>
  <c r="F60" i="17"/>
  <c r="E62" i="17"/>
  <c r="O62" i="17"/>
  <c r="N62" i="17"/>
  <c r="K62" i="17"/>
  <c r="F62" i="17"/>
  <c r="P62" i="17"/>
  <c r="M62" i="17"/>
  <c r="E63" i="17"/>
  <c r="N63" i="17"/>
  <c r="O63" i="17"/>
  <c r="K63" i="17"/>
  <c r="F63" i="17"/>
  <c r="E64" i="17"/>
  <c r="N64" i="17"/>
  <c r="K64" i="17"/>
  <c r="F64" i="17"/>
  <c r="E65" i="17"/>
  <c r="N65" i="17"/>
  <c r="O65" i="17"/>
  <c r="K65" i="17"/>
  <c r="F65" i="17"/>
  <c r="P65" i="17"/>
  <c r="B65" i="17"/>
  <c r="C65" i="17"/>
  <c r="D65" i="17"/>
  <c r="E66" i="17"/>
  <c r="N66" i="17"/>
  <c r="K66" i="17"/>
  <c r="F66" i="17"/>
  <c r="E67" i="17"/>
  <c r="K67" i="17"/>
  <c r="F67" i="17"/>
  <c r="E68" i="17"/>
  <c r="N68" i="17"/>
  <c r="K68" i="17"/>
  <c r="F68" i="17"/>
  <c r="E69" i="17"/>
  <c r="N69" i="17"/>
  <c r="O69" i="17"/>
  <c r="K69" i="17"/>
  <c r="F69" i="17"/>
  <c r="E70" i="17"/>
  <c r="N70" i="17"/>
  <c r="O70" i="17"/>
  <c r="K70" i="17"/>
  <c r="F70" i="17"/>
  <c r="E71" i="17"/>
  <c r="K71" i="17"/>
  <c r="F71" i="17"/>
  <c r="E72" i="17"/>
  <c r="N72" i="17"/>
  <c r="K72" i="17"/>
  <c r="F72" i="17"/>
  <c r="E73" i="17"/>
  <c r="O73" i="17"/>
  <c r="N73" i="17"/>
  <c r="K73" i="17"/>
  <c r="F73" i="17"/>
  <c r="P73" i="17"/>
  <c r="E74" i="17"/>
  <c r="N74" i="17"/>
  <c r="O74" i="17"/>
  <c r="K74" i="17"/>
  <c r="F74" i="17"/>
  <c r="P74" i="17"/>
  <c r="E75" i="17"/>
  <c r="K75" i="17"/>
  <c r="F75" i="17"/>
  <c r="E76" i="17"/>
  <c r="K76" i="17"/>
  <c r="F76" i="17"/>
  <c r="E77" i="17"/>
  <c r="K77" i="17"/>
  <c r="F77" i="17"/>
  <c r="E78" i="17"/>
  <c r="O78" i="17"/>
  <c r="N78" i="17"/>
  <c r="K78" i="17"/>
  <c r="F78" i="17"/>
  <c r="E79" i="17"/>
  <c r="K79" i="17"/>
  <c r="F79" i="17"/>
  <c r="E80" i="17"/>
  <c r="K80" i="17"/>
  <c r="F80" i="17"/>
  <c r="E81" i="17"/>
  <c r="K81" i="17"/>
  <c r="F81" i="17"/>
  <c r="E82" i="17"/>
  <c r="N82" i="17"/>
  <c r="K82" i="17"/>
  <c r="F82" i="17"/>
  <c r="E83" i="17"/>
  <c r="O83" i="17"/>
  <c r="N83" i="17"/>
  <c r="K83" i="17"/>
  <c r="F83" i="17"/>
  <c r="P83" i="17"/>
  <c r="E84" i="17"/>
  <c r="N84" i="17"/>
  <c r="K84" i="17"/>
  <c r="F84" i="17"/>
  <c r="E85" i="17"/>
  <c r="K85" i="17"/>
  <c r="F85" i="17"/>
  <c r="E86" i="17"/>
  <c r="K86" i="17"/>
  <c r="F86" i="17"/>
  <c r="E87" i="17"/>
  <c r="N87" i="17"/>
  <c r="K87" i="17"/>
  <c r="F87" i="17"/>
  <c r="E88" i="17"/>
  <c r="N88" i="17"/>
  <c r="K88" i="17"/>
  <c r="F88" i="17"/>
  <c r="E89" i="17"/>
  <c r="K89" i="17"/>
  <c r="F89" i="17"/>
  <c r="E90" i="17"/>
  <c r="K90" i="17"/>
  <c r="F90" i="17"/>
  <c r="E91" i="17"/>
  <c r="K91" i="17"/>
  <c r="F91" i="17"/>
  <c r="E92" i="17"/>
  <c r="N92" i="17"/>
  <c r="K92" i="17"/>
  <c r="F92" i="17"/>
  <c r="E93" i="17"/>
  <c r="N93" i="17"/>
  <c r="K93" i="17"/>
  <c r="F93" i="17"/>
  <c r="E94" i="17"/>
  <c r="O94" i="17"/>
  <c r="N94" i="17"/>
  <c r="K94" i="17"/>
  <c r="F94" i="17"/>
  <c r="P94" i="17"/>
  <c r="E95" i="17"/>
  <c r="K95" i="17"/>
  <c r="F95" i="17"/>
  <c r="E96" i="17"/>
  <c r="N96" i="17"/>
  <c r="K96" i="17"/>
  <c r="F96" i="17"/>
  <c r="E97" i="17"/>
  <c r="O97" i="17"/>
  <c r="N97" i="17"/>
  <c r="K97" i="17"/>
  <c r="F97" i="17"/>
  <c r="E98" i="17"/>
  <c r="K98" i="17"/>
  <c r="F98" i="17"/>
  <c r="E99" i="17"/>
  <c r="N99" i="17"/>
  <c r="O99" i="17"/>
  <c r="K99" i="17"/>
  <c r="F99" i="17"/>
  <c r="P99" i="17"/>
  <c r="E100" i="17"/>
  <c r="N100" i="17"/>
  <c r="K100" i="17"/>
  <c r="F100" i="17"/>
  <c r="E101" i="17"/>
  <c r="K101" i="17"/>
  <c r="F101" i="17"/>
  <c r="E102" i="17"/>
  <c r="N102" i="17"/>
  <c r="K102" i="17"/>
  <c r="F102" i="17"/>
  <c r="E103" i="17"/>
  <c r="N103" i="17"/>
  <c r="O103" i="17"/>
  <c r="K103" i="17"/>
  <c r="F103" i="17"/>
  <c r="E104" i="17"/>
  <c r="K104" i="17"/>
  <c r="F104" i="17"/>
  <c r="E105" i="17"/>
  <c r="N105" i="17"/>
  <c r="K105" i="17"/>
  <c r="F105" i="17"/>
  <c r="E106" i="17"/>
  <c r="N106" i="17"/>
  <c r="K106" i="17"/>
  <c r="F106" i="17"/>
  <c r="E107" i="17"/>
  <c r="O107" i="17"/>
  <c r="N107" i="17"/>
  <c r="K107" i="17"/>
  <c r="F107" i="17"/>
  <c r="E108" i="17"/>
  <c r="N108" i="17"/>
  <c r="K108" i="17"/>
  <c r="F108" i="17"/>
  <c r="E109" i="17"/>
  <c r="K109" i="17"/>
  <c r="F109" i="17"/>
  <c r="H16" i="17"/>
  <c r="H38" i="17"/>
  <c r="H37" i="17"/>
  <c r="I37" i="17"/>
  <c r="H36" i="17"/>
  <c r="I36" i="17"/>
  <c r="H35" i="17"/>
  <c r="I35" i="17"/>
  <c r="H34" i="17"/>
  <c r="H32" i="17"/>
  <c r="H31" i="17"/>
  <c r="I31" i="17"/>
  <c r="H30" i="17"/>
  <c r="I30" i="17"/>
  <c r="H29" i="17"/>
  <c r="H28" i="17"/>
  <c r="I28" i="17"/>
  <c r="H26" i="17"/>
  <c r="I26" i="17"/>
  <c r="H25" i="17"/>
  <c r="H24" i="17"/>
  <c r="H22" i="17"/>
  <c r="I22" i="17"/>
  <c r="H20" i="17"/>
  <c r="H18" i="17"/>
  <c r="H17" i="17"/>
  <c r="I17" i="17"/>
  <c r="AD14" i="17"/>
  <c r="AD11" i="17"/>
  <c r="AD12" i="17"/>
  <c r="AD13" i="17"/>
  <c r="AD15" i="17"/>
  <c r="AD16" i="17"/>
  <c r="AD17" i="17"/>
  <c r="AD18" i="17"/>
  <c r="AD19" i="17"/>
  <c r="AD20" i="17"/>
  <c r="AE20" i="17"/>
  <c r="AF20" i="17"/>
  <c r="AG20" i="17"/>
  <c r="AD21" i="17"/>
  <c r="AE21" i="17"/>
  <c r="AF21" i="17"/>
  <c r="AG21" i="17"/>
  <c r="AD22" i="17"/>
  <c r="AE22" i="17"/>
  <c r="AF22" i="17"/>
  <c r="AG22" i="17"/>
  <c r="AD23" i="17"/>
  <c r="AE23" i="17"/>
  <c r="AF23" i="17"/>
  <c r="AG23" i="17"/>
  <c r="AD24" i="17"/>
  <c r="AE24" i="17"/>
  <c r="AF24" i="17"/>
  <c r="AG24" i="17"/>
  <c r="AD25" i="17"/>
  <c r="AE25" i="17"/>
  <c r="AF25" i="17"/>
  <c r="AG25" i="17"/>
  <c r="AD26" i="17"/>
  <c r="AE26" i="17"/>
  <c r="AF26" i="17"/>
  <c r="AG26" i="17"/>
  <c r="AD27" i="17"/>
  <c r="AE27" i="17"/>
  <c r="AF27" i="17"/>
  <c r="AG27" i="17"/>
  <c r="AD28" i="17"/>
  <c r="AE28" i="17"/>
  <c r="AF28" i="17"/>
  <c r="AG28" i="17"/>
  <c r="AD29" i="17"/>
  <c r="AE29" i="17"/>
  <c r="AF29" i="17"/>
  <c r="AG29" i="17"/>
  <c r="AD30" i="17"/>
  <c r="AE30" i="17"/>
  <c r="AF30" i="17"/>
  <c r="AG30" i="17"/>
  <c r="AD31" i="17"/>
  <c r="AE31" i="17"/>
  <c r="AF31" i="17"/>
  <c r="AG31" i="17"/>
  <c r="AD32" i="17"/>
  <c r="AE32" i="17"/>
  <c r="AF32" i="17"/>
  <c r="AG32" i="17"/>
  <c r="AD33" i="17"/>
  <c r="AE33" i="17"/>
  <c r="AF33" i="17"/>
  <c r="AG33" i="17"/>
  <c r="AD34" i="17"/>
  <c r="AE34" i="17"/>
  <c r="AF34" i="17"/>
  <c r="AG34" i="17"/>
  <c r="AD35" i="17"/>
  <c r="AE35" i="17"/>
  <c r="AF35" i="17"/>
  <c r="AG35" i="17"/>
  <c r="AD36" i="17"/>
  <c r="AE36" i="17"/>
  <c r="AF36" i="17"/>
  <c r="AG36" i="17"/>
  <c r="AD37" i="17"/>
  <c r="AE37" i="17"/>
  <c r="AF37" i="17"/>
  <c r="AG37" i="17"/>
  <c r="AD38" i="17"/>
  <c r="AE38" i="17"/>
  <c r="AF38" i="17"/>
  <c r="AG38" i="17"/>
  <c r="AD39" i="17"/>
  <c r="AE39" i="17"/>
  <c r="AF39" i="17"/>
  <c r="AG39" i="17"/>
  <c r="AD40" i="17"/>
  <c r="AE40" i="17"/>
  <c r="AF40" i="17"/>
  <c r="AG40" i="17"/>
  <c r="AD41" i="17"/>
  <c r="AE41" i="17"/>
  <c r="AF41" i="17"/>
  <c r="AG41" i="17"/>
  <c r="AD42" i="17"/>
  <c r="AE42" i="17"/>
  <c r="AF42" i="17"/>
  <c r="AG42" i="17"/>
  <c r="AD43" i="17"/>
  <c r="AE43" i="17"/>
  <c r="AF43" i="17"/>
  <c r="AG43" i="17"/>
  <c r="AD44" i="17"/>
  <c r="AE44" i="17"/>
  <c r="AF44" i="17"/>
  <c r="AG44" i="17"/>
  <c r="AD45" i="17"/>
  <c r="AE45" i="17"/>
  <c r="AF45" i="17"/>
  <c r="AG45" i="17"/>
  <c r="AD46" i="17"/>
  <c r="AE46" i="17"/>
  <c r="AF46" i="17"/>
  <c r="AG46" i="17"/>
  <c r="AD47" i="17"/>
  <c r="AE47" i="17"/>
  <c r="AF47" i="17"/>
  <c r="AG47" i="17"/>
  <c r="AD48" i="17"/>
  <c r="AE48" i="17"/>
  <c r="AF48" i="17"/>
  <c r="AG48" i="17"/>
  <c r="AD49" i="17"/>
  <c r="AE49" i="17"/>
  <c r="AF49" i="17"/>
  <c r="AG49" i="17"/>
  <c r="AD50" i="17"/>
  <c r="AE50" i="17"/>
  <c r="AF50" i="17"/>
  <c r="AG50" i="17"/>
  <c r="R90" i="6"/>
  <c r="R89" i="6"/>
  <c r="U89" i="6"/>
  <c r="R91" i="6"/>
  <c r="U92" i="6"/>
  <c r="J10" i="17"/>
  <c r="G10" i="17"/>
  <c r="G14" i="17"/>
  <c r="G19" i="17"/>
  <c r="G21" i="17"/>
  <c r="J21" i="17"/>
  <c r="O21" i="17"/>
  <c r="G27" i="17"/>
  <c r="G43" i="17"/>
  <c r="G44" i="17"/>
  <c r="G45" i="17"/>
  <c r="J19" i="17"/>
  <c r="J27" i="17"/>
  <c r="J33" i="17"/>
  <c r="G39" i="17"/>
  <c r="J39" i="17"/>
  <c r="G40" i="17"/>
  <c r="J40" i="17"/>
  <c r="G41" i="17"/>
  <c r="J41" i="17"/>
  <c r="G42" i="17"/>
  <c r="J42" i="17"/>
  <c r="J43" i="17"/>
  <c r="J45" i="17"/>
  <c r="G47" i="17"/>
  <c r="J47" i="17"/>
  <c r="G48" i="17"/>
  <c r="J48" i="17"/>
  <c r="G49" i="17"/>
  <c r="J49" i="17"/>
  <c r="G50" i="17"/>
  <c r="J50" i="17"/>
  <c r="G51" i="17"/>
  <c r="J51" i="17"/>
  <c r="G52" i="17"/>
  <c r="J52" i="17"/>
  <c r="G53" i="17"/>
  <c r="J53" i="17"/>
  <c r="G55" i="17"/>
  <c r="J55" i="17"/>
  <c r="G56" i="17"/>
  <c r="J56" i="17"/>
  <c r="G57" i="17"/>
  <c r="J57" i="17"/>
  <c r="G58" i="17"/>
  <c r="J58" i="17"/>
  <c r="G59" i="17"/>
  <c r="J59" i="17"/>
  <c r="G60" i="17"/>
  <c r="J60" i="17"/>
  <c r="G61" i="17"/>
  <c r="J61" i="17"/>
  <c r="G63" i="17"/>
  <c r="J63" i="17"/>
  <c r="G65" i="17"/>
  <c r="J65" i="17"/>
  <c r="G66" i="17"/>
  <c r="J66" i="17"/>
  <c r="G67" i="17"/>
  <c r="J67" i="17"/>
  <c r="J44" i="17"/>
  <c r="J46" i="17"/>
  <c r="G46" i="17"/>
  <c r="J54" i="17"/>
  <c r="G54" i="17"/>
  <c r="J62" i="17"/>
  <c r="G62" i="17"/>
  <c r="G64" i="17"/>
  <c r="Q11" i="17"/>
  <c r="H13" i="17"/>
  <c r="H12" i="17"/>
  <c r="I12" i="17"/>
  <c r="L13" i="17"/>
  <c r="L17" i="17"/>
  <c r="Q12" i="17"/>
  <c r="H19" i="17"/>
  <c r="I19" i="17"/>
  <c r="H14" i="17"/>
  <c r="I14" i="17"/>
  <c r="L19" i="17"/>
  <c r="Q13" i="17"/>
  <c r="H15" i="17"/>
  <c r="I15" i="17"/>
  <c r="Q14" i="17"/>
  <c r="H44" i="17"/>
  <c r="I44" i="17"/>
  <c r="L44" i="17"/>
  <c r="Q15" i="17"/>
  <c r="H46" i="17"/>
  <c r="I46" i="17"/>
  <c r="H56" i="17"/>
  <c r="I56" i="17"/>
  <c r="L46" i="17"/>
  <c r="Q16" i="17"/>
  <c r="H21" i="17"/>
  <c r="I21" i="17"/>
  <c r="Q17" i="17"/>
  <c r="Q18" i="17"/>
  <c r="H33" i="17"/>
  <c r="I33" i="17"/>
  <c r="Q19" i="17"/>
  <c r="H57" i="17"/>
  <c r="I57" i="17"/>
  <c r="L57" i="17"/>
  <c r="Q20" i="17"/>
  <c r="Q21" i="17"/>
  <c r="Q22" i="17"/>
  <c r="Q23" i="17"/>
  <c r="Q24" i="17"/>
  <c r="Q25" i="17"/>
  <c r="Q26" i="17"/>
  <c r="L36" i="17"/>
  <c r="Q27" i="17"/>
  <c r="L37" i="17"/>
  <c r="Q28" i="17"/>
  <c r="Q29" i="17"/>
  <c r="H43" i="17"/>
  <c r="Q30" i="17"/>
  <c r="Q31" i="17"/>
  <c r="H45" i="17"/>
  <c r="I45" i="17"/>
  <c r="L45"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0" i="17"/>
  <c r="H10" i="17"/>
  <c r="I10" i="17"/>
  <c r="H11" i="17"/>
  <c r="I11" i="17"/>
  <c r="H27" i="17"/>
  <c r="I27" i="17"/>
  <c r="H39" i="17"/>
  <c r="H40" i="17"/>
  <c r="H41" i="17"/>
  <c r="I41" i="17"/>
  <c r="H42" i="17"/>
  <c r="I42" i="17"/>
  <c r="H47" i="17"/>
  <c r="I47" i="17"/>
  <c r="H48" i="17"/>
  <c r="I48" i="17"/>
  <c r="H49" i="17"/>
  <c r="H50" i="17"/>
  <c r="I50" i="17"/>
  <c r="H51" i="17"/>
  <c r="I51" i="17"/>
  <c r="H52" i="17"/>
  <c r="I52" i="17"/>
  <c r="H53" i="17"/>
  <c r="I53" i="17"/>
  <c r="H54" i="17"/>
  <c r="I54" i="17"/>
  <c r="H55" i="17"/>
  <c r="I55" i="17"/>
  <c r="H58" i="17"/>
  <c r="I58" i="17"/>
  <c r="H59" i="17"/>
  <c r="I59" i="17"/>
  <c r="H60" i="17"/>
  <c r="I60" i="17"/>
  <c r="H61" i="17"/>
  <c r="I61" i="17"/>
  <c r="H62" i="17"/>
  <c r="I62" i="17"/>
  <c r="H63" i="17"/>
  <c r="I63" i="17"/>
  <c r="H64" i="17"/>
  <c r="I64" i="17"/>
  <c r="H65" i="17"/>
  <c r="I65" i="17"/>
  <c r="H66" i="17"/>
  <c r="I66" i="17"/>
  <c r="H67" i="17"/>
  <c r="I67" i="17"/>
  <c r="H68" i="17"/>
  <c r="I68" i="17"/>
  <c r="H69" i="17"/>
  <c r="I69" i="17"/>
  <c r="H70" i="17"/>
  <c r="I70" i="17"/>
  <c r="H71" i="17"/>
  <c r="I71" i="17"/>
  <c r="H72" i="17"/>
  <c r="I72" i="17"/>
  <c r="H73" i="17"/>
  <c r="I73" i="17"/>
  <c r="H74" i="17"/>
  <c r="I74" i="17"/>
  <c r="H75" i="17"/>
  <c r="I75" i="17"/>
  <c r="H76" i="17"/>
  <c r="H77" i="17"/>
  <c r="I77" i="17"/>
  <c r="H78" i="17"/>
  <c r="I78" i="17"/>
  <c r="H79" i="17"/>
  <c r="I79" i="17"/>
  <c r="H80" i="17"/>
  <c r="H81" i="17"/>
  <c r="I81" i="17"/>
  <c r="H82" i="17"/>
  <c r="I82" i="17"/>
  <c r="H83" i="17"/>
  <c r="I83" i="17"/>
  <c r="H84" i="17"/>
  <c r="I84" i="17"/>
  <c r="H85" i="17"/>
  <c r="I85" i="17"/>
  <c r="H86" i="17"/>
  <c r="H87" i="17"/>
  <c r="I87" i="17"/>
  <c r="H88" i="17"/>
  <c r="I88" i="17"/>
  <c r="H89" i="17"/>
  <c r="I89" i="17"/>
  <c r="H90" i="17"/>
  <c r="I90" i="17"/>
  <c r="H91" i="17"/>
  <c r="H92" i="17"/>
  <c r="I92" i="17"/>
  <c r="H93" i="17"/>
  <c r="I93" i="17"/>
  <c r="H94" i="17"/>
  <c r="I94" i="17"/>
  <c r="H95" i="17"/>
  <c r="H96" i="17"/>
  <c r="I96" i="17"/>
  <c r="H97" i="17"/>
  <c r="I97" i="17"/>
  <c r="H98" i="17"/>
  <c r="I98" i="17"/>
  <c r="H99" i="17"/>
  <c r="I99" i="17"/>
  <c r="H100" i="17"/>
  <c r="I100" i="17"/>
  <c r="H101" i="17"/>
  <c r="I101" i="17"/>
  <c r="H102" i="17"/>
  <c r="I102" i="17"/>
  <c r="H103" i="17"/>
  <c r="I103" i="17"/>
  <c r="H104" i="17"/>
  <c r="H105" i="17"/>
  <c r="I105" i="17"/>
  <c r="H106" i="17"/>
  <c r="I106" i="17"/>
  <c r="H107" i="17"/>
  <c r="I107" i="17"/>
  <c r="H108" i="17"/>
  <c r="I108" i="17"/>
  <c r="H109" i="17"/>
  <c r="I109" i="17"/>
  <c r="L109" i="17"/>
  <c r="L108" i="17"/>
  <c r="L107" i="17"/>
  <c r="L106" i="17"/>
  <c r="L105" i="17"/>
  <c r="L103" i="17"/>
  <c r="L102" i="17"/>
  <c r="L100" i="17"/>
  <c r="L99" i="17"/>
  <c r="L97" i="17"/>
  <c r="L96" i="17"/>
  <c r="L94" i="17"/>
  <c r="L92" i="17"/>
  <c r="L89" i="17"/>
  <c r="L88" i="17"/>
  <c r="L87" i="17"/>
  <c r="L84" i="17"/>
  <c r="L83" i="17"/>
  <c r="L82" i="17"/>
  <c r="L81" i="17"/>
  <c r="L79" i="17"/>
  <c r="L78" i="17"/>
  <c r="L75" i="17"/>
  <c r="L74" i="17"/>
  <c r="L73" i="17"/>
  <c r="L72" i="17"/>
  <c r="L71" i="17"/>
  <c r="L70" i="17"/>
  <c r="L69" i="17"/>
  <c r="L68" i="17"/>
  <c r="L67" i="17"/>
  <c r="L65" i="17"/>
  <c r="L64" i="17"/>
  <c r="L63" i="17"/>
  <c r="L62" i="17"/>
  <c r="L61" i="17"/>
  <c r="L60" i="17"/>
  <c r="L59" i="17"/>
  <c r="L58" i="17"/>
  <c r="L56" i="17"/>
  <c r="L55" i="17"/>
  <c r="L54" i="17"/>
  <c r="L53" i="17"/>
  <c r="L52" i="17"/>
  <c r="L51" i="17"/>
  <c r="L50" i="17"/>
  <c r="L48" i="17"/>
  <c r="L47" i="17"/>
  <c r="L42" i="17"/>
  <c r="L41" i="17"/>
  <c r="L31" i="17"/>
  <c r="L21" i="17"/>
  <c r="L11" i="17"/>
  <c r="J14" i="17"/>
  <c r="J64"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O30" i="6"/>
  <c r="Q30" i="6"/>
  <c r="U35" i="6"/>
  <c r="F40" i="6"/>
  <c r="A86" i="6"/>
  <c r="F39" i="6"/>
  <c r="A85" i="6"/>
  <c r="F38" i="6"/>
  <c r="A84" i="6"/>
  <c r="F37" i="6"/>
  <c r="A83" i="6"/>
  <c r="F36" i="6"/>
  <c r="A82" i="6"/>
  <c r="F35" i="6"/>
  <c r="A81" i="6"/>
  <c r="F34" i="6"/>
  <c r="A80" i="6"/>
  <c r="F33" i="6"/>
  <c r="A79" i="6"/>
  <c r="F32" i="6"/>
  <c r="A78" i="6"/>
  <c r="F31" i="6"/>
  <c r="A77" i="6"/>
  <c r="F30" i="6"/>
  <c r="A76" i="6"/>
  <c r="F29" i="6"/>
  <c r="A75" i="6"/>
  <c r="F28" i="6"/>
  <c r="A74" i="6"/>
  <c r="F27" i="6"/>
  <c r="A73" i="6"/>
  <c r="F26" i="6"/>
  <c r="A72" i="6"/>
  <c r="F25" i="6"/>
  <c r="A71" i="6"/>
  <c r="F24" i="6"/>
  <c r="A70" i="6"/>
  <c r="F23" i="6"/>
  <c r="A69" i="6"/>
  <c r="F22" i="6"/>
  <c r="A68" i="6"/>
  <c r="F21" i="6"/>
  <c r="A67" i="6"/>
  <c r="F20" i="6"/>
  <c r="A66" i="6"/>
  <c r="F19" i="6"/>
  <c r="A65" i="6"/>
  <c r="F18" i="6"/>
  <c r="A64" i="6"/>
  <c r="F17" i="6"/>
  <c r="A63" i="6"/>
  <c r="F16" i="6"/>
  <c r="A62" i="6"/>
  <c r="F15" i="6"/>
  <c r="A61" i="6"/>
  <c r="F14" i="6"/>
  <c r="A60" i="6"/>
  <c r="F13" i="6"/>
  <c r="A59" i="6"/>
  <c r="F12" i="6"/>
  <c r="A58" i="6"/>
  <c r="F11" i="6"/>
  <c r="A57" i="6"/>
  <c r="F10" i="6"/>
  <c r="A56" i="6"/>
  <c r="F9" i="6"/>
  <c r="A55" i="6"/>
  <c r="F8" i="6"/>
  <c r="A54" i="6"/>
  <c r="F7" i="6"/>
  <c r="A53" i="6"/>
  <c r="F6" i="6"/>
  <c r="A52" i="6"/>
  <c r="F5" i="6"/>
  <c r="A51" i="6"/>
  <c r="F4" i="6"/>
  <c r="A50" i="6"/>
  <c r="F3" i="6"/>
  <c r="A49" i="6"/>
  <c r="F2" i="6"/>
  <c r="A48" i="6"/>
  <c r="F89" i="6"/>
  <c r="C89" i="6"/>
  <c r="E3" i="6"/>
  <c r="H3" i="6"/>
  <c r="E8" i="6"/>
  <c r="H8" i="6"/>
  <c r="E9" i="6"/>
  <c r="H9" i="6"/>
  <c r="E2" i="6"/>
  <c r="H2" i="6"/>
  <c r="E5" i="6"/>
  <c r="H5" i="6"/>
  <c r="E4" i="6"/>
  <c r="H4" i="6"/>
  <c r="E6" i="6"/>
  <c r="H6" i="6"/>
  <c r="E7" i="6"/>
  <c r="H7" i="6"/>
  <c r="E10" i="6"/>
  <c r="H10" i="6"/>
  <c r="E11" i="6"/>
  <c r="H11" i="6"/>
  <c r="E12" i="6"/>
  <c r="H12" i="6"/>
  <c r="E13" i="6"/>
  <c r="H13" i="6"/>
  <c r="E14" i="6"/>
  <c r="H14" i="6"/>
  <c r="E15" i="6"/>
  <c r="H15" i="6"/>
  <c r="E16" i="6"/>
  <c r="H16" i="6"/>
  <c r="E17" i="6"/>
  <c r="H17" i="6"/>
  <c r="E18" i="6"/>
  <c r="H18" i="6"/>
  <c r="E19" i="6"/>
  <c r="H19" i="6"/>
  <c r="E20" i="6"/>
  <c r="H20" i="6"/>
  <c r="E21" i="6"/>
  <c r="H21" i="6"/>
  <c r="E22" i="6"/>
  <c r="H22" i="6"/>
  <c r="E23" i="6"/>
  <c r="H23" i="6"/>
  <c r="E24" i="6"/>
  <c r="H24" i="6"/>
  <c r="E25" i="6"/>
  <c r="H25" i="6"/>
  <c r="E26" i="6"/>
  <c r="H26" i="6"/>
  <c r="E27" i="6"/>
  <c r="H27" i="6"/>
  <c r="E28" i="6"/>
  <c r="H28" i="6"/>
  <c r="E29" i="6"/>
  <c r="H29" i="6"/>
  <c r="E30" i="6"/>
  <c r="H30" i="6"/>
  <c r="E31" i="6"/>
  <c r="H31" i="6"/>
  <c r="E32" i="6"/>
  <c r="H32" i="6"/>
  <c r="E33" i="6"/>
  <c r="H33" i="6"/>
  <c r="E34" i="6"/>
  <c r="H34" i="6"/>
  <c r="E35" i="6"/>
  <c r="H35" i="6"/>
  <c r="E36" i="6"/>
  <c r="H36" i="6"/>
  <c r="E37" i="6"/>
  <c r="H37" i="6"/>
  <c r="E38" i="6"/>
  <c r="H38" i="6"/>
  <c r="E39" i="6"/>
  <c r="H39" i="6"/>
  <c r="E40" i="6"/>
  <c r="H40" i="6"/>
  <c r="E41" i="6"/>
  <c r="H41" i="6"/>
  <c r="AI11" i="17"/>
  <c r="AI10" i="17"/>
  <c r="AI12" i="17"/>
  <c r="AI18" i="17"/>
  <c r="AI13" i="17"/>
  <c r="AI14" i="17"/>
  <c r="AI15" i="17"/>
  <c r="AI16" i="17"/>
  <c r="AI17"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F41" i="6"/>
  <c r="G41" i="6"/>
  <c r="G2" i="6"/>
  <c r="O31" i="17"/>
  <c r="O29" i="17"/>
  <c r="O17" i="17"/>
  <c r="O11" i="17"/>
  <c r="P11" i="17"/>
  <c r="M11" i="17"/>
  <c r="O108" i="17"/>
  <c r="O100" i="17"/>
  <c r="O98" i="17"/>
  <c r="O90" i="17"/>
  <c r="O82" i="17"/>
  <c r="O66" i="17"/>
  <c r="O58" i="17"/>
  <c r="P58" i="17"/>
  <c r="B58" i="17"/>
  <c r="C58" i="17"/>
  <c r="D58" i="17"/>
  <c r="O56" i="17"/>
  <c r="O52" i="17"/>
  <c r="O50" i="17"/>
  <c r="O48" i="17"/>
  <c r="O46" i="17"/>
  <c r="O44" i="17"/>
  <c r="N37" i="17"/>
  <c r="N36" i="17"/>
  <c r="P36" i="17"/>
  <c r="N26" i="17"/>
  <c r="N22" i="17"/>
  <c r="N18" i="17"/>
  <c r="O10" i="17"/>
  <c r="O96" i="17"/>
  <c r="O92" i="17"/>
  <c r="O88" i="17"/>
  <c r="P88" i="17"/>
  <c r="O84" i="17"/>
  <c r="O72" i="17"/>
  <c r="O68" i="17"/>
  <c r="P68" i="17"/>
  <c r="P66" i="17"/>
  <c r="O64" i="17"/>
  <c r="P64" i="17"/>
  <c r="B64" i="17"/>
  <c r="C64" i="17"/>
  <c r="D64" i="17"/>
  <c r="O60" i="17"/>
  <c r="O106" i="17"/>
  <c r="O102" i="17"/>
  <c r="P46" i="17"/>
  <c r="B46" i="17"/>
  <c r="C46" i="17"/>
  <c r="D46" i="17"/>
  <c r="P59" i="17"/>
  <c r="M59" i="17"/>
  <c r="P47" i="17"/>
  <c r="B47" i="17"/>
  <c r="C47" i="17"/>
  <c r="D47" i="17"/>
  <c r="N104" i="17"/>
  <c r="O104" i="17"/>
  <c r="L104" i="17"/>
  <c r="N91" i="17"/>
  <c r="O91" i="17"/>
  <c r="P91" i="17"/>
  <c r="L91" i="17"/>
  <c r="N76" i="17"/>
  <c r="L76" i="17"/>
  <c r="O76" i="17"/>
  <c r="N49" i="17"/>
  <c r="O49" i="17"/>
  <c r="P49" i="17"/>
  <c r="B49" i="17"/>
  <c r="C49" i="17"/>
  <c r="D49" i="17"/>
  <c r="L49" i="17"/>
  <c r="I80" i="17"/>
  <c r="P52" i="17"/>
  <c r="B52" i="17"/>
  <c r="C52" i="17"/>
  <c r="D52" i="17"/>
  <c r="O35" i="17"/>
  <c r="L35" i="17"/>
  <c r="N80" i="17"/>
  <c r="O80" i="17"/>
  <c r="L80" i="17"/>
  <c r="P72" i="17"/>
  <c r="O32" i="17"/>
  <c r="N32" i="17"/>
  <c r="L32" i="17"/>
  <c r="P45" i="17"/>
  <c r="M45" i="17"/>
  <c r="P78" i="17"/>
  <c r="B78" i="17"/>
  <c r="C78" i="17"/>
  <c r="D78" i="17"/>
  <c r="L30" i="17"/>
  <c r="P70" i="17"/>
  <c r="P56" i="17"/>
  <c r="M56" i="17"/>
  <c r="N43" i="17"/>
  <c r="O43" i="17"/>
  <c r="L43" i="17"/>
  <c r="I49" i="17"/>
  <c r="I32" i="17"/>
  <c r="N86" i="17"/>
  <c r="O86" i="17"/>
  <c r="L86" i="17"/>
  <c r="P69" i="17"/>
  <c r="B69" i="17"/>
  <c r="C69" i="17"/>
  <c r="D69" i="17"/>
  <c r="P53" i="17"/>
  <c r="N35" i="17"/>
  <c r="N24" i="17"/>
  <c r="O24" i="17"/>
  <c r="P24" i="17"/>
  <c r="M24" i="17"/>
  <c r="N95" i="17"/>
  <c r="O95" i="17"/>
  <c r="L95" i="17"/>
  <c r="P84" i="17"/>
  <c r="M84" i="17"/>
  <c r="I76" i="17"/>
  <c r="P92" i="17"/>
  <c r="I91" i="17"/>
  <c r="P50" i="17"/>
  <c r="I95" i="17"/>
  <c r="I43" i="17"/>
  <c r="I104" i="17"/>
  <c r="B88" i="17"/>
  <c r="C88" i="17"/>
  <c r="D88" i="17"/>
  <c r="N101" i="17"/>
  <c r="L101" i="17"/>
  <c r="O101" i="17"/>
  <c r="N90" i="17"/>
  <c r="P90" i="17"/>
  <c r="L90" i="17"/>
  <c r="N71" i="17"/>
  <c r="O71" i="17"/>
  <c r="P71" i="17"/>
  <c r="N42" i="17"/>
  <c r="O42" i="17"/>
  <c r="N81" i="17"/>
  <c r="O81" i="17"/>
  <c r="L77" i="17"/>
  <c r="N77" i="17"/>
  <c r="O77" i="17"/>
  <c r="I86" i="17"/>
  <c r="L28" i="17"/>
  <c r="O105" i="17"/>
  <c r="O87" i="17"/>
  <c r="P87" i="17"/>
  <c r="O57" i="17"/>
  <c r="N38" i="17"/>
  <c r="L18" i="17"/>
  <c r="L66" i="17"/>
  <c r="L10" i="17"/>
  <c r="O85" i="17"/>
  <c r="O93" i="17"/>
  <c r="P93" i="17"/>
  <c r="B93" i="17"/>
  <c r="C93" i="17"/>
  <c r="D93" i="17"/>
  <c r="O51" i="17"/>
  <c r="P51" i="17"/>
  <c r="B51" i="17"/>
  <c r="C51" i="17"/>
  <c r="D51" i="17"/>
  <c r="L93" i="17"/>
  <c r="P80" i="17"/>
  <c r="B80" i="17"/>
  <c r="C80" i="17"/>
  <c r="D80" i="17"/>
  <c r="P86" i="17"/>
  <c r="P104" i="17"/>
  <c r="P105" i="17"/>
  <c r="B105" i="17"/>
  <c r="C105" i="17"/>
  <c r="D105" i="17"/>
  <c r="M61" i="17"/>
  <c r="B61" i="17"/>
  <c r="C61" i="17"/>
  <c r="D61" i="17"/>
  <c r="M91" i="17"/>
  <c r="M47" i="17"/>
  <c r="M53" i="17"/>
  <c r="M92" i="17"/>
  <c r="P102" i="17"/>
  <c r="B102" i="17"/>
  <c r="C102" i="17"/>
  <c r="D102" i="17"/>
  <c r="M94" i="17"/>
  <c r="B94" i="17"/>
  <c r="C94" i="17"/>
  <c r="D94" i="17"/>
  <c r="B83" i="17"/>
  <c r="C83" i="17"/>
  <c r="D83" i="17"/>
  <c r="M83" i="17"/>
  <c r="M99" i="17"/>
  <c r="B99" i="17"/>
  <c r="C99" i="17"/>
  <c r="D99" i="17"/>
  <c r="M74" i="17"/>
  <c r="B74" i="17"/>
  <c r="C74" i="17"/>
  <c r="D74" i="17"/>
  <c r="P63" i="17"/>
  <c r="M63" i="17"/>
  <c r="M68" i="17"/>
  <c r="B68" i="17"/>
  <c r="C68" i="17"/>
  <c r="D68" i="17"/>
  <c r="B11" i="17"/>
  <c r="C11" i="17"/>
  <c r="D11" i="17"/>
  <c r="M46" i="17"/>
  <c r="M102" i="17"/>
  <c r="P107" i="17"/>
  <c r="M107" i="17"/>
  <c r="M54" i="17"/>
  <c r="M49" i="17"/>
  <c r="B92" i="17"/>
  <c r="C92" i="17"/>
  <c r="D92" i="17"/>
  <c r="P95" i="17"/>
  <c r="M95" i="17"/>
  <c r="P96" i="17"/>
  <c r="B96" i="17"/>
  <c r="C96" i="17"/>
  <c r="D96" i="17"/>
  <c r="P100" i="17"/>
  <c r="B100" i="17"/>
  <c r="C100" i="17"/>
  <c r="D100" i="17"/>
  <c r="B59" i="17"/>
  <c r="C59" i="17"/>
  <c r="D59" i="17"/>
  <c r="B63" i="17"/>
  <c r="C63" i="17"/>
  <c r="D63" i="17"/>
  <c r="B53" i="17"/>
  <c r="C53" i="17"/>
  <c r="D53" i="17"/>
  <c r="M80" i="17"/>
  <c r="B62" i="17"/>
  <c r="C62" i="17"/>
  <c r="D62" i="17"/>
  <c r="M88" i="17"/>
  <c r="P108" i="17"/>
  <c r="B108" i="17"/>
  <c r="C108" i="17"/>
  <c r="D108" i="17"/>
  <c r="P17" i="17"/>
  <c r="B17" i="17"/>
  <c r="M17" i="17"/>
  <c r="P103" i="17"/>
  <c r="M103" i="17"/>
  <c r="P97" i="17"/>
  <c r="B97" i="17"/>
  <c r="C97" i="17"/>
  <c r="D97" i="17"/>
  <c r="B84" i="17"/>
  <c r="C84" i="17"/>
  <c r="D84" i="17"/>
  <c r="M65" i="17"/>
  <c r="B54" i="17"/>
  <c r="C54" i="17"/>
  <c r="D54" i="17"/>
  <c r="P77" i="17"/>
  <c r="P43" i="17"/>
  <c r="M43" i="17"/>
  <c r="M58" i="17"/>
  <c r="B103" i="17"/>
  <c r="C103" i="17"/>
  <c r="D103" i="17"/>
  <c r="O20" i="17"/>
  <c r="N34" i="17"/>
  <c r="L24" i="17"/>
  <c r="N16" i="17"/>
  <c r="I24" i="17"/>
  <c r="O13" i="17"/>
  <c r="N13" i="17"/>
  <c r="P13" i="17"/>
  <c r="I13" i="17"/>
  <c r="N19" i="17"/>
  <c r="U34" i="6"/>
  <c r="U36" i="6"/>
  <c r="O31" i="6"/>
  <c r="I14" i="3"/>
  <c r="M104" i="17"/>
  <c r="B104" i="17"/>
  <c r="C104" i="17"/>
  <c r="D104" i="17"/>
  <c r="B70" i="17"/>
  <c r="C70" i="17"/>
  <c r="D70" i="17"/>
  <c r="M70" i="17"/>
  <c r="B86" i="17"/>
  <c r="C86" i="17"/>
  <c r="D86" i="17"/>
  <c r="M86" i="17"/>
  <c r="B90" i="17"/>
  <c r="C90" i="17"/>
  <c r="D90" i="17"/>
  <c r="M90" i="17"/>
  <c r="M50" i="17"/>
  <c r="B50" i="17"/>
  <c r="C50" i="17"/>
  <c r="D50" i="17"/>
  <c r="P60" i="17"/>
  <c r="B60" i="17"/>
  <c r="C60" i="17"/>
  <c r="D60" i="17"/>
  <c r="M60" i="17"/>
  <c r="B72" i="17"/>
  <c r="C72" i="17"/>
  <c r="D72" i="17"/>
  <c r="M72" i="17"/>
  <c r="B71" i="17"/>
  <c r="C71" i="17"/>
  <c r="D71" i="17"/>
  <c r="P76" i="17"/>
  <c r="B76" i="17"/>
  <c r="C76" i="17"/>
  <c r="D76" i="17"/>
  <c r="M76" i="17"/>
  <c r="B91" i="17"/>
  <c r="C91" i="17"/>
  <c r="D91" i="17"/>
  <c r="M52" i="17"/>
  <c r="U33" i="6"/>
  <c r="U31" i="6"/>
  <c r="M71" i="17"/>
  <c r="P57" i="17"/>
  <c r="M57" i="17"/>
  <c r="B57" i="17"/>
  <c r="C57" i="17"/>
  <c r="D57" i="17"/>
  <c r="P101" i="17"/>
  <c r="U32" i="6"/>
  <c r="M69" i="17"/>
  <c r="M78" i="17"/>
  <c r="P10" i="17"/>
  <c r="M10" i="17"/>
  <c r="P48" i="17"/>
  <c r="M48" i="17"/>
  <c r="B48" i="17"/>
  <c r="C48" i="17"/>
  <c r="D48" i="17"/>
  <c r="P31" i="17"/>
  <c r="M31" i="17"/>
  <c r="U30" i="6"/>
  <c r="M105" i="17"/>
  <c r="B87" i="17"/>
  <c r="C87" i="17"/>
  <c r="D87" i="17"/>
  <c r="B43" i="17"/>
  <c r="C43" i="17"/>
  <c r="D43" i="17"/>
  <c r="P42" i="17"/>
  <c r="B42" i="17"/>
  <c r="C42" i="17"/>
  <c r="D42" i="17"/>
  <c r="M93" i="17"/>
  <c r="M87" i="17"/>
  <c r="P81" i="17"/>
  <c r="B81" i="17"/>
  <c r="C81" i="17"/>
  <c r="D81" i="17"/>
  <c r="B45" i="17"/>
  <c r="C45" i="17"/>
  <c r="D45" i="17"/>
  <c r="B56" i="17"/>
  <c r="C56" i="17"/>
  <c r="D56" i="17"/>
  <c r="P82" i="17"/>
  <c r="B82" i="17"/>
  <c r="C82" i="17"/>
  <c r="D82" i="17"/>
  <c r="B73" i="17"/>
  <c r="C73" i="17"/>
  <c r="D73" i="17"/>
  <c r="M73" i="17"/>
  <c r="M51" i="17"/>
  <c r="M66" i="17"/>
  <c r="B66" i="17"/>
  <c r="C66" i="17"/>
  <c r="D66" i="17"/>
  <c r="M64" i="17"/>
  <c r="P44" i="17"/>
  <c r="B44" i="17"/>
  <c r="C44" i="17"/>
  <c r="D44" i="17"/>
  <c r="M44" i="17"/>
  <c r="P106" i="17"/>
  <c r="O55" i="17"/>
  <c r="N55" i="17"/>
  <c r="L98" i="17"/>
  <c r="N98" i="17"/>
  <c r="N89" i="17"/>
  <c r="O89" i="17"/>
  <c r="L85" i="17"/>
  <c r="N85" i="17"/>
  <c r="N79" i="17"/>
  <c r="O79" i="17"/>
  <c r="I16" i="17"/>
  <c r="N109" i="17"/>
  <c r="O109" i="17"/>
  <c r="O75" i="17"/>
  <c r="N75" i="17"/>
  <c r="N29" i="17"/>
  <c r="P29" i="17"/>
  <c r="B29" i="17"/>
  <c r="O67" i="17"/>
  <c r="N67" i="17"/>
  <c r="O37" i="17"/>
  <c r="P37" i="17"/>
  <c r="B37" i="17"/>
  <c r="C37" i="17"/>
  <c r="D37" i="17"/>
  <c r="O12" i="17"/>
  <c r="O38" i="17"/>
  <c r="M100" i="17"/>
  <c r="M97" i="17"/>
  <c r="M96" i="17"/>
  <c r="B95" i="17"/>
  <c r="C95" i="17"/>
  <c r="D95" i="17"/>
  <c r="B107" i="17"/>
  <c r="C107" i="17"/>
  <c r="D107" i="17"/>
  <c r="B77" i="17"/>
  <c r="C77" i="17"/>
  <c r="D77" i="17"/>
  <c r="M77" i="17"/>
  <c r="M108" i="17"/>
  <c r="B31" i="17"/>
  <c r="Q31" i="6"/>
  <c r="P109" i="17"/>
  <c r="B109" i="17"/>
  <c r="C109" i="17"/>
  <c r="D109" i="17"/>
  <c r="M82" i="17"/>
  <c r="B10" i="17"/>
  <c r="M81" i="17"/>
  <c r="M101" i="17"/>
  <c r="B101" i="17"/>
  <c r="C101" i="17"/>
  <c r="D101" i="17"/>
  <c r="P67" i="17"/>
  <c r="M67" i="17"/>
  <c r="P75" i="17"/>
  <c r="M75" i="17"/>
  <c r="P85" i="17"/>
  <c r="B85" i="17"/>
  <c r="C85" i="17"/>
  <c r="D85" i="17"/>
  <c r="M85" i="17"/>
  <c r="P98" i="17"/>
  <c r="M98" i="17"/>
  <c r="B98" i="17"/>
  <c r="C98" i="17"/>
  <c r="D98" i="17"/>
  <c r="M42" i="17"/>
  <c r="L15" i="3"/>
  <c r="K15" i="3"/>
  <c r="B46" i="6"/>
  <c r="F46" i="6"/>
  <c r="C46" i="6"/>
  <c r="D46" i="6"/>
  <c r="E46" i="6"/>
  <c r="M15" i="3"/>
  <c r="N14" i="3"/>
  <c r="B45" i="6"/>
  <c r="I15" i="3"/>
  <c r="J15" i="3"/>
  <c r="P79" i="17"/>
  <c r="B79" i="17"/>
  <c r="C79" i="17"/>
  <c r="D79" i="17"/>
  <c r="P89" i="17"/>
  <c r="B89" i="17"/>
  <c r="C89" i="17"/>
  <c r="D89" i="17"/>
  <c r="P55" i="17"/>
  <c r="B55" i="17"/>
  <c r="C55" i="17"/>
  <c r="D55" i="17"/>
  <c r="M106" i="17"/>
  <c r="B106" i="17"/>
  <c r="C106" i="17"/>
  <c r="D106" i="17"/>
  <c r="M79" i="17"/>
  <c r="B67" i="17"/>
  <c r="C67" i="17"/>
  <c r="D67" i="17"/>
  <c r="M109" i="17"/>
  <c r="C58" i="6"/>
  <c r="C67" i="6"/>
  <c r="C82" i="6"/>
  <c r="C50" i="6"/>
  <c r="C84" i="6"/>
  <c r="C72" i="6"/>
  <c r="C48" i="6"/>
  <c r="C51" i="6"/>
  <c r="C63" i="6"/>
  <c r="C66" i="6"/>
  <c r="C78" i="6"/>
  <c r="C49" i="6"/>
  <c r="C55" i="6"/>
  <c r="C64" i="6"/>
  <c r="C70" i="6"/>
  <c r="C68" i="6"/>
  <c r="C65" i="6"/>
  <c r="C75" i="6"/>
  <c r="C71" i="6"/>
  <c r="C59" i="6"/>
  <c r="C74" i="6"/>
  <c r="C52" i="6"/>
  <c r="C83" i="6"/>
  <c r="C73" i="6"/>
  <c r="C61" i="6"/>
  <c r="C76" i="6"/>
  <c r="C60" i="6"/>
  <c r="C54" i="6"/>
  <c r="C80" i="6"/>
  <c r="C86" i="6"/>
  <c r="C85" i="6"/>
  <c r="C79" i="6"/>
  <c r="C53" i="6"/>
  <c r="C69" i="6"/>
  <c r="C77" i="6"/>
  <c r="C57" i="6"/>
  <c r="C56" i="6"/>
  <c r="C81" i="6"/>
  <c r="C62" i="6"/>
  <c r="M55" i="17"/>
  <c r="E72" i="6"/>
  <c r="E65" i="6"/>
  <c r="E78" i="6"/>
  <c r="E85" i="6"/>
  <c r="E77" i="6"/>
  <c r="E57" i="6"/>
  <c r="E64" i="6"/>
  <c r="E69" i="6"/>
  <c r="E81" i="6"/>
  <c r="E52" i="6"/>
  <c r="E54" i="6"/>
  <c r="E56" i="6"/>
  <c r="E49" i="6"/>
  <c r="E80" i="6"/>
  <c r="E48" i="6"/>
  <c r="E63" i="6"/>
  <c r="E51" i="6"/>
  <c r="E62" i="6"/>
  <c r="E73" i="6"/>
  <c r="E84" i="6"/>
  <c r="E60" i="6"/>
  <c r="E59" i="6"/>
  <c r="E58" i="6"/>
  <c r="E50" i="6"/>
  <c r="E55" i="6"/>
  <c r="E83" i="6"/>
  <c r="E67" i="6"/>
  <c r="E74" i="6"/>
  <c r="E86" i="6"/>
  <c r="E66" i="6"/>
  <c r="E68" i="6"/>
  <c r="E82" i="6"/>
  <c r="E76" i="6"/>
  <c r="E70" i="6"/>
  <c r="E61" i="6"/>
  <c r="E79" i="6"/>
  <c r="E71" i="6"/>
  <c r="E75" i="6"/>
  <c r="E53" i="6"/>
  <c r="B53" i="6"/>
  <c r="B81" i="6"/>
  <c r="B80" i="6"/>
  <c r="B61" i="6"/>
  <c r="B75" i="6"/>
  <c r="B66" i="6"/>
  <c r="B78" i="6"/>
  <c r="B79" i="6"/>
  <c r="B77" i="6"/>
  <c r="B54" i="6"/>
  <c r="B60" i="6"/>
  <c r="B49" i="6"/>
  <c r="B48" i="6"/>
  <c r="B83" i="6"/>
  <c r="B70" i="6"/>
  <c r="B72" i="6"/>
  <c r="B64" i="6"/>
  <c r="B63" i="6"/>
  <c r="B69" i="6"/>
  <c r="B65" i="6"/>
  <c r="B85" i="6"/>
  <c r="B73" i="6"/>
  <c r="B84" i="6"/>
  <c r="B68" i="6"/>
  <c r="B50" i="6"/>
  <c r="B67" i="6"/>
  <c r="B55" i="6"/>
  <c r="B76" i="6"/>
  <c r="B58" i="6"/>
  <c r="B57" i="6"/>
  <c r="B74" i="6"/>
  <c r="B62" i="6"/>
  <c r="B71" i="6"/>
  <c r="B52" i="6"/>
  <c r="B51" i="6"/>
  <c r="B56" i="6"/>
  <c r="B82" i="6"/>
  <c r="B86" i="6"/>
  <c r="B59" i="6"/>
  <c r="B75" i="17"/>
  <c r="C75" i="17"/>
  <c r="D75" i="17"/>
  <c r="C10" i="17"/>
  <c r="D10" i="17"/>
  <c r="M37" i="17"/>
  <c r="I46" i="6"/>
  <c r="K46" i="6"/>
  <c r="P15" i="3"/>
  <c r="G45" i="6"/>
  <c r="Q15" i="3"/>
  <c r="O15" i="3"/>
  <c r="N15" i="3"/>
  <c r="R15" i="3"/>
  <c r="J46" i="6"/>
  <c r="H46" i="6"/>
  <c r="G46" i="6"/>
  <c r="S14" i="3"/>
  <c r="M89" i="17"/>
  <c r="F83" i="6"/>
  <c r="F58" i="6"/>
  <c r="F76" i="6"/>
  <c r="F80" i="6"/>
  <c r="F48" i="6"/>
  <c r="F53" i="6"/>
  <c r="F63" i="6"/>
  <c r="F78" i="6"/>
  <c r="F55" i="6"/>
  <c r="F60" i="6"/>
  <c r="F61" i="6"/>
  <c r="F71" i="6"/>
  <c r="F67" i="6"/>
  <c r="F59" i="6"/>
  <c r="F54" i="6"/>
  <c r="F75" i="6"/>
  <c r="F72" i="6"/>
  <c r="F82" i="6"/>
  <c r="F51" i="6"/>
  <c r="F77" i="6"/>
  <c r="F57" i="6"/>
  <c r="F79" i="6"/>
  <c r="F85" i="6"/>
  <c r="F74" i="6"/>
  <c r="F69" i="6"/>
  <c r="F70" i="6"/>
  <c r="F84" i="6"/>
  <c r="F52" i="6"/>
  <c r="F68" i="6"/>
  <c r="F66" i="6"/>
  <c r="F73" i="6"/>
  <c r="F81" i="6"/>
  <c r="F49" i="6"/>
  <c r="F64" i="6"/>
  <c r="F62" i="6"/>
  <c r="F65" i="6"/>
  <c r="F86" i="6"/>
  <c r="F50" i="6"/>
  <c r="F56" i="6"/>
  <c r="D79" i="6"/>
  <c r="D50" i="6"/>
  <c r="D49" i="6"/>
  <c r="D82" i="6"/>
  <c r="D83" i="6"/>
  <c r="D51" i="6"/>
  <c r="D80" i="6"/>
  <c r="D69" i="6"/>
  <c r="D52" i="6"/>
  <c r="D64" i="6"/>
  <c r="D86" i="6"/>
  <c r="D67" i="6"/>
  <c r="D84" i="6"/>
  <c r="D78" i="6"/>
  <c r="D70" i="6"/>
  <c r="D57" i="6"/>
  <c r="D74" i="6"/>
  <c r="D75" i="6"/>
  <c r="D71" i="6"/>
  <c r="D72" i="6"/>
  <c r="D61" i="6"/>
  <c r="D76" i="6"/>
  <c r="D60" i="6"/>
  <c r="D58" i="6"/>
  <c r="D85" i="6"/>
  <c r="D59" i="6"/>
  <c r="D62" i="6"/>
  <c r="D77" i="6"/>
  <c r="D54" i="6"/>
  <c r="D65" i="6"/>
  <c r="D56" i="6"/>
  <c r="D81" i="6"/>
  <c r="D66" i="6"/>
  <c r="D53" i="6"/>
  <c r="D68" i="6"/>
  <c r="D73" i="6"/>
  <c r="D48" i="6"/>
  <c r="D63" i="6"/>
  <c r="D55" i="6"/>
  <c r="D47" i="6"/>
  <c r="F47" i="6"/>
  <c r="L45" i="6"/>
  <c r="W15" i="3"/>
  <c r="N46" i="6"/>
  <c r="M46" i="6"/>
  <c r="T15" i="3"/>
  <c r="O46" i="6"/>
  <c r="L46" i="6"/>
  <c r="U15" i="3"/>
  <c r="S15" i="3"/>
  <c r="V15" i="3"/>
  <c r="P46" i="6"/>
  <c r="X14" i="3"/>
  <c r="P12" i="17"/>
  <c r="B12" i="17"/>
  <c r="B13" i="17"/>
  <c r="P14" i="17"/>
  <c r="B14" i="17"/>
  <c r="P15" i="17"/>
  <c r="B15" i="17"/>
  <c r="P16" i="17"/>
  <c r="B16" i="17"/>
  <c r="P18" i="17"/>
  <c r="B18" i="17"/>
  <c r="O19" i="17"/>
  <c r="P19" i="17"/>
  <c r="B19" i="17"/>
  <c r="N20" i="17"/>
  <c r="P20" i="17"/>
  <c r="B20" i="17"/>
  <c r="N21" i="17"/>
  <c r="P21" i="17"/>
  <c r="B21" i="17"/>
  <c r="P22" i="17"/>
  <c r="B22" i="17"/>
  <c r="P23" i="17"/>
  <c r="B23" i="17"/>
  <c r="B24" i="17"/>
  <c r="P25" i="17"/>
  <c r="B25" i="17"/>
  <c r="P26" i="17"/>
  <c r="B26" i="17"/>
  <c r="P27" i="17"/>
  <c r="B27" i="17"/>
  <c r="P28" i="17"/>
  <c r="B28" i="17"/>
  <c r="P30" i="17"/>
  <c r="B30" i="17"/>
  <c r="P32" i="17"/>
  <c r="B32" i="17"/>
  <c r="P33" i="17"/>
  <c r="B33" i="17"/>
  <c r="P34" i="17"/>
  <c r="B34" i="17"/>
  <c r="P35" i="17"/>
  <c r="B35" i="17"/>
  <c r="B36" i="17"/>
  <c r="P38" i="17"/>
  <c r="B38" i="17"/>
  <c r="P39" i="17"/>
  <c r="B39" i="17"/>
  <c r="P40" i="17"/>
  <c r="B40" i="17"/>
  <c r="P41" i="17"/>
  <c r="B41" i="17"/>
  <c r="C31" i="17"/>
  <c r="D31" i="17"/>
  <c r="G60" i="6"/>
  <c r="G51" i="6"/>
  <c r="G85" i="6"/>
  <c r="G61" i="6"/>
  <c r="G53" i="6"/>
  <c r="G55" i="6"/>
  <c r="G69" i="6"/>
  <c r="G63" i="6"/>
  <c r="G67" i="6"/>
  <c r="G56" i="6"/>
  <c r="G77" i="6"/>
  <c r="G68" i="6"/>
  <c r="G71" i="6"/>
  <c r="G84" i="6"/>
  <c r="G52" i="6"/>
  <c r="G83" i="6"/>
  <c r="G72" i="6"/>
  <c r="G76" i="6"/>
  <c r="G57" i="6"/>
  <c r="G66" i="6"/>
  <c r="G50" i="6"/>
  <c r="G79" i="6"/>
  <c r="G59" i="6"/>
  <c r="G86" i="6"/>
  <c r="G49" i="6"/>
  <c r="G73" i="6"/>
  <c r="G70" i="6"/>
  <c r="G65" i="6"/>
  <c r="G80" i="6"/>
  <c r="G48" i="6"/>
  <c r="G62" i="6"/>
  <c r="G78" i="6"/>
  <c r="G54" i="6"/>
  <c r="G74" i="6"/>
  <c r="G75" i="6"/>
  <c r="G82" i="6"/>
  <c r="G81" i="6"/>
  <c r="G64" i="6"/>
  <c r="G58" i="6"/>
  <c r="H79" i="6"/>
  <c r="H64" i="6"/>
  <c r="H57" i="6"/>
  <c r="H69" i="6"/>
  <c r="H48" i="6"/>
  <c r="H62" i="6"/>
  <c r="H80" i="6"/>
  <c r="H72" i="6"/>
  <c r="H56" i="6"/>
  <c r="H71" i="6"/>
  <c r="H61" i="6"/>
  <c r="H66" i="6"/>
  <c r="H85" i="6"/>
  <c r="H74" i="6"/>
  <c r="H65" i="6"/>
  <c r="H75" i="6"/>
  <c r="H51" i="6"/>
  <c r="H73" i="6"/>
  <c r="H86" i="6"/>
  <c r="H52" i="6"/>
  <c r="H70" i="6"/>
  <c r="H54" i="6"/>
  <c r="H59" i="6"/>
  <c r="H58" i="6"/>
  <c r="H83" i="6"/>
  <c r="H60" i="6"/>
  <c r="H82" i="6"/>
  <c r="H81" i="6"/>
  <c r="H77" i="6"/>
  <c r="H68" i="6"/>
  <c r="H50" i="6"/>
  <c r="H76" i="6"/>
  <c r="H84" i="6"/>
  <c r="H55" i="6"/>
  <c r="H67" i="6"/>
  <c r="H49" i="6"/>
  <c r="H53" i="6"/>
  <c r="H63" i="6"/>
  <c r="H78" i="6"/>
  <c r="K82" i="6"/>
  <c r="K56" i="6"/>
  <c r="K55" i="6"/>
  <c r="K60" i="6"/>
  <c r="K65" i="6"/>
  <c r="K49" i="6"/>
  <c r="K73" i="6"/>
  <c r="K68" i="6"/>
  <c r="K53" i="6"/>
  <c r="K59" i="6"/>
  <c r="K50" i="6"/>
  <c r="K70" i="6"/>
  <c r="K57" i="6"/>
  <c r="K48" i="6"/>
  <c r="K71" i="6"/>
  <c r="K75" i="6"/>
  <c r="K74" i="6"/>
  <c r="K85" i="6"/>
  <c r="K67" i="6"/>
  <c r="K72" i="6"/>
  <c r="K83" i="6"/>
  <c r="K69" i="6"/>
  <c r="K78" i="6"/>
  <c r="K66" i="6"/>
  <c r="K62" i="6"/>
  <c r="K86" i="6"/>
  <c r="K76" i="6"/>
  <c r="K64" i="6"/>
  <c r="K54" i="6"/>
  <c r="K80" i="6"/>
  <c r="K79" i="6"/>
  <c r="K77" i="6"/>
  <c r="K81" i="6"/>
  <c r="K63" i="6"/>
  <c r="K52" i="6"/>
  <c r="K84" i="6"/>
  <c r="K51" i="6"/>
  <c r="K58" i="6"/>
  <c r="K61" i="6"/>
  <c r="B47" i="6"/>
  <c r="J61" i="6"/>
  <c r="J75" i="6"/>
  <c r="J50" i="6"/>
  <c r="J67" i="6"/>
  <c r="J59" i="6"/>
  <c r="J64" i="6"/>
  <c r="J52" i="6"/>
  <c r="J70" i="6"/>
  <c r="J51" i="6"/>
  <c r="J73" i="6"/>
  <c r="J68" i="6"/>
  <c r="J49" i="6"/>
  <c r="J84" i="6"/>
  <c r="J76" i="6"/>
  <c r="J72" i="6"/>
  <c r="J58" i="6"/>
  <c r="J65" i="6"/>
  <c r="J71" i="6"/>
  <c r="J77" i="6"/>
  <c r="J86" i="6"/>
  <c r="J63" i="6"/>
  <c r="J56" i="6"/>
  <c r="J79" i="6"/>
  <c r="J55" i="6"/>
  <c r="J85" i="6"/>
  <c r="J60" i="6"/>
  <c r="J80" i="6"/>
  <c r="J57" i="6"/>
  <c r="J81" i="6"/>
  <c r="J54" i="6"/>
  <c r="J78" i="6"/>
  <c r="J66" i="6"/>
  <c r="J74" i="6"/>
  <c r="J62" i="6"/>
  <c r="J53" i="6"/>
  <c r="J69" i="6"/>
  <c r="J83" i="6"/>
  <c r="J82" i="6"/>
  <c r="J48" i="6"/>
  <c r="I48" i="6"/>
  <c r="I85" i="6"/>
  <c r="I66" i="6"/>
  <c r="I54" i="6"/>
  <c r="I83" i="6"/>
  <c r="I64" i="6"/>
  <c r="I57" i="6"/>
  <c r="I59" i="6"/>
  <c r="I55" i="6"/>
  <c r="I51" i="6"/>
  <c r="I71" i="6"/>
  <c r="I76" i="6"/>
  <c r="I79" i="6"/>
  <c r="I81" i="6"/>
  <c r="I86" i="6"/>
  <c r="I62" i="6"/>
  <c r="I84" i="6"/>
  <c r="I73" i="6"/>
  <c r="I49" i="6"/>
  <c r="I53" i="6"/>
  <c r="I72" i="6"/>
  <c r="I56" i="6"/>
  <c r="I80" i="6"/>
  <c r="I74" i="6"/>
  <c r="I78" i="6"/>
  <c r="I77" i="6"/>
  <c r="I52" i="6"/>
  <c r="I60" i="6"/>
  <c r="I70" i="6"/>
  <c r="I63" i="6"/>
  <c r="I67" i="6"/>
  <c r="I50" i="6"/>
  <c r="I82" i="6"/>
  <c r="I58" i="6"/>
  <c r="I65" i="6"/>
  <c r="I61" i="6"/>
  <c r="I75" i="6"/>
  <c r="I69" i="6"/>
  <c r="I68" i="6"/>
  <c r="E47" i="6"/>
  <c r="C47" i="6"/>
  <c r="I47" i="6"/>
  <c r="K47" i="6"/>
  <c r="H47" i="6"/>
  <c r="O84" i="3"/>
  <c r="J20" i="3"/>
  <c r="J106" i="3"/>
  <c r="J50" i="3"/>
  <c r="J109" i="3"/>
  <c r="J102" i="3"/>
  <c r="J58" i="3"/>
  <c r="J18" i="3"/>
  <c r="J91" i="3"/>
  <c r="J112" i="3"/>
  <c r="J31" i="3"/>
  <c r="J48" i="3"/>
  <c r="J24" i="3"/>
  <c r="J99" i="3"/>
  <c r="J65" i="3"/>
  <c r="J78" i="3"/>
  <c r="J54" i="3"/>
  <c r="J55" i="3"/>
  <c r="J57" i="3"/>
  <c r="J59" i="3"/>
  <c r="J30" i="3"/>
  <c r="J81" i="3"/>
  <c r="J60" i="3"/>
  <c r="J64" i="3"/>
  <c r="J85" i="3"/>
  <c r="J67" i="3"/>
  <c r="J37" i="3"/>
  <c r="J83" i="3"/>
  <c r="J68" i="3"/>
  <c r="J28" i="3"/>
  <c r="J87" i="3"/>
  <c r="J88" i="3"/>
  <c r="J41" i="3"/>
  <c r="J25" i="3"/>
  <c r="J97" i="3"/>
  <c r="J110" i="3"/>
  <c r="J76" i="3"/>
  <c r="J45" i="3"/>
  <c r="J29" i="3"/>
  <c r="J113" i="3"/>
  <c r="J63" i="3"/>
  <c r="J84" i="3"/>
  <c r="J71" i="3"/>
  <c r="J75" i="3"/>
  <c r="J79" i="3"/>
  <c r="J82" i="3"/>
  <c r="J51" i="3"/>
  <c r="J90" i="3"/>
  <c r="J23" i="3"/>
  <c r="J35" i="3"/>
  <c r="J111" i="3"/>
  <c r="J53" i="3"/>
  <c r="J115" i="3"/>
  <c r="J100" i="3"/>
  <c r="J47" i="3"/>
  <c r="J21" i="3"/>
  <c r="J69" i="3"/>
  <c r="J61" i="3"/>
  <c r="J46" i="3"/>
  <c r="J22" i="3"/>
  <c r="J95" i="3"/>
  <c r="J116" i="3"/>
  <c r="J70" i="3"/>
  <c r="J52" i="3"/>
  <c r="J26" i="3"/>
  <c r="J103" i="3"/>
  <c r="J73" i="3"/>
  <c r="J38" i="3"/>
  <c r="J42" i="3"/>
  <c r="J44" i="3"/>
  <c r="J107" i="3"/>
  <c r="J36" i="3"/>
  <c r="J62" i="3"/>
  <c r="J92" i="3"/>
  <c r="J89" i="3"/>
  <c r="J19" i="3"/>
  <c r="J66" i="3"/>
  <c r="J72" i="3"/>
  <c r="J114" i="3"/>
  <c r="J17" i="3"/>
  <c r="J56" i="3"/>
  <c r="J39" i="3"/>
  <c r="J74" i="3"/>
  <c r="J40" i="3"/>
  <c r="J43" i="3"/>
  <c r="J80" i="3"/>
  <c r="J96" i="3"/>
  <c r="J86" i="3"/>
  <c r="J93" i="3"/>
  <c r="J77" i="3"/>
  <c r="J98" i="3"/>
  <c r="J101" i="3"/>
  <c r="J32" i="3"/>
  <c r="J108" i="3"/>
  <c r="J33" i="3"/>
  <c r="J27" i="3"/>
  <c r="J49" i="3"/>
  <c r="J34" i="3"/>
  <c r="J104" i="3"/>
  <c r="J105" i="3"/>
  <c r="J94" i="3"/>
  <c r="M73" i="3"/>
  <c r="M35" i="3"/>
  <c r="M102" i="3"/>
  <c r="M60" i="3"/>
  <c r="M23" i="3"/>
  <c r="M90" i="3"/>
  <c r="M63" i="3"/>
  <c r="M25" i="3"/>
  <c r="M92" i="3"/>
  <c r="M75" i="3"/>
  <c r="M80" i="3"/>
  <c r="M81" i="3"/>
  <c r="M82" i="3"/>
  <c r="M83" i="3"/>
  <c r="M84" i="3"/>
  <c r="M113" i="3"/>
  <c r="M69" i="3"/>
  <c r="M34" i="3"/>
  <c r="M98" i="3"/>
  <c r="M56" i="3"/>
  <c r="M33" i="3"/>
  <c r="M114" i="3"/>
  <c r="M40" i="3"/>
  <c r="M43" i="3"/>
  <c r="M99" i="3"/>
  <c r="M38" i="3"/>
  <c r="M19" i="3"/>
  <c r="M59" i="3"/>
  <c r="M93" i="3"/>
  <c r="M74" i="3"/>
  <c r="M79" i="3"/>
  <c r="M58" i="3"/>
  <c r="M48" i="3"/>
  <c r="M104" i="3"/>
  <c r="M29" i="3"/>
  <c r="M52" i="3"/>
  <c r="M112" i="3"/>
  <c r="M94" i="3"/>
  <c r="M96" i="3"/>
  <c r="M46" i="3"/>
  <c r="M88" i="3"/>
  <c r="M37" i="3"/>
  <c r="M72" i="3"/>
  <c r="M91" i="3"/>
  <c r="M54" i="3"/>
  <c r="M51" i="3"/>
  <c r="M26" i="3"/>
  <c r="M109" i="3"/>
  <c r="M106" i="3"/>
  <c r="M95" i="3"/>
  <c r="M76" i="3"/>
  <c r="M101" i="3"/>
  <c r="M24" i="3"/>
  <c r="M53" i="3"/>
  <c r="M107" i="3"/>
  <c r="M18" i="3"/>
  <c r="M32" i="3"/>
  <c r="M71" i="3"/>
  <c r="M57" i="3"/>
  <c r="M65" i="3"/>
  <c r="M66" i="3"/>
  <c r="M87" i="3"/>
  <c r="M97" i="3"/>
  <c r="M89" i="3"/>
  <c r="M70" i="3"/>
  <c r="M42" i="3"/>
  <c r="M39" i="3"/>
  <c r="M28" i="3"/>
  <c r="M111" i="3"/>
  <c r="M108" i="3"/>
  <c r="M27" i="3"/>
  <c r="M50" i="3"/>
  <c r="M110" i="3"/>
  <c r="M31" i="3"/>
  <c r="M67" i="3"/>
  <c r="M115" i="3"/>
  <c r="M17" i="3"/>
  <c r="M78" i="3"/>
  <c r="M100" i="3"/>
  <c r="M36" i="3"/>
  <c r="M116" i="3"/>
  <c r="M105" i="3"/>
  <c r="M44" i="3"/>
  <c r="M103" i="3"/>
  <c r="M47" i="3"/>
  <c r="M68" i="3"/>
  <c r="M86" i="3"/>
  <c r="M41" i="3"/>
  <c r="M30" i="3"/>
  <c r="M64" i="3"/>
  <c r="M61" i="3"/>
  <c r="M22" i="3"/>
  <c r="M55" i="3"/>
  <c r="M49" i="3"/>
  <c r="M45" i="3"/>
  <c r="M85" i="3"/>
  <c r="M77" i="3"/>
  <c r="M20" i="3"/>
  <c r="M62" i="3"/>
  <c r="M21" i="3"/>
  <c r="L19" i="3"/>
  <c r="L52" i="3"/>
  <c r="L112" i="3"/>
  <c r="L93" i="3"/>
  <c r="L38" i="3"/>
  <c r="L84" i="3"/>
  <c r="L65" i="3"/>
  <c r="L23" i="3"/>
  <c r="L111" i="3"/>
  <c r="L51" i="3"/>
  <c r="L110" i="3"/>
  <c r="L22" i="3"/>
  <c r="L25" i="3"/>
  <c r="L24" i="3"/>
  <c r="L27" i="3"/>
  <c r="L26" i="3"/>
  <c r="L29" i="3"/>
  <c r="L36" i="3"/>
  <c r="L30" i="3"/>
  <c r="L102" i="3"/>
  <c r="L107" i="3"/>
  <c r="L97" i="3"/>
  <c r="L56" i="3"/>
  <c r="L35" i="3"/>
  <c r="L46" i="3"/>
  <c r="L81" i="3"/>
  <c r="L76" i="3"/>
  <c r="L50" i="3"/>
  <c r="L89" i="3"/>
  <c r="L43" i="3"/>
  <c r="L104" i="3"/>
  <c r="L95" i="3"/>
  <c r="L42" i="3"/>
  <c r="L94" i="3"/>
  <c r="L105" i="3"/>
  <c r="L28" i="3"/>
  <c r="L114" i="3"/>
  <c r="L37" i="3"/>
  <c r="L71" i="3"/>
  <c r="L47" i="3"/>
  <c r="L21" i="3"/>
  <c r="L116" i="3"/>
  <c r="L74" i="3"/>
  <c r="L79" i="3"/>
  <c r="L69" i="3"/>
  <c r="L83" i="3"/>
  <c r="L82" i="3"/>
  <c r="L53" i="3"/>
  <c r="L91" i="3"/>
  <c r="L90" i="3"/>
  <c r="L113" i="3"/>
  <c r="L57" i="3"/>
  <c r="L108" i="3"/>
  <c r="L99" i="3"/>
  <c r="L64" i="3"/>
  <c r="L96" i="3"/>
  <c r="L98" i="3"/>
  <c r="L60" i="3"/>
  <c r="L39" i="3"/>
  <c r="L80" i="3"/>
  <c r="L70" i="3"/>
  <c r="L75" i="3"/>
  <c r="L49" i="3"/>
  <c r="L40" i="3"/>
  <c r="L18" i="3"/>
  <c r="L78" i="3"/>
  <c r="L45" i="3"/>
  <c r="L87" i="3"/>
  <c r="L86" i="3"/>
  <c r="L55" i="3"/>
  <c r="L100" i="3"/>
  <c r="L67" i="3"/>
  <c r="L34" i="3"/>
  <c r="L66" i="3"/>
  <c r="L61" i="3"/>
  <c r="L68" i="3"/>
  <c r="L44" i="3"/>
  <c r="L58" i="3"/>
  <c r="L115" i="3"/>
  <c r="L103" i="3"/>
  <c r="L106" i="3"/>
  <c r="L48" i="3"/>
  <c r="L31" i="3"/>
  <c r="L77" i="3"/>
  <c r="L41" i="3"/>
  <c r="L32" i="3"/>
  <c r="L88" i="3"/>
  <c r="L85" i="3"/>
  <c r="L17" i="3"/>
  <c r="L109" i="3"/>
  <c r="L54" i="3"/>
  <c r="L101" i="3"/>
  <c r="L92" i="3"/>
  <c r="L59" i="3"/>
  <c r="L73" i="3"/>
  <c r="L72" i="3"/>
  <c r="L63" i="3"/>
  <c r="L33" i="3"/>
  <c r="L62" i="3"/>
  <c r="L20" i="3"/>
  <c r="J47" i="6"/>
  <c r="I54" i="3"/>
  <c r="I19" i="3"/>
  <c r="I86" i="3"/>
  <c r="I42" i="3"/>
  <c r="I57" i="3"/>
  <c r="I92" i="3"/>
  <c r="I65" i="3"/>
  <c r="I37" i="3"/>
  <c r="I112" i="3"/>
  <c r="I85" i="3"/>
  <c r="I58" i="3"/>
  <c r="I30" i="3"/>
  <c r="I107" i="3"/>
  <c r="I80" i="3"/>
  <c r="I26" i="3"/>
  <c r="I73" i="3"/>
  <c r="I35" i="3"/>
  <c r="I102" i="3"/>
  <c r="I63" i="3"/>
  <c r="I33" i="3"/>
  <c r="I110" i="3"/>
  <c r="I83" i="3"/>
  <c r="I55" i="3"/>
  <c r="I28" i="3"/>
  <c r="I103" i="3"/>
  <c r="I78" i="3"/>
  <c r="I48" i="3"/>
  <c r="I23" i="3"/>
  <c r="I98" i="3"/>
  <c r="I38" i="3"/>
  <c r="I105" i="3"/>
  <c r="I70" i="3"/>
  <c r="I22" i="3"/>
  <c r="I99" i="3"/>
  <c r="I74" i="3"/>
  <c r="I44" i="3"/>
  <c r="I59" i="3"/>
  <c r="I94" i="3"/>
  <c r="I67" i="3"/>
  <c r="I39" i="3"/>
  <c r="I114" i="3"/>
  <c r="I87" i="3"/>
  <c r="I62" i="3"/>
  <c r="I52" i="3"/>
  <c r="I104" i="3"/>
  <c r="I68" i="3"/>
  <c r="I97" i="3"/>
  <c r="I32" i="3"/>
  <c r="I82" i="3"/>
  <c r="I100" i="3"/>
  <c r="I47" i="3"/>
  <c r="I64" i="3"/>
  <c r="I88" i="3"/>
  <c r="I113" i="3"/>
  <c r="I89" i="3"/>
  <c r="I53" i="3"/>
  <c r="I46" i="3"/>
  <c r="I41" i="3"/>
  <c r="I66" i="3"/>
  <c r="I106" i="3"/>
  <c r="I72" i="3"/>
  <c r="I43" i="3"/>
  <c r="I75" i="3"/>
  <c r="I49" i="3"/>
  <c r="I36" i="3"/>
  <c r="I90" i="3"/>
  <c r="I51" i="3"/>
  <c r="I24" i="3"/>
  <c r="I21" i="3"/>
  <c r="I116" i="3"/>
  <c r="I56" i="3"/>
  <c r="I18" i="3"/>
  <c r="I108" i="3"/>
  <c r="I17" i="3"/>
  <c r="I45" i="3"/>
  <c r="I115" i="3"/>
  <c r="I40" i="3"/>
  <c r="I61" i="3"/>
  <c r="I101" i="3"/>
  <c r="I96" i="3"/>
  <c r="I93" i="3"/>
  <c r="I95" i="3"/>
  <c r="I60" i="3"/>
  <c r="I71" i="3"/>
  <c r="I50" i="3"/>
  <c r="I77" i="3"/>
  <c r="I34" i="3"/>
  <c r="I91" i="3"/>
  <c r="I69" i="3"/>
  <c r="I109" i="3"/>
  <c r="I111" i="3"/>
  <c r="I20" i="3"/>
  <c r="I27" i="3"/>
  <c r="I25" i="3"/>
  <c r="I76" i="3"/>
  <c r="I31" i="3"/>
  <c r="I84" i="3"/>
  <c r="I81" i="3"/>
  <c r="I29" i="3"/>
  <c r="I79" i="3"/>
  <c r="G47" i="6"/>
  <c r="P72" i="6"/>
  <c r="P84" i="6"/>
  <c r="P67" i="6"/>
  <c r="P59" i="6"/>
  <c r="P54" i="6"/>
  <c r="P78" i="6"/>
  <c r="P66" i="6"/>
  <c r="P50" i="6"/>
  <c r="P62" i="6"/>
  <c r="P51" i="6"/>
  <c r="P60" i="6"/>
  <c r="P81" i="6"/>
  <c r="P75" i="6"/>
  <c r="P79" i="6"/>
  <c r="P86" i="6"/>
  <c r="P55" i="6"/>
  <c r="P69" i="6"/>
  <c r="P52" i="6"/>
  <c r="P74" i="6"/>
  <c r="P82" i="6"/>
  <c r="P61" i="6"/>
  <c r="P63" i="6"/>
  <c r="P49" i="6"/>
  <c r="P76" i="6"/>
  <c r="P85" i="6"/>
  <c r="P68" i="6"/>
  <c r="P73" i="6"/>
  <c r="P48" i="6"/>
  <c r="P53" i="6"/>
  <c r="P71" i="6"/>
  <c r="P65" i="6"/>
  <c r="P64" i="6"/>
  <c r="P80" i="6"/>
  <c r="P83" i="6"/>
  <c r="P58" i="6"/>
  <c r="P57" i="6"/>
  <c r="P56" i="6"/>
  <c r="P77" i="6"/>
  <c r="P70" i="6"/>
  <c r="L81" i="6"/>
  <c r="L52" i="6"/>
  <c r="L59" i="6"/>
  <c r="L54" i="6"/>
  <c r="L71" i="6"/>
  <c r="L62" i="6"/>
  <c r="L84" i="6"/>
  <c r="L68" i="6"/>
  <c r="L65" i="6"/>
  <c r="L66" i="6"/>
  <c r="L49" i="6"/>
  <c r="L77" i="6"/>
  <c r="L82" i="6"/>
  <c r="L75" i="6"/>
  <c r="L78" i="6"/>
  <c r="L56" i="6"/>
  <c r="L57" i="6"/>
  <c r="L74" i="6"/>
  <c r="L58" i="6"/>
  <c r="L67" i="6"/>
  <c r="L86" i="6"/>
  <c r="L70" i="6"/>
  <c r="L53" i="6"/>
  <c r="L61" i="6"/>
  <c r="L69" i="6"/>
  <c r="L60" i="6"/>
  <c r="L73" i="6"/>
  <c r="L64" i="6"/>
  <c r="L76" i="6"/>
  <c r="L83" i="6"/>
  <c r="L63" i="6"/>
  <c r="L72" i="6"/>
  <c r="L55" i="6"/>
  <c r="L48" i="6"/>
  <c r="L79" i="6"/>
  <c r="L51" i="6"/>
  <c r="L85" i="6"/>
  <c r="L50" i="6"/>
  <c r="L80" i="6"/>
  <c r="N78" i="6"/>
  <c r="N62" i="6"/>
  <c r="N49" i="6"/>
  <c r="N81" i="6"/>
  <c r="N73" i="6"/>
  <c r="N66" i="6"/>
  <c r="N75" i="6"/>
  <c r="N76" i="6"/>
  <c r="N72" i="6"/>
  <c r="N64" i="6"/>
  <c r="N71" i="6"/>
  <c r="N67" i="6"/>
  <c r="N82" i="6"/>
  <c r="N56" i="6"/>
  <c r="N48" i="6"/>
  <c r="N84" i="6"/>
  <c r="N61" i="6"/>
  <c r="N70" i="6"/>
  <c r="N86" i="6"/>
  <c r="N77" i="6"/>
  <c r="N68" i="6"/>
  <c r="N60" i="6"/>
  <c r="N63" i="6"/>
  <c r="N55" i="6"/>
  <c r="N51" i="6"/>
  <c r="N79" i="6"/>
  <c r="N59" i="6"/>
  <c r="N54" i="6"/>
  <c r="N83" i="6"/>
  <c r="N53" i="6"/>
  <c r="N69" i="6"/>
  <c r="N50" i="6"/>
  <c r="N85" i="6"/>
  <c r="N65" i="6"/>
  <c r="N57" i="6"/>
  <c r="N58" i="6"/>
  <c r="N74" i="6"/>
  <c r="N80" i="6"/>
  <c r="N52" i="6"/>
  <c r="K70" i="3"/>
  <c r="K30" i="3"/>
  <c r="K97" i="3"/>
  <c r="K74" i="3"/>
  <c r="K42" i="3"/>
  <c r="K58" i="3"/>
  <c r="K104" i="3"/>
  <c r="K87" i="3"/>
  <c r="K64" i="3"/>
  <c r="K44" i="3"/>
  <c r="K23" i="3"/>
  <c r="K108" i="3"/>
  <c r="K91" i="3"/>
  <c r="K68" i="3"/>
  <c r="K50" i="3"/>
  <c r="K49" i="3"/>
  <c r="K55" i="3"/>
  <c r="K57" i="3"/>
  <c r="K27" i="3"/>
  <c r="K95" i="3"/>
  <c r="K116" i="3"/>
  <c r="K103" i="3"/>
  <c r="K59" i="3"/>
  <c r="K78" i="3"/>
  <c r="K54" i="3"/>
  <c r="K19" i="3"/>
  <c r="K102" i="3"/>
  <c r="K81" i="3"/>
  <c r="K92" i="3"/>
  <c r="K83" i="3"/>
  <c r="K82" i="3"/>
  <c r="K107" i="3"/>
  <c r="K106" i="3"/>
  <c r="K109" i="3"/>
  <c r="K26" i="3"/>
  <c r="K25" i="3"/>
  <c r="K28" i="3"/>
  <c r="K96" i="3"/>
  <c r="K36" i="3"/>
  <c r="K85" i="3"/>
  <c r="K94" i="3"/>
  <c r="K31" i="3"/>
  <c r="K105" i="3"/>
  <c r="K56" i="3"/>
  <c r="K35" i="3"/>
  <c r="K60" i="3"/>
  <c r="K113" i="3"/>
  <c r="K110" i="3"/>
  <c r="K101" i="3"/>
  <c r="K20" i="3"/>
  <c r="K21" i="3"/>
  <c r="K22" i="3"/>
  <c r="K43" i="3"/>
  <c r="K48" i="3"/>
  <c r="K45" i="3"/>
  <c r="K73" i="3"/>
  <c r="K34" i="3"/>
  <c r="K79" i="3"/>
  <c r="K72" i="3"/>
  <c r="K75" i="3"/>
  <c r="K62" i="3"/>
  <c r="K47" i="3"/>
  <c r="K80" i="3"/>
  <c r="K51" i="3"/>
  <c r="K46" i="3"/>
  <c r="K33" i="3"/>
  <c r="K24" i="3"/>
  <c r="K39" i="3"/>
  <c r="K40" i="3"/>
  <c r="K41" i="3"/>
  <c r="K69" i="3"/>
  <c r="K66" i="3"/>
  <c r="K71" i="3"/>
  <c r="K90" i="3"/>
  <c r="K93" i="3"/>
  <c r="K77" i="3"/>
  <c r="K100" i="3"/>
  <c r="K114" i="3"/>
  <c r="K29" i="3"/>
  <c r="K37" i="3"/>
  <c r="K17" i="3"/>
  <c r="K32" i="3"/>
  <c r="K63" i="3"/>
  <c r="K89" i="3"/>
  <c r="K115" i="3"/>
  <c r="K99" i="3"/>
  <c r="K86" i="3"/>
  <c r="K61" i="3"/>
  <c r="K88" i="3"/>
  <c r="K98" i="3"/>
  <c r="K18" i="3"/>
  <c r="K53" i="3"/>
  <c r="K84" i="3"/>
  <c r="K112" i="3"/>
  <c r="K52" i="3"/>
  <c r="K67" i="3"/>
  <c r="K111" i="3"/>
  <c r="K38" i="3"/>
  <c r="K76" i="3"/>
  <c r="K65" i="3"/>
  <c r="R35" i="3"/>
  <c r="R42" i="3"/>
  <c r="R91" i="3"/>
  <c r="R33" i="3"/>
  <c r="R50" i="3"/>
  <c r="R96" i="3"/>
  <c r="R55" i="3"/>
  <c r="R74" i="3"/>
  <c r="R81" i="3"/>
  <c r="R84" i="3"/>
  <c r="R63" i="3"/>
  <c r="R22" i="3"/>
  <c r="R38" i="3"/>
  <c r="R103" i="3"/>
  <c r="R72" i="3"/>
  <c r="R109" i="3"/>
  <c r="R71" i="3"/>
  <c r="R62" i="3"/>
  <c r="R27" i="3"/>
  <c r="R64" i="3"/>
  <c r="R83" i="3"/>
  <c r="R26" i="3"/>
  <c r="R28" i="3"/>
  <c r="R61" i="3"/>
  <c r="R31" i="3"/>
  <c r="R51" i="3"/>
  <c r="R58" i="3"/>
  <c r="R92" i="3"/>
  <c r="R53" i="3"/>
  <c r="R70" i="3"/>
  <c r="R77" i="3"/>
  <c r="R80" i="3"/>
  <c r="R110" i="3"/>
  <c r="R20" i="3"/>
  <c r="R36" i="3"/>
  <c r="R99" i="3"/>
  <c r="R41" i="3"/>
  <c r="R56" i="3"/>
  <c r="R108" i="3"/>
  <c r="R48" i="3"/>
  <c r="R43" i="3"/>
  <c r="R112" i="3"/>
  <c r="R75" i="3"/>
  <c r="R17" i="3"/>
  <c r="R98" i="3"/>
  <c r="R24" i="3"/>
  <c r="R44" i="3"/>
  <c r="R115" i="3"/>
  <c r="R93" i="3"/>
  <c r="R46" i="3"/>
  <c r="R18" i="3"/>
  <c r="R25" i="3"/>
  <c r="R114" i="3"/>
  <c r="R101" i="3"/>
  <c r="R32" i="3"/>
  <c r="R87" i="3"/>
  <c r="R37" i="3"/>
  <c r="R52" i="3"/>
  <c r="R100" i="3"/>
  <c r="R57" i="3"/>
  <c r="R78" i="3"/>
  <c r="R85" i="3"/>
  <c r="R19" i="3"/>
  <c r="R67" i="3"/>
  <c r="R30" i="3"/>
  <c r="R88" i="3"/>
  <c r="R60" i="3"/>
  <c r="R23" i="3"/>
  <c r="R47" i="3"/>
  <c r="R65" i="3"/>
  <c r="R29" i="3"/>
  <c r="R107" i="3"/>
  <c r="R94" i="3"/>
  <c r="R73" i="3"/>
  <c r="R97" i="3"/>
  <c r="R68" i="3"/>
  <c r="R106" i="3"/>
  <c r="R39" i="3"/>
  <c r="R86" i="3"/>
  <c r="R45" i="3"/>
  <c r="R40" i="3"/>
  <c r="R66" i="3"/>
  <c r="R82" i="3"/>
  <c r="R113" i="3"/>
  <c r="R54" i="3"/>
  <c r="R89" i="3"/>
  <c r="R116" i="3"/>
  <c r="R111" i="3"/>
  <c r="R69" i="3"/>
  <c r="R34" i="3"/>
  <c r="R104" i="3"/>
  <c r="R102" i="3"/>
  <c r="R79" i="3"/>
  <c r="R49" i="3"/>
  <c r="R95" i="3"/>
  <c r="R90" i="3"/>
  <c r="R59" i="3"/>
  <c r="R76" i="3"/>
  <c r="R105" i="3"/>
  <c r="R21" i="3"/>
  <c r="M79" i="6"/>
  <c r="M50" i="6"/>
  <c r="M74" i="6"/>
  <c r="M60" i="6"/>
  <c r="M80" i="6"/>
  <c r="M86" i="6"/>
  <c r="M62" i="6"/>
  <c r="M65" i="6"/>
  <c r="M59" i="6"/>
  <c r="M55" i="6"/>
  <c r="M78" i="6"/>
  <c r="M54" i="6"/>
  <c r="M83" i="6"/>
  <c r="M81" i="6"/>
  <c r="M72" i="6"/>
  <c r="M77" i="6"/>
  <c r="M63" i="6"/>
  <c r="M52" i="6"/>
  <c r="M56" i="6"/>
  <c r="M66" i="6"/>
  <c r="M76" i="6"/>
  <c r="M75" i="6"/>
  <c r="M51" i="6"/>
  <c r="M61" i="6"/>
  <c r="M67" i="6"/>
  <c r="M68" i="6"/>
  <c r="M53" i="6"/>
  <c r="M49" i="6"/>
  <c r="M70" i="6"/>
  <c r="M85" i="6"/>
  <c r="M69" i="6"/>
  <c r="M64" i="6"/>
  <c r="M73" i="6"/>
  <c r="M71" i="6"/>
  <c r="M48" i="6"/>
  <c r="M57" i="6"/>
  <c r="M82" i="6"/>
  <c r="M84" i="6"/>
  <c r="M58" i="6"/>
  <c r="O65" i="6"/>
  <c r="O76" i="6"/>
  <c r="O78" i="6"/>
  <c r="O71" i="6"/>
  <c r="O55" i="6"/>
  <c r="O69" i="6"/>
  <c r="O59" i="6"/>
  <c r="O80" i="6"/>
  <c r="O67" i="6"/>
  <c r="O52" i="6"/>
  <c r="O58" i="6"/>
  <c r="O61" i="6"/>
  <c r="O60" i="6"/>
  <c r="O70" i="6"/>
  <c r="O73" i="6"/>
  <c r="O68" i="6"/>
  <c r="O82" i="6"/>
  <c r="O66" i="6"/>
  <c r="O63" i="6"/>
  <c r="O53" i="6"/>
  <c r="O79" i="6"/>
  <c r="O50" i="6"/>
  <c r="O57" i="6"/>
  <c r="O77" i="6"/>
  <c r="O84" i="6"/>
  <c r="O62" i="6"/>
  <c r="O54" i="6"/>
  <c r="O64" i="6"/>
  <c r="O48" i="6"/>
  <c r="O85" i="6"/>
  <c r="O75" i="6"/>
  <c r="O49" i="6"/>
  <c r="O81" i="6"/>
  <c r="O72" i="6"/>
  <c r="O74" i="6"/>
  <c r="O86" i="6"/>
  <c r="O51" i="6"/>
  <c r="O56" i="6"/>
  <c r="O83" i="6"/>
  <c r="P36" i="3"/>
  <c r="P80" i="3"/>
  <c r="P32" i="3"/>
  <c r="P23" i="3"/>
  <c r="P72" i="3"/>
  <c r="P71" i="3"/>
  <c r="P44" i="3"/>
  <c r="P116" i="3"/>
  <c r="P111" i="3"/>
  <c r="P17" i="3"/>
  <c r="P37" i="3"/>
  <c r="P98" i="3"/>
  <c r="P105" i="3"/>
  <c r="P57" i="3"/>
  <c r="P54" i="3"/>
  <c r="P78" i="3"/>
  <c r="P63" i="3"/>
  <c r="P68" i="3"/>
  <c r="P31" i="3"/>
  <c r="P87" i="3"/>
  <c r="P34" i="3"/>
  <c r="P100" i="3"/>
  <c r="P103" i="3"/>
  <c r="P77" i="3"/>
  <c r="P85" i="3"/>
  <c r="P52" i="3"/>
  <c r="P112" i="3"/>
  <c r="P91" i="3"/>
  <c r="P42" i="3"/>
  <c r="P108" i="3"/>
  <c r="P107" i="3"/>
  <c r="P62" i="3"/>
  <c r="P35" i="3"/>
  <c r="P94" i="3"/>
  <c r="P97" i="3"/>
  <c r="P55" i="3"/>
  <c r="P29" i="3"/>
  <c r="P88" i="3"/>
  <c r="P83" i="3"/>
  <c r="P113" i="3"/>
  <c r="P56" i="3"/>
  <c r="P82" i="3"/>
  <c r="P28" i="3"/>
  <c r="P73" i="3"/>
  <c r="P110" i="3"/>
  <c r="P96" i="3"/>
  <c r="P99" i="3"/>
  <c r="P49" i="3"/>
  <c r="P114" i="3"/>
  <c r="P22" i="3"/>
  <c r="P19" i="3"/>
  <c r="P101" i="3"/>
  <c r="P47" i="3"/>
  <c r="P102" i="3"/>
  <c r="P89" i="3"/>
  <c r="P51" i="3"/>
  <c r="P25" i="3"/>
  <c r="P76" i="3"/>
  <c r="P75" i="3"/>
  <c r="P46" i="3"/>
  <c r="P18" i="3"/>
  <c r="P115" i="3"/>
  <c r="P65" i="3"/>
  <c r="P39" i="3"/>
  <c r="P106" i="3"/>
  <c r="P61" i="3"/>
  <c r="P26" i="3"/>
  <c r="P58" i="3"/>
  <c r="P86" i="3"/>
  <c r="P41" i="3"/>
  <c r="P59" i="3"/>
  <c r="P38" i="3"/>
  <c r="P104" i="3"/>
  <c r="P74" i="3"/>
  <c r="P45" i="3"/>
  <c r="P30" i="3"/>
  <c r="P90" i="3"/>
  <c r="P84" i="3"/>
  <c r="P66" i="3"/>
  <c r="P67" i="3"/>
  <c r="P40" i="3"/>
  <c r="P70" i="3"/>
  <c r="P93" i="3"/>
  <c r="P79" i="3"/>
  <c r="P24" i="3"/>
  <c r="P92" i="3"/>
  <c r="P50" i="3"/>
  <c r="P60" i="3"/>
  <c r="P53" i="3"/>
  <c r="P48" i="3"/>
  <c r="P64" i="3"/>
  <c r="P109" i="3"/>
  <c r="P81" i="3"/>
  <c r="P69" i="3"/>
  <c r="P21" i="3"/>
  <c r="P33" i="3"/>
  <c r="P95" i="3"/>
  <c r="P20" i="3"/>
  <c r="P27" i="3"/>
  <c r="P43" i="3"/>
  <c r="O111" i="3"/>
  <c r="O70" i="3"/>
  <c r="O32" i="3"/>
  <c r="O99" i="3"/>
  <c r="O85" i="3"/>
  <c r="O49" i="3"/>
  <c r="O102" i="3"/>
  <c r="O53" i="3"/>
  <c r="O106" i="3"/>
  <c r="O101" i="3"/>
  <c r="O24" i="3"/>
  <c r="O31" i="3"/>
  <c r="O89" i="3"/>
  <c r="O46" i="3"/>
  <c r="O42" i="3"/>
  <c r="O91" i="3"/>
  <c r="O63" i="3"/>
  <c r="O35" i="3"/>
  <c r="O67" i="3"/>
  <c r="O39" i="3"/>
  <c r="O22" i="3"/>
  <c r="O29" i="3"/>
  <c r="O87" i="3"/>
  <c r="O108" i="3"/>
  <c r="O60" i="3"/>
  <c r="O47" i="3"/>
  <c r="O38" i="3"/>
  <c r="O33" i="3"/>
  <c r="O86" i="3"/>
  <c r="O37" i="3"/>
  <c r="O90" i="3"/>
  <c r="O69" i="3"/>
  <c r="O96" i="3"/>
  <c r="O107" i="3"/>
  <c r="O59" i="3"/>
  <c r="O92" i="3"/>
  <c r="O73" i="3"/>
  <c r="O78" i="3"/>
  <c r="O79" i="3"/>
  <c r="O83" i="3"/>
  <c r="O45" i="3"/>
  <c r="O40" i="3"/>
  <c r="O64" i="3"/>
  <c r="O36" i="3"/>
  <c r="O50" i="3"/>
  <c r="O81" i="3"/>
  <c r="O104" i="3"/>
  <c r="O93" i="3"/>
  <c r="O43" i="3"/>
  <c r="O98" i="3"/>
  <c r="S46" i="6"/>
  <c r="Q45" i="6"/>
  <c r="Y15" i="3"/>
  <c r="AA15" i="3"/>
  <c r="AC14" i="3"/>
  <c r="R46" i="6"/>
  <c r="Z15" i="3"/>
  <c r="T46" i="6"/>
  <c r="Q46" i="6"/>
  <c r="X15" i="3"/>
  <c r="U46" i="6"/>
  <c r="AB15" i="3"/>
  <c r="O100" i="3"/>
  <c r="O75" i="3"/>
  <c r="O21" i="3"/>
  <c r="O74" i="3"/>
  <c r="O109" i="3"/>
  <c r="O97" i="3"/>
  <c r="O112" i="3"/>
  <c r="O41" i="3"/>
  <c r="O77" i="3"/>
  <c r="O115" i="3"/>
  <c r="O95" i="3"/>
  <c r="O80" i="3"/>
  <c r="O103" i="3"/>
  <c r="O66" i="3"/>
  <c r="O58" i="3"/>
  <c r="O88" i="3"/>
  <c r="O68" i="3"/>
  <c r="O71" i="3"/>
  <c r="O76" i="3"/>
  <c r="O105" i="3"/>
  <c r="O23" i="3"/>
  <c r="O19" i="3"/>
  <c r="O18" i="3"/>
  <c r="O72" i="3"/>
  <c r="O44" i="3"/>
  <c r="O27" i="3"/>
  <c r="O25" i="3"/>
  <c r="O114" i="3"/>
  <c r="O51" i="3"/>
  <c r="O52" i="3"/>
  <c r="O82" i="3"/>
  <c r="O110" i="3"/>
  <c r="O26" i="3"/>
  <c r="O61" i="3"/>
  <c r="O17" i="3"/>
  <c r="O116" i="3"/>
  <c r="O57" i="3"/>
  <c r="O113" i="3"/>
  <c r="O54" i="3"/>
  <c r="O34" i="3"/>
  <c r="O62" i="3"/>
  <c r="O20" i="3"/>
  <c r="O65" i="3"/>
  <c r="O56" i="3"/>
  <c r="O94" i="3"/>
  <c r="O48" i="3"/>
  <c r="O28" i="3"/>
  <c r="O55" i="3"/>
  <c r="O30" i="3"/>
  <c r="L47" i="6"/>
  <c r="S100" i="3"/>
  <c r="U80" i="6"/>
  <c r="U51" i="6"/>
  <c r="U77" i="6"/>
  <c r="U84" i="6"/>
  <c r="U76" i="6"/>
  <c r="U55" i="6"/>
  <c r="U69" i="6"/>
  <c r="U83" i="6"/>
  <c r="U70" i="6"/>
  <c r="U78" i="6"/>
  <c r="U48" i="6"/>
  <c r="U56" i="6"/>
  <c r="U52" i="6"/>
  <c r="U79" i="6"/>
  <c r="U71" i="6"/>
  <c r="U67" i="6"/>
  <c r="U86" i="6"/>
  <c r="U68" i="6"/>
  <c r="U63" i="6"/>
  <c r="U82" i="6"/>
  <c r="U81" i="6"/>
  <c r="U61" i="6"/>
  <c r="U65" i="6"/>
  <c r="U49" i="6"/>
  <c r="U53" i="6"/>
  <c r="U85" i="6"/>
  <c r="U72" i="6"/>
  <c r="U64" i="6"/>
  <c r="U57" i="6"/>
  <c r="U58" i="6"/>
  <c r="U73" i="6"/>
  <c r="U50" i="6"/>
  <c r="U54" i="6"/>
  <c r="U60" i="6"/>
  <c r="U62" i="6"/>
  <c r="U59" i="6"/>
  <c r="U75" i="6"/>
  <c r="U74" i="6"/>
  <c r="U66" i="6"/>
  <c r="N47" i="6"/>
  <c r="R68" i="6"/>
  <c r="R60" i="6"/>
  <c r="R56" i="6"/>
  <c r="R51" i="6"/>
  <c r="R77" i="6"/>
  <c r="R61" i="6"/>
  <c r="R79" i="6"/>
  <c r="R69" i="6"/>
  <c r="R70" i="6"/>
  <c r="R86" i="6"/>
  <c r="R65" i="6"/>
  <c r="R71" i="6"/>
  <c r="R55" i="6"/>
  <c r="R52" i="6"/>
  <c r="R84" i="6"/>
  <c r="R73" i="6"/>
  <c r="R49" i="6"/>
  <c r="R76" i="6"/>
  <c r="R66" i="6"/>
  <c r="R63" i="6"/>
  <c r="R83" i="6"/>
  <c r="R67" i="6"/>
  <c r="R85" i="6"/>
  <c r="R78" i="6"/>
  <c r="R59" i="6"/>
  <c r="R57" i="6"/>
  <c r="R80" i="6"/>
  <c r="R64" i="6"/>
  <c r="R62" i="6"/>
  <c r="R82" i="6"/>
  <c r="R74" i="6"/>
  <c r="R54" i="6"/>
  <c r="R75" i="6"/>
  <c r="R72" i="6"/>
  <c r="R58" i="6"/>
  <c r="R48" i="6"/>
  <c r="R81" i="6"/>
  <c r="R53" i="6"/>
  <c r="R50" i="6"/>
  <c r="M47" i="6"/>
  <c r="P47" i="6"/>
  <c r="N26" i="3"/>
  <c r="N116" i="3"/>
  <c r="N56" i="3"/>
  <c r="N20" i="3"/>
  <c r="N69" i="3"/>
  <c r="N70" i="3"/>
  <c r="N41" i="3"/>
  <c r="N109" i="3"/>
  <c r="N114" i="3"/>
  <c r="N31" i="3"/>
  <c r="N36" i="3"/>
  <c r="N99" i="3"/>
  <c r="N100" i="3"/>
  <c r="N58" i="3"/>
  <c r="N33" i="3"/>
  <c r="N94" i="3"/>
  <c r="N97" i="3"/>
  <c r="N37" i="3"/>
  <c r="N102" i="3"/>
  <c r="N60" i="3"/>
  <c r="N107" i="3"/>
  <c r="N17" i="3"/>
  <c r="N55" i="3"/>
  <c r="N27" i="3"/>
  <c r="N75" i="3"/>
  <c r="N43" i="3"/>
  <c r="N93" i="3"/>
  <c r="N78" i="3"/>
  <c r="N39" i="3"/>
  <c r="N105" i="3"/>
  <c r="N106" i="3"/>
  <c r="N61" i="3"/>
  <c r="N34" i="3"/>
  <c r="N95" i="3"/>
  <c r="N96" i="3"/>
  <c r="N54" i="3"/>
  <c r="N28" i="3"/>
  <c r="N81" i="3"/>
  <c r="N86" i="3"/>
  <c r="N72" i="3"/>
  <c r="N111" i="3"/>
  <c r="N46" i="3"/>
  <c r="N80" i="3"/>
  <c r="N49" i="3"/>
  <c r="N71" i="3"/>
  <c r="N108" i="3"/>
  <c r="N18" i="3"/>
  <c r="N83" i="3"/>
  <c r="N53" i="3"/>
  <c r="N51" i="3"/>
  <c r="N59" i="3"/>
  <c r="N23" i="3"/>
  <c r="N110" i="3"/>
  <c r="N57" i="3"/>
  <c r="N32" i="3"/>
  <c r="N91" i="3"/>
  <c r="N92" i="3"/>
  <c r="N52" i="3"/>
  <c r="N24" i="3"/>
  <c r="N77" i="3"/>
  <c r="N82" i="3"/>
  <c r="N47" i="3"/>
  <c r="N19" i="3"/>
  <c r="N67" i="3"/>
  <c r="N89" i="3"/>
  <c r="N35" i="3"/>
  <c r="N98" i="3"/>
  <c r="N101" i="3"/>
  <c r="N104" i="3"/>
  <c r="N68" i="3"/>
  <c r="N62" i="3"/>
  <c r="N65" i="3"/>
  <c r="N85" i="3"/>
  <c r="N29" i="3"/>
  <c r="N79" i="3"/>
  <c r="N84" i="3"/>
  <c r="N50" i="3"/>
  <c r="N45" i="3"/>
  <c r="N38" i="3"/>
  <c r="N115" i="3"/>
  <c r="N112" i="3"/>
  <c r="N30" i="3"/>
  <c r="N40" i="3"/>
  <c r="N22" i="3"/>
  <c r="N113" i="3"/>
  <c r="N103" i="3"/>
  <c r="N48" i="3"/>
  <c r="N66" i="3"/>
  <c r="N88" i="3"/>
  <c r="N74" i="3"/>
  <c r="N64" i="3"/>
  <c r="N76" i="3"/>
  <c r="N42" i="3"/>
  <c r="N90" i="3"/>
  <c r="N87" i="3"/>
  <c r="N21" i="3"/>
  <c r="N73" i="3"/>
  <c r="N25" i="3"/>
  <c r="N63" i="3"/>
  <c r="N44" i="3"/>
  <c r="Q56" i="6"/>
  <c r="Q80" i="6"/>
  <c r="Q65" i="6"/>
  <c r="Q83" i="6"/>
  <c r="Q78" i="6"/>
  <c r="Q74" i="6"/>
  <c r="Q85" i="6"/>
  <c r="Q73" i="6"/>
  <c r="Q81" i="6"/>
  <c r="Q52" i="6"/>
  <c r="Q69" i="6"/>
  <c r="Q79" i="6"/>
  <c r="Q76" i="6"/>
  <c r="Q49" i="6"/>
  <c r="Q75" i="6"/>
  <c r="Q59" i="6"/>
  <c r="Q51" i="6"/>
  <c r="Q61" i="6"/>
  <c r="Q64" i="6"/>
  <c r="Q57" i="6"/>
  <c r="Q67" i="6"/>
  <c r="Q50" i="6"/>
  <c r="Q82" i="6"/>
  <c r="Q63" i="6"/>
  <c r="Q55" i="6"/>
  <c r="Q54" i="6"/>
  <c r="Q77" i="6"/>
  <c r="Q84" i="6"/>
  <c r="Q62" i="6"/>
  <c r="Q70" i="6"/>
  <c r="Q68" i="6"/>
  <c r="Q60" i="6"/>
  <c r="Q86" i="6"/>
  <c r="Q48" i="6"/>
  <c r="Q66" i="6"/>
  <c r="Q71" i="6"/>
  <c r="Q53" i="6"/>
  <c r="Q58" i="6"/>
  <c r="Q72" i="6"/>
  <c r="V45" i="6"/>
  <c r="W46" i="6"/>
  <c r="AF15" i="3"/>
  <c r="AC15" i="3"/>
  <c r="Y46" i="6"/>
  <c r="AG15" i="3"/>
  <c r="AD15" i="3"/>
  <c r="Z46" i="6"/>
  <c r="X46" i="6"/>
  <c r="AH14" i="3"/>
  <c r="V46" i="6"/>
  <c r="AE15" i="3"/>
  <c r="S79" i="6"/>
  <c r="S60" i="6"/>
  <c r="S56" i="6"/>
  <c r="S52" i="6"/>
  <c r="S76" i="6"/>
  <c r="S65" i="6"/>
  <c r="S62" i="6"/>
  <c r="S85" i="6"/>
  <c r="S86" i="6"/>
  <c r="S70" i="6"/>
  <c r="S75" i="6"/>
  <c r="S81" i="6"/>
  <c r="S74" i="6"/>
  <c r="S61" i="6"/>
  <c r="S66" i="6"/>
  <c r="S57" i="6"/>
  <c r="S84" i="6"/>
  <c r="S50" i="6"/>
  <c r="S71" i="6"/>
  <c r="S55" i="6"/>
  <c r="S82" i="6"/>
  <c r="S59" i="6"/>
  <c r="S58" i="6"/>
  <c r="S51" i="6"/>
  <c r="S77" i="6"/>
  <c r="S48" i="6"/>
  <c r="S69" i="6"/>
  <c r="S83" i="6"/>
  <c r="S67" i="6"/>
  <c r="S78" i="6"/>
  <c r="S53" i="6"/>
  <c r="S72" i="6"/>
  <c r="S73" i="6"/>
  <c r="S64" i="6"/>
  <c r="S80" i="6"/>
  <c r="S54" i="6"/>
  <c r="S68" i="6"/>
  <c r="S49" i="6"/>
  <c r="S63" i="6"/>
  <c r="O47" i="6"/>
  <c r="S63" i="3"/>
  <c r="S51" i="3"/>
  <c r="S42" i="3"/>
  <c r="S43" i="3"/>
  <c r="S32" i="3"/>
  <c r="S116" i="3"/>
  <c r="S92" i="3"/>
  <c r="S67" i="3"/>
  <c r="S58" i="3"/>
  <c r="S68" i="3"/>
  <c r="S38" i="3"/>
  <c r="S35" i="3"/>
  <c r="S87" i="3"/>
  <c r="S21" i="3"/>
  <c r="S61" i="3"/>
  <c r="S56" i="3"/>
  <c r="S96" i="3"/>
  <c r="S101" i="3"/>
  <c r="S89" i="3"/>
  <c r="T79" i="6"/>
  <c r="T63" i="6"/>
  <c r="T81" i="6"/>
  <c r="T76" i="6"/>
  <c r="T55" i="6"/>
  <c r="T77" i="6"/>
  <c r="T69" i="6"/>
  <c r="T83" i="6"/>
  <c r="T70" i="6"/>
  <c r="T64" i="6"/>
  <c r="T48" i="6"/>
  <c r="T54" i="6"/>
  <c r="T50" i="6"/>
  <c r="T85" i="6"/>
  <c r="T56" i="6"/>
  <c r="T61" i="6"/>
  <c r="T74" i="6"/>
  <c r="T62" i="6"/>
  <c r="T51" i="6"/>
  <c r="T71" i="6"/>
  <c r="T72" i="6"/>
  <c r="T58" i="6"/>
  <c r="T75" i="6"/>
  <c r="T68" i="6"/>
  <c r="T80" i="6"/>
  <c r="T52" i="6"/>
  <c r="T86" i="6"/>
  <c r="T82" i="6"/>
  <c r="T78" i="6"/>
  <c r="T49" i="6"/>
  <c r="T59" i="6"/>
  <c r="T66" i="6"/>
  <c r="T84" i="6"/>
  <c r="T60" i="6"/>
  <c r="T73" i="6"/>
  <c r="T67" i="6"/>
  <c r="T65" i="6"/>
  <c r="T53" i="6"/>
  <c r="T57" i="6"/>
  <c r="Q56" i="3"/>
  <c r="Q21" i="3"/>
  <c r="Q88" i="3"/>
  <c r="Q42" i="3"/>
  <c r="Q109" i="3"/>
  <c r="Q22" i="3"/>
  <c r="Q75" i="3"/>
  <c r="Q37" i="3"/>
  <c r="Q104" i="3"/>
  <c r="Q60" i="3"/>
  <c r="Q23" i="3"/>
  <c r="Q90" i="3"/>
  <c r="Q63" i="3"/>
  <c r="Q25" i="3"/>
  <c r="Q92" i="3"/>
  <c r="Q65" i="3"/>
  <c r="Q27" i="3"/>
  <c r="Q94" i="3"/>
  <c r="Q101" i="3"/>
  <c r="Q36" i="3"/>
  <c r="Q40" i="3"/>
  <c r="Q107" i="3"/>
  <c r="Q72" i="3"/>
  <c r="Q26" i="3"/>
  <c r="Q93" i="3"/>
  <c r="Q55" i="3"/>
  <c r="Q28" i="3"/>
  <c r="Q95" i="3"/>
  <c r="Q58" i="3"/>
  <c r="Q30" i="3"/>
  <c r="Q97" i="3"/>
  <c r="Q62" i="3"/>
  <c r="Q34" i="3"/>
  <c r="Q66" i="3"/>
  <c r="Q103" i="3"/>
  <c r="Q38" i="3"/>
  <c r="Q70" i="3"/>
  <c r="Q115" i="3"/>
  <c r="Q32" i="3"/>
  <c r="Q57" i="3"/>
  <c r="Q84" i="3"/>
  <c r="Q89" i="3"/>
  <c r="Q18" i="3"/>
  <c r="Q67" i="3"/>
  <c r="Q96" i="3"/>
  <c r="Q53" i="3"/>
  <c r="Q74" i="3"/>
  <c r="Q111" i="3"/>
  <c r="Q46" i="3"/>
  <c r="Q78" i="3"/>
  <c r="Q98" i="3"/>
  <c r="Q100" i="3"/>
  <c r="Q102" i="3"/>
  <c r="Q80" i="3"/>
  <c r="Q50" i="3"/>
  <c r="Q54" i="3"/>
  <c r="Q29" i="3"/>
  <c r="Q20" i="3"/>
  <c r="Q114" i="3"/>
  <c r="Q59" i="3"/>
  <c r="Q106" i="3"/>
  <c r="Q41" i="3"/>
  <c r="Q81" i="3"/>
  <c r="Q110" i="3"/>
  <c r="Q71" i="3"/>
  <c r="Q73" i="3"/>
  <c r="Q48" i="3"/>
  <c r="Q112" i="3"/>
  <c r="Q82" i="3"/>
  <c r="Q19" i="3"/>
  <c r="Q47" i="3"/>
  <c r="Q85" i="3"/>
  <c r="Q24" i="3"/>
  <c r="Q77" i="3"/>
  <c r="Q44" i="3"/>
  <c r="Q76" i="3"/>
  <c r="Q113" i="3"/>
  <c r="Q69" i="3"/>
  <c r="Q33" i="3"/>
  <c r="Q105" i="3"/>
  <c r="Q83" i="3"/>
  <c r="Q99" i="3"/>
  <c r="Q52" i="3"/>
  <c r="Q86" i="3"/>
  <c r="Q49" i="3"/>
  <c r="Q87" i="3"/>
  <c r="Q79" i="3"/>
  <c r="Q68" i="3"/>
  <c r="Q17" i="3"/>
  <c r="Q108" i="3"/>
  <c r="Q35" i="3"/>
  <c r="Q61" i="3"/>
  <c r="Q39" i="3"/>
  <c r="Q31" i="3"/>
  <c r="Q64" i="3"/>
  <c r="Q51" i="3"/>
  <c r="Q45" i="3"/>
  <c r="Q116" i="3"/>
  <c r="Q91" i="3"/>
  <c r="Q43" i="3"/>
  <c r="S31" i="3"/>
  <c r="S78" i="3"/>
  <c r="S112" i="3"/>
  <c r="S23" i="3"/>
  <c r="S97" i="3"/>
  <c r="S27" i="3"/>
  <c r="S24" i="3"/>
  <c r="S52" i="3"/>
  <c r="S111" i="3"/>
  <c r="S26" i="3"/>
  <c r="S30" i="3"/>
  <c r="S81" i="3"/>
  <c r="S73" i="3"/>
  <c r="S17" i="3"/>
  <c r="S104" i="3"/>
  <c r="S83" i="3"/>
  <c r="S90" i="3"/>
  <c r="S95" i="3"/>
  <c r="S57" i="3"/>
  <c r="S64" i="3"/>
  <c r="S113" i="3"/>
  <c r="S19" i="3"/>
  <c r="S40" i="3"/>
  <c r="S47" i="3"/>
  <c r="S107" i="3"/>
  <c r="S86" i="3"/>
  <c r="S114" i="3"/>
  <c r="S76" i="3"/>
  <c r="S99" i="3"/>
  <c r="S106" i="3"/>
  <c r="S33" i="3"/>
  <c r="S44" i="3"/>
  <c r="S71" i="3"/>
  <c r="S36" i="3"/>
  <c r="S102" i="3"/>
  <c r="S53" i="3"/>
  <c r="S109" i="3"/>
  <c r="S88" i="3"/>
  <c r="S98" i="3"/>
  <c r="S50" i="3"/>
  <c r="S85" i="3"/>
  <c r="S110" i="3"/>
  <c r="S115" i="3"/>
  <c r="S28" i="3"/>
  <c r="S25" i="3"/>
  <c r="S82" i="3"/>
  <c r="S66" i="3"/>
  <c r="S65" i="3"/>
  <c r="S72" i="3"/>
  <c r="S79" i="3"/>
  <c r="S93" i="3"/>
  <c r="S91" i="3"/>
  <c r="S75" i="3"/>
  <c r="S62" i="3"/>
  <c r="S22" i="3"/>
  <c r="S29" i="3"/>
  <c r="S103" i="3"/>
  <c r="S45" i="3"/>
  <c r="S108" i="3"/>
  <c r="S41" i="3"/>
  <c r="S84" i="3"/>
  <c r="S55" i="3"/>
  <c r="S105" i="3"/>
  <c r="S34" i="3"/>
  <c r="S39" i="3"/>
  <c r="S37" i="3"/>
  <c r="S59" i="3"/>
  <c r="S70" i="3"/>
  <c r="S18" i="3"/>
  <c r="S54" i="3"/>
  <c r="S48" i="3"/>
  <c r="S94" i="3"/>
  <c r="S60" i="3"/>
  <c r="S20" i="3"/>
  <c r="S49" i="3"/>
  <c r="S69" i="3"/>
  <c r="S80" i="3"/>
  <c r="S46" i="3"/>
  <c r="S74" i="3"/>
  <c r="S77" i="3"/>
  <c r="Q47" i="6"/>
  <c r="X61" i="3"/>
  <c r="U47" i="6"/>
  <c r="AB36" i="3"/>
  <c r="AE19" i="17"/>
  <c r="AF19" i="17"/>
  <c r="AG19" i="17"/>
  <c r="AE15" i="17"/>
  <c r="AF15" i="17"/>
  <c r="AG15" i="17"/>
  <c r="AE17" i="17"/>
  <c r="AF17" i="17"/>
  <c r="AG17" i="17"/>
  <c r="AE16" i="17"/>
  <c r="AF16" i="17"/>
  <c r="AG16" i="17"/>
  <c r="AE18" i="17"/>
  <c r="AF18" i="17"/>
  <c r="AG18" i="17"/>
  <c r="V84" i="6"/>
  <c r="V68" i="6"/>
  <c r="V82" i="6"/>
  <c r="V77" i="6"/>
  <c r="V60" i="6"/>
  <c r="V78" i="6"/>
  <c r="V75" i="6"/>
  <c r="V67" i="6"/>
  <c r="V50" i="6"/>
  <c r="V70" i="6"/>
  <c r="V81" i="6"/>
  <c r="V53" i="6"/>
  <c r="V52" i="6"/>
  <c r="V83" i="6"/>
  <c r="V79" i="6"/>
  <c r="V65" i="6"/>
  <c r="V57" i="6"/>
  <c r="V59" i="6"/>
  <c r="V49" i="6"/>
  <c r="V55" i="6"/>
  <c r="V51" i="6"/>
  <c r="V86" i="6"/>
  <c r="V56" i="6"/>
  <c r="V71" i="6"/>
  <c r="V58" i="6"/>
  <c r="V63" i="6"/>
  <c r="V48" i="6"/>
  <c r="V76" i="6"/>
  <c r="V73" i="6"/>
  <c r="V64" i="6"/>
  <c r="V61" i="6"/>
  <c r="V62" i="6"/>
  <c r="V66" i="6"/>
  <c r="V54" i="6"/>
  <c r="V69" i="6"/>
  <c r="V74" i="6"/>
  <c r="V72" i="6"/>
  <c r="V85" i="6"/>
  <c r="V80" i="6"/>
  <c r="Z65" i="6"/>
  <c r="Z81" i="6"/>
  <c r="Z62" i="6"/>
  <c r="Z54" i="6"/>
  <c r="Z80" i="6"/>
  <c r="Z85" i="6"/>
  <c r="Z55" i="6"/>
  <c r="Z84" i="6"/>
  <c r="Z60" i="6"/>
  <c r="Z83" i="6"/>
  <c r="Z58" i="6"/>
  <c r="Z82" i="6"/>
  <c r="Z77" i="6"/>
  <c r="Z73" i="6"/>
  <c r="Z69" i="6"/>
  <c r="Z68" i="6"/>
  <c r="Z57" i="6"/>
  <c r="Z78" i="6"/>
  <c r="Z49" i="6"/>
  <c r="Z51" i="6"/>
  <c r="Z75" i="6"/>
  <c r="Z52" i="6"/>
  <c r="Z74" i="6"/>
  <c r="Z66" i="6"/>
  <c r="Z50" i="6"/>
  <c r="Z59" i="6"/>
  <c r="Z86" i="6"/>
  <c r="Z64" i="6"/>
  <c r="Z72" i="6"/>
  <c r="Z71" i="6"/>
  <c r="Z61" i="6"/>
  <c r="Z67" i="6"/>
  <c r="Z53" i="6"/>
  <c r="Z70" i="6"/>
  <c r="Z79" i="6"/>
  <c r="Z56" i="6"/>
  <c r="Z76" i="6"/>
  <c r="Z48" i="6"/>
  <c r="Z63" i="6"/>
  <c r="R47" i="6"/>
  <c r="U25" i="3"/>
  <c r="U92" i="3"/>
  <c r="U52" i="3"/>
  <c r="U57" i="3"/>
  <c r="U88" i="3"/>
  <c r="U60" i="3"/>
  <c r="U33" i="3"/>
  <c r="U110" i="3"/>
  <c r="U81" i="3"/>
  <c r="U53" i="3"/>
  <c r="U26" i="3"/>
  <c r="U101" i="3"/>
  <c r="U78" i="3"/>
  <c r="U46" i="3"/>
  <c r="U47" i="3"/>
  <c r="U95" i="3"/>
  <c r="U30" i="3"/>
  <c r="U64" i="3"/>
  <c r="U109" i="3"/>
  <c r="U34" i="3"/>
  <c r="U54" i="3"/>
  <c r="U39" i="3"/>
  <c r="U17" i="3"/>
  <c r="U38" i="3"/>
  <c r="U80" i="3"/>
  <c r="U108" i="3"/>
  <c r="U87" i="3"/>
  <c r="U70" i="3"/>
  <c r="U79" i="3"/>
  <c r="U72" i="3"/>
  <c r="U63" i="3"/>
  <c r="U74" i="3"/>
  <c r="U65" i="3"/>
  <c r="U55" i="3"/>
  <c r="U67" i="3"/>
  <c r="U18" i="3"/>
  <c r="U98" i="3"/>
  <c r="U100" i="3"/>
  <c r="U66" i="3"/>
  <c r="U84" i="3"/>
  <c r="U116" i="3"/>
  <c r="U82" i="3"/>
  <c r="U68" i="3"/>
  <c r="U41" i="3"/>
  <c r="U20" i="3"/>
  <c r="U103" i="3"/>
  <c r="U106" i="3"/>
  <c r="U97" i="3"/>
  <c r="U90" i="3"/>
  <c r="U99" i="3"/>
  <c r="U94" i="3"/>
  <c r="U83" i="3"/>
  <c r="U96" i="3"/>
  <c r="U85" i="3"/>
  <c r="U56" i="3"/>
  <c r="U69" i="3"/>
  <c r="U32" i="3"/>
  <c r="U102" i="3"/>
  <c r="U29" i="3"/>
  <c r="U89" i="3"/>
  <c r="U61" i="3"/>
  <c r="U50" i="3"/>
  <c r="U58" i="3"/>
  <c r="U36" i="3"/>
  <c r="U31" i="3"/>
  <c r="U22" i="3"/>
  <c r="U115" i="3"/>
  <c r="U24" i="3"/>
  <c r="U59" i="3"/>
  <c r="U112" i="3"/>
  <c r="U19" i="3"/>
  <c r="U114" i="3"/>
  <c r="U105" i="3"/>
  <c r="U21" i="3"/>
  <c r="U107" i="3"/>
  <c r="U73" i="3"/>
  <c r="U75" i="3"/>
  <c r="U104" i="3"/>
  <c r="U43" i="3"/>
  <c r="U48" i="3"/>
  <c r="U93" i="3"/>
  <c r="U71" i="3"/>
  <c r="U42" i="3"/>
  <c r="U28" i="3"/>
  <c r="U27" i="3"/>
  <c r="U45" i="3"/>
  <c r="U49" i="3"/>
  <c r="U35" i="3"/>
  <c r="U86" i="3"/>
  <c r="U111" i="3"/>
  <c r="U113" i="3"/>
  <c r="U76" i="3"/>
  <c r="U51" i="3"/>
  <c r="U37" i="3"/>
  <c r="U23" i="3"/>
  <c r="U91" i="3"/>
  <c r="U44" i="3"/>
  <c r="U62" i="3"/>
  <c r="U77" i="3"/>
  <c r="U40" i="3"/>
  <c r="X32" i="3"/>
  <c r="X74" i="3"/>
  <c r="X20" i="3"/>
  <c r="X66" i="3"/>
  <c r="X69" i="3"/>
  <c r="X110" i="3"/>
  <c r="X109" i="3"/>
  <c r="X60" i="3"/>
  <c r="X96" i="3"/>
  <c r="X99" i="3"/>
  <c r="X55" i="3"/>
  <c r="X65" i="3"/>
  <c r="X86" i="3"/>
  <c r="X30" i="3"/>
  <c r="X94" i="3"/>
  <c r="X52" i="3"/>
  <c r="X47" i="3"/>
  <c r="X63" i="3"/>
  <c r="X45" i="3"/>
  <c r="X38" i="3"/>
  <c r="X22" i="3"/>
  <c r="X33" i="3"/>
  <c r="X24" i="3"/>
  <c r="X26" i="3"/>
  <c r="X19" i="3"/>
  <c r="X104" i="3"/>
  <c r="X85" i="3"/>
  <c r="X41" i="3"/>
  <c r="X43" i="3"/>
  <c r="X107" i="3"/>
  <c r="X101" i="3"/>
  <c r="X76" i="3"/>
  <c r="X89" i="3"/>
  <c r="X56" i="3"/>
  <c r="X49" i="3"/>
  <c r="X58" i="3"/>
  <c r="X51" i="3"/>
  <c r="X42" i="3"/>
  <c r="X53" i="3"/>
  <c r="X44" i="3"/>
  <c r="X37" i="3"/>
  <c r="X54" i="3"/>
  <c r="X28" i="3"/>
  <c r="X108" i="3"/>
  <c r="X112" i="3"/>
  <c r="X97" i="3"/>
  <c r="X79" i="3"/>
  <c r="X23" i="3"/>
  <c r="X46" i="3"/>
  <c r="X98" i="3"/>
  <c r="X48" i="3"/>
  <c r="X29" i="3"/>
  <c r="X100" i="3"/>
  <c r="X102" i="3"/>
  <c r="X88" i="3"/>
  <c r="X70" i="3"/>
  <c r="X92" i="3"/>
  <c r="X78" i="3"/>
  <c r="X113" i="3"/>
  <c r="X82" i="3"/>
  <c r="X64" i="3"/>
  <c r="X27" i="3"/>
  <c r="X39" i="3"/>
  <c r="X90" i="3"/>
  <c r="X75" i="3"/>
  <c r="X25" i="3"/>
  <c r="X57" i="3"/>
  <c r="X36" i="3"/>
  <c r="X21" i="3"/>
  <c r="X50" i="3"/>
  <c r="X106" i="3"/>
  <c r="X87" i="3"/>
  <c r="X62" i="3"/>
  <c r="X71" i="3"/>
  <c r="X17" i="3"/>
  <c r="X68" i="3"/>
  <c r="X73" i="3"/>
  <c r="X81" i="3"/>
  <c r="X34" i="3"/>
  <c r="X72" i="3"/>
  <c r="X83" i="3"/>
  <c r="X91" i="3"/>
  <c r="X115" i="3"/>
  <c r="X116" i="3"/>
  <c r="X111" i="3"/>
  <c r="X103" i="3"/>
  <c r="X105" i="3"/>
  <c r="X67" i="3"/>
  <c r="X77" i="3"/>
  <c r="T47" i="6"/>
  <c r="V33" i="3"/>
  <c r="V73" i="3"/>
  <c r="V64" i="3"/>
  <c r="V29" i="3"/>
  <c r="V67" i="3"/>
  <c r="V72" i="3"/>
  <c r="V42" i="3"/>
  <c r="V111" i="3"/>
  <c r="V112" i="3"/>
  <c r="V17" i="3"/>
  <c r="V18" i="3"/>
  <c r="V116" i="3"/>
  <c r="V66" i="3"/>
  <c r="V39" i="3"/>
  <c r="V101" i="3"/>
  <c r="V106" i="3"/>
  <c r="V85" i="3"/>
  <c r="V41" i="3"/>
  <c r="V110" i="3"/>
  <c r="V54" i="3"/>
  <c r="V19" i="3"/>
  <c r="V81" i="3"/>
  <c r="V71" i="3"/>
  <c r="V61" i="3"/>
  <c r="V78" i="3"/>
  <c r="V69" i="3"/>
  <c r="V58" i="3"/>
  <c r="V46" i="3"/>
  <c r="V30" i="3"/>
  <c r="V23" i="3"/>
  <c r="V35" i="3"/>
  <c r="V25" i="3"/>
  <c r="V115" i="3"/>
  <c r="V97" i="3"/>
  <c r="V83" i="3"/>
  <c r="V65" i="3"/>
  <c r="V87" i="3"/>
  <c r="V86" i="3"/>
  <c r="V52" i="3"/>
  <c r="V114" i="3"/>
  <c r="V63" i="3"/>
  <c r="V21" i="3"/>
  <c r="V36" i="3"/>
  <c r="V103" i="3"/>
  <c r="V38" i="3"/>
  <c r="V49" i="3"/>
  <c r="V62" i="3"/>
  <c r="V51" i="3"/>
  <c r="V60" i="3"/>
  <c r="V53" i="3"/>
  <c r="V44" i="3"/>
  <c r="V37" i="3"/>
  <c r="V27" i="3"/>
  <c r="V20" i="3"/>
  <c r="V32" i="3"/>
  <c r="V28" i="3"/>
  <c r="V107" i="3"/>
  <c r="V43" i="3"/>
  <c r="V45" i="3"/>
  <c r="V26" i="3"/>
  <c r="V59" i="3"/>
  <c r="V95" i="3"/>
  <c r="V104" i="3"/>
  <c r="V74" i="3"/>
  <c r="V105" i="3"/>
  <c r="V99" i="3"/>
  <c r="V89" i="3"/>
  <c r="V75" i="3"/>
  <c r="V93" i="3"/>
  <c r="V79" i="3"/>
  <c r="V80" i="3"/>
  <c r="V102" i="3"/>
  <c r="V84" i="3"/>
  <c r="V70" i="3"/>
  <c r="V40" i="3"/>
  <c r="V109" i="3"/>
  <c r="V113" i="3"/>
  <c r="V56" i="3"/>
  <c r="V47" i="3"/>
  <c r="V91" i="3"/>
  <c r="V31" i="3"/>
  <c r="V77" i="3"/>
  <c r="V96" i="3"/>
  <c r="V76" i="3"/>
  <c r="V57" i="3"/>
  <c r="V92" i="3"/>
  <c r="V24" i="3"/>
  <c r="V90" i="3"/>
  <c r="V98" i="3"/>
  <c r="V50" i="3"/>
  <c r="V100" i="3"/>
  <c r="V22" i="3"/>
  <c r="V108" i="3"/>
  <c r="V55" i="3"/>
  <c r="V68" i="3"/>
  <c r="V82" i="3"/>
  <c r="V94" i="3"/>
  <c r="V48" i="3"/>
  <c r="V34" i="3"/>
  <c r="V88" i="3"/>
  <c r="S47" i="6"/>
  <c r="AH15" i="3"/>
  <c r="AA45" i="6"/>
  <c r="AK15" i="3"/>
  <c r="AC46" i="6"/>
  <c r="AM14" i="3"/>
  <c r="AL15" i="3"/>
  <c r="AE46" i="6"/>
  <c r="AI15" i="3"/>
  <c r="AD46" i="6"/>
  <c r="AJ15" i="3"/>
  <c r="AA46" i="6"/>
  <c r="AB46" i="6"/>
  <c r="W55" i="6"/>
  <c r="W67" i="6"/>
  <c r="W63" i="6"/>
  <c r="W59" i="6"/>
  <c r="W51" i="6"/>
  <c r="W71" i="6"/>
  <c r="W76" i="6"/>
  <c r="W75" i="6"/>
  <c r="W85" i="6"/>
  <c r="W72" i="6"/>
  <c r="W66" i="6"/>
  <c r="W52" i="6"/>
  <c r="W82" i="6"/>
  <c r="W50" i="6"/>
  <c r="W78" i="6"/>
  <c r="W77" i="6"/>
  <c r="W49" i="6"/>
  <c r="W54" i="6"/>
  <c r="W70" i="6"/>
  <c r="W81" i="6"/>
  <c r="W69" i="6"/>
  <c r="W73" i="6"/>
  <c r="W65" i="6"/>
  <c r="W61" i="6"/>
  <c r="W57" i="6"/>
  <c r="W84" i="6"/>
  <c r="W68" i="6"/>
  <c r="W60" i="6"/>
  <c r="W83" i="6"/>
  <c r="W79" i="6"/>
  <c r="W48" i="6"/>
  <c r="W80" i="6"/>
  <c r="W74" i="6"/>
  <c r="W62" i="6"/>
  <c r="W56" i="6"/>
  <c r="W53" i="6"/>
  <c r="W64" i="6"/>
  <c r="W58" i="6"/>
  <c r="W86" i="6"/>
  <c r="T89" i="3"/>
  <c r="T41" i="3"/>
  <c r="T90" i="3"/>
  <c r="T113" i="3"/>
  <c r="T32" i="3"/>
  <c r="T19" i="3"/>
  <c r="T64" i="3"/>
  <c r="T63" i="3"/>
  <c r="T40" i="3"/>
  <c r="T108" i="3"/>
  <c r="T103" i="3"/>
  <c r="T60" i="3"/>
  <c r="T33" i="3"/>
  <c r="T94" i="3"/>
  <c r="T61" i="3"/>
  <c r="T80" i="3"/>
  <c r="T27" i="3"/>
  <c r="T83" i="3"/>
  <c r="T88" i="3"/>
  <c r="T105" i="3"/>
  <c r="T91" i="3"/>
  <c r="T48" i="3"/>
  <c r="T50" i="3"/>
  <c r="T97" i="3"/>
  <c r="T53" i="3"/>
  <c r="T68" i="3"/>
  <c r="T79" i="3"/>
  <c r="T77" i="3"/>
  <c r="T95" i="3"/>
  <c r="T56" i="3"/>
  <c r="T47" i="3"/>
  <c r="T58" i="3"/>
  <c r="T49" i="3"/>
  <c r="T42" i="3"/>
  <c r="T51" i="3"/>
  <c r="T109" i="3"/>
  <c r="T17" i="3"/>
  <c r="T65" i="3"/>
  <c r="T31" i="3"/>
  <c r="T106" i="3"/>
  <c r="T44" i="3"/>
  <c r="T66" i="3"/>
  <c r="T110" i="3"/>
  <c r="T29" i="3"/>
  <c r="T100" i="3"/>
  <c r="T111" i="3"/>
  <c r="T96" i="3"/>
  <c r="T78" i="3"/>
  <c r="T81" i="3"/>
  <c r="T99" i="3"/>
  <c r="T85" i="3"/>
  <c r="T67" i="3"/>
  <c r="T93" i="3"/>
  <c r="T71" i="3"/>
  <c r="T22" i="3"/>
  <c r="T35" i="3"/>
  <c r="T84" i="3"/>
  <c r="T69" i="3"/>
  <c r="T59" i="3"/>
  <c r="T116" i="3"/>
  <c r="T55" i="3"/>
  <c r="T101" i="3"/>
  <c r="T46" i="3"/>
  <c r="T24" i="3"/>
  <c r="T36" i="3"/>
  <c r="T26" i="3"/>
  <c r="T114" i="3"/>
  <c r="T104" i="3"/>
  <c r="T82" i="3"/>
  <c r="T72" i="3"/>
  <c r="T86" i="3"/>
  <c r="T76" i="3"/>
  <c r="T107" i="3"/>
  <c r="T74" i="3"/>
  <c r="T75" i="3"/>
  <c r="T37" i="3"/>
  <c r="T39" i="3"/>
  <c r="T34" i="3"/>
  <c r="T115" i="3"/>
  <c r="T70" i="3"/>
  <c r="T20" i="3"/>
  <c r="T62" i="3"/>
  <c r="T38" i="3"/>
  <c r="T23" i="3"/>
  <c r="T98" i="3"/>
  <c r="T18" i="3"/>
  <c r="T57" i="3"/>
  <c r="T28" i="3"/>
  <c r="T112" i="3"/>
  <c r="T102" i="3"/>
  <c r="T73" i="3"/>
  <c r="T45" i="3"/>
  <c r="T30" i="3"/>
  <c r="T25" i="3"/>
  <c r="T92" i="3"/>
  <c r="T54" i="3"/>
  <c r="T43" i="3"/>
  <c r="T21" i="3"/>
  <c r="T52" i="3"/>
  <c r="T87" i="3"/>
  <c r="X65" i="6"/>
  <c r="X71" i="6"/>
  <c r="X59" i="6"/>
  <c r="X55" i="6"/>
  <c r="X51" i="6"/>
  <c r="X86" i="6"/>
  <c r="X79" i="6"/>
  <c r="X67" i="6"/>
  <c r="X58" i="6"/>
  <c r="X78" i="6"/>
  <c r="X57" i="6"/>
  <c r="X80" i="6"/>
  <c r="X52" i="6"/>
  <c r="X82" i="6"/>
  <c r="X84" i="6"/>
  <c r="X54" i="6"/>
  <c r="X50" i="6"/>
  <c r="X69" i="6"/>
  <c r="X76" i="6"/>
  <c r="X68" i="6"/>
  <c r="X49" i="6"/>
  <c r="X83" i="6"/>
  <c r="X85" i="6"/>
  <c r="X77" i="6"/>
  <c r="X63" i="6"/>
  <c r="X66" i="6"/>
  <c r="X70" i="6"/>
  <c r="X53" i="6"/>
  <c r="X48" i="6"/>
  <c r="X56" i="6"/>
  <c r="X75" i="6"/>
  <c r="X74" i="6"/>
  <c r="X73" i="6"/>
  <c r="X81" i="6"/>
  <c r="X64" i="6"/>
  <c r="X62" i="6"/>
  <c r="X61" i="6"/>
  <c r="X60" i="6"/>
  <c r="X72" i="6"/>
  <c r="Y73" i="6"/>
  <c r="Y70" i="6"/>
  <c r="Y51" i="6"/>
  <c r="Y79" i="6"/>
  <c r="Y48" i="6"/>
  <c r="Y80" i="6"/>
  <c r="Y85" i="6"/>
  <c r="Y82" i="6"/>
  <c r="Y86" i="6"/>
  <c r="Y49" i="6"/>
  <c r="Y72" i="6"/>
  <c r="Y64" i="6"/>
  <c r="Y56" i="6"/>
  <c r="Y75" i="6"/>
  <c r="Y78" i="6"/>
  <c r="Y81" i="6"/>
  <c r="Y57" i="6"/>
  <c r="Y71" i="6"/>
  <c r="Y50" i="6"/>
  <c r="Y83" i="6"/>
  <c r="Y84" i="6"/>
  <c r="Y76" i="6"/>
  <c r="Y68" i="6"/>
  <c r="Y52" i="6"/>
  <c r="Y53" i="6"/>
  <c r="Y55" i="6"/>
  <c r="Y54" i="6"/>
  <c r="Y74" i="6"/>
  <c r="Y58" i="6"/>
  <c r="Y62" i="6"/>
  <c r="Y63" i="6"/>
  <c r="Y67" i="6"/>
  <c r="Y61" i="6"/>
  <c r="Y66" i="6"/>
  <c r="Y59" i="6"/>
  <c r="Y65" i="6"/>
  <c r="Y77" i="6"/>
  <c r="Y60" i="6"/>
  <c r="Y69" i="6"/>
  <c r="W40" i="3"/>
  <c r="W44" i="3"/>
  <c r="W115" i="3"/>
  <c r="W80" i="3"/>
  <c r="W46" i="3"/>
  <c r="W58" i="3"/>
  <c r="W82" i="3"/>
  <c r="W48" i="3"/>
  <c r="W60" i="3"/>
  <c r="W84" i="3"/>
  <c r="W50" i="3"/>
  <c r="W19" i="3"/>
  <c r="W86" i="3"/>
  <c r="W81" i="3"/>
  <c r="W110" i="3"/>
  <c r="W53" i="3"/>
  <c r="W54" i="3"/>
  <c r="W90" i="3"/>
  <c r="W25" i="3"/>
  <c r="W41" i="3"/>
  <c r="W61" i="3"/>
  <c r="W36" i="3"/>
  <c r="W38" i="3"/>
  <c r="W73" i="3"/>
  <c r="W27" i="3"/>
  <c r="W56" i="3"/>
  <c r="W65" i="3"/>
  <c r="W29" i="3"/>
  <c r="W96" i="3"/>
  <c r="W67" i="3"/>
  <c r="W31" i="3"/>
  <c r="W98" i="3"/>
  <c r="W69" i="3"/>
  <c r="W33" i="3"/>
  <c r="W100" i="3"/>
  <c r="W71" i="3"/>
  <c r="W35" i="3"/>
  <c r="W102" i="3"/>
  <c r="W113" i="3"/>
  <c r="W52" i="3"/>
  <c r="W88" i="3"/>
  <c r="W93" i="3"/>
  <c r="W20" i="3"/>
  <c r="W57" i="3"/>
  <c r="W108" i="3"/>
  <c r="W34" i="3"/>
  <c r="W109" i="3"/>
  <c r="W76" i="3"/>
  <c r="W104" i="3"/>
  <c r="W77" i="3"/>
  <c r="W75" i="3"/>
  <c r="W83" i="3"/>
  <c r="W45" i="3"/>
  <c r="W112" i="3"/>
  <c r="W85" i="3"/>
  <c r="W47" i="3"/>
  <c r="W114" i="3"/>
  <c r="W87" i="3"/>
  <c r="W49" i="3"/>
  <c r="W116" i="3"/>
  <c r="W89" i="3"/>
  <c r="W51" i="3"/>
  <c r="W62" i="3"/>
  <c r="W43" i="3"/>
  <c r="W91" i="3"/>
  <c r="W17" i="3"/>
  <c r="W23" i="3"/>
  <c r="W59" i="3"/>
  <c r="W92" i="3"/>
  <c r="W22" i="3"/>
  <c r="W107" i="3"/>
  <c r="W74" i="3"/>
  <c r="W63" i="3"/>
  <c r="W37" i="3"/>
  <c r="W111" i="3"/>
  <c r="W24" i="3"/>
  <c r="W28" i="3"/>
  <c r="W103" i="3"/>
  <c r="W70" i="3"/>
  <c r="W18" i="3"/>
  <c r="W97" i="3"/>
  <c r="W106" i="3"/>
  <c r="W26" i="3"/>
  <c r="W101" i="3"/>
  <c r="W68" i="3"/>
  <c r="W42" i="3"/>
  <c r="W55" i="3"/>
  <c r="W72" i="3"/>
  <c r="W64" i="3"/>
  <c r="W30" i="3"/>
  <c r="W105" i="3"/>
  <c r="W21" i="3"/>
  <c r="W79" i="3"/>
  <c r="W94" i="3"/>
  <c r="W99" i="3"/>
  <c r="W95" i="3"/>
  <c r="W66" i="3"/>
  <c r="W39" i="3"/>
  <c r="W32" i="3"/>
  <c r="W78" i="3"/>
  <c r="X95" i="3"/>
  <c r="X80" i="3"/>
  <c r="X84" i="3"/>
  <c r="X114" i="3"/>
  <c r="X31" i="3"/>
  <c r="X59" i="3"/>
  <c r="X93" i="3"/>
  <c r="X18" i="3"/>
  <c r="X35" i="3"/>
  <c r="X40" i="3"/>
  <c r="AB87" i="3"/>
  <c r="AB76" i="3"/>
  <c r="AB72" i="3"/>
  <c r="AB70" i="3"/>
  <c r="AB58" i="3"/>
  <c r="AB116" i="3"/>
  <c r="AB114" i="3"/>
  <c r="AB99" i="3"/>
  <c r="AB68" i="3"/>
  <c r="AB94" i="3"/>
  <c r="AB56" i="3"/>
  <c r="AB38" i="3"/>
  <c r="AB104" i="3"/>
  <c r="AB83" i="3"/>
  <c r="AB96" i="3"/>
  <c r="AB64" i="3"/>
  <c r="AB23" i="3"/>
  <c r="AB97" i="3"/>
  <c r="AB34" i="3"/>
  <c r="AB89" i="3"/>
  <c r="AB101" i="3"/>
  <c r="AB55" i="3"/>
  <c r="AB85" i="3"/>
  <c r="AB81" i="3"/>
  <c r="AB103" i="3"/>
  <c r="AB71" i="3"/>
  <c r="AB111" i="3"/>
  <c r="AB115" i="3"/>
  <c r="AB78" i="3"/>
  <c r="AB88" i="3"/>
  <c r="AB31" i="3"/>
  <c r="AB17" i="3"/>
  <c r="AB40" i="3"/>
  <c r="AB60" i="3"/>
  <c r="AB66" i="3"/>
  <c r="AB110" i="3"/>
  <c r="AB19" i="3"/>
  <c r="AB59" i="3"/>
  <c r="AB37" i="3"/>
  <c r="AB32" i="3"/>
  <c r="AB62" i="3"/>
  <c r="AB80" i="3"/>
  <c r="AB53" i="3"/>
  <c r="AB106" i="3"/>
  <c r="AB39" i="3"/>
  <c r="AB105" i="3"/>
  <c r="AB22" i="3"/>
  <c r="AB102" i="3"/>
  <c r="AB33" i="3"/>
  <c r="AB91" i="3"/>
  <c r="AB61" i="3"/>
  <c r="AB35" i="3"/>
  <c r="AB28" i="3"/>
  <c r="AB41" i="3"/>
  <c r="AB57" i="3"/>
  <c r="AB69" i="3"/>
  <c r="AB113" i="3"/>
  <c r="AB98" i="3"/>
  <c r="AB108" i="3"/>
  <c r="AB73" i="3"/>
  <c r="AB47" i="3"/>
  <c r="AB75" i="3"/>
  <c r="AB21" i="3"/>
  <c r="AB42" i="3"/>
  <c r="AB27" i="3"/>
  <c r="AB48" i="3"/>
  <c r="AB24" i="3"/>
  <c r="AB51" i="3"/>
  <c r="AB18" i="3"/>
  <c r="AB30" i="3"/>
  <c r="AB79" i="3"/>
  <c r="AB46" i="3"/>
  <c r="AB74" i="3"/>
  <c r="AB20" i="3"/>
  <c r="AB107" i="3"/>
  <c r="AB93" i="3"/>
  <c r="AB77" i="3"/>
  <c r="AB109" i="3"/>
  <c r="AB84" i="3"/>
  <c r="AB112" i="3"/>
  <c r="AB52" i="3"/>
  <c r="AB100" i="3"/>
  <c r="AB86" i="3"/>
  <c r="AB54" i="3"/>
  <c r="AB67" i="3"/>
  <c r="AB92" i="3"/>
  <c r="AB44" i="3"/>
  <c r="AB29" i="3"/>
  <c r="AB43" i="3"/>
  <c r="AB49" i="3"/>
  <c r="AB26" i="3"/>
  <c r="AB95" i="3"/>
  <c r="AB63" i="3"/>
  <c r="AB45" i="3"/>
  <c r="AB50" i="3"/>
  <c r="AB82" i="3"/>
  <c r="AB25" i="3"/>
  <c r="AB65" i="3"/>
  <c r="AB90" i="3"/>
  <c r="AB52" i="6"/>
  <c r="AB58" i="6"/>
  <c r="AB86" i="6"/>
  <c r="AB82" i="6"/>
  <c r="AB63" i="6"/>
  <c r="AB56" i="6"/>
  <c r="AB85" i="6"/>
  <c r="AB66" i="6"/>
  <c r="AB64" i="6"/>
  <c r="AB74" i="6"/>
  <c r="AB84" i="6"/>
  <c r="AB77" i="6"/>
  <c r="AB76" i="6"/>
  <c r="AB72" i="6"/>
  <c r="AB62" i="6"/>
  <c r="AB69" i="6"/>
  <c r="AB61" i="6"/>
  <c r="AB70" i="6"/>
  <c r="AB53" i="6"/>
  <c r="AB80" i="6"/>
  <c r="AB71" i="6"/>
  <c r="AB78" i="6"/>
  <c r="AB55" i="6"/>
  <c r="AB59" i="6"/>
  <c r="AB49" i="6"/>
  <c r="AB57" i="6"/>
  <c r="AB54" i="6"/>
  <c r="AB81" i="6"/>
  <c r="AB65" i="6"/>
  <c r="AB67" i="6"/>
  <c r="AB68" i="6"/>
  <c r="AB73" i="6"/>
  <c r="AB79" i="6"/>
  <c r="AB51" i="6"/>
  <c r="AB50" i="6"/>
  <c r="AB60" i="6"/>
  <c r="AB83" i="6"/>
  <c r="AB75" i="6"/>
  <c r="AB48" i="6"/>
  <c r="Y47" i="6"/>
  <c r="AD62" i="6"/>
  <c r="AD55" i="6"/>
  <c r="AD65" i="6"/>
  <c r="AD49" i="6"/>
  <c r="AD77" i="6"/>
  <c r="AD66" i="6"/>
  <c r="AD80" i="6"/>
  <c r="AD78" i="6"/>
  <c r="AD79" i="6"/>
  <c r="AD69" i="6"/>
  <c r="AD53" i="6"/>
  <c r="AD64" i="6"/>
  <c r="AD67" i="6"/>
  <c r="AD59" i="6"/>
  <c r="AD73" i="6"/>
  <c r="AD82" i="6"/>
  <c r="AD70" i="6"/>
  <c r="AD60" i="6"/>
  <c r="AD68" i="6"/>
  <c r="AD83" i="6"/>
  <c r="AD75" i="6"/>
  <c r="AD63" i="6"/>
  <c r="AD86" i="6"/>
  <c r="AD72" i="6"/>
  <c r="AD57" i="6"/>
  <c r="AD74" i="6"/>
  <c r="AD58" i="6"/>
  <c r="AD56" i="6"/>
  <c r="AD51" i="6"/>
  <c r="AD61" i="6"/>
  <c r="AD76" i="6"/>
  <c r="AD71" i="6"/>
  <c r="AD50" i="6"/>
  <c r="AD48" i="6"/>
  <c r="AD52" i="6"/>
  <c r="AD81" i="6"/>
  <c r="AD84" i="6"/>
  <c r="AD54" i="6"/>
  <c r="AD85" i="6"/>
  <c r="AN15" i="3"/>
  <c r="AH46" i="6"/>
  <c r="AJ46" i="6"/>
  <c r="AF46" i="6"/>
  <c r="AO15" i="3"/>
  <c r="AI46" i="6"/>
  <c r="AG46" i="6"/>
  <c r="AF45" i="6"/>
  <c r="AP15" i="3"/>
  <c r="AQ15" i="3"/>
  <c r="AM15" i="3"/>
  <c r="AR14" i="3"/>
  <c r="V47" i="6"/>
  <c r="AC86" i="6"/>
  <c r="AC60" i="6"/>
  <c r="AC81" i="6"/>
  <c r="AC65" i="6"/>
  <c r="AC49" i="6"/>
  <c r="AC73" i="6"/>
  <c r="AC78" i="6"/>
  <c r="AC80" i="6"/>
  <c r="AC66" i="6"/>
  <c r="AC72" i="6"/>
  <c r="AC62" i="6"/>
  <c r="AC83" i="6"/>
  <c r="AC48" i="6"/>
  <c r="AC55" i="6"/>
  <c r="AC59" i="6"/>
  <c r="AC75" i="6"/>
  <c r="AC57" i="6"/>
  <c r="AC54" i="6"/>
  <c r="AC79" i="6"/>
  <c r="AC56" i="6"/>
  <c r="AC82" i="6"/>
  <c r="AC53" i="6"/>
  <c r="AC74" i="6"/>
  <c r="AC77" i="6"/>
  <c r="AC71" i="6"/>
  <c r="AC68" i="6"/>
  <c r="AC58" i="6"/>
  <c r="AC67" i="6"/>
  <c r="AC51" i="6"/>
  <c r="AC84" i="6"/>
  <c r="AC76" i="6"/>
  <c r="AC61" i="6"/>
  <c r="AC64" i="6"/>
  <c r="AC70" i="6"/>
  <c r="AC50" i="6"/>
  <c r="AC69" i="6"/>
  <c r="AC85" i="6"/>
  <c r="AC63" i="6"/>
  <c r="AC52" i="6"/>
  <c r="X47" i="6"/>
  <c r="W47" i="6"/>
  <c r="AA83" i="6"/>
  <c r="AA77" i="6"/>
  <c r="AA74" i="6"/>
  <c r="AA70" i="6"/>
  <c r="AA66" i="6"/>
  <c r="AA85" i="6"/>
  <c r="AA51" i="6"/>
  <c r="AA59" i="6"/>
  <c r="AA62" i="6"/>
  <c r="AA55" i="6"/>
  <c r="AA72" i="6"/>
  <c r="AA84" i="6"/>
  <c r="AA69" i="6"/>
  <c r="AA61" i="6"/>
  <c r="AA53" i="6"/>
  <c r="AA52" i="6"/>
  <c r="AA75" i="6"/>
  <c r="AA56" i="6"/>
  <c r="AA54" i="6"/>
  <c r="AA50" i="6"/>
  <c r="AA58" i="6"/>
  <c r="AA78" i="6"/>
  <c r="AA63" i="6"/>
  <c r="AA81" i="6"/>
  <c r="AA65" i="6"/>
  <c r="AA57" i="6"/>
  <c r="AA49" i="6"/>
  <c r="AA71" i="6"/>
  <c r="AA79" i="6"/>
  <c r="AA64" i="6"/>
  <c r="AA80" i="6"/>
  <c r="AA86" i="6"/>
  <c r="AA76" i="6"/>
  <c r="AA82" i="6"/>
  <c r="AA73" i="6"/>
  <c r="AA68" i="6"/>
  <c r="AA60" i="6"/>
  <c r="AA48" i="6"/>
  <c r="AA67" i="6"/>
  <c r="AE85" i="6"/>
  <c r="AE62" i="6"/>
  <c r="AE58" i="6"/>
  <c r="AE63" i="6"/>
  <c r="AE81" i="6"/>
  <c r="AE75" i="6"/>
  <c r="AE72" i="6"/>
  <c r="AE61" i="6"/>
  <c r="AE69" i="6"/>
  <c r="AE78" i="6"/>
  <c r="AE83" i="6"/>
  <c r="AE84" i="6"/>
  <c r="AE80" i="6"/>
  <c r="AE53" i="6"/>
  <c r="AE68" i="6"/>
  <c r="AE65" i="6"/>
  <c r="AE71" i="6"/>
  <c r="AE52" i="6"/>
  <c r="AE48" i="6"/>
  <c r="AE86" i="6"/>
  <c r="AE76" i="6"/>
  <c r="AE70" i="6"/>
  <c r="AE49" i="6"/>
  <c r="AE57" i="6"/>
  <c r="AE59" i="6"/>
  <c r="AE67" i="6"/>
  <c r="AE51" i="6"/>
  <c r="AE55" i="6"/>
  <c r="AE74" i="6"/>
  <c r="AE73" i="6"/>
  <c r="AE77" i="6"/>
  <c r="AE54" i="6"/>
  <c r="AE66" i="6"/>
  <c r="AE64" i="6"/>
  <c r="AE50" i="6"/>
  <c r="AE56" i="6"/>
  <c r="AE82" i="6"/>
  <c r="AE60" i="6"/>
  <c r="AE79" i="6"/>
  <c r="AA34" i="3"/>
  <c r="AA22" i="3"/>
  <c r="AA24" i="3"/>
  <c r="AA91" i="3"/>
  <c r="AA53" i="3"/>
  <c r="AA17" i="3"/>
  <c r="AA111" i="3"/>
  <c r="AA84" i="3"/>
  <c r="AA95" i="3"/>
  <c r="AA68" i="3"/>
  <c r="AA46" i="3"/>
  <c r="AA31" i="3"/>
  <c r="AA108" i="3"/>
  <c r="AA99" i="3"/>
  <c r="AA74" i="3"/>
  <c r="AA89" i="3"/>
  <c r="AA52" i="3"/>
  <c r="AA112" i="3"/>
  <c r="AA78" i="3"/>
  <c r="AA41" i="3"/>
  <c r="AA23" i="3"/>
  <c r="AA58" i="3"/>
  <c r="AA57" i="3"/>
  <c r="AA28" i="3"/>
  <c r="AA109" i="3"/>
  <c r="AA50" i="3"/>
  <c r="AA38" i="3"/>
  <c r="AA40" i="3"/>
  <c r="AA107" i="3"/>
  <c r="AA72" i="3"/>
  <c r="AA42" i="3"/>
  <c r="AA27" i="3"/>
  <c r="AA102" i="3"/>
  <c r="AA113" i="3"/>
  <c r="AA86" i="3"/>
  <c r="AA77" i="3"/>
  <c r="AA49" i="3"/>
  <c r="AA26" i="3"/>
  <c r="AA60" i="3"/>
  <c r="AA92" i="3"/>
  <c r="AA25" i="3"/>
  <c r="AA101" i="3"/>
  <c r="AA59" i="3"/>
  <c r="AA114" i="3"/>
  <c r="AA80" i="3"/>
  <c r="AA98" i="3"/>
  <c r="AA81" i="3"/>
  <c r="AA19" i="3"/>
  <c r="AA94" i="3"/>
  <c r="AA62" i="3"/>
  <c r="AA18" i="3"/>
  <c r="AA85" i="3"/>
  <c r="AA73" i="3"/>
  <c r="AA75" i="3"/>
  <c r="AA37" i="3"/>
  <c r="AA104" i="3"/>
  <c r="AA93" i="3"/>
  <c r="AA66" i="3"/>
  <c r="AA71" i="3"/>
  <c r="AA47" i="3"/>
  <c r="AA20" i="3"/>
  <c r="AA115" i="3"/>
  <c r="AA90" i="3"/>
  <c r="AA79" i="3"/>
  <c r="AA51" i="3"/>
  <c r="AA36" i="3"/>
  <c r="AA100" i="3"/>
  <c r="AA76" i="3"/>
  <c r="AA39" i="3"/>
  <c r="AA105" i="3"/>
  <c r="AA32" i="3"/>
  <c r="AA43" i="3"/>
  <c r="AA83" i="3"/>
  <c r="AA82" i="3"/>
  <c r="AA87" i="3"/>
  <c r="AA21" i="3"/>
  <c r="AA44" i="3"/>
  <c r="AA70" i="3"/>
  <c r="AA64" i="3"/>
  <c r="AA116" i="3"/>
  <c r="AA30" i="3"/>
  <c r="AA69" i="3"/>
  <c r="AA88" i="3"/>
  <c r="AA29" i="3"/>
  <c r="AA48" i="3"/>
  <c r="AA35" i="3"/>
  <c r="AA65" i="3"/>
  <c r="AA96" i="3"/>
  <c r="AA54" i="3"/>
  <c r="AA67" i="3"/>
  <c r="AA106" i="3"/>
  <c r="AA33" i="3"/>
  <c r="AA103" i="3"/>
  <c r="AA55" i="3"/>
  <c r="AA97" i="3"/>
  <c r="AA110" i="3"/>
  <c r="AA45" i="3"/>
  <c r="AA61" i="3"/>
  <c r="AA56" i="3"/>
  <c r="AA63" i="3"/>
  <c r="Y25" i="3"/>
  <c r="Y92" i="3"/>
  <c r="Y52" i="3"/>
  <c r="Y41" i="3"/>
  <c r="Y108" i="3"/>
  <c r="Y71" i="3"/>
  <c r="Y19" i="3"/>
  <c r="Y96" i="3"/>
  <c r="Y67" i="3"/>
  <c r="Y39" i="3"/>
  <c r="Y116" i="3"/>
  <c r="Y89" i="3"/>
  <c r="Y64" i="3"/>
  <c r="Y32" i="3"/>
  <c r="Y109" i="3"/>
  <c r="Y84" i="3"/>
  <c r="Y54" i="3"/>
  <c r="Y35" i="3"/>
  <c r="Y83" i="3"/>
  <c r="Y56" i="3"/>
  <c r="Y22" i="3"/>
  <c r="Y90" i="3"/>
  <c r="Y33" i="3"/>
  <c r="Y26" i="3"/>
  <c r="Y113" i="3"/>
  <c r="Y31" i="3"/>
  <c r="Y94" i="3"/>
  <c r="Y42" i="3"/>
  <c r="Y58" i="3"/>
  <c r="Y87" i="3"/>
  <c r="Y55" i="3"/>
  <c r="Y46" i="3"/>
  <c r="Y62" i="3"/>
  <c r="Y48" i="3"/>
  <c r="Y43" i="3"/>
  <c r="Y50" i="3"/>
  <c r="Y45" i="3"/>
  <c r="Y34" i="3"/>
  <c r="Y74" i="3"/>
  <c r="Y86" i="3"/>
  <c r="Y88" i="3"/>
  <c r="Y24" i="3"/>
  <c r="Y81" i="3"/>
  <c r="Y38" i="3"/>
  <c r="Y79" i="3"/>
  <c r="Y29" i="3"/>
  <c r="Y76" i="3"/>
  <c r="Y103" i="3"/>
  <c r="Y78" i="3"/>
  <c r="Y85" i="3"/>
  <c r="Y80" i="3"/>
  <c r="Y69" i="3"/>
  <c r="Y82" i="3"/>
  <c r="Y73" i="3"/>
  <c r="Y66" i="3"/>
  <c r="Y75" i="3"/>
  <c r="Y112" i="3"/>
  <c r="Y18" i="3"/>
  <c r="Y60" i="3"/>
  <c r="Y63" i="3"/>
  <c r="Y53" i="3"/>
  <c r="Y70" i="3"/>
  <c r="Y72" i="3"/>
  <c r="Y106" i="3"/>
  <c r="Y36" i="3"/>
  <c r="Y37" i="3"/>
  <c r="Y28" i="3"/>
  <c r="Y21" i="3"/>
  <c r="Y30" i="3"/>
  <c r="Y23" i="3"/>
  <c r="Y61" i="3"/>
  <c r="Y27" i="3"/>
  <c r="Y59" i="3"/>
  <c r="Y111" i="3"/>
  <c r="Y47" i="3"/>
  <c r="Y49" i="3"/>
  <c r="Y51" i="3"/>
  <c r="Y110" i="3"/>
  <c r="Y68" i="3"/>
  <c r="Y115" i="3"/>
  <c r="Y104" i="3"/>
  <c r="Y77" i="3"/>
  <c r="Y105" i="3"/>
  <c r="Y91" i="3"/>
  <c r="Y95" i="3"/>
  <c r="Y40" i="3"/>
  <c r="Y20" i="3"/>
  <c r="Y98" i="3"/>
  <c r="Y102" i="3"/>
  <c r="Y97" i="3"/>
  <c r="Y57" i="3"/>
  <c r="Y17" i="3"/>
  <c r="Y107" i="3"/>
  <c r="Y93" i="3"/>
  <c r="Y99" i="3"/>
  <c r="Y65" i="3"/>
  <c r="Y100" i="3"/>
  <c r="Y44" i="3"/>
  <c r="Y114" i="3"/>
  <c r="Y101" i="3"/>
  <c r="Z47" i="6"/>
  <c r="Z44" i="3"/>
  <c r="Z95" i="3"/>
  <c r="Z76" i="3"/>
  <c r="Z50" i="3"/>
  <c r="Z20" i="3"/>
  <c r="Z69" i="3"/>
  <c r="Z74" i="3"/>
  <c r="Z43" i="3"/>
  <c r="Z109" i="3"/>
  <c r="Z114" i="3"/>
  <c r="Z31" i="3"/>
  <c r="Z19" i="3"/>
  <c r="Z67" i="3"/>
  <c r="Z64" i="3"/>
  <c r="Z66" i="3"/>
  <c r="Z101" i="3"/>
  <c r="Z49" i="3"/>
  <c r="Z111" i="3"/>
  <c r="Z98" i="3"/>
  <c r="Z17" i="3"/>
  <c r="Z57" i="3"/>
  <c r="Z23" i="3"/>
  <c r="Z63" i="3"/>
  <c r="Z108" i="3"/>
  <c r="Z106" i="3"/>
  <c r="Z88" i="3"/>
  <c r="Z110" i="3"/>
  <c r="Z92" i="3"/>
  <c r="Z78" i="3"/>
  <c r="Z96" i="3"/>
  <c r="Z56" i="3"/>
  <c r="Z47" i="3"/>
  <c r="Z83" i="3"/>
  <c r="Z90" i="3"/>
  <c r="Z94" i="3"/>
  <c r="Z115" i="3"/>
  <c r="Z97" i="3"/>
  <c r="Z68" i="3"/>
  <c r="Z93" i="3"/>
  <c r="Z58" i="3"/>
  <c r="Z48" i="3"/>
  <c r="Z27" i="3"/>
  <c r="Z22" i="3"/>
  <c r="Z85" i="3"/>
  <c r="Z87" i="3"/>
  <c r="Z105" i="3"/>
  <c r="Z91" i="3"/>
  <c r="Z73" i="3"/>
  <c r="Z99" i="3"/>
  <c r="Z77" i="3"/>
  <c r="Z82" i="3"/>
  <c r="Z100" i="3"/>
  <c r="Z37" i="3"/>
  <c r="Z107" i="3"/>
  <c r="Z51" i="3"/>
  <c r="Z53" i="3"/>
  <c r="Z102" i="3"/>
  <c r="Z75" i="3"/>
  <c r="Z79" i="3"/>
  <c r="Z33" i="3"/>
  <c r="Z89" i="3"/>
  <c r="Z60" i="3"/>
  <c r="Z39" i="3"/>
  <c r="Z32" i="3"/>
  <c r="Z41" i="3"/>
  <c r="Z34" i="3"/>
  <c r="Z24" i="3"/>
  <c r="Z36" i="3"/>
  <c r="Z26" i="3"/>
  <c r="Z113" i="3"/>
  <c r="Z103" i="3"/>
  <c r="Z81" i="3"/>
  <c r="Z84" i="3"/>
  <c r="Z104" i="3"/>
  <c r="Z112" i="3"/>
  <c r="Z116" i="3"/>
  <c r="Z21" i="3"/>
  <c r="Z72" i="3"/>
  <c r="Z18" i="3"/>
  <c r="Z80" i="3"/>
  <c r="Z25" i="3"/>
  <c r="Z59" i="3"/>
  <c r="Z45" i="3"/>
  <c r="Z40" i="3"/>
  <c r="Z71" i="3"/>
  <c r="Z86" i="3"/>
  <c r="Z52" i="3"/>
  <c r="Z38" i="3"/>
  <c r="Z42" i="3"/>
  <c r="Z62" i="3"/>
  <c r="Z70" i="3"/>
  <c r="Z54" i="3"/>
  <c r="Z29" i="3"/>
  <c r="Z35" i="3"/>
  <c r="Z65" i="3"/>
  <c r="Z46" i="3"/>
  <c r="Z55" i="3"/>
  <c r="Z30" i="3"/>
  <c r="Z61" i="3"/>
  <c r="Z28" i="3"/>
  <c r="AA47" i="6"/>
  <c r="AH39" i="3"/>
  <c r="AD47" i="6"/>
  <c r="AK58" i="3"/>
  <c r="AE47" i="6"/>
  <c r="AG83" i="6"/>
  <c r="AG50" i="6"/>
  <c r="AG57" i="6"/>
  <c r="AG85" i="6"/>
  <c r="AG62" i="6"/>
  <c r="AG51" i="6"/>
  <c r="AG80" i="6"/>
  <c r="AG69" i="6"/>
  <c r="AG59" i="6"/>
  <c r="AG48" i="6"/>
  <c r="AG86" i="6"/>
  <c r="AG79" i="6"/>
  <c r="AG72" i="6"/>
  <c r="AG53" i="6"/>
  <c r="AG81" i="6"/>
  <c r="AG65" i="6"/>
  <c r="AG74" i="6"/>
  <c r="AG58" i="6"/>
  <c r="AG52" i="6"/>
  <c r="AG77" i="6"/>
  <c r="AG63" i="6"/>
  <c r="AG61" i="6"/>
  <c r="AG60" i="6"/>
  <c r="AG70" i="6"/>
  <c r="AG71" i="6"/>
  <c r="AG84" i="6"/>
  <c r="AG82" i="6"/>
  <c r="AG66" i="6"/>
  <c r="AG68" i="6"/>
  <c r="AG55" i="6"/>
  <c r="AG76" i="6"/>
  <c r="AG49" i="6"/>
  <c r="AG73" i="6"/>
  <c r="AG78" i="6"/>
  <c r="AG54" i="6"/>
  <c r="AG75" i="6"/>
  <c r="AG64" i="6"/>
  <c r="AG56" i="6"/>
  <c r="AG67" i="6"/>
  <c r="AG76" i="3"/>
  <c r="AG36" i="3"/>
  <c r="AG103" i="3"/>
  <c r="AG72" i="3"/>
  <c r="AG42" i="3"/>
  <c r="AG57" i="3"/>
  <c r="AG94" i="3"/>
  <c r="AG65" i="3"/>
  <c r="AG37" i="3"/>
  <c r="AG114" i="3"/>
  <c r="AG85" i="3"/>
  <c r="AG62" i="3"/>
  <c r="AG30" i="3"/>
  <c r="AG107" i="3"/>
  <c r="AG60" i="3"/>
  <c r="AG100" i="3"/>
  <c r="AG27" i="3"/>
  <c r="AG75" i="3"/>
  <c r="AG104" i="3"/>
  <c r="AG86" i="3"/>
  <c r="AG79" i="3"/>
  <c r="AG45" i="3"/>
  <c r="AG47" i="3"/>
  <c r="AG82" i="3"/>
  <c r="AG50" i="3"/>
  <c r="AG25" i="3"/>
  <c r="AG92" i="3"/>
  <c r="AG52" i="3"/>
  <c r="AG17" i="3"/>
  <c r="AG90" i="3"/>
  <c r="AG63" i="3"/>
  <c r="AG35" i="3"/>
  <c r="AG112" i="3"/>
  <c r="AG83" i="3"/>
  <c r="AG55" i="3"/>
  <c r="AG28" i="3"/>
  <c r="AG105" i="3"/>
  <c r="AG80" i="3"/>
  <c r="AG48" i="3"/>
  <c r="AG49" i="3"/>
  <c r="AG97" i="3"/>
  <c r="AG32" i="3"/>
  <c r="AG66" i="3"/>
  <c r="AG111" i="3"/>
  <c r="AG38" i="3"/>
  <c r="AG56" i="3"/>
  <c r="AG43" i="3"/>
  <c r="AG59" i="3"/>
  <c r="AG95" i="3"/>
  <c r="AG84" i="3"/>
  <c r="AG58" i="3"/>
  <c r="AG20" i="3"/>
  <c r="AG87" i="3"/>
  <c r="AG51" i="3"/>
  <c r="AG24" i="3"/>
  <c r="AG99" i="3"/>
  <c r="AG74" i="3"/>
  <c r="AG44" i="3"/>
  <c r="AG19" i="3"/>
  <c r="AG96" i="3"/>
  <c r="AG67" i="3"/>
  <c r="AG39" i="3"/>
  <c r="AG116" i="3"/>
  <c r="AG89" i="3"/>
  <c r="AG22" i="3"/>
  <c r="AG64" i="3"/>
  <c r="AG109" i="3"/>
  <c r="AG34" i="3"/>
  <c r="AG68" i="3"/>
  <c r="AG113" i="3"/>
  <c r="AG106" i="3"/>
  <c r="AG91" i="3"/>
  <c r="AG54" i="3"/>
  <c r="AG115" i="3"/>
  <c r="AG40" i="3"/>
  <c r="AG33" i="3"/>
  <c r="AG26" i="3"/>
  <c r="AG21" i="3"/>
  <c r="AG23" i="3"/>
  <c r="AG77" i="3"/>
  <c r="AG70" i="3"/>
  <c r="AG41" i="3"/>
  <c r="AG110" i="3"/>
  <c r="AG101" i="3"/>
  <c r="AG98" i="3"/>
  <c r="AG73" i="3"/>
  <c r="AG31" i="3"/>
  <c r="AG18" i="3"/>
  <c r="AG108" i="3"/>
  <c r="AG81" i="3"/>
  <c r="AG78" i="3"/>
  <c r="AG69" i="3"/>
  <c r="AG102" i="3"/>
  <c r="AG61" i="3"/>
  <c r="AG71" i="3"/>
  <c r="AG29" i="3"/>
  <c r="AG53" i="3"/>
  <c r="AG93" i="3"/>
  <c r="AG88" i="3"/>
  <c r="AG46" i="3"/>
  <c r="AE75" i="3"/>
  <c r="AE37" i="3"/>
  <c r="AE104" i="3"/>
  <c r="AE59" i="3"/>
  <c r="AE23" i="3"/>
  <c r="AE90" i="3"/>
  <c r="AE63" i="3"/>
  <c r="AE25" i="3"/>
  <c r="AE92" i="3"/>
  <c r="AE65" i="3"/>
  <c r="AE27" i="3"/>
  <c r="AE94" i="3"/>
  <c r="AE89" i="3"/>
  <c r="AE62" i="3"/>
  <c r="AE29" i="3"/>
  <c r="AE69" i="3"/>
  <c r="AE98" i="3"/>
  <c r="AE33" i="3"/>
  <c r="AE60" i="3"/>
  <c r="AE102" i="3"/>
  <c r="AE18" i="3"/>
  <c r="AE58" i="3"/>
  <c r="AE70" i="3"/>
  <c r="AE87" i="3"/>
  <c r="AE116" i="3"/>
  <c r="AE24" i="3"/>
  <c r="AE91" i="3"/>
  <c r="AE53" i="3"/>
  <c r="AE17" i="3"/>
  <c r="AE77" i="3"/>
  <c r="AE39" i="3"/>
  <c r="AE106" i="3"/>
  <c r="AE79" i="3"/>
  <c r="AE41" i="3"/>
  <c r="AE108" i="3"/>
  <c r="AE81" i="3"/>
  <c r="AE43" i="3"/>
  <c r="AE110" i="3"/>
  <c r="AE19" i="3"/>
  <c r="AE32" i="3"/>
  <c r="AE64" i="3"/>
  <c r="AE56" i="3"/>
  <c r="AE21" i="3"/>
  <c r="AE88" i="3"/>
  <c r="AE42" i="3"/>
  <c r="AE109" i="3"/>
  <c r="AE74" i="3"/>
  <c r="AE44" i="3"/>
  <c r="AE111" i="3"/>
  <c r="AE76" i="3"/>
  <c r="AE46" i="3"/>
  <c r="AE113" i="3"/>
  <c r="AE78" i="3"/>
  <c r="AE54" i="3"/>
  <c r="AE86" i="3"/>
  <c r="AE99" i="3"/>
  <c r="AE34" i="3"/>
  <c r="AE66" i="3"/>
  <c r="AE103" i="3"/>
  <c r="AE52" i="3"/>
  <c r="AE35" i="3"/>
  <c r="AE112" i="3"/>
  <c r="AE114" i="3"/>
  <c r="AE38" i="3"/>
  <c r="AE50" i="3"/>
  <c r="AE82" i="3"/>
  <c r="AE40" i="3"/>
  <c r="AE93" i="3"/>
  <c r="AE57" i="3"/>
  <c r="AE22" i="3"/>
  <c r="AE101" i="3"/>
  <c r="AE68" i="3"/>
  <c r="AE83" i="3"/>
  <c r="AE20" i="3"/>
  <c r="AE105" i="3"/>
  <c r="AE107" i="3"/>
  <c r="AE55" i="3"/>
  <c r="AE30" i="3"/>
  <c r="AE51" i="3"/>
  <c r="AE31" i="3"/>
  <c r="AE100" i="3"/>
  <c r="AE45" i="3"/>
  <c r="AE49" i="3"/>
  <c r="AE115" i="3"/>
  <c r="AE72" i="3"/>
  <c r="AE28" i="3"/>
  <c r="AE97" i="3"/>
  <c r="AE67" i="3"/>
  <c r="AE36" i="3"/>
  <c r="AE84" i="3"/>
  <c r="AE85" i="3"/>
  <c r="AE48" i="3"/>
  <c r="AE95" i="3"/>
  <c r="AE73" i="3"/>
  <c r="AE61" i="3"/>
  <c r="AE47" i="3"/>
  <c r="AE26" i="3"/>
  <c r="AE71" i="3"/>
  <c r="AE96" i="3"/>
  <c r="AE80" i="3"/>
  <c r="AR15" i="3"/>
  <c r="AW14" i="3"/>
  <c r="AL46" i="6"/>
  <c r="AV15" i="3"/>
  <c r="AK46" i="6"/>
  <c r="AK45" i="6"/>
  <c r="AU15" i="3"/>
  <c r="AS15" i="3"/>
  <c r="AT15" i="3"/>
  <c r="AM46" i="6"/>
  <c r="AO46" i="6"/>
  <c r="AN46" i="6"/>
  <c r="AF65" i="6"/>
  <c r="AF69" i="6"/>
  <c r="AF61" i="6"/>
  <c r="AF57" i="6"/>
  <c r="AF53" i="6"/>
  <c r="AF76" i="6"/>
  <c r="AF60" i="6"/>
  <c r="AF85" i="6"/>
  <c r="AF64" i="6"/>
  <c r="AF83" i="6"/>
  <c r="AF56" i="6"/>
  <c r="AF48" i="6"/>
  <c r="AF78" i="6"/>
  <c r="AF62" i="6"/>
  <c r="AF82" i="6"/>
  <c r="AF49" i="6"/>
  <c r="AF72" i="6"/>
  <c r="AF81" i="6"/>
  <c r="AF66" i="6"/>
  <c r="AF54" i="6"/>
  <c r="AF86" i="6"/>
  <c r="AF70" i="6"/>
  <c r="AF74" i="6"/>
  <c r="AF58" i="6"/>
  <c r="AF73" i="6"/>
  <c r="AF80" i="6"/>
  <c r="AF52" i="6"/>
  <c r="AF77" i="6"/>
  <c r="AF50" i="6"/>
  <c r="AF63" i="6"/>
  <c r="AF67" i="6"/>
  <c r="AF79" i="6"/>
  <c r="AF59" i="6"/>
  <c r="AF68" i="6"/>
  <c r="AF55" i="6"/>
  <c r="AF71" i="6"/>
  <c r="AF51" i="6"/>
  <c r="AF75" i="6"/>
  <c r="AF84" i="6"/>
  <c r="AK112" i="3"/>
  <c r="AK90" i="3"/>
  <c r="AK95" i="3"/>
  <c r="AK54" i="3"/>
  <c r="AK109" i="3"/>
  <c r="AK105" i="3"/>
  <c r="AC68" i="3"/>
  <c r="AC28" i="3"/>
  <c r="AC95" i="3"/>
  <c r="AC51" i="3"/>
  <c r="AC17" i="3"/>
  <c r="AC81" i="3"/>
  <c r="AC37" i="3"/>
  <c r="AC104" i="3"/>
  <c r="AC67" i="3"/>
  <c r="AC23" i="3"/>
  <c r="AC90" i="3"/>
  <c r="AC50" i="3"/>
  <c r="AC59" i="3"/>
  <c r="AC42" i="3"/>
  <c r="AC58" i="3"/>
  <c r="AC87" i="3"/>
  <c r="AC94" i="3"/>
  <c r="AC29" i="3"/>
  <c r="AC56" i="3"/>
  <c r="AC75" i="3"/>
  <c r="AC76" i="3"/>
  <c r="AC38" i="3"/>
  <c r="AC80" i="3"/>
  <c r="AC41" i="3"/>
  <c r="AC31" i="3"/>
  <c r="AC84" i="3"/>
  <c r="AC44" i="3"/>
  <c r="AC111" i="3"/>
  <c r="AC70" i="3"/>
  <c r="AC30" i="3"/>
  <c r="AC97" i="3"/>
  <c r="AC53" i="3"/>
  <c r="AC61" i="3"/>
  <c r="AC83" i="3"/>
  <c r="AC39" i="3"/>
  <c r="AC106" i="3"/>
  <c r="AC69" i="3"/>
  <c r="AC47" i="3"/>
  <c r="AC77" i="3"/>
  <c r="AC92" i="3"/>
  <c r="AC57" i="3"/>
  <c r="AC22" i="3"/>
  <c r="AC64" i="3"/>
  <c r="AC91" i="3"/>
  <c r="AC66" i="3"/>
  <c r="AC36" i="3"/>
  <c r="AC105" i="3"/>
  <c r="AC107" i="3"/>
  <c r="AC110" i="3"/>
  <c r="AC71" i="3"/>
  <c r="AC49" i="3"/>
  <c r="AC116" i="3"/>
  <c r="AC79" i="3"/>
  <c r="AC35" i="3"/>
  <c r="AC102" i="3"/>
  <c r="AC65" i="3"/>
  <c r="AC21" i="3"/>
  <c r="AC88" i="3"/>
  <c r="AC48" i="3"/>
  <c r="AC115" i="3"/>
  <c r="AC74" i="3"/>
  <c r="AC34" i="3"/>
  <c r="AC101" i="3"/>
  <c r="AC114" i="3"/>
  <c r="AC25" i="3"/>
  <c r="AC52" i="3"/>
  <c r="AC62" i="3"/>
  <c r="AC89" i="3"/>
  <c r="AC24" i="3"/>
  <c r="AC112" i="3"/>
  <c r="AC93" i="3"/>
  <c r="AC78" i="3"/>
  <c r="AC73" i="3"/>
  <c r="AC108" i="3"/>
  <c r="AC60" i="3"/>
  <c r="AC19" i="3"/>
  <c r="AC72" i="3"/>
  <c r="AC18" i="3"/>
  <c r="AC20" i="3"/>
  <c r="AC45" i="3"/>
  <c r="AC98" i="3"/>
  <c r="AC33" i="3"/>
  <c r="AC86" i="3"/>
  <c r="AC32" i="3"/>
  <c r="AC85" i="3"/>
  <c r="AC27" i="3"/>
  <c r="AC26" i="3"/>
  <c r="AC40" i="3"/>
  <c r="AC100" i="3"/>
  <c r="AC46" i="3"/>
  <c r="AC99" i="3"/>
  <c r="AC82" i="3"/>
  <c r="AC54" i="3"/>
  <c r="AC103" i="3"/>
  <c r="AC55" i="3"/>
  <c r="AC109" i="3"/>
  <c r="AC113" i="3"/>
  <c r="AC43" i="3"/>
  <c r="AC63" i="3"/>
  <c r="AC96" i="3"/>
  <c r="AI70" i="6"/>
  <c r="AI67" i="6"/>
  <c r="AI80" i="6"/>
  <c r="AI82" i="6"/>
  <c r="AI73" i="6"/>
  <c r="AI57" i="6"/>
  <c r="AI52" i="6"/>
  <c r="AI50" i="6"/>
  <c r="AI55" i="6"/>
  <c r="AI56" i="6"/>
  <c r="AI85" i="6"/>
  <c r="AI62" i="6"/>
  <c r="AI63" i="6"/>
  <c r="AI64" i="6"/>
  <c r="AI74" i="6"/>
  <c r="AI68" i="6"/>
  <c r="AI58" i="6"/>
  <c r="AI61" i="6"/>
  <c r="AI51" i="6"/>
  <c r="AI86" i="6"/>
  <c r="AI71" i="6"/>
  <c r="AI60" i="6"/>
  <c r="AI49" i="6"/>
  <c r="AI77" i="6"/>
  <c r="AI84" i="6"/>
  <c r="AI78" i="6"/>
  <c r="AI83" i="6"/>
  <c r="AI72" i="6"/>
  <c r="AI76" i="6"/>
  <c r="AI69" i="6"/>
  <c r="AI54" i="6"/>
  <c r="AI79" i="6"/>
  <c r="AI59" i="6"/>
  <c r="AI75" i="6"/>
  <c r="AI53" i="6"/>
  <c r="AI48" i="6"/>
  <c r="AI65" i="6"/>
  <c r="AI81" i="6"/>
  <c r="AI66" i="6"/>
  <c r="AH70" i="6"/>
  <c r="AH72" i="6"/>
  <c r="AH69" i="6"/>
  <c r="AH50" i="6"/>
  <c r="AH84" i="6"/>
  <c r="AH52" i="6"/>
  <c r="AH57" i="6"/>
  <c r="AH85" i="6"/>
  <c r="AH74" i="6"/>
  <c r="AH68" i="6"/>
  <c r="AH59" i="6"/>
  <c r="AH54" i="6"/>
  <c r="AH64" i="6"/>
  <c r="AH65" i="6"/>
  <c r="AH78" i="6"/>
  <c r="AH61" i="6"/>
  <c r="AH71" i="6"/>
  <c r="AH60" i="6"/>
  <c r="AH58" i="6"/>
  <c r="AH80" i="6"/>
  <c r="AH73" i="6"/>
  <c r="AH66" i="6"/>
  <c r="AH51" i="6"/>
  <c r="AH79" i="6"/>
  <c r="AH86" i="6"/>
  <c r="AH62" i="6"/>
  <c r="AH67" i="6"/>
  <c r="AH48" i="6"/>
  <c r="AH76" i="6"/>
  <c r="AH55" i="6"/>
  <c r="AH75" i="6"/>
  <c r="AH83" i="6"/>
  <c r="AH53" i="6"/>
  <c r="AH77" i="6"/>
  <c r="AH56" i="6"/>
  <c r="AH49" i="6"/>
  <c r="AH82" i="6"/>
  <c r="AH81" i="6"/>
  <c r="AH63" i="6"/>
  <c r="AH43" i="3"/>
  <c r="AH82" i="3"/>
  <c r="AH70" i="3"/>
  <c r="AH112" i="3"/>
  <c r="AH106" i="3"/>
  <c r="AH44" i="3"/>
  <c r="AJ67" i="6"/>
  <c r="AJ73" i="6"/>
  <c r="AJ54" i="6"/>
  <c r="AJ86" i="6"/>
  <c r="AJ71" i="6"/>
  <c r="AJ60" i="6"/>
  <c r="AJ55" i="6"/>
  <c r="AJ64" i="6"/>
  <c r="AJ72" i="6"/>
  <c r="AJ56" i="6"/>
  <c r="AJ52" i="6"/>
  <c r="AJ84" i="6"/>
  <c r="AJ65" i="6"/>
  <c r="AJ50" i="6"/>
  <c r="AJ82" i="6"/>
  <c r="AJ62" i="6"/>
  <c r="AJ59" i="6"/>
  <c r="AJ69" i="6"/>
  <c r="AJ81" i="6"/>
  <c r="AJ70" i="6"/>
  <c r="AJ58" i="6"/>
  <c r="AJ53" i="6"/>
  <c r="AJ79" i="6"/>
  <c r="AJ76" i="6"/>
  <c r="AJ49" i="6"/>
  <c r="AJ75" i="6"/>
  <c r="AJ51" i="6"/>
  <c r="AJ74" i="6"/>
  <c r="AJ66" i="6"/>
  <c r="AJ48" i="6"/>
  <c r="AJ63" i="6"/>
  <c r="AJ80" i="6"/>
  <c r="AJ85" i="6"/>
  <c r="AJ77" i="6"/>
  <c r="AJ57" i="6"/>
  <c r="AJ78" i="6"/>
  <c r="AJ68" i="6"/>
  <c r="AJ83" i="6"/>
  <c r="AJ61" i="6"/>
  <c r="AF77" i="3"/>
  <c r="AF34" i="3"/>
  <c r="AF78" i="3"/>
  <c r="AF57" i="3"/>
  <c r="AF20" i="3"/>
  <c r="AF103" i="3"/>
  <c r="AF43" i="3"/>
  <c r="AF96" i="3"/>
  <c r="AF75" i="3"/>
  <c r="AF45" i="3"/>
  <c r="AF100" i="3"/>
  <c r="AF79" i="3"/>
  <c r="AF53" i="3"/>
  <c r="AF95" i="3"/>
  <c r="AF72" i="3"/>
  <c r="AF33" i="3"/>
  <c r="AF60" i="3"/>
  <c r="AF80" i="3"/>
  <c r="AF51" i="3"/>
  <c r="AF32" i="3"/>
  <c r="AF94" i="3"/>
  <c r="AF108" i="3"/>
  <c r="AF63" i="3"/>
  <c r="AF87" i="3"/>
  <c r="AF84" i="3"/>
  <c r="AF23" i="3"/>
  <c r="AF109" i="3"/>
  <c r="AF50" i="3"/>
  <c r="AF110" i="3"/>
  <c r="AF81" i="3"/>
  <c r="AF36" i="3"/>
  <c r="AF82" i="3"/>
  <c r="AF59" i="3"/>
  <c r="AF22" i="3"/>
  <c r="AF107" i="3"/>
  <c r="AF61" i="3"/>
  <c r="AF24" i="3"/>
  <c r="AF111" i="3"/>
  <c r="AF105" i="3"/>
  <c r="AF106" i="3"/>
  <c r="AF26" i="3"/>
  <c r="AF65" i="3"/>
  <c r="AF66" i="3"/>
  <c r="AF30" i="3"/>
  <c r="AF112" i="3"/>
  <c r="AF74" i="3"/>
  <c r="AF97" i="3"/>
  <c r="AF19" i="3"/>
  <c r="AF47" i="3"/>
  <c r="AF102" i="3"/>
  <c r="AF55" i="3"/>
  <c r="AF18" i="3"/>
  <c r="AF99" i="3"/>
  <c r="AF41" i="3"/>
  <c r="AF92" i="3"/>
  <c r="AF71" i="3"/>
  <c r="AF27" i="3"/>
  <c r="AF64" i="3"/>
  <c r="AF54" i="3"/>
  <c r="AF29" i="3"/>
  <c r="AF68" i="3"/>
  <c r="AF56" i="3"/>
  <c r="AF21" i="3"/>
  <c r="AF48" i="3"/>
  <c r="AF17" i="3"/>
  <c r="AF115" i="3"/>
  <c r="AF28" i="3"/>
  <c r="AF69" i="3"/>
  <c r="AF70" i="3"/>
  <c r="AF73" i="3"/>
  <c r="AF42" i="3"/>
  <c r="AF98" i="3"/>
  <c r="AF37" i="3"/>
  <c r="AF104" i="3"/>
  <c r="AF101" i="3"/>
  <c r="AF39" i="3"/>
  <c r="AF113" i="3"/>
  <c r="AF38" i="3"/>
  <c r="AF90" i="3"/>
  <c r="AF76" i="3"/>
  <c r="AF93" i="3"/>
  <c r="AF49" i="3"/>
  <c r="AF88" i="3"/>
  <c r="AF52" i="3"/>
  <c r="AF86" i="3"/>
  <c r="AF116" i="3"/>
  <c r="AF35" i="3"/>
  <c r="AF44" i="3"/>
  <c r="AF67" i="3"/>
  <c r="AF114" i="3"/>
  <c r="AF89" i="3"/>
  <c r="AF31" i="3"/>
  <c r="AF62" i="3"/>
  <c r="AF46" i="3"/>
  <c r="AF85" i="3"/>
  <c r="AF83" i="3"/>
  <c r="AF40" i="3"/>
  <c r="AF25" i="3"/>
  <c r="AF91" i="3"/>
  <c r="AF58" i="3"/>
  <c r="AD33" i="3"/>
  <c r="AD90" i="3"/>
  <c r="AD62" i="3"/>
  <c r="AD34" i="3"/>
  <c r="AD97" i="3"/>
  <c r="AD70" i="3"/>
  <c r="AD59" i="3"/>
  <c r="AD35" i="3"/>
  <c r="AD110" i="3"/>
  <c r="AD96" i="3"/>
  <c r="AD37" i="3"/>
  <c r="AD114" i="3"/>
  <c r="AD100" i="3"/>
  <c r="AD19" i="3"/>
  <c r="AD103" i="3"/>
  <c r="AD85" i="3"/>
  <c r="AD21" i="3"/>
  <c r="AD58" i="3"/>
  <c r="AD43" i="3"/>
  <c r="AD112" i="3"/>
  <c r="AD54" i="3"/>
  <c r="AD101" i="3"/>
  <c r="AD86" i="3"/>
  <c r="AD76" i="3"/>
  <c r="AD83" i="3"/>
  <c r="AD47" i="3"/>
  <c r="AD69" i="3"/>
  <c r="AD67" i="3"/>
  <c r="AD65" i="3"/>
  <c r="AD106" i="3"/>
  <c r="AD73" i="3"/>
  <c r="AD74" i="3"/>
  <c r="AD77" i="3"/>
  <c r="AD52" i="3"/>
  <c r="AD64" i="3"/>
  <c r="AD56" i="3"/>
  <c r="AD68" i="3"/>
  <c r="AD102" i="3"/>
  <c r="AD71" i="3"/>
  <c r="AD75" i="3"/>
  <c r="AD79" i="3"/>
  <c r="AD66" i="3"/>
  <c r="AD24" i="3"/>
  <c r="AD98" i="3"/>
  <c r="AD23" i="3"/>
  <c r="AD99" i="3"/>
  <c r="AD30" i="3"/>
  <c r="AD87" i="3"/>
  <c r="AD109" i="3"/>
  <c r="AD91" i="3"/>
  <c r="AD113" i="3"/>
  <c r="AD78" i="3"/>
  <c r="AD81" i="3"/>
  <c r="AD82" i="3"/>
  <c r="AD104" i="3"/>
  <c r="AD84" i="3"/>
  <c r="AD46" i="3"/>
  <c r="AD50" i="3"/>
  <c r="AD116" i="3"/>
  <c r="AD57" i="3"/>
  <c r="AD94" i="3"/>
  <c r="AD107" i="3"/>
  <c r="AD111" i="3"/>
  <c r="AD49" i="3"/>
  <c r="AD61" i="3"/>
  <c r="AD51" i="3"/>
  <c r="AD25" i="3"/>
  <c r="AD53" i="3"/>
  <c r="AD29" i="3"/>
  <c r="AD18" i="3"/>
  <c r="AD95" i="3"/>
  <c r="AD20" i="3"/>
  <c r="AD63" i="3"/>
  <c r="AD28" i="3"/>
  <c r="AD105" i="3"/>
  <c r="AD108" i="3"/>
  <c r="AD45" i="3"/>
  <c r="AD32" i="3"/>
  <c r="AD22" i="3"/>
  <c r="AD27" i="3"/>
  <c r="AD89" i="3"/>
  <c r="AD80" i="3"/>
  <c r="AD92" i="3"/>
  <c r="AD38" i="3"/>
  <c r="AD41" i="3"/>
  <c r="AD72" i="3"/>
  <c r="AD36" i="3"/>
  <c r="AD48" i="3"/>
  <c r="AD39" i="3"/>
  <c r="AD60" i="3"/>
  <c r="AD93" i="3"/>
  <c r="AD44" i="3"/>
  <c r="AD55" i="3"/>
  <c r="AD40" i="3"/>
  <c r="AD115" i="3"/>
  <c r="AD31" i="3"/>
  <c r="AD42" i="3"/>
  <c r="AD17" i="3"/>
  <c r="AD88" i="3"/>
  <c r="AD26" i="3"/>
  <c r="AC47" i="6"/>
  <c r="AB47" i="6"/>
  <c r="AH64" i="3"/>
  <c r="AH76" i="3"/>
  <c r="AH66" i="3"/>
  <c r="AH77" i="3"/>
  <c r="AH55" i="3"/>
  <c r="AH97" i="3"/>
  <c r="AH50" i="3"/>
  <c r="AH88" i="3"/>
  <c r="AH35" i="3"/>
  <c r="AH22" i="3"/>
  <c r="AH75" i="3"/>
  <c r="AH72" i="3"/>
  <c r="AH90" i="3"/>
  <c r="AH95" i="3"/>
  <c r="AH23" i="3"/>
  <c r="AH113" i="3"/>
  <c r="AH18" i="3"/>
  <c r="AH32" i="3"/>
  <c r="AH83" i="3"/>
  <c r="AK67" i="3"/>
  <c r="AK47" i="3"/>
  <c r="AK108" i="3"/>
  <c r="AK88" i="3"/>
  <c r="AK32" i="3"/>
  <c r="AK43" i="3"/>
  <c r="AK111" i="3"/>
  <c r="AK92" i="3"/>
  <c r="AK28" i="3"/>
  <c r="AK55" i="3"/>
  <c r="AK89" i="3"/>
  <c r="AK19" i="3"/>
  <c r="AK101" i="3"/>
  <c r="AK80" i="3"/>
  <c r="AK60" i="3"/>
  <c r="AK21" i="3"/>
  <c r="AK77" i="3"/>
  <c r="AK36" i="3"/>
  <c r="AK98" i="3"/>
  <c r="AK65" i="3"/>
  <c r="AK49" i="3"/>
  <c r="AK52" i="3"/>
  <c r="AK100" i="3"/>
  <c r="AK39" i="3"/>
  <c r="AK40" i="3"/>
  <c r="AK44" i="3"/>
  <c r="AK113" i="3"/>
  <c r="AK93" i="3"/>
  <c r="AK56" i="3"/>
  <c r="AK94" i="3"/>
  <c r="AK41" i="3"/>
  <c r="AK99" i="3"/>
  <c r="AK104" i="3"/>
  <c r="AK68" i="3"/>
  <c r="AK91" i="3"/>
  <c r="AK22" i="3"/>
  <c r="AK76" i="3"/>
  <c r="AK23" i="3"/>
  <c r="AK79" i="3"/>
  <c r="AK102" i="3"/>
  <c r="AK83" i="3"/>
  <c r="AK45" i="3"/>
  <c r="AK87" i="3"/>
  <c r="AK34" i="3"/>
  <c r="AK69" i="3"/>
  <c r="AK35" i="3"/>
  <c r="AK106" i="3"/>
  <c r="AK107" i="3"/>
  <c r="AK82" i="3"/>
  <c r="AK78" i="3"/>
  <c r="AK17" i="3"/>
  <c r="AK97" i="3"/>
  <c r="AK66" i="3"/>
  <c r="AK96" i="3"/>
  <c r="AK27" i="3"/>
  <c r="AK85" i="3"/>
  <c r="AK42" i="3"/>
  <c r="AK86" i="3"/>
  <c r="AK26" i="3"/>
  <c r="AK24" i="3"/>
  <c r="AK62" i="3"/>
  <c r="AK59" i="3"/>
  <c r="AK51" i="3"/>
  <c r="AK114" i="3"/>
  <c r="AK63" i="3"/>
  <c r="AK53" i="3"/>
  <c r="AK73" i="3"/>
  <c r="AK20" i="3"/>
  <c r="AK74" i="3"/>
  <c r="AK57" i="3"/>
  <c r="AK31" i="3"/>
  <c r="AK61" i="3"/>
  <c r="AK72" i="3"/>
  <c r="AK38" i="3"/>
  <c r="AK46" i="3"/>
  <c r="AK25" i="3"/>
  <c r="AK116" i="3"/>
  <c r="AK70" i="3"/>
  <c r="AK48" i="3"/>
  <c r="AK29" i="3"/>
  <c r="AK71" i="3"/>
  <c r="AK18" i="3"/>
  <c r="AK84" i="3"/>
  <c r="AK30" i="3"/>
  <c r="AK115" i="3"/>
  <c r="AK64" i="3"/>
  <c r="AK103" i="3"/>
  <c r="AK50" i="3"/>
  <c r="AK81" i="3"/>
  <c r="AK37" i="3"/>
  <c r="AK33" i="3"/>
  <c r="AK75" i="3"/>
  <c r="AK110" i="3"/>
  <c r="AH87" i="3"/>
  <c r="AH111" i="3"/>
  <c r="AH99" i="3"/>
  <c r="AH38" i="3"/>
  <c r="AH37" i="3"/>
  <c r="AH48" i="3"/>
  <c r="AH19" i="3"/>
  <c r="AH110" i="3"/>
  <c r="AH30" i="3"/>
  <c r="AH28" i="3"/>
  <c r="AH17" i="3"/>
  <c r="AH108" i="3"/>
  <c r="AH101" i="3"/>
  <c r="AH109" i="3"/>
  <c r="AH69" i="3"/>
  <c r="AH61" i="3"/>
  <c r="AH71" i="3"/>
  <c r="AH29" i="3"/>
  <c r="AH81" i="3"/>
  <c r="AH54" i="3"/>
  <c r="AH40" i="3"/>
  <c r="AH20" i="3"/>
  <c r="AH93" i="3"/>
  <c r="AH41" i="3"/>
  <c r="AH86" i="3"/>
  <c r="AH96" i="3"/>
  <c r="AH104" i="3"/>
  <c r="AH58" i="3"/>
  <c r="AH21" i="3"/>
  <c r="AH103" i="3"/>
  <c r="AH79" i="3"/>
  <c r="AH100" i="3"/>
  <c r="AH92" i="3"/>
  <c r="AH73" i="3"/>
  <c r="AH114" i="3"/>
  <c r="AH116" i="3"/>
  <c r="AH24" i="3"/>
  <c r="AH60" i="3"/>
  <c r="AH115" i="3"/>
  <c r="AH78" i="3"/>
  <c r="AH53" i="3"/>
  <c r="AH34" i="3"/>
  <c r="AH57" i="3"/>
  <c r="AH63" i="3"/>
  <c r="AH47" i="3"/>
  <c r="AH51" i="3"/>
  <c r="AH31" i="3"/>
  <c r="AH45" i="3"/>
  <c r="AH94" i="3"/>
  <c r="AH85" i="3"/>
  <c r="AH80" i="3"/>
  <c r="AH49" i="3"/>
  <c r="AH84" i="3"/>
  <c r="AH42" i="3"/>
  <c r="AH46" i="3"/>
  <c r="AH107" i="3"/>
  <c r="AH56" i="3"/>
  <c r="AH91" i="3"/>
  <c r="AH74" i="3"/>
  <c r="AH65" i="3"/>
  <c r="AH26" i="3"/>
  <c r="AH62" i="3"/>
  <c r="AH102" i="3"/>
  <c r="AH52" i="3"/>
  <c r="AH33" i="3"/>
  <c r="AH25" i="3"/>
  <c r="AH59" i="3"/>
  <c r="AH67" i="3"/>
  <c r="AH27" i="3"/>
  <c r="AH105" i="3"/>
  <c r="AH68" i="3"/>
  <c r="AH36" i="3"/>
  <c r="AH98" i="3"/>
  <c r="AH89" i="3"/>
  <c r="AJ47" i="6"/>
  <c r="AQ43" i="3"/>
  <c r="AI35" i="3"/>
  <c r="AI102" i="3"/>
  <c r="AI65" i="3"/>
  <c r="AI21" i="3"/>
  <c r="AI88" i="3"/>
  <c r="AI48" i="3"/>
  <c r="AI115" i="3"/>
  <c r="AI74" i="3"/>
  <c r="AI34" i="3"/>
  <c r="AI101" i="3"/>
  <c r="AI57" i="3"/>
  <c r="AI20" i="3"/>
  <c r="AI87" i="3"/>
  <c r="AI68" i="3"/>
  <c r="AI95" i="3"/>
  <c r="AI38" i="3"/>
  <c r="AI80" i="3"/>
  <c r="AI107" i="3"/>
  <c r="AI42" i="3"/>
  <c r="AI98" i="3"/>
  <c r="AI79" i="3"/>
  <c r="AI64" i="3"/>
  <c r="AI56" i="3"/>
  <c r="AI111" i="3"/>
  <c r="AI26" i="3"/>
  <c r="AI51" i="3"/>
  <c r="AI58" i="3"/>
  <c r="AI81" i="3"/>
  <c r="AI37" i="3"/>
  <c r="AI104" i="3"/>
  <c r="AI67" i="3"/>
  <c r="AI23" i="3"/>
  <c r="AI90" i="3"/>
  <c r="AI50" i="3"/>
  <c r="AI60" i="3"/>
  <c r="AI76" i="3"/>
  <c r="AI36" i="3"/>
  <c r="AI103" i="3"/>
  <c r="AI100" i="3"/>
  <c r="AI43" i="3"/>
  <c r="AI73" i="3"/>
  <c r="AI112" i="3"/>
  <c r="AI47" i="3"/>
  <c r="AI77" i="3"/>
  <c r="AI59" i="3"/>
  <c r="AI61" i="3"/>
  <c r="AI24" i="3"/>
  <c r="AI66" i="3"/>
  <c r="AI94" i="3"/>
  <c r="AI96" i="3"/>
  <c r="AI70" i="3"/>
  <c r="AI30" i="3"/>
  <c r="AI97" i="3"/>
  <c r="AI53" i="3"/>
  <c r="AI17" i="3"/>
  <c r="AI83" i="3"/>
  <c r="AI39" i="3"/>
  <c r="AI106" i="3"/>
  <c r="AI69" i="3"/>
  <c r="AI25" i="3"/>
  <c r="AI92" i="3"/>
  <c r="AI52" i="3"/>
  <c r="AI62" i="3"/>
  <c r="AI28" i="3"/>
  <c r="AI78" i="3"/>
  <c r="AI105" i="3"/>
  <c r="AI40" i="3"/>
  <c r="AI82" i="3"/>
  <c r="AI109" i="3"/>
  <c r="AI49" i="3"/>
  <c r="AI22" i="3"/>
  <c r="AI91" i="3"/>
  <c r="AI93" i="3"/>
  <c r="AI54" i="3"/>
  <c r="AI27" i="3"/>
  <c r="AI19" i="3"/>
  <c r="AI72" i="3"/>
  <c r="AI18" i="3"/>
  <c r="AI71" i="3"/>
  <c r="AI45" i="3"/>
  <c r="AI116" i="3"/>
  <c r="AI44" i="3"/>
  <c r="AI86" i="3"/>
  <c r="AI32" i="3"/>
  <c r="AI85" i="3"/>
  <c r="AI33" i="3"/>
  <c r="AI75" i="3"/>
  <c r="AI89" i="3"/>
  <c r="AI113" i="3"/>
  <c r="AI55" i="3"/>
  <c r="AI108" i="3"/>
  <c r="AI110" i="3"/>
  <c r="AI31" i="3"/>
  <c r="AI84" i="3"/>
  <c r="AI63" i="3"/>
  <c r="AI46" i="3"/>
  <c r="AI114" i="3"/>
  <c r="AI99" i="3"/>
  <c r="AI29" i="3"/>
  <c r="AI41" i="3"/>
  <c r="AH47" i="6"/>
  <c r="AM72" i="6"/>
  <c r="AM49" i="6"/>
  <c r="AM77" i="6"/>
  <c r="AM84" i="6"/>
  <c r="AM55" i="6"/>
  <c r="AM69" i="6"/>
  <c r="AM79" i="6"/>
  <c r="AM52" i="6"/>
  <c r="AM58" i="6"/>
  <c r="AM86" i="6"/>
  <c r="AM53" i="6"/>
  <c r="AM64" i="6"/>
  <c r="AM56" i="6"/>
  <c r="AM48" i="6"/>
  <c r="AM83" i="6"/>
  <c r="AM61" i="6"/>
  <c r="AM66" i="6"/>
  <c r="AM67" i="6"/>
  <c r="AM63" i="6"/>
  <c r="AM59" i="6"/>
  <c r="AM76" i="6"/>
  <c r="AM68" i="6"/>
  <c r="AM75" i="6"/>
  <c r="AM50" i="6"/>
  <c r="AM62" i="6"/>
  <c r="AM54" i="6"/>
  <c r="AM73" i="6"/>
  <c r="AM80" i="6"/>
  <c r="AM65" i="6"/>
  <c r="AM78" i="6"/>
  <c r="AM71" i="6"/>
  <c r="AM74" i="6"/>
  <c r="AM51" i="6"/>
  <c r="AM85" i="6"/>
  <c r="AM70" i="6"/>
  <c r="AM82" i="6"/>
  <c r="AM57" i="6"/>
  <c r="AM81" i="6"/>
  <c r="AM60" i="6"/>
  <c r="AW15" i="3"/>
  <c r="BB14" i="3"/>
  <c r="AS46" i="6"/>
  <c r="AY15" i="3"/>
  <c r="AR46" i="6"/>
  <c r="BA15" i="3"/>
  <c r="AZ15" i="3"/>
  <c r="AT46" i="6"/>
  <c r="AQ46" i="6"/>
  <c r="AX15" i="3"/>
  <c r="AP45" i="6"/>
  <c r="AP46" i="6"/>
  <c r="AG47" i="6"/>
  <c r="AK82" i="6"/>
  <c r="AK73" i="6"/>
  <c r="AK76" i="6"/>
  <c r="AK51" i="6"/>
  <c r="AK79" i="6"/>
  <c r="AK63" i="6"/>
  <c r="AK70" i="6"/>
  <c r="AK53" i="6"/>
  <c r="AK81" i="6"/>
  <c r="AK54" i="6"/>
  <c r="AK56" i="6"/>
  <c r="AK74" i="6"/>
  <c r="AK69" i="6"/>
  <c r="AK68" i="6"/>
  <c r="AK86" i="6"/>
  <c r="AK50" i="6"/>
  <c r="AK85" i="6"/>
  <c r="AK64" i="6"/>
  <c r="AK61" i="6"/>
  <c r="AK52" i="6"/>
  <c r="AK59" i="6"/>
  <c r="AK48" i="6"/>
  <c r="AK66" i="6"/>
  <c r="AK65" i="6"/>
  <c r="AK60" i="6"/>
  <c r="AK78" i="6"/>
  <c r="AK72" i="6"/>
  <c r="AK75" i="6"/>
  <c r="AK57" i="6"/>
  <c r="AK83" i="6"/>
  <c r="AK62" i="6"/>
  <c r="AK77" i="6"/>
  <c r="AK58" i="6"/>
  <c r="AK71" i="6"/>
  <c r="AK55" i="6"/>
  <c r="AK80" i="6"/>
  <c r="AK49" i="6"/>
  <c r="AK67" i="6"/>
  <c r="AK84" i="6"/>
  <c r="AF47" i="6"/>
  <c r="AN49" i="6"/>
  <c r="AN77" i="6"/>
  <c r="AN64" i="6"/>
  <c r="AN55" i="6"/>
  <c r="AN84" i="6"/>
  <c r="AN67" i="6"/>
  <c r="AN80" i="6"/>
  <c r="AN83" i="6"/>
  <c r="AN61" i="6"/>
  <c r="AN58" i="6"/>
  <c r="AN63" i="6"/>
  <c r="AN59" i="6"/>
  <c r="AN60" i="6"/>
  <c r="AN56" i="6"/>
  <c r="AN66" i="6"/>
  <c r="AN72" i="6"/>
  <c r="AN75" i="6"/>
  <c r="AN68" i="6"/>
  <c r="AN73" i="6"/>
  <c r="AN69" i="6"/>
  <c r="AN53" i="6"/>
  <c r="AN62" i="6"/>
  <c r="AN65" i="6"/>
  <c r="AN57" i="6"/>
  <c r="AN81" i="6"/>
  <c r="AN82" i="6"/>
  <c r="AN78" i="6"/>
  <c r="AN74" i="6"/>
  <c r="AN70" i="6"/>
  <c r="AN76" i="6"/>
  <c r="AN52" i="6"/>
  <c r="AN79" i="6"/>
  <c r="AN85" i="6"/>
  <c r="AN48" i="6"/>
  <c r="AN51" i="6"/>
  <c r="AN50" i="6"/>
  <c r="AN71" i="6"/>
  <c r="AN54" i="6"/>
  <c r="AN86" i="6"/>
  <c r="AL40" i="3"/>
  <c r="AL87" i="3"/>
  <c r="AL68" i="3"/>
  <c r="AL25" i="3"/>
  <c r="AL114" i="3"/>
  <c r="AL53" i="3"/>
  <c r="AL113" i="3"/>
  <c r="AL86" i="3"/>
  <c r="AL39" i="3"/>
  <c r="AL85" i="3"/>
  <c r="AL90" i="3"/>
  <c r="AL41" i="3"/>
  <c r="AL89" i="3"/>
  <c r="AL33" i="3"/>
  <c r="AL94" i="3"/>
  <c r="AL93" i="3"/>
  <c r="AL45" i="3"/>
  <c r="AL52" i="3"/>
  <c r="AL92" i="3"/>
  <c r="AL69" i="3"/>
  <c r="AL105" i="3"/>
  <c r="AL34" i="3"/>
  <c r="AL65" i="3"/>
  <c r="AL116" i="3"/>
  <c r="AL31" i="3"/>
  <c r="AL56" i="3"/>
  <c r="AL35" i="3"/>
  <c r="AL109" i="3"/>
  <c r="AL91" i="3"/>
  <c r="AL104" i="3"/>
  <c r="AL60" i="3"/>
  <c r="AL55" i="3"/>
  <c r="AL46" i="3"/>
  <c r="AL24" i="3"/>
  <c r="AL38" i="3"/>
  <c r="AL73" i="3"/>
  <c r="AL84" i="3"/>
  <c r="AL88" i="3"/>
  <c r="AL111" i="3"/>
  <c r="AL30" i="3"/>
  <c r="AL32" i="3"/>
  <c r="AL61" i="3"/>
  <c r="AL26" i="3"/>
  <c r="AL28" i="3"/>
  <c r="AL78" i="3"/>
  <c r="AL51" i="3"/>
  <c r="AL42" i="3"/>
  <c r="AL20" i="3"/>
  <c r="AL81" i="3"/>
  <c r="AL63" i="3"/>
  <c r="AL76" i="3"/>
  <c r="AL62" i="3"/>
  <c r="AL57" i="3"/>
  <c r="AL74" i="3"/>
  <c r="AL48" i="3"/>
  <c r="AL50" i="3"/>
  <c r="AL97" i="3"/>
  <c r="AL47" i="3"/>
  <c r="AL21" i="3"/>
  <c r="AL71" i="3"/>
  <c r="AL66" i="3"/>
  <c r="AL36" i="3"/>
  <c r="AL17" i="3"/>
  <c r="AL110" i="3"/>
  <c r="AL100" i="3"/>
  <c r="AL58" i="3"/>
  <c r="AL37" i="3"/>
  <c r="AL27" i="3"/>
  <c r="AL95" i="3"/>
  <c r="AL108" i="3"/>
  <c r="AL67" i="3"/>
  <c r="AL80" i="3"/>
  <c r="AL83" i="3"/>
  <c r="AL103" i="3"/>
  <c r="AL98" i="3"/>
  <c r="AL19" i="3"/>
  <c r="AL101" i="3"/>
  <c r="AL106" i="3"/>
  <c r="AL59" i="3"/>
  <c r="AL79" i="3"/>
  <c r="AL54" i="3"/>
  <c r="AL18" i="3"/>
  <c r="AL44" i="3"/>
  <c r="AL112" i="3"/>
  <c r="AL102" i="3"/>
  <c r="AL115" i="3"/>
  <c r="AL77" i="3"/>
  <c r="AL22" i="3"/>
  <c r="AL64" i="3"/>
  <c r="AL70" i="3"/>
  <c r="AL96" i="3"/>
  <c r="AL23" i="3"/>
  <c r="AL72" i="3"/>
  <c r="AL99" i="3"/>
  <c r="AL107" i="3"/>
  <c r="AL75" i="3"/>
  <c r="AL43" i="3"/>
  <c r="AL49" i="3"/>
  <c r="AL82" i="3"/>
  <c r="AL29" i="3"/>
  <c r="AJ93" i="3"/>
  <c r="AJ42" i="3"/>
  <c r="AJ31" i="3"/>
  <c r="AJ104" i="3"/>
  <c r="AJ115" i="3"/>
  <c r="AJ65" i="3"/>
  <c r="AJ28" i="3"/>
  <c r="AJ66" i="3"/>
  <c r="AJ51" i="3"/>
  <c r="AJ112" i="3"/>
  <c r="AJ91" i="3"/>
  <c r="AJ37" i="3"/>
  <c r="AJ84" i="3"/>
  <c r="AJ63" i="3"/>
  <c r="AJ29" i="3"/>
  <c r="AJ56" i="3"/>
  <c r="AJ88" i="3"/>
  <c r="AJ41" i="3"/>
  <c r="AJ71" i="3"/>
  <c r="AJ96" i="3"/>
  <c r="AJ59" i="3"/>
  <c r="AJ40" i="3"/>
  <c r="AJ50" i="3"/>
  <c r="AJ52" i="3"/>
  <c r="AJ54" i="3"/>
  <c r="AJ99" i="3"/>
  <c r="AJ18" i="3"/>
  <c r="AJ47" i="3"/>
  <c r="AJ26" i="3"/>
  <c r="AJ94" i="3"/>
  <c r="AJ97" i="3"/>
  <c r="AJ44" i="3"/>
  <c r="AJ98" i="3"/>
  <c r="AJ69" i="3"/>
  <c r="AJ30" i="3"/>
  <c r="AJ70" i="3"/>
  <c r="AJ53" i="3"/>
  <c r="AJ116" i="3"/>
  <c r="AJ95" i="3"/>
  <c r="AJ61" i="3"/>
  <c r="AJ111" i="3"/>
  <c r="AJ34" i="3"/>
  <c r="AJ81" i="3"/>
  <c r="AJ82" i="3"/>
  <c r="AJ38" i="3"/>
  <c r="AJ22" i="3"/>
  <c r="AJ90" i="3"/>
  <c r="AJ110" i="3"/>
  <c r="AJ114" i="3"/>
  <c r="AJ45" i="3"/>
  <c r="AJ57" i="3"/>
  <c r="AJ103" i="3"/>
  <c r="AJ17" i="3"/>
  <c r="AJ58" i="3"/>
  <c r="AJ33" i="3"/>
  <c r="AJ76" i="3"/>
  <c r="AJ60" i="3"/>
  <c r="AJ19" i="3"/>
  <c r="AJ101" i="3"/>
  <c r="AJ46" i="3"/>
  <c r="AJ102" i="3"/>
  <c r="AJ73" i="3"/>
  <c r="AJ32" i="3"/>
  <c r="AJ74" i="3"/>
  <c r="AJ68" i="3"/>
  <c r="AJ39" i="3"/>
  <c r="AJ67" i="3"/>
  <c r="AJ92" i="3"/>
  <c r="AJ43" i="3"/>
  <c r="AJ75" i="3"/>
  <c r="AJ107" i="3"/>
  <c r="AJ23" i="3"/>
  <c r="AJ25" i="3"/>
  <c r="AJ20" i="3"/>
  <c r="AJ79" i="3"/>
  <c r="AJ64" i="3"/>
  <c r="AJ108" i="3"/>
  <c r="AJ62" i="3"/>
  <c r="AJ106" i="3"/>
  <c r="AJ36" i="3"/>
  <c r="AJ109" i="3"/>
  <c r="AJ100" i="3"/>
  <c r="AJ72" i="3"/>
  <c r="AJ87" i="3"/>
  <c r="AJ21" i="3"/>
  <c r="AJ24" i="3"/>
  <c r="AJ85" i="3"/>
  <c r="AJ113" i="3"/>
  <c r="AJ49" i="3"/>
  <c r="AJ80" i="3"/>
  <c r="AJ48" i="3"/>
  <c r="AJ78" i="3"/>
  <c r="AJ89" i="3"/>
  <c r="AJ55" i="3"/>
  <c r="AJ105" i="3"/>
  <c r="AJ77" i="3"/>
  <c r="AJ83" i="3"/>
  <c r="AJ86" i="3"/>
  <c r="AJ35" i="3"/>
  <c r="AJ27" i="3"/>
  <c r="AI47" i="6"/>
  <c r="AO57" i="6"/>
  <c r="AO85" i="6"/>
  <c r="AO74" i="6"/>
  <c r="AO63" i="6"/>
  <c r="AO52" i="6"/>
  <c r="AO59" i="6"/>
  <c r="AO69" i="6"/>
  <c r="AO61" i="6"/>
  <c r="AO72" i="6"/>
  <c r="AO82" i="6"/>
  <c r="AO78" i="6"/>
  <c r="AO81" i="6"/>
  <c r="AO77" i="6"/>
  <c r="AO68" i="6"/>
  <c r="AO51" i="6"/>
  <c r="AO76" i="6"/>
  <c r="AO86" i="6"/>
  <c r="AO50" i="6"/>
  <c r="AO53" i="6"/>
  <c r="AO49" i="6"/>
  <c r="AO84" i="6"/>
  <c r="AO73" i="6"/>
  <c r="AO65" i="6"/>
  <c r="AO62" i="6"/>
  <c r="AO64" i="6"/>
  <c r="AO60" i="6"/>
  <c r="AO56" i="6"/>
  <c r="AO79" i="6"/>
  <c r="AO48" i="6"/>
  <c r="AO58" i="6"/>
  <c r="AO66" i="6"/>
  <c r="AO71" i="6"/>
  <c r="AO55" i="6"/>
  <c r="AO67" i="6"/>
  <c r="AO80" i="6"/>
  <c r="AO75" i="6"/>
  <c r="AO54" i="6"/>
  <c r="AO70" i="6"/>
  <c r="AO83" i="6"/>
  <c r="AL69" i="6"/>
  <c r="AL70" i="6"/>
  <c r="AL84" i="6"/>
  <c r="AL75" i="6"/>
  <c r="AL82" i="6"/>
  <c r="AL68" i="6"/>
  <c r="AL52" i="6"/>
  <c r="AL71" i="6"/>
  <c r="AL63" i="6"/>
  <c r="AL58" i="6"/>
  <c r="AL64" i="6"/>
  <c r="AL65" i="6"/>
  <c r="AL62" i="6"/>
  <c r="AL76" i="6"/>
  <c r="AL59" i="6"/>
  <c r="AL53" i="6"/>
  <c r="AL80" i="6"/>
  <c r="AL74" i="6"/>
  <c r="AL86" i="6"/>
  <c r="AL78" i="6"/>
  <c r="AL51" i="6"/>
  <c r="AL79" i="6"/>
  <c r="AL48" i="6"/>
  <c r="AL57" i="6"/>
  <c r="AL50" i="6"/>
  <c r="AL49" i="6"/>
  <c r="AL72" i="6"/>
  <c r="AL66" i="6"/>
  <c r="AL81" i="6"/>
  <c r="AL83" i="6"/>
  <c r="AL73" i="6"/>
  <c r="AL85" i="6"/>
  <c r="AL56" i="6"/>
  <c r="AL60" i="6"/>
  <c r="AL61" i="6"/>
  <c r="AL77" i="6"/>
  <c r="AL54" i="6"/>
  <c r="AL67" i="6"/>
  <c r="AL55" i="6"/>
  <c r="AQ53" i="3"/>
  <c r="AQ89" i="3"/>
  <c r="AQ29" i="3"/>
  <c r="AQ24" i="3"/>
  <c r="AQ109" i="3"/>
  <c r="AQ103" i="3"/>
  <c r="AQ66" i="3"/>
  <c r="AQ98" i="3"/>
  <c r="AQ56" i="3"/>
  <c r="AQ33" i="3"/>
  <c r="AQ78" i="3"/>
  <c r="AQ95" i="3"/>
  <c r="AQ79" i="3"/>
  <c r="AQ18" i="3"/>
  <c r="AQ39" i="3"/>
  <c r="AQ116" i="3"/>
  <c r="AQ108" i="3"/>
  <c r="AQ41" i="3"/>
  <c r="AQ77" i="3"/>
  <c r="AQ46" i="3"/>
  <c r="AQ94" i="3"/>
  <c r="AQ83" i="3"/>
  <c r="AQ21" i="3"/>
  <c r="AQ45" i="3"/>
  <c r="AQ82" i="3"/>
  <c r="AQ23" i="3"/>
  <c r="AQ113" i="3"/>
  <c r="AQ44" i="3"/>
  <c r="AQ52" i="3"/>
  <c r="AQ90" i="3"/>
  <c r="AQ42" i="3"/>
  <c r="AQ81" i="3"/>
  <c r="AQ102" i="3"/>
  <c r="AQ105" i="3"/>
  <c r="AQ26" i="3"/>
  <c r="AQ36" i="3"/>
  <c r="AQ59" i="3"/>
  <c r="AQ50" i="3"/>
  <c r="AQ64" i="3"/>
  <c r="AQ62" i="3"/>
  <c r="AQ51" i="3"/>
  <c r="AQ84" i="3"/>
  <c r="AQ107" i="3"/>
  <c r="AQ35" i="3"/>
  <c r="AQ61" i="3"/>
  <c r="AQ19" i="3"/>
  <c r="AQ55" i="3"/>
  <c r="AQ88" i="3"/>
  <c r="AQ101" i="3"/>
  <c r="AQ71" i="3"/>
  <c r="AQ38" i="3"/>
  <c r="AQ28" i="3"/>
  <c r="AQ91" i="3"/>
  <c r="AQ34" i="3"/>
  <c r="AQ47" i="3"/>
  <c r="AQ74" i="3"/>
  <c r="AQ31" i="3"/>
  <c r="AQ68" i="3"/>
  <c r="AQ114" i="3"/>
  <c r="AQ40" i="3"/>
  <c r="AQ75" i="3"/>
  <c r="AQ49" i="3"/>
  <c r="AQ17" i="3"/>
  <c r="AQ30" i="3"/>
  <c r="AQ76" i="3"/>
  <c r="AQ99" i="3"/>
  <c r="AQ106" i="3"/>
  <c r="AQ27" i="3"/>
  <c r="AQ48" i="3"/>
  <c r="AQ32" i="3"/>
  <c r="AQ85" i="3"/>
  <c r="AQ112" i="3"/>
  <c r="AQ115" i="3"/>
  <c r="AQ22" i="3"/>
  <c r="AQ58" i="3"/>
  <c r="AQ25" i="3"/>
  <c r="AQ86" i="3"/>
  <c r="AQ65" i="3"/>
  <c r="AQ72" i="3"/>
  <c r="AQ73" i="3"/>
  <c r="AQ80" i="3"/>
  <c r="AQ100" i="3"/>
  <c r="AQ67" i="3"/>
  <c r="AQ92" i="3"/>
  <c r="AQ97" i="3"/>
  <c r="AQ110" i="3"/>
  <c r="AQ54" i="3"/>
  <c r="AQ87" i="3"/>
  <c r="AQ111" i="3"/>
  <c r="AQ57" i="3"/>
  <c r="AQ37" i="3"/>
  <c r="AQ63" i="3"/>
  <c r="AQ70" i="3"/>
  <c r="AQ104" i="3"/>
  <c r="AQ93" i="3"/>
  <c r="AQ69" i="3"/>
  <c r="AQ96" i="3"/>
  <c r="AQ60" i="3"/>
  <c r="AQ20" i="3"/>
  <c r="AO47" i="6"/>
  <c r="AV102" i="3"/>
  <c r="AS82" i="6"/>
  <c r="AS55" i="6"/>
  <c r="AS48" i="6"/>
  <c r="AS80" i="6"/>
  <c r="AS49" i="6"/>
  <c r="AS81" i="6"/>
  <c r="AS77" i="6"/>
  <c r="AS69" i="6"/>
  <c r="AS64" i="6"/>
  <c r="AS74" i="6"/>
  <c r="AS50" i="6"/>
  <c r="AS58" i="6"/>
  <c r="AS51" i="6"/>
  <c r="AS83" i="6"/>
  <c r="AS76" i="6"/>
  <c r="AS56" i="6"/>
  <c r="AS67" i="6"/>
  <c r="AS66" i="6"/>
  <c r="AS70" i="6"/>
  <c r="AS75" i="6"/>
  <c r="AS52" i="6"/>
  <c r="AS84" i="6"/>
  <c r="AS53" i="6"/>
  <c r="AS85" i="6"/>
  <c r="AS78" i="6"/>
  <c r="AS71" i="6"/>
  <c r="AS63" i="6"/>
  <c r="AS72" i="6"/>
  <c r="AS59" i="6"/>
  <c r="AS54" i="6"/>
  <c r="AS73" i="6"/>
  <c r="AS68" i="6"/>
  <c r="AS86" i="6"/>
  <c r="AS65" i="6"/>
  <c r="AS57" i="6"/>
  <c r="AS79" i="6"/>
  <c r="AS60" i="6"/>
  <c r="AS61" i="6"/>
  <c r="AS62" i="6"/>
  <c r="AN47" i="6"/>
  <c r="AN97" i="3"/>
  <c r="AN44" i="3"/>
  <c r="AN98" i="3"/>
  <c r="AN85" i="3"/>
  <c r="AN48" i="3"/>
  <c r="AN23" i="3"/>
  <c r="AN72" i="3"/>
  <c r="AN71" i="3"/>
  <c r="AN43" i="3"/>
  <c r="AN116" i="3"/>
  <c r="AN111" i="3"/>
  <c r="AN17" i="3"/>
  <c r="AN36" i="3"/>
  <c r="AN102" i="3"/>
  <c r="AN26" i="3"/>
  <c r="AN69" i="3"/>
  <c r="AN106" i="3"/>
  <c r="AN40" i="3"/>
  <c r="AN77" i="3"/>
  <c r="AN114" i="3"/>
  <c r="AN81" i="3"/>
  <c r="AN109" i="3"/>
  <c r="AN113" i="3"/>
  <c r="AN37" i="3"/>
  <c r="AN62" i="3"/>
  <c r="AN33" i="3"/>
  <c r="AN76" i="3"/>
  <c r="AN60" i="3"/>
  <c r="AN21" i="3"/>
  <c r="AN68" i="3"/>
  <c r="AN67" i="3"/>
  <c r="AN41" i="3"/>
  <c r="AN112" i="3"/>
  <c r="AN107" i="3"/>
  <c r="AN61" i="3"/>
  <c r="AN34" i="3"/>
  <c r="AN94" i="3"/>
  <c r="AN101" i="3"/>
  <c r="AN54" i="3"/>
  <c r="AN19" i="3"/>
  <c r="AN63" i="3"/>
  <c r="AN88" i="3"/>
  <c r="AN31" i="3"/>
  <c r="AN91" i="3"/>
  <c r="AN96" i="3"/>
  <c r="AN53" i="3"/>
  <c r="AN46" i="3"/>
  <c r="AN58" i="3"/>
  <c r="AN100" i="3"/>
  <c r="AN99" i="3"/>
  <c r="AN65" i="3"/>
  <c r="AN28" i="3"/>
  <c r="AN66" i="3"/>
  <c r="AN57" i="3"/>
  <c r="AN30" i="3"/>
  <c r="AN86" i="3"/>
  <c r="AN89" i="3"/>
  <c r="AN50" i="3"/>
  <c r="AN25" i="3"/>
  <c r="AN80" i="3"/>
  <c r="AN75" i="3"/>
  <c r="AN45" i="3"/>
  <c r="AN18" i="3"/>
  <c r="AN115" i="3"/>
  <c r="AN64" i="3"/>
  <c r="AN29" i="3"/>
  <c r="AN83" i="3"/>
  <c r="AN92" i="3"/>
  <c r="AN35" i="3"/>
  <c r="AN95" i="3"/>
  <c r="AN78" i="3"/>
  <c r="AN56" i="3"/>
  <c r="AN74" i="3"/>
  <c r="AN70" i="3"/>
  <c r="AN22" i="3"/>
  <c r="AN87" i="3"/>
  <c r="AN59" i="3"/>
  <c r="AN52" i="3"/>
  <c r="AN55" i="3"/>
  <c r="AN110" i="3"/>
  <c r="AN51" i="3"/>
  <c r="AN39" i="3"/>
  <c r="AN32" i="3"/>
  <c r="AN27" i="3"/>
  <c r="AN82" i="3"/>
  <c r="AN42" i="3"/>
  <c r="AN20" i="3"/>
  <c r="AN49" i="3"/>
  <c r="AN104" i="3"/>
  <c r="AN90" i="3"/>
  <c r="AN84" i="3"/>
  <c r="AN38" i="3"/>
  <c r="AN24" i="3"/>
  <c r="AN47" i="3"/>
  <c r="AN108" i="3"/>
  <c r="AN73" i="3"/>
  <c r="AN103" i="3"/>
  <c r="AN105" i="3"/>
  <c r="AN93" i="3"/>
  <c r="AN79" i="3"/>
  <c r="AW46" i="6"/>
  <c r="AU45" i="6"/>
  <c r="AV46" i="6"/>
  <c r="BE15" i="3"/>
  <c r="BB15" i="3"/>
  <c r="BG14" i="3"/>
  <c r="AU46" i="6"/>
  <c r="BF15" i="3"/>
  <c r="AX46" i="6"/>
  <c r="AY46" i="6"/>
  <c r="BC15" i="3"/>
  <c r="BD15" i="3"/>
  <c r="AP17" i="3"/>
  <c r="AP26" i="3"/>
  <c r="AP116" i="3"/>
  <c r="AP66" i="3"/>
  <c r="AP28" i="3"/>
  <c r="AP65" i="3"/>
  <c r="AP52" i="3"/>
  <c r="AP111" i="3"/>
  <c r="AP92" i="3"/>
  <c r="AP38" i="3"/>
  <c r="AP83" i="3"/>
  <c r="AP64" i="3"/>
  <c r="AP46" i="3"/>
  <c r="AP80" i="3"/>
  <c r="AP110" i="3"/>
  <c r="AP109" i="3"/>
  <c r="AP20" i="3"/>
  <c r="AP27" i="3"/>
  <c r="AP55" i="3"/>
  <c r="AP85" i="3"/>
  <c r="AP40" i="3"/>
  <c r="AP91" i="3"/>
  <c r="AP76" i="3"/>
  <c r="AP77" i="3"/>
  <c r="AP95" i="3"/>
  <c r="AP94" i="3"/>
  <c r="AP43" i="3"/>
  <c r="AP93" i="3"/>
  <c r="AP98" i="3"/>
  <c r="AP45" i="3"/>
  <c r="AP97" i="3"/>
  <c r="AP70" i="3"/>
  <c r="AP30" i="3"/>
  <c r="AP69" i="3"/>
  <c r="AP54" i="3"/>
  <c r="AP115" i="3"/>
  <c r="AP96" i="3"/>
  <c r="AP90" i="3"/>
  <c r="AP89" i="3"/>
  <c r="AP18" i="3"/>
  <c r="AP25" i="3"/>
  <c r="AP53" i="3"/>
  <c r="AP60" i="3"/>
  <c r="AP108" i="3"/>
  <c r="AP29" i="3"/>
  <c r="AP87" i="3"/>
  <c r="AP72" i="3"/>
  <c r="AP62" i="3"/>
  <c r="AP35" i="3"/>
  <c r="AP24" i="3"/>
  <c r="AP48" i="3"/>
  <c r="AP103" i="3"/>
  <c r="AP84" i="3"/>
  <c r="AP50" i="3"/>
  <c r="AP107" i="3"/>
  <c r="AP88" i="3"/>
  <c r="AP36" i="3"/>
  <c r="AP79" i="3"/>
  <c r="AP31" i="3"/>
  <c r="AP21" i="3"/>
  <c r="AP106" i="3"/>
  <c r="AP49" i="3"/>
  <c r="AP105" i="3"/>
  <c r="AP41" i="3"/>
  <c r="AP56" i="3"/>
  <c r="AP100" i="3"/>
  <c r="AP114" i="3"/>
  <c r="AP113" i="3"/>
  <c r="AP22" i="3"/>
  <c r="AP39" i="3"/>
  <c r="AP57" i="3"/>
  <c r="AP42" i="3"/>
  <c r="AP44" i="3"/>
  <c r="AP78" i="3"/>
  <c r="AP82" i="3"/>
  <c r="AP71" i="3"/>
  <c r="AP61" i="3"/>
  <c r="AP101" i="3"/>
  <c r="AP99" i="3"/>
  <c r="AP104" i="3"/>
  <c r="AP68" i="3"/>
  <c r="AP59" i="3"/>
  <c r="AP19" i="3"/>
  <c r="AP74" i="3"/>
  <c r="AP23" i="3"/>
  <c r="AP63" i="3"/>
  <c r="AP37" i="3"/>
  <c r="AP34" i="3"/>
  <c r="AP102" i="3"/>
  <c r="AP33" i="3"/>
  <c r="AP51" i="3"/>
  <c r="AP86" i="3"/>
  <c r="AP112" i="3"/>
  <c r="AP32" i="3"/>
  <c r="AP58" i="3"/>
  <c r="AP75" i="3"/>
  <c r="AP67" i="3"/>
  <c r="AP47" i="3"/>
  <c r="AP81" i="3"/>
  <c r="AP73" i="3"/>
  <c r="AK47" i="6"/>
  <c r="AQ68" i="6"/>
  <c r="AQ57" i="6"/>
  <c r="AQ85" i="6"/>
  <c r="AQ74" i="6"/>
  <c r="AQ63" i="6"/>
  <c r="AQ52" i="6"/>
  <c r="AQ83" i="6"/>
  <c r="AQ59" i="6"/>
  <c r="AQ65" i="6"/>
  <c r="AQ86" i="6"/>
  <c r="AQ75" i="6"/>
  <c r="AQ64" i="6"/>
  <c r="AQ53" i="6"/>
  <c r="AQ81" i="6"/>
  <c r="AQ58" i="6"/>
  <c r="AQ73" i="6"/>
  <c r="AQ76" i="6"/>
  <c r="AQ66" i="6"/>
  <c r="AQ84" i="6"/>
  <c r="AQ61" i="6"/>
  <c r="AQ50" i="6"/>
  <c r="AQ78" i="6"/>
  <c r="AQ67" i="6"/>
  <c r="AQ56" i="6"/>
  <c r="AQ77" i="6"/>
  <c r="AQ69" i="6"/>
  <c r="AQ70" i="6"/>
  <c r="AQ62" i="6"/>
  <c r="AQ51" i="6"/>
  <c r="AQ82" i="6"/>
  <c r="AQ72" i="6"/>
  <c r="AQ80" i="6"/>
  <c r="AQ71" i="6"/>
  <c r="AQ48" i="6"/>
  <c r="AQ60" i="6"/>
  <c r="AQ79" i="6"/>
  <c r="AQ54" i="6"/>
  <c r="AQ49" i="6"/>
  <c r="AQ55" i="6"/>
  <c r="AR72" i="6"/>
  <c r="AR61" i="6"/>
  <c r="AR85" i="6"/>
  <c r="AR78" i="6"/>
  <c r="AR74" i="6"/>
  <c r="AR70" i="6"/>
  <c r="AR63" i="6"/>
  <c r="AR55" i="6"/>
  <c r="AR53" i="6"/>
  <c r="AR51" i="6"/>
  <c r="AR79" i="6"/>
  <c r="AR80" i="6"/>
  <c r="AR49" i="6"/>
  <c r="AR81" i="6"/>
  <c r="AR77" i="6"/>
  <c r="AR73" i="6"/>
  <c r="AR69" i="6"/>
  <c r="AR57" i="6"/>
  <c r="AR60" i="6"/>
  <c r="AR66" i="6"/>
  <c r="AR54" i="6"/>
  <c r="AR82" i="6"/>
  <c r="AR75" i="6"/>
  <c r="AR71" i="6"/>
  <c r="AR67" i="6"/>
  <c r="AR50" i="6"/>
  <c r="AR65" i="6"/>
  <c r="AR84" i="6"/>
  <c r="AR52" i="6"/>
  <c r="AR68" i="6"/>
  <c r="AR58" i="6"/>
  <c r="AR86" i="6"/>
  <c r="AR64" i="6"/>
  <c r="AR56" i="6"/>
  <c r="AR83" i="6"/>
  <c r="AR48" i="6"/>
  <c r="AR62" i="6"/>
  <c r="AR76" i="6"/>
  <c r="AR59" i="6"/>
  <c r="AM47" i="6"/>
  <c r="AL47" i="6"/>
  <c r="AM66" i="3"/>
  <c r="AM34" i="3"/>
  <c r="AM67" i="3"/>
  <c r="AM68" i="3"/>
  <c r="AM38" i="3"/>
  <c r="AM71" i="3"/>
  <c r="AM51" i="3"/>
  <c r="AM62" i="3"/>
  <c r="AM40" i="3"/>
  <c r="AM37" i="3"/>
  <c r="AM104" i="3"/>
  <c r="AM113" i="3"/>
  <c r="AM29" i="3"/>
  <c r="AM97" i="3"/>
  <c r="AM106" i="3"/>
  <c r="AM41" i="3"/>
  <c r="AM20" i="3"/>
  <c r="AM110" i="3"/>
  <c r="AM61" i="3"/>
  <c r="AM65" i="3"/>
  <c r="AM85" i="3"/>
  <c r="AM89" i="3"/>
  <c r="AM93" i="3"/>
  <c r="AM48" i="3"/>
  <c r="AM18" i="3"/>
  <c r="AM82" i="3"/>
  <c r="AM69" i="3"/>
  <c r="AM99" i="3"/>
  <c r="AM84" i="3"/>
  <c r="AM73" i="3"/>
  <c r="AM103" i="3"/>
  <c r="AM70" i="3"/>
  <c r="AM42" i="3"/>
  <c r="AM75" i="3"/>
  <c r="AM53" i="3"/>
  <c r="AM17" i="3"/>
  <c r="AM44" i="3"/>
  <c r="AM64" i="3"/>
  <c r="AM63" i="3"/>
  <c r="AM50" i="3"/>
  <c r="AM76" i="3"/>
  <c r="AM87" i="3"/>
  <c r="AM59" i="3"/>
  <c r="AM26" i="3"/>
  <c r="AM95" i="3"/>
  <c r="AM115" i="3"/>
  <c r="AM60" i="3"/>
  <c r="AM45" i="3"/>
  <c r="AM57" i="3"/>
  <c r="AM52" i="3"/>
  <c r="AM47" i="3"/>
  <c r="AM114" i="3"/>
  <c r="AM32" i="3"/>
  <c r="AM49" i="3"/>
  <c r="AM116" i="3"/>
  <c r="AM36" i="3"/>
  <c r="AM35" i="3"/>
  <c r="AM102" i="3"/>
  <c r="AM109" i="3"/>
  <c r="AM21" i="3"/>
  <c r="AM88" i="3"/>
  <c r="AM81" i="3"/>
  <c r="AM111" i="3"/>
  <c r="AM30" i="3"/>
  <c r="AM74" i="3"/>
  <c r="AM83" i="3"/>
  <c r="AM54" i="3"/>
  <c r="AM78" i="3"/>
  <c r="AM91" i="3"/>
  <c r="AM80" i="3"/>
  <c r="AM90" i="3"/>
  <c r="AM92" i="3"/>
  <c r="AM27" i="3"/>
  <c r="AM55" i="3"/>
  <c r="AM112" i="3"/>
  <c r="AM98" i="3"/>
  <c r="AM105" i="3"/>
  <c r="AM107" i="3"/>
  <c r="AM96" i="3"/>
  <c r="AM43" i="3"/>
  <c r="AM25" i="3"/>
  <c r="AM101" i="3"/>
  <c r="AM19" i="3"/>
  <c r="AM72" i="3"/>
  <c r="AM39" i="3"/>
  <c r="AM24" i="3"/>
  <c r="AM22" i="3"/>
  <c r="AM33" i="3"/>
  <c r="AM86" i="3"/>
  <c r="AM46" i="3"/>
  <c r="AM58" i="3"/>
  <c r="AM56" i="3"/>
  <c r="AM28" i="3"/>
  <c r="AM79" i="3"/>
  <c r="AM31" i="3"/>
  <c r="AM108" i="3"/>
  <c r="AM100" i="3"/>
  <c r="AM23" i="3"/>
  <c r="AM77" i="3"/>
  <c r="AM94" i="3"/>
  <c r="AP49" i="6"/>
  <c r="AP77" i="6"/>
  <c r="AP66" i="6"/>
  <c r="AP59" i="6"/>
  <c r="AP76" i="6"/>
  <c r="AP65" i="6"/>
  <c r="AP60" i="6"/>
  <c r="AP50" i="6"/>
  <c r="AP78" i="6"/>
  <c r="AP83" i="6"/>
  <c r="AP71" i="6"/>
  <c r="AP84" i="6"/>
  <c r="AP73" i="6"/>
  <c r="AP62" i="6"/>
  <c r="AP51" i="6"/>
  <c r="AP68" i="6"/>
  <c r="AP82" i="6"/>
  <c r="AP53" i="6"/>
  <c r="AP58" i="6"/>
  <c r="AP81" i="6"/>
  <c r="AP70" i="6"/>
  <c r="AP67" i="6"/>
  <c r="AP55" i="6"/>
  <c r="AP72" i="6"/>
  <c r="AP79" i="6"/>
  <c r="AP61" i="6"/>
  <c r="AP52" i="6"/>
  <c r="AP56" i="6"/>
  <c r="AP48" i="6"/>
  <c r="AP80" i="6"/>
  <c r="AP57" i="6"/>
  <c r="AP74" i="6"/>
  <c r="AP69" i="6"/>
  <c r="AP64" i="6"/>
  <c r="AP75" i="6"/>
  <c r="AP85" i="6"/>
  <c r="AP54" i="6"/>
  <c r="AP86" i="6"/>
  <c r="AP63" i="6"/>
  <c r="AT85" i="6"/>
  <c r="AT74" i="6"/>
  <c r="AT63" i="6"/>
  <c r="AT52" i="6"/>
  <c r="AT80" i="6"/>
  <c r="AT57" i="6"/>
  <c r="AT51" i="6"/>
  <c r="AT68" i="6"/>
  <c r="AT79" i="6"/>
  <c r="AT50" i="6"/>
  <c r="AT53" i="6"/>
  <c r="AT81" i="6"/>
  <c r="AT70" i="6"/>
  <c r="AT59" i="6"/>
  <c r="AT48" i="6"/>
  <c r="AT71" i="6"/>
  <c r="AT58" i="6"/>
  <c r="AT61" i="6"/>
  <c r="AT65" i="6"/>
  <c r="AT86" i="6"/>
  <c r="AT78" i="6"/>
  <c r="AT67" i="6"/>
  <c r="AT56" i="6"/>
  <c r="AT84" i="6"/>
  <c r="AT73" i="6"/>
  <c r="AT82" i="6"/>
  <c r="AT76" i="6"/>
  <c r="AT54" i="6"/>
  <c r="AT83" i="6"/>
  <c r="AT69" i="6"/>
  <c r="AT77" i="6"/>
  <c r="AT72" i="6"/>
  <c r="AT66" i="6"/>
  <c r="AT64" i="6"/>
  <c r="AT60" i="6"/>
  <c r="AT55" i="6"/>
  <c r="AT75" i="6"/>
  <c r="AT62" i="6"/>
  <c r="AT49" i="6"/>
  <c r="AO41" i="3"/>
  <c r="AO108" i="3"/>
  <c r="AO71" i="3"/>
  <c r="AO19" i="3"/>
  <c r="AO96" i="3"/>
  <c r="AO67" i="3"/>
  <c r="AO39" i="3"/>
  <c r="AO116" i="3"/>
  <c r="AO89" i="3"/>
  <c r="AO64" i="3"/>
  <c r="AO32" i="3"/>
  <c r="AO109" i="3"/>
  <c r="AO84" i="3"/>
  <c r="AO54" i="3"/>
  <c r="AO35" i="3"/>
  <c r="AO83" i="3"/>
  <c r="AO56" i="3"/>
  <c r="AO22" i="3"/>
  <c r="AO90" i="3"/>
  <c r="AO33" i="3"/>
  <c r="AO26" i="3"/>
  <c r="AO113" i="3"/>
  <c r="AO106" i="3"/>
  <c r="AO77" i="3"/>
  <c r="AO94" i="3"/>
  <c r="AO58" i="3"/>
  <c r="AO20" i="3"/>
  <c r="AO87" i="3"/>
  <c r="AO37" i="3"/>
  <c r="AO114" i="3"/>
  <c r="AO85" i="3"/>
  <c r="AO62" i="3"/>
  <c r="AO30" i="3"/>
  <c r="AO107" i="3"/>
  <c r="AO82" i="3"/>
  <c r="AO50" i="3"/>
  <c r="AO27" i="3"/>
  <c r="AO102" i="3"/>
  <c r="AO75" i="3"/>
  <c r="AO74" i="3"/>
  <c r="AO47" i="3"/>
  <c r="AO95" i="3"/>
  <c r="AO60" i="3"/>
  <c r="AO24" i="3"/>
  <c r="AO110" i="3"/>
  <c r="AO101" i="3"/>
  <c r="AO70" i="3"/>
  <c r="AO42" i="3"/>
  <c r="AO104" i="3"/>
  <c r="AO31" i="3"/>
  <c r="AO25" i="3"/>
  <c r="AO92" i="3"/>
  <c r="AO52" i="3"/>
  <c r="AO17" i="3"/>
  <c r="AO78" i="3"/>
  <c r="AO46" i="3"/>
  <c r="AO21" i="3"/>
  <c r="AO98" i="3"/>
  <c r="AO69" i="3"/>
  <c r="AO43" i="3"/>
  <c r="AO61" i="3"/>
  <c r="AO91" i="3"/>
  <c r="AO66" i="3"/>
  <c r="AO34" i="3"/>
  <c r="AO111" i="3"/>
  <c r="AO44" i="3"/>
  <c r="AO18" i="3"/>
  <c r="AO88" i="3"/>
  <c r="AO51" i="3"/>
  <c r="AO99" i="3"/>
  <c r="AO53" i="3"/>
  <c r="AO38" i="3"/>
  <c r="AO115" i="3"/>
  <c r="AO29" i="3"/>
  <c r="AO57" i="3"/>
  <c r="AO55" i="3"/>
  <c r="AO48" i="3"/>
  <c r="AO45" i="3"/>
  <c r="AO86" i="3"/>
  <c r="AO81" i="3"/>
  <c r="AO79" i="3"/>
  <c r="AO76" i="3"/>
  <c r="AO28" i="3"/>
  <c r="AO23" i="3"/>
  <c r="AO59" i="3"/>
  <c r="AO49" i="3"/>
  <c r="AO68" i="3"/>
  <c r="AO72" i="3"/>
  <c r="AO36" i="3"/>
  <c r="AO105" i="3"/>
  <c r="AO100" i="3"/>
  <c r="AO93" i="3"/>
  <c r="AO97" i="3"/>
  <c r="AO40" i="3"/>
  <c r="AO103" i="3"/>
  <c r="AO63" i="3"/>
  <c r="AO80" i="3"/>
  <c r="AO65" i="3"/>
  <c r="AO73" i="3"/>
  <c r="AO112" i="3"/>
  <c r="AV64" i="3"/>
  <c r="AV51" i="3"/>
  <c r="AV29" i="3"/>
  <c r="AV108" i="3"/>
  <c r="AV34" i="3"/>
  <c r="AV65" i="3"/>
  <c r="AV50" i="3"/>
  <c r="AV85" i="3"/>
  <c r="AV30" i="3"/>
  <c r="AV20" i="3"/>
  <c r="AV66" i="3"/>
  <c r="AV105" i="3"/>
  <c r="AV25" i="3"/>
  <c r="AV81" i="3"/>
  <c r="AV55" i="3"/>
  <c r="AV78" i="3"/>
  <c r="AV97" i="3"/>
  <c r="AV100" i="3"/>
  <c r="AV23" i="3"/>
  <c r="AV69" i="3"/>
  <c r="AV46" i="3"/>
  <c r="AV52" i="3"/>
  <c r="AV86" i="3"/>
  <c r="AV44" i="3"/>
  <c r="AV26" i="3"/>
  <c r="AR47" i="6"/>
  <c r="AY103" i="3"/>
  <c r="AV19" i="3"/>
  <c r="AV18" i="3"/>
  <c r="AV115" i="3"/>
  <c r="AV71" i="3"/>
  <c r="AV87" i="3"/>
  <c r="AV27" i="3"/>
  <c r="AV80" i="3"/>
  <c r="AV49" i="3"/>
  <c r="AV68" i="3"/>
  <c r="AV96" i="3"/>
  <c r="AV57" i="3"/>
  <c r="AV98" i="3"/>
  <c r="AV35" i="3"/>
  <c r="AV89" i="3"/>
  <c r="AV72" i="3"/>
  <c r="AV111" i="3"/>
  <c r="AV107" i="3"/>
  <c r="AV88" i="3"/>
  <c r="AV53" i="3"/>
  <c r="AV93" i="3"/>
  <c r="AV63" i="3"/>
  <c r="AV101" i="3"/>
  <c r="AV103" i="3"/>
  <c r="AV99" i="3"/>
  <c r="AV84" i="3"/>
  <c r="AV28" i="3"/>
  <c r="AV104" i="3"/>
  <c r="AV92" i="3"/>
  <c r="AV61" i="3"/>
  <c r="AV74" i="3"/>
  <c r="AV48" i="3"/>
  <c r="AV47" i="3"/>
  <c r="AV76" i="3"/>
  <c r="AV40" i="3"/>
  <c r="AV43" i="3"/>
  <c r="AV95" i="3"/>
  <c r="AV91" i="3"/>
  <c r="AV45" i="3"/>
  <c r="AV36" i="3"/>
  <c r="AV70" i="3"/>
  <c r="AV58" i="3"/>
  <c r="AV113" i="3"/>
  <c r="AV39" i="3"/>
  <c r="AV94" i="3"/>
  <c r="AV79" i="3"/>
  <c r="AV17" i="3"/>
  <c r="AV56" i="3"/>
  <c r="AV54" i="3"/>
  <c r="AV109" i="3"/>
  <c r="AV37" i="3"/>
  <c r="AV73" i="3"/>
  <c r="AV62" i="3"/>
  <c r="AV60" i="3"/>
  <c r="AV82" i="3"/>
  <c r="AV41" i="3"/>
  <c r="AV83" i="3"/>
  <c r="AV75" i="3"/>
  <c r="AV42" i="3"/>
  <c r="AV31" i="3"/>
  <c r="AV24" i="3"/>
  <c r="AV22" i="3"/>
  <c r="AV77" i="3"/>
  <c r="AV21" i="3"/>
  <c r="AV67" i="3"/>
  <c r="AV33" i="3"/>
  <c r="AV112" i="3"/>
  <c r="AV114" i="3"/>
  <c r="AV110" i="3"/>
  <c r="AV116" i="3"/>
  <c r="AV32" i="3"/>
  <c r="AV38" i="3"/>
  <c r="AV90" i="3"/>
  <c r="AV59" i="3"/>
  <c r="AV106" i="3"/>
  <c r="AT25" i="3"/>
  <c r="AT114" i="3"/>
  <c r="AT108" i="3"/>
  <c r="AT113" i="3"/>
  <c r="AT86" i="3"/>
  <c r="AT59" i="3"/>
  <c r="AT112" i="3"/>
  <c r="AT90" i="3"/>
  <c r="AT31" i="3"/>
  <c r="AT65" i="3"/>
  <c r="AT94" i="3"/>
  <c r="AT68" i="3"/>
  <c r="AT73" i="3"/>
  <c r="AT18" i="3"/>
  <c r="AT34" i="3"/>
  <c r="AT85" i="3"/>
  <c r="AT79" i="3"/>
  <c r="AT38" i="3"/>
  <c r="AT101" i="3"/>
  <c r="AT92" i="3"/>
  <c r="AT109" i="3"/>
  <c r="AT52" i="3"/>
  <c r="AT89" i="3"/>
  <c r="AT98" i="3"/>
  <c r="AT78" i="3"/>
  <c r="AT42" i="3"/>
  <c r="AT91" i="3"/>
  <c r="AT20" i="3"/>
  <c r="AT27" i="3"/>
  <c r="AT63" i="3"/>
  <c r="AT116" i="3"/>
  <c r="AT29" i="3"/>
  <c r="AT67" i="3"/>
  <c r="AT69" i="3"/>
  <c r="AT32" i="3"/>
  <c r="AT71" i="3"/>
  <c r="AT77" i="3"/>
  <c r="AT23" i="3"/>
  <c r="AT100" i="3"/>
  <c r="AT66" i="3"/>
  <c r="AT72" i="3"/>
  <c r="AT43" i="3"/>
  <c r="AT74" i="3"/>
  <c r="AT88" i="3"/>
  <c r="AT97" i="3"/>
  <c r="AT50" i="3"/>
  <c r="AT111" i="3"/>
  <c r="AT115" i="3"/>
  <c r="AT84" i="3"/>
  <c r="AT81" i="3"/>
  <c r="AT82" i="3"/>
  <c r="AT55" i="3"/>
  <c r="AT104" i="3"/>
  <c r="AT60" i="3"/>
  <c r="AT26" i="3"/>
  <c r="AT57" i="3"/>
  <c r="AT62" i="3"/>
  <c r="AT30" i="3"/>
  <c r="AT61" i="3"/>
  <c r="AT17" i="3"/>
  <c r="AT35" i="3"/>
  <c r="AT64" i="3"/>
  <c r="AT110" i="3"/>
  <c r="AT105" i="3"/>
  <c r="AT39" i="3"/>
  <c r="AT70" i="3"/>
  <c r="AT80" i="3"/>
  <c r="AT47" i="3"/>
  <c r="AT106" i="3"/>
  <c r="AT87" i="3"/>
  <c r="AT37" i="3"/>
  <c r="AT102" i="3"/>
  <c r="AT76" i="3"/>
  <c r="AT96" i="3"/>
  <c r="AT54" i="3"/>
  <c r="AT22" i="3"/>
  <c r="AT24" i="3"/>
  <c r="AT48" i="3"/>
  <c r="AT49" i="3"/>
  <c r="AT83" i="3"/>
  <c r="AT41" i="3"/>
  <c r="AT53" i="3"/>
  <c r="AT46" i="3"/>
  <c r="AT103" i="3"/>
  <c r="AT75" i="3"/>
  <c r="AT21" i="3"/>
  <c r="AT51" i="3"/>
  <c r="AT44" i="3"/>
  <c r="AT99" i="3"/>
  <c r="AT33" i="3"/>
  <c r="AT36" i="3"/>
  <c r="AT40" i="3"/>
  <c r="AT45" i="3"/>
  <c r="AT58" i="3"/>
  <c r="AT93" i="3"/>
  <c r="AT95" i="3"/>
  <c r="AT107" i="3"/>
  <c r="AT28" i="3"/>
  <c r="AT19" i="3"/>
  <c r="AT56" i="3"/>
  <c r="AU34" i="3"/>
  <c r="AU101" i="3"/>
  <c r="AU71" i="3"/>
  <c r="AU39" i="3"/>
  <c r="AU106" i="3"/>
  <c r="AU91" i="3"/>
  <c r="AU57" i="3"/>
  <c r="AU36" i="3"/>
  <c r="AU111" i="3"/>
  <c r="AU78" i="3"/>
  <c r="AU38" i="3"/>
  <c r="AU113" i="3"/>
  <c r="AU80" i="3"/>
  <c r="AU67" i="3"/>
  <c r="AU104" i="3"/>
  <c r="AU47" i="3"/>
  <c r="AU81" i="3"/>
  <c r="AU116" i="3"/>
  <c r="AU51" i="3"/>
  <c r="AU35" i="3"/>
  <c r="AU17" i="3"/>
  <c r="AU24" i="3"/>
  <c r="AU100" i="3"/>
  <c r="AU98" i="3"/>
  <c r="AU33" i="3"/>
  <c r="AU50" i="3"/>
  <c r="AU58" i="3"/>
  <c r="AU89" i="3"/>
  <c r="AU55" i="3"/>
  <c r="AU32" i="3"/>
  <c r="AU109" i="3"/>
  <c r="AU76" i="3"/>
  <c r="AU54" i="3"/>
  <c r="AU27" i="3"/>
  <c r="AU94" i="3"/>
  <c r="AU56" i="3"/>
  <c r="AU29" i="3"/>
  <c r="AU96" i="3"/>
  <c r="AU105" i="3"/>
  <c r="AU40" i="3"/>
  <c r="AU82" i="3"/>
  <c r="AU60" i="3"/>
  <c r="AU44" i="3"/>
  <c r="AU86" i="3"/>
  <c r="AU102" i="3"/>
  <c r="AU22" i="3"/>
  <c r="AU99" i="3"/>
  <c r="AU103" i="3"/>
  <c r="AU26" i="3"/>
  <c r="AU70" i="3"/>
  <c r="AU18" i="3"/>
  <c r="AU85" i="3"/>
  <c r="AU48" i="3"/>
  <c r="AU23" i="3"/>
  <c r="AU90" i="3"/>
  <c r="AU73" i="3"/>
  <c r="AU41" i="3"/>
  <c r="AU108" i="3"/>
  <c r="AU93" i="3"/>
  <c r="AU61" i="3"/>
  <c r="AU20" i="3"/>
  <c r="AU95" i="3"/>
  <c r="AU64" i="3"/>
  <c r="AU28" i="3"/>
  <c r="AU72" i="3"/>
  <c r="AU115" i="3"/>
  <c r="AU42" i="3"/>
  <c r="AU84" i="3"/>
  <c r="AU19" i="3"/>
  <c r="AU65" i="3"/>
  <c r="AU53" i="3"/>
  <c r="AU66" i="3"/>
  <c r="AU63" i="3"/>
  <c r="AU31" i="3"/>
  <c r="AU59" i="3"/>
  <c r="AU107" i="3"/>
  <c r="AU92" i="3"/>
  <c r="AU77" i="3"/>
  <c r="AU79" i="3"/>
  <c r="AU62" i="3"/>
  <c r="AU21" i="3"/>
  <c r="AU74" i="3"/>
  <c r="AU75" i="3"/>
  <c r="AU45" i="3"/>
  <c r="AU114" i="3"/>
  <c r="AU87" i="3"/>
  <c r="AU46" i="3"/>
  <c r="AU69" i="3"/>
  <c r="AU52" i="3"/>
  <c r="AU43" i="3"/>
  <c r="AU112" i="3"/>
  <c r="AU49" i="3"/>
  <c r="AU97" i="3"/>
  <c r="AU88" i="3"/>
  <c r="AU110" i="3"/>
  <c r="AU37" i="3"/>
  <c r="AU30" i="3"/>
  <c r="AU83" i="3"/>
  <c r="AU25" i="3"/>
  <c r="AU68" i="3"/>
  <c r="AT47" i="6"/>
  <c r="AQ47" i="6"/>
  <c r="AU80" i="6"/>
  <c r="AU69" i="6"/>
  <c r="AU70" i="6"/>
  <c r="AU50" i="6"/>
  <c r="AU67" i="6"/>
  <c r="AU52" i="6"/>
  <c r="AU53" i="6"/>
  <c r="AU81" i="6"/>
  <c r="AU60" i="6"/>
  <c r="AU74" i="6"/>
  <c r="AU48" i="6"/>
  <c r="AU76" i="6"/>
  <c r="AU65" i="6"/>
  <c r="AU62" i="6"/>
  <c r="AU79" i="6"/>
  <c r="AU86" i="6"/>
  <c r="AU51" i="6"/>
  <c r="AU55" i="6"/>
  <c r="AU63" i="6"/>
  <c r="AU71" i="6"/>
  <c r="AU73" i="6"/>
  <c r="AU78" i="6"/>
  <c r="AU58" i="6"/>
  <c r="AU75" i="6"/>
  <c r="AU68" i="6"/>
  <c r="AU77" i="6"/>
  <c r="AU59" i="6"/>
  <c r="AU82" i="6"/>
  <c r="AU64" i="6"/>
  <c r="AU56" i="6"/>
  <c r="AU72" i="6"/>
  <c r="AU49" i="6"/>
  <c r="AU61" i="6"/>
  <c r="AU84" i="6"/>
  <c r="AU66" i="6"/>
  <c r="AU54" i="6"/>
  <c r="AU85" i="6"/>
  <c r="AU83" i="6"/>
  <c r="AU57" i="6"/>
  <c r="AV53" i="6"/>
  <c r="AV81" i="6"/>
  <c r="AV51" i="6"/>
  <c r="AV70" i="6"/>
  <c r="AV48" i="6"/>
  <c r="AV67" i="6"/>
  <c r="AV65" i="6"/>
  <c r="AV63" i="6"/>
  <c r="AV54" i="6"/>
  <c r="AV72" i="6"/>
  <c r="AV60" i="6"/>
  <c r="AV49" i="6"/>
  <c r="AV77" i="6"/>
  <c r="AV82" i="6"/>
  <c r="AV62" i="6"/>
  <c r="AV69" i="6"/>
  <c r="AV71" i="6"/>
  <c r="AV50" i="6"/>
  <c r="AV83" i="6"/>
  <c r="AV75" i="6"/>
  <c r="AV85" i="6"/>
  <c r="AV59" i="6"/>
  <c r="AV78" i="6"/>
  <c r="AV52" i="6"/>
  <c r="AV80" i="6"/>
  <c r="AV64" i="6"/>
  <c r="AV66" i="6"/>
  <c r="AV61" i="6"/>
  <c r="AV55" i="6"/>
  <c r="AV76" i="6"/>
  <c r="AV86" i="6"/>
  <c r="AV74" i="6"/>
  <c r="AV57" i="6"/>
  <c r="AV56" i="6"/>
  <c r="AV79" i="6"/>
  <c r="AV84" i="6"/>
  <c r="AV58" i="6"/>
  <c r="AV73" i="6"/>
  <c r="AV68" i="6"/>
  <c r="AS47" i="6"/>
  <c r="AY31" i="3"/>
  <c r="AY98" i="3"/>
  <c r="AY100" i="3"/>
  <c r="AY107" i="3"/>
  <c r="AY79" i="3"/>
  <c r="AY105" i="3"/>
  <c r="AY77" i="3"/>
  <c r="AY112" i="3"/>
  <c r="AY57" i="3"/>
  <c r="AY50" i="3"/>
  <c r="AY30" i="3"/>
  <c r="AY49" i="3"/>
  <c r="AY82" i="3"/>
  <c r="AY71" i="3"/>
  <c r="AY75" i="3"/>
  <c r="AY101" i="3"/>
  <c r="AY73" i="3"/>
  <c r="AY53" i="3"/>
  <c r="AY80" i="3"/>
  <c r="AY93" i="3"/>
  <c r="AY91" i="3"/>
  <c r="AY61" i="3"/>
  <c r="AY52" i="3"/>
  <c r="AY85" i="3"/>
  <c r="AY89" i="3"/>
  <c r="AY66" i="3"/>
  <c r="AY21" i="3"/>
  <c r="AY83" i="3"/>
  <c r="AY60" i="3"/>
  <c r="AY95" i="3"/>
  <c r="AY29" i="3"/>
  <c r="AY78" i="3"/>
  <c r="AY58" i="3"/>
  <c r="AY37" i="3"/>
  <c r="AY113" i="3"/>
  <c r="AY27" i="3"/>
  <c r="AY56" i="3"/>
  <c r="AY39" i="3"/>
  <c r="AY35" i="3"/>
  <c r="AY111" i="3"/>
  <c r="AY55" i="3"/>
  <c r="AY92" i="3"/>
  <c r="AY74" i="3"/>
  <c r="AY108" i="3"/>
  <c r="AY51" i="3"/>
  <c r="AY90" i="3"/>
  <c r="AY24" i="3"/>
  <c r="AY63" i="3"/>
  <c r="AY106" i="3"/>
  <c r="AY45" i="3"/>
  <c r="AP47" i="6"/>
  <c r="AY75" i="6"/>
  <c r="AY80" i="6"/>
  <c r="AY60" i="6"/>
  <c r="AY77" i="6"/>
  <c r="AY70" i="6"/>
  <c r="AY86" i="6"/>
  <c r="AY62" i="6"/>
  <c r="AY57" i="6"/>
  <c r="AY53" i="6"/>
  <c r="AY48" i="6"/>
  <c r="AY82" i="6"/>
  <c r="AY71" i="6"/>
  <c r="AY72" i="6"/>
  <c r="AY52" i="6"/>
  <c r="AY69" i="6"/>
  <c r="AY76" i="6"/>
  <c r="AY65" i="6"/>
  <c r="AY51" i="6"/>
  <c r="AY55" i="6"/>
  <c r="AY59" i="6"/>
  <c r="AY68" i="6"/>
  <c r="AY85" i="6"/>
  <c r="AY74" i="6"/>
  <c r="AY63" i="6"/>
  <c r="AY56" i="6"/>
  <c r="AY73" i="6"/>
  <c r="AY58" i="6"/>
  <c r="AY61" i="6"/>
  <c r="AY49" i="6"/>
  <c r="AY50" i="6"/>
  <c r="AY81" i="6"/>
  <c r="AY84" i="6"/>
  <c r="AY78" i="6"/>
  <c r="AY66" i="6"/>
  <c r="AY79" i="6"/>
  <c r="AY67" i="6"/>
  <c r="AY83" i="6"/>
  <c r="AY54" i="6"/>
  <c r="AY64" i="6"/>
  <c r="BC46" i="6"/>
  <c r="BB46" i="6"/>
  <c r="BA46" i="6"/>
  <c r="BK15" i="3"/>
  <c r="BD46" i="6"/>
  <c r="BL14" i="3"/>
  <c r="AZ45" i="6"/>
  <c r="AZ46" i="6"/>
  <c r="BH15" i="3"/>
  <c r="BG15" i="3"/>
  <c r="BJ15" i="3"/>
  <c r="BI15" i="3"/>
  <c r="AS53" i="3"/>
  <c r="AS61" i="3"/>
  <c r="AS44" i="3"/>
  <c r="AS39" i="3"/>
  <c r="AS106" i="3"/>
  <c r="AS59" i="3"/>
  <c r="AS25" i="3"/>
  <c r="AS92" i="3"/>
  <c r="AS89" i="3"/>
  <c r="AS57" i="3"/>
  <c r="AS78" i="3"/>
  <c r="AS60" i="3"/>
  <c r="AS91" i="3"/>
  <c r="AS42" i="3"/>
  <c r="AS80" i="3"/>
  <c r="AS95" i="3"/>
  <c r="AS69" i="3"/>
  <c r="AS84" i="3"/>
  <c r="AS103" i="3"/>
  <c r="AS51" i="3"/>
  <c r="AS30" i="3"/>
  <c r="AS67" i="3"/>
  <c r="AS71" i="3"/>
  <c r="AS29" i="3"/>
  <c r="AS19" i="3"/>
  <c r="AS72" i="3"/>
  <c r="AS46" i="3"/>
  <c r="AS79" i="3"/>
  <c r="AS55" i="3"/>
  <c r="AS18" i="3"/>
  <c r="AS48" i="3"/>
  <c r="AS41" i="3"/>
  <c r="AS108" i="3"/>
  <c r="AS20" i="3"/>
  <c r="AS27" i="3"/>
  <c r="AS94" i="3"/>
  <c r="AS93" i="3"/>
  <c r="AS35" i="3"/>
  <c r="AS109" i="3"/>
  <c r="AS112" i="3"/>
  <c r="AS47" i="3"/>
  <c r="AS32" i="3"/>
  <c r="AS116" i="3"/>
  <c r="AS33" i="3"/>
  <c r="AS17" i="3"/>
  <c r="AS63" i="3"/>
  <c r="AS31" i="3"/>
  <c r="AS86" i="3"/>
  <c r="AS98" i="3"/>
  <c r="AS97" i="3"/>
  <c r="AS37" i="3"/>
  <c r="AS104" i="3"/>
  <c r="AS113" i="3"/>
  <c r="AS23" i="3"/>
  <c r="AS90" i="3"/>
  <c r="AS85" i="3"/>
  <c r="AS115" i="3"/>
  <c r="AS76" i="3"/>
  <c r="AS54" i="3"/>
  <c r="AS87" i="3"/>
  <c r="AS62" i="3"/>
  <c r="AS26" i="3"/>
  <c r="AS56" i="3"/>
  <c r="AS102" i="3"/>
  <c r="AS45" i="3"/>
  <c r="AS28" i="3"/>
  <c r="AS114" i="3"/>
  <c r="AS49" i="3"/>
  <c r="AS36" i="3"/>
  <c r="AS105" i="3"/>
  <c r="AS64" i="3"/>
  <c r="AS34" i="3"/>
  <c r="AS68" i="3"/>
  <c r="AS96" i="3"/>
  <c r="AS77" i="3"/>
  <c r="AS81" i="3"/>
  <c r="AS83" i="3"/>
  <c r="AS43" i="3"/>
  <c r="AS75" i="3"/>
  <c r="AS73" i="3"/>
  <c r="AS101" i="3"/>
  <c r="AS111" i="3"/>
  <c r="AS58" i="3"/>
  <c r="AS110" i="3"/>
  <c r="AS65" i="3"/>
  <c r="AS100" i="3"/>
  <c r="AS107" i="3"/>
  <c r="AS21" i="3"/>
  <c r="AS74" i="3"/>
  <c r="AS22" i="3"/>
  <c r="AS24" i="3"/>
  <c r="AS82" i="3"/>
  <c r="AS40" i="3"/>
  <c r="AS38" i="3"/>
  <c r="AS50" i="3"/>
  <c r="AS66" i="3"/>
  <c r="AS52" i="3"/>
  <c r="AS70" i="3"/>
  <c r="AS88" i="3"/>
  <c r="AS99" i="3"/>
  <c r="AR46" i="3"/>
  <c r="AR102" i="3"/>
  <c r="AR31" i="3"/>
  <c r="AR48" i="3"/>
  <c r="AR106" i="3"/>
  <c r="AR35" i="3"/>
  <c r="AR34" i="3"/>
  <c r="AR78" i="3"/>
  <c r="AR100" i="3"/>
  <c r="AR20" i="3"/>
  <c r="AR103" i="3"/>
  <c r="AR97" i="3"/>
  <c r="AR96" i="3"/>
  <c r="AR65" i="3"/>
  <c r="AR54" i="3"/>
  <c r="AR47" i="3"/>
  <c r="AR111" i="3"/>
  <c r="AR112" i="3"/>
  <c r="AR29" i="3"/>
  <c r="AR94" i="3"/>
  <c r="AR59" i="3"/>
  <c r="AR79" i="3"/>
  <c r="AR61" i="3"/>
  <c r="AR116" i="3"/>
  <c r="AR86" i="3"/>
  <c r="AR62" i="3"/>
  <c r="AR37" i="3"/>
  <c r="AR17" i="3"/>
  <c r="AR63" i="3"/>
  <c r="AR41" i="3"/>
  <c r="AR69" i="3"/>
  <c r="AR50" i="3"/>
  <c r="AR110" i="3"/>
  <c r="AR39" i="3"/>
  <c r="AR36" i="3"/>
  <c r="AR82" i="3"/>
  <c r="AR108" i="3"/>
  <c r="AR44" i="3"/>
  <c r="AR27" i="3"/>
  <c r="AR107" i="3"/>
  <c r="AR104" i="3"/>
  <c r="AR25" i="3"/>
  <c r="AR26" i="3"/>
  <c r="AR68" i="3"/>
  <c r="AR23" i="3"/>
  <c r="AR75" i="3"/>
  <c r="AR57" i="3"/>
  <c r="AR28" i="3"/>
  <c r="AR40" i="3"/>
  <c r="AR19" i="3"/>
  <c r="AR30" i="3"/>
  <c r="AR70" i="3"/>
  <c r="AR84" i="3"/>
  <c r="AR32" i="3"/>
  <c r="AR74" i="3"/>
  <c r="AR92" i="3"/>
  <c r="AR18" i="3"/>
  <c r="AR99" i="3"/>
  <c r="AR89" i="3"/>
  <c r="AR88" i="3"/>
  <c r="AR71" i="3"/>
  <c r="AR49" i="3"/>
  <c r="AR85" i="3"/>
  <c r="AR98" i="3"/>
  <c r="AR22" i="3"/>
  <c r="AR105" i="3"/>
  <c r="AR56" i="3"/>
  <c r="AR51" i="3"/>
  <c r="AR115" i="3"/>
  <c r="AR42" i="3"/>
  <c r="AR33" i="3"/>
  <c r="AR93" i="3"/>
  <c r="AR90" i="3"/>
  <c r="AR38" i="3"/>
  <c r="AR66" i="3"/>
  <c r="AR72" i="3"/>
  <c r="AR67" i="3"/>
  <c r="AR114" i="3"/>
  <c r="AR21" i="3"/>
  <c r="AR55" i="3"/>
  <c r="AR76" i="3"/>
  <c r="AR95" i="3"/>
  <c r="AR45" i="3"/>
  <c r="AR43" i="3"/>
  <c r="AR24" i="3"/>
  <c r="AR60" i="3"/>
  <c r="AR83" i="3"/>
  <c r="AR91" i="3"/>
  <c r="AR81" i="3"/>
  <c r="AR77" i="3"/>
  <c r="AR87" i="3"/>
  <c r="AR113" i="3"/>
  <c r="AR53" i="3"/>
  <c r="AR109" i="3"/>
  <c r="AR64" i="3"/>
  <c r="AR73" i="3"/>
  <c r="AR58" i="3"/>
  <c r="AR80" i="3"/>
  <c r="AR101" i="3"/>
  <c r="AR52" i="3"/>
  <c r="AX85" i="6"/>
  <c r="AX59" i="6"/>
  <c r="AX78" i="6"/>
  <c r="AX52" i="6"/>
  <c r="AX80" i="6"/>
  <c r="AX57" i="6"/>
  <c r="AX72" i="6"/>
  <c r="AX63" i="6"/>
  <c r="AX65" i="6"/>
  <c r="AX79" i="6"/>
  <c r="AX53" i="6"/>
  <c r="AX81" i="6"/>
  <c r="AX51" i="6"/>
  <c r="AX70" i="6"/>
  <c r="AX48" i="6"/>
  <c r="AX55" i="6"/>
  <c r="AX83" i="6"/>
  <c r="AX67" i="6"/>
  <c r="AX58" i="6"/>
  <c r="AX64" i="6"/>
  <c r="AX86" i="6"/>
  <c r="AX56" i="6"/>
  <c r="AX84" i="6"/>
  <c r="AX73" i="6"/>
  <c r="AX74" i="6"/>
  <c r="AX54" i="6"/>
  <c r="AX75" i="6"/>
  <c r="AX66" i="6"/>
  <c r="AX50" i="6"/>
  <c r="AX60" i="6"/>
  <c r="AX62" i="6"/>
  <c r="AX71" i="6"/>
  <c r="AX49" i="6"/>
  <c r="AX76" i="6"/>
  <c r="AX61" i="6"/>
  <c r="AX77" i="6"/>
  <c r="AX68" i="6"/>
  <c r="AX82" i="6"/>
  <c r="AX69" i="6"/>
  <c r="AW59" i="6"/>
  <c r="AW60" i="6"/>
  <c r="AW49" i="6"/>
  <c r="AW77" i="6"/>
  <c r="AW86" i="6"/>
  <c r="AW48" i="6"/>
  <c r="AW70" i="6"/>
  <c r="AW50" i="6"/>
  <c r="AW76" i="6"/>
  <c r="AW58" i="6"/>
  <c r="AW71" i="6"/>
  <c r="AW51" i="6"/>
  <c r="AW56" i="6"/>
  <c r="AW84" i="6"/>
  <c r="AW68" i="6"/>
  <c r="AW78" i="6"/>
  <c r="AW65" i="6"/>
  <c r="AW61" i="6"/>
  <c r="AW72" i="6"/>
  <c r="AW64" i="6"/>
  <c r="AW53" i="6"/>
  <c r="AW81" i="6"/>
  <c r="AW55" i="6"/>
  <c r="AW74" i="6"/>
  <c r="AW73" i="6"/>
  <c r="AW83" i="6"/>
  <c r="AW62" i="6"/>
  <c r="AW80" i="6"/>
  <c r="AW66" i="6"/>
  <c r="AW82" i="6"/>
  <c r="AW75" i="6"/>
  <c r="AW57" i="6"/>
  <c r="AW52" i="6"/>
  <c r="AW54" i="6"/>
  <c r="AW85" i="6"/>
  <c r="AW79" i="6"/>
  <c r="AW67" i="6"/>
  <c r="AW63" i="6"/>
  <c r="AW69" i="6"/>
  <c r="AY68" i="3"/>
  <c r="AY28" i="3"/>
  <c r="AY38" i="3"/>
  <c r="AY18" i="3"/>
  <c r="AY110" i="3"/>
  <c r="AY109" i="3"/>
  <c r="AY65" i="3"/>
  <c r="AY59" i="3"/>
  <c r="AY26" i="3"/>
  <c r="AY69" i="3"/>
  <c r="AY76" i="3"/>
  <c r="AY46" i="3"/>
  <c r="AY102" i="3"/>
  <c r="AY41" i="3"/>
  <c r="AY64" i="3"/>
  <c r="AY25" i="3"/>
  <c r="AY42" i="3"/>
  <c r="AY44" i="3"/>
  <c r="AY84" i="3"/>
  <c r="AY34" i="3"/>
  <c r="AY114" i="3"/>
  <c r="AY87" i="3"/>
  <c r="AY48" i="3"/>
  <c r="AY86" i="3"/>
  <c r="AY33" i="3"/>
  <c r="AY22" i="3"/>
  <c r="AY104" i="3"/>
  <c r="AY81" i="3"/>
  <c r="AY62" i="3"/>
  <c r="AY94" i="3"/>
  <c r="AY88" i="3"/>
  <c r="AY96" i="3"/>
  <c r="AY43" i="3"/>
  <c r="AY115" i="3"/>
  <c r="AY36" i="3"/>
  <c r="AY32" i="3"/>
  <c r="AY67" i="3"/>
  <c r="AY40" i="3"/>
  <c r="AY99" i="3"/>
  <c r="AY54" i="3"/>
  <c r="AY20" i="3"/>
  <c r="AY17" i="3"/>
  <c r="AY70" i="3"/>
  <c r="AY97" i="3"/>
  <c r="AY116" i="3"/>
  <c r="AY47" i="3"/>
  <c r="AY23" i="3"/>
  <c r="AY72" i="3"/>
  <c r="AY19" i="3"/>
  <c r="AX47" i="6"/>
  <c r="BA79" i="6"/>
  <c r="BA64" i="6"/>
  <c r="BA53" i="6"/>
  <c r="BA49" i="6"/>
  <c r="BA75" i="6"/>
  <c r="BA81" i="6"/>
  <c r="BA68" i="6"/>
  <c r="BA52" i="6"/>
  <c r="BA51" i="6"/>
  <c r="BA58" i="6"/>
  <c r="BA82" i="6"/>
  <c r="BA71" i="6"/>
  <c r="BA60" i="6"/>
  <c r="BA83" i="6"/>
  <c r="BA54" i="6"/>
  <c r="BA76" i="6"/>
  <c r="BA86" i="6"/>
  <c r="BA70" i="6"/>
  <c r="BA69" i="6"/>
  <c r="BA65" i="6"/>
  <c r="BA50" i="6"/>
  <c r="BA78" i="6"/>
  <c r="BA67" i="6"/>
  <c r="BA62" i="6"/>
  <c r="BA80" i="6"/>
  <c r="BA59" i="6"/>
  <c r="BA56" i="6"/>
  <c r="BA77" i="6"/>
  <c r="BA55" i="6"/>
  <c r="BA85" i="6"/>
  <c r="BA61" i="6"/>
  <c r="BA66" i="6"/>
  <c r="BA74" i="6"/>
  <c r="BA72" i="6"/>
  <c r="BA84" i="6"/>
  <c r="BA73" i="6"/>
  <c r="BA57" i="6"/>
  <c r="BA63" i="6"/>
  <c r="BA48" i="6"/>
  <c r="AY47" i="6"/>
  <c r="AZ61" i="3"/>
  <c r="AZ27" i="3"/>
  <c r="AZ101" i="3"/>
  <c r="AZ43" i="3"/>
  <c r="AZ26" i="3"/>
  <c r="AZ70" i="3"/>
  <c r="AZ77" i="3"/>
  <c r="AZ48" i="3"/>
  <c r="AZ106" i="3"/>
  <c r="AZ64" i="3"/>
  <c r="AZ67" i="3"/>
  <c r="AZ20" i="3"/>
  <c r="AZ104" i="3"/>
  <c r="AZ103" i="3"/>
  <c r="AZ105" i="3"/>
  <c r="AZ57" i="3"/>
  <c r="AZ86" i="3"/>
  <c r="AZ79" i="3"/>
  <c r="AZ84" i="3"/>
  <c r="AZ39" i="3"/>
  <c r="AZ44" i="3"/>
  <c r="AZ93" i="3"/>
  <c r="AZ23" i="3"/>
  <c r="AZ108" i="3"/>
  <c r="AZ97" i="3"/>
  <c r="AZ21" i="3"/>
  <c r="AZ25" i="3"/>
  <c r="AZ35" i="3"/>
  <c r="AZ80" i="3"/>
  <c r="AZ73" i="3"/>
  <c r="AZ46" i="3"/>
  <c r="AZ102" i="3"/>
  <c r="AZ113" i="3"/>
  <c r="AZ63" i="3"/>
  <c r="AZ33" i="3"/>
  <c r="AZ100" i="3"/>
  <c r="AZ99" i="3"/>
  <c r="AZ55" i="3"/>
  <c r="AZ36" i="3"/>
  <c r="AZ82" i="3"/>
  <c r="AZ22" i="3"/>
  <c r="AZ72" i="3"/>
  <c r="AZ59" i="3"/>
  <c r="AZ90" i="3"/>
  <c r="AZ42" i="3"/>
  <c r="AZ18" i="3"/>
  <c r="AZ98" i="3"/>
  <c r="AZ56" i="3"/>
  <c r="AZ87" i="3"/>
  <c r="AZ37" i="3"/>
  <c r="AZ24" i="3"/>
  <c r="AZ32" i="3"/>
  <c r="AZ51" i="3"/>
  <c r="AZ112" i="3"/>
  <c r="AZ109" i="3"/>
  <c r="AZ62" i="3"/>
  <c r="AZ31" i="3"/>
  <c r="AZ96" i="3"/>
  <c r="AZ95" i="3"/>
  <c r="AZ53" i="3"/>
  <c r="AZ34" i="3"/>
  <c r="AZ78" i="3"/>
  <c r="AZ85" i="3"/>
  <c r="AZ52" i="3"/>
  <c r="AZ114" i="3"/>
  <c r="AZ60" i="3"/>
  <c r="AZ38" i="3"/>
  <c r="AZ76" i="3"/>
  <c r="AZ19" i="3"/>
  <c r="AZ83" i="3"/>
  <c r="AZ115" i="3"/>
  <c r="AZ89" i="3"/>
  <c r="AZ116" i="3"/>
  <c r="AZ28" i="3"/>
  <c r="AZ111" i="3"/>
  <c r="AZ49" i="3"/>
  <c r="AZ91" i="3"/>
  <c r="AZ81" i="3"/>
  <c r="AZ71" i="3"/>
  <c r="AZ40" i="3"/>
  <c r="AZ54" i="3"/>
  <c r="AZ69" i="3"/>
  <c r="AZ47" i="3"/>
  <c r="AZ50" i="3"/>
  <c r="AZ41" i="3"/>
  <c r="AZ17" i="3"/>
  <c r="AZ58" i="3"/>
  <c r="AZ29" i="3"/>
  <c r="AZ30" i="3"/>
  <c r="AZ110" i="3"/>
  <c r="AZ66" i="3"/>
  <c r="AZ94" i="3"/>
  <c r="AZ107" i="3"/>
  <c r="AZ45" i="3"/>
  <c r="AZ75" i="3"/>
  <c r="AZ92" i="3"/>
  <c r="AZ65" i="3"/>
  <c r="AZ74" i="3"/>
  <c r="AZ88" i="3"/>
  <c r="AZ68" i="3"/>
  <c r="AU47" i="6"/>
  <c r="BP15" i="3"/>
  <c r="BF46" i="6"/>
  <c r="BH46" i="6"/>
  <c r="BQ14" i="3"/>
  <c r="BM15" i="3"/>
  <c r="BI46" i="6"/>
  <c r="BO15" i="3"/>
  <c r="BL15" i="3"/>
  <c r="BG46" i="6"/>
  <c r="BN15" i="3"/>
  <c r="BE46" i="6"/>
  <c r="BE45" i="6"/>
  <c r="BB66" i="6"/>
  <c r="BB51" i="6"/>
  <c r="BB79" i="6"/>
  <c r="BB64" i="6"/>
  <c r="BB82" i="6"/>
  <c r="BB69" i="6"/>
  <c r="BB68" i="6"/>
  <c r="BB71" i="6"/>
  <c r="BB63" i="6"/>
  <c r="BB84" i="6"/>
  <c r="BB73" i="6"/>
  <c r="BB58" i="6"/>
  <c r="BB86" i="6"/>
  <c r="BB55" i="6"/>
  <c r="BB77" i="6"/>
  <c r="BB48" i="6"/>
  <c r="BB85" i="6"/>
  <c r="BB49" i="6"/>
  <c r="BB70" i="6"/>
  <c r="BB52" i="6"/>
  <c r="BB76" i="6"/>
  <c r="BB65" i="6"/>
  <c r="BB54" i="6"/>
  <c r="BB81" i="6"/>
  <c r="BB56" i="6"/>
  <c r="BB74" i="6"/>
  <c r="BB75" i="6"/>
  <c r="BB67" i="6"/>
  <c r="BB62" i="6"/>
  <c r="BB59" i="6"/>
  <c r="BB60" i="6"/>
  <c r="BB80" i="6"/>
  <c r="BB83" i="6"/>
  <c r="BB78" i="6"/>
  <c r="BB50" i="6"/>
  <c r="BB72" i="6"/>
  <c r="BB57" i="6"/>
  <c r="BB53" i="6"/>
  <c r="BB61" i="6"/>
  <c r="AW25" i="3"/>
  <c r="AW92" i="3"/>
  <c r="AW52" i="3"/>
  <c r="AW17" i="3"/>
  <c r="AW78" i="3"/>
  <c r="AW38" i="3"/>
  <c r="AW80" i="3"/>
  <c r="AW40" i="3"/>
  <c r="AW107" i="3"/>
  <c r="AW82" i="3"/>
  <c r="AW42" i="3"/>
  <c r="AW109" i="3"/>
  <c r="AW18" i="3"/>
  <c r="AW33" i="3"/>
  <c r="AW54" i="3"/>
  <c r="AW70" i="3"/>
  <c r="AW85" i="3"/>
  <c r="AW104" i="3"/>
  <c r="AW115" i="3"/>
  <c r="AW101" i="3"/>
  <c r="AW57" i="3"/>
  <c r="AW51" i="3"/>
  <c r="AW99" i="3"/>
  <c r="AW84" i="3"/>
  <c r="AW74" i="3"/>
  <c r="AW41" i="3"/>
  <c r="AW108" i="3"/>
  <c r="AW71" i="3"/>
  <c r="AW27" i="3"/>
  <c r="AW94" i="3"/>
  <c r="AW29" i="3"/>
  <c r="AW96" i="3"/>
  <c r="AW56" i="3"/>
  <c r="AW31" i="3"/>
  <c r="AW98" i="3"/>
  <c r="AW60" i="3"/>
  <c r="AW23" i="3"/>
  <c r="AW50" i="3"/>
  <c r="AW68" i="3"/>
  <c r="AW83" i="3"/>
  <c r="AW102" i="3"/>
  <c r="AW113" i="3"/>
  <c r="AW32" i="3"/>
  <c r="AW21" i="3"/>
  <c r="AW39" i="3"/>
  <c r="AW49" i="3"/>
  <c r="AW61" i="3"/>
  <c r="AW59" i="3"/>
  <c r="AW46" i="3"/>
  <c r="AW97" i="3"/>
  <c r="AW58" i="3"/>
  <c r="AW20" i="3"/>
  <c r="AW87" i="3"/>
  <c r="AW43" i="3"/>
  <c r="AW110" i="3"/>
  <c r="AW45" i="3"/>
  <c r="AW112" i="3"/>
  <c r="AW75" i="3"/>
  <c r="AW47" i="3"/>
  <c r="AW114" i="3"/>
  <c r="AW77" i="3"/>
  <c r="AW55" i="3"/>
  <c r="AW81" i="3"/>
  <c r="AW100" i="3"/>
  <c r="AW111" i="3"/>
  <c r="AW30" i="3"/>
  <c r="AW37" i="3"/>
  <c r="AW65" i="3"/>
  <c r="AW88" i="3"/>
  <c r="AW106" i="3"/>
  <c r="AW116" i="3"/>
  <c r="AW73" i="3"/>
  <c r="AW34" i="3"/>
  <c r="AW79" i="3"/>
  <c r="AW19" i="3"/>
  <c r="AW103" i="3"/>
  <c r="AW24" i="3"/>
  <c r="AW93" i="3"/>
  <c r="AW35" i="3"/>
  <c r="AW48" i="3"/>
  <c r="AW44" i="3"/>
  <c r="AW62" i="3"/>
  <c r="AW91" i="3"/>
  <c r="AW90" i="3"/>
  <c r="AW63" i="3"/>
  <c r="AW67" i="3"/>
  <c r="AW95" i="3"/>
  <c r="AW76" i="3"/>
  <c r="AW22" i="3"/>
  <c r="AW66" i="3"/>
  <c r="AW105" i="3"/>
  <c r="AW72" i="3"/>
  <c r="AW69" i="3"/>
  <c r="AW53" i="3"/>
  <c r="AW64" i="3"/>
  <c r="AW86" i="3"/>
  <c r="AW26" i="3"/>
  <c r="AW28" i="3"/>
  <c r="AW36" i="3"/>
  <c r="AW89" i="3"/>
  <c r="AW47" i="6"/>
  <c r="BD79" i="6"/>
  <c r="BD68" i="6"/>
  <c r="BD57" i="6"/>
  <c r="BD85" i="6"/>
  <c r="BD62" i="6"/>
  <c r="BD56" i="6"/>
  <c r="BD48" i="6"/>
  <c r="BD63" i="6"/>
  <c r="BD55" i="6"/>
  <c r="BD72" i="6"/>
  <c r="BD75" i="6"/>
  <c r="BD71" i="6"/>
  <c r="BD67" i="6"/>
  <c r="BD77" i="6"/>
  <c r="BD83" i="6"/>
  <c r="BD84" i="6"/>
  <c r="BD86" i="6"/>
  <c r="BD82" i="6"/>
  <c r="BD78" i="6"/>
  <c r="BD76" i="6"/>
  <c r="BD52" i="6"/>
  <c r="BD74" i="6"/>
  <c r="BD66" i="6"/>
  <c r="BD58" i="6"/>
  <c r="BD54" i="6"/>
  <c r="BD50" i="6"/>
  <c r="BD53" i="6"/>
  <c r="BD51" i="6"/>
  <c r="BD73" i="6"/>
  <c r="BD70" i="6"/>
  <c r="BD69" i="6"/>
  <c r="BD64" i="6"/>
  <c r="BD59" i="6"/>
  <c r="BD60" i="6"/>
  <c r="BD49" i="6"/>
  <c r="BD65" i="6"/>
  <c r="BD81" i="6"/>
  <c r="BD80" i="6"/>
  <c r="BD61" i="6"/>
  <c r="BC81" i="6"/>
  <c r="BC70" i="6"/>
  <c r="BC59" i="6"/>
  <c r="BC48" i="6"/>
  <c r="BC69" i="6"/>
  <c r="BC51" i="6"/>
  <c r="BC61" i="6"/>
  <c r="BC50" i="6"/>
  <c r="BC79" i="6"/>
  <c r="BC54" i="6"/>
  <c r="BC60" i="6"/>
  <c r="BC49" i="6"/>
  <c r="BC77" i="6"/>
  <c r="BC66" i="6"/>
  <c r="BC71" i="6"/>
  <c r="BC65" i="6"/>
  <c r="BC68" i="6"/>
  <c r="BC64" i="6"/>
  <c r="BC75" i="6"/>
  <c r="BC67" i="6"/>
  <c r="BC56" i="6"/>
  <c r="BC84" i="6"/>
  <c r="BC73" i="6"/>
  <c r="BC55" i="6"/>
  <c r="BC85" i="6"/>
  <c r="BC72" i="6"/>
  <c r="BC82" i="6"/>
  <c r="BC53" i="6"/>
  <c r="BC78" i="6"/>
  <c r="BC74" i="6"/>
  <c r="BC62" i="6"/>
  <c r="BC83" i="6"/>
  <c r="BC63" i="6"/>
  <c r="BC76" i="6"/>
  <c r="BC58" i="6"/>
  <c r="BC52" i="6"/>
  <c r="BC86" i="6"/>
  <c r="BC80" i="6"/>
  <c r="BC57" i="6"/>
  <c r="AX86" i="3"/>
  <c r="AX39" i="3"/>
  <c r="AX85" i="3"/>
  <c r="AX90" i="3"/>
  <c r="AX41" i="3"/>
  <c r="AX89" i="3"/>
  <c r="AX94" i="3"/>
  <c r="AX43" i="3"/>
  <c r="AX93" i="3"/>
  <c r="AX98" i="3"/>
  <c r="AX45" i="3"/>
  <c r="AX97" i="3"/>
  <c r="AX20" i="3"/>
  <c r="AX36" i="3"/>
  <c r="AX31" i="3"/>
  <c r="AX83" i="3"/>
  <c r="AX40" i="3"/>
  <c r="AX68" i="3"/>
  <c r="AX100" i="3"/>
  <c r="AX19" i="3"/>
  <c r="AX21" i="3"/>
  <c r="AX54" i="3"/>
  <c r="AX91" i="3"/>
  <c r="AX23" i="3"/>
  <c r="AX72" i="3"/>
  <c r="AX27" i="3"/>
  <c r="AX63" i="3"/>
  <c r="AX55" i="3"/>
  <c r="AX29" i="3"/>
  <c r="AX67" i="3"/>
  <c r="AX57" i="3"/>
  <c r="AX32" i="3"/>
  <c r="AX71" i="3"/>
  <c r="AX59" i="3"/>
  <c r="AX34" i="3"/>
  <c r="AX75" i="3"/>
  <c r="AX61" i="3"/>
  <c r="AX25" i="3"/>
  <c r="AX53" i="3"/>
  <c r="AX70" i="3"/>
  <c r="AX69" i="3"/>
  <c r="AX33" i="3"/>
  <c r="AX78" i="3"/>
  <c r="AX77" i="3"/>
  <c r="AX82" i="3"/>
  <c r="AX102" i="3"/>
  <c r="AX106" i="3"/>
  <c r="AX96" i="3"/>
  <c r="AX111" i="3"/>
  <c r="AX115" i="3"/>
  <c r="AX44" i="3"/>
  <c r="AX95" i="3"/>
  <c r="AX76" i="3"/>
  <c r="AX46" i="3"/>
  <c r="AX99" i="3"/>
  <c r="AX80" i="3"/>
  <c r="AX48" i="3"/>
  <c r="AX103" i="3"/>
  <c r="AX84" i="3"/>
  <c r="AX50" i="3"/>
  <c r="AX107" i="3"/>
  <c r="AX88" i="3"/>
  <c r="AX58" i="3"/>
  <c r="AX104" i="3"/>
  <c r="AX79" i="3"/>
  <c r="AX38" i="3"/>
  <c r="AX64" i="3"/>
  <c r="AX87" i="3"/>
  <c r="AX56" i="3"/>
  <c r="AX37" i="3"/>
  <c r="AX47" i="3"/>
  <c r="AX49" i="3"/>
  <c r="AX110" i="3"/>
  <c r="AX92" i="3"/>
  <c r="AX42" i="3"/>
  <c r="AX108" i="3"/>
  <c r="AX17" i="3"/>
  <c r="AX28" i="3"/>
  <c r="AX30" i="3"/>
  <c r="AX18" i="3"/>
  <c r="AX109" i="3"/>
  <c r="AX62" i="3"/>
  <c r="AX26" i="3"/>
  <c r="AX65" i="3"/>
  <c r="AX74" i="3"/>
  <c r="AX81" i="3"/>
  <c r="AX52" i="3"/>
  <c r="AX60" i="3"/>
  <c r="AX24" i="3"/>
  <c r="AX116" i="3"/>
  <c r="AX114" i="3"/>
  <c r="AX73" i="3"/>
  <c r="AX101" i="3"/>
  <c r="AX51" i="3"/>
  <c r="AX66" i="3"/>
  <c r="AX113" i="3"/>
  <c r="AX22" i="3"/>
  <c r="AX35" i="3"/>
  <c r="AX105" i="3"/>
  <c r="AX112" i="3"/>
  <c r="AZ68" i="6"/>
  <c r="AZ57" i="6"/>
  <c r="AZ85" i="6"/>
  <c r="AZ74" i="6"/>
  <c r="AZ63" i="6"/>
  <c r="AZ84" i="6"/>
  <c r="AZ55" i="6"/>
  <c r="AZ86" i="6"/>
  <c r="AZ82" i="6"/>
  <c r="AZ78" i="6"/>
  <c r="AZ81" i="6"/>
  <c r="AZ79" i="6"/>
  <c r="AZ80" i="6"/>
  <c r="AZ69" i="6"/>
  <c r="AZ58" i="6"/>
  <c r="AZ54" i="6"/>
  <c r="AZ50" i="6"/>
  <c r="AZ53" i="6"/>
  <c r="AZ49" i="6"/>
  <c r="AZ70" i="6"/>
  <c r="AZ62" i="6"/>
  <c r="AZ72" i="6"/>
  <c r="AZ77" i="6"/>
  <c r="AZ61" i="6"/>
  <c r="AZ64" i="6"/>
  <c r="AZ60" i="6"/>
  <c r="AZ56" i="6"/>
  <c r="AZ59" i="6"/>
  <c r="AZ76" i="6"/>
  <c r="AZ52" i="6"/>
  <c r="AZ73" i="6"/>
  <c r="AZ67" i="6"/>
  <c r="AZ48" i="6"/>
  <c r="AZ65" i="6"/>
  <c r="AZ83" i="6"/>
  <c r="AZ75" i="6"/>
  <c r="AZ66" i="6"/>
  <c r="AZ71" i="6"/>
  <c r="AZ51" i="6"/>
  <c r="AV47" i="6"/>
  <c r="BA72" i="3"/>
  <c r="BA32" i="3"/>
  <c r="BA99" i="3"/>
  <c r="BA55" i="3"/>
  <c r="BA18" i="3"/>
  <c r="BA85" i="3"/>
  <c r="BA41" i="3"/>
  <c r="BA108" i="3"/>
  <c r="BA71" i="3"/>
  <c r="BA27" i="3"/>
  <c r="BA94" i="3"/>
  <c r="BA54" i="3"/>
  <c r="BA35" i="3"/>
  <c r="BA65" i="3"/>
  <c r="BA112" i="3"/>
  <c r="BA47" i="3"/>
  <c r="BA77" i="3"/>
  <c r="BA116" i="3"/>
  <c r="BA33" i="3"/>
  <c r="BA17" i="3"/>
  <c r="BA91" i="3"/>
  <c r="BA31" i="3"/>
  <c r="BA86" i="3"/>
  <c r="BA98" i="3"/>
  <c r="BA19" i="3"/>
  <c r="BA37" i="3"/>
  <c r="BA61" i="3"/>
  <c r="BA115" i="3"/>
  <c r="BA90" i="3"/>
  <c r="BA69" i="3"/>
  <c r="BA58" i="3"/>
  <c r="BA36" i="3"/>
  <c r="BA57" i="3"/>
  <c r="BA110" i="3"/>
  <c r="BA89" i="3"/>
  <c r="BA30" i="3"/>
  <c r="BA40" i="3"/>
  <c r="BA114" i="3"/>
  <c r="BA84" i="3"/>
  <c r="BA100" i="3"/>
  <c r="BA64" i="3"/>
  <c r="BA93" i="3"/>
  <c r="BA113" i="3"/>
  <c r="BA56" i="3"/>
  <c r="BA53" i="3"/>
  <c r="BA48" i="3"/>
  <c r="BA23" i="3"/>
  <c r="BA106" i="3"/>
  <c r="BA101" i="3"/>
  <c r="BA76" i="3"/>
  <c r="BA52" i="3"/>
  <c r="BA43" i="3"/>
  <c r="BA22" i="3"/>
  <c r="BA105" i="3"/>
  <c r="BA97" i="3"/>
  <c r="BA75" i="3"/>
  <c r="BA42" i="3"/>
  <c r="BA44" i="3"/>
  <c r="BA63" i="3"/>
  <c r="BA24" i="3"/>
  <c r="BA60" i="3"/>
  <c r="BA96" i="3"/>
  <c r="BA46" i="3"/>
  <c r="BA88" i="3"/>
  <c r="BA67" i="3"/>
  <c r="BA39" i="3"/>
  <c r="BA34" i="3"/>
  <c r="BA59" i="3"/>
  <c r="BA92" i="3"/>
  <c r="BA87" i="3"/>
  <c r="BA62" i="3"/>
  <c r="BA38" i="3"/>
  <c r="BA70" i="3"/>
  <c r="BA45" i="3"/>
  <c r="BA107" i="3"/>
  <c r="BA109" i="3"/>
  <c r="BA79" i="3"/>
  <c r="BA51" i="3"/>
  <c r="BA66" i="3"/>
  <c r="BA68" i="3"/>
  <c r="BA29" i="3"/>
  <c r="BA104" i="3"/>
  <c r="BA25" i="3"/>
  <c r="BA73" i="3"/>
  <c r="BA49" i="3"/>
  <c r="BA95" i="3"/>
  <c r="BA83" i="3"/>
  <c r="BA20" i="3"/>
  <c r="BA102" i="3"/>
  <c r="BA111" i="3"/>
  <c r="BA28" i="3"/>
  <c r="BA74" i="3"/>
  <c r="BA103" i="3"/>
  <c r="BA80" i="3"/>
  <c r="BA81" i="3"/>
  <c r="BA78" i="3"/>
  <c r="BA82" i="3"/>
  <c r="BA21" i="3"/>
  <c r="BA26" i="3"/>
  <c r="BA50" i="3"/>
  <c r="AZ47" i="6"/>
  <c r="BC57" i="3"/>
  <c r="BC20" i="3"/>
  <c r="BC87" i="3"/>
  <c r="BC43" i="3"/>
  <c r="BC110" i="3"/>
  <c r="BC73" i="3"/>
  <c r="BC45" i="3"/>
  <c r="BC112" i="3"/>
  <c r="BC75" i="3"/>
  <c r="BC47" i="3"/>
  <c r="BC114" i="3"/>
  <c r="BC77" i="3"/>
  <c r="BC74" i="3"/>
  <c r="BC101" i="3"/>
  <c r="BC44" i="3"/>
  <c r="BC51" i="3"/>
  <c r="BC81" i="3"/>
  <c r="BC88" i="3"/>
  <c r="BC115" i="3"/>
  <c r="BC23" i="3"/>
  <c r="BC33" i="3"/>
  <c r="BC102" i="3"/>
  <c r="BC67" i="3"/>
  <c r="BC95" i="3"/>
  <c r="BC104" i="3"/>
  <c r="BC76" i="3"/>
  <c r="BC36" i="3"/>
  <c r="BC103" i="3"/>
  <c r="BC61" i="3"/>
  <c r="BC22" i="3"/>
  <c r="BC89" i="3"/>
  <c r="BC64" i="3"/>
  <c r="BC24" i="3"/>
  <c r="BC91" i="3"/>
  <c r="BC66" i="3"/>
  <c r="BC26" i="3"/>
  <c r="BC93" i="3"/>
  <c r="BC106" i="3"/>
  <c r="BC49" i="3"/>
  <c r="BC79" i="3"/>
  <c r="BC86" i="3"/>
  <c r="BC113" i="3"/>
  <c r="BC17" i="3"/>
  <c r="BC72" i="3"/>
  <c r="BC90" i="3"/>
  <c r="BC100" i="3"/>
  <c r="BC65" i="3"/>
  <c r="BC55" i="3"/>
  <c r="BC28" i="3"/>
  <c r="BC18" i="3"/>
  <c r="BC25" i="3"/>
  <c r="BC92" i="3"/>
  <c r="BC52" i="3"/>
  <c r="BC60" i="3"/>
  <c r="BC78" i="3"/>
  <c r="BC38" i="3"/>
  <c r="BC105" i="3"/>
  <c r="BC80" i="3"/>
  <c r="BC40" i="3"/>
  <c r="BC107" i="3"/>
  <c r="BC82" i="3"/>
  <c r="BC42" i="3"/>
  <c r="BC109" i="3"/>
  <c r="BC34" i="3"/>
  <c r="BC84" i="3"/>
  <c r="BC111" i="3"/>
  <c r="BC62" i="3"/>
  <c r="BC21" i="3"/>
  <c r="BC48" i="3"/>
  <c r="BC32" i="3"/>
  <c r="BC50" i="3"/>
  <c r="BC63" i="3"/>
  <c r="BC30" i="3"/>
  <c r="BC85" i="3"/>
  <c r="BC97" i="3"/>
  <c r="BC71" i="3"/>
  <c r="BC29" i="3"/>
  <c r="BC98" i="3"/>
  <c r="BC116" i="3"/>
  <c r="BC83" i="3"/>
  <c r="BC37" i="3"/>
  <c r="BC27" i="3"/>
  <c r="BC96" i="3"/>
  <c r="BC59" i="3"/>
  <c r="BC19" i="3"/>
  <c r="BC99" i="3"/>
  <c r="BC68" i="3"/>
  <c r="BC41" i="3"/>
  <c r="BC94" i="3"/>
  <c r="BC56" i="3"/>
  <c r="BC39" i="3"/>
  <c r="BC46" i="3"/>
  <c r="BC58" i="3"/>
  <c r="BC70" i="3"/>
  <c r="BC69" i="3"/>
  <c r="BC108" i="3"/>
  <c r="BC53" i="3"/>
  <c r="BC54" i="3"/>
  <c r="BC35" i="3"/>
  <c r="BC31" i="3"/>
  <c r="BI66" i="6"/>
  <c r="BI55" i="6"/>
  <c r="BI83" i="6"/>
  <c r="BI72" i="6"/>
  <c r="BI61" i="6"/>
  <c r="BI75" i="6"/>
  <c r="BI85" i="6"/>
  <c r="BI56" i="6"/>
  <c r="BI82" i="6"/>
  <c r="BI57" i="6"/>
  <c r="BI73" i="6"/>
  <c r="BI62" i="6"/>
  <c r="BI51" i="6"/>
  <c r="BI79" i="6"/>
  <c r="BI68" i="6"/>
  <c r="BI50" i="6"/>
  <c r="BI60" i="6"/>
  <c r="BI49" i="6"/>
  <c r="BI78" i="6"/>
  <c r="BI53" i="6"/>
  <c r="BI80" i="6"/>
  <c r="BI69" i="6"/>
  <c r="BI58" i="6"/>
  <c r="BI86" i="6"/>
  <c r="BI70" i="6"/>
  <c r="BI64" i="6"/>
  <c r="BI67" i="6"/>
  <c r="BI63" i="6"/>
  <c r="BI74" i="6"/>
  <c r="BI65" i="6"/>
  <c r="BI81" i="6"/>
  <c r="BI59" i="6"/>
  <c r="BI54" i="6"/>
  <c r="BI52" i="6"/>
  <c r="BI48" i="6"/>
  <c r="BI84" i="6"/>
  <c r="BI77" i="6"/>
  <c r="BI76" i="6"/>
  <c r="BI71" i="6"/>
  <c r="BF85" i="6"/>
  <c r="BF74" i="6"/>
  <c r="BF63" i="6"/>
  <c r="BF52" i="6"/>
  <c r="BF80" i="6"/>
  <c r="BF50" i="6"/>
  <c r="BF51" i="6"/>
  <c r="BF79" i="6"/>
  <c r="BF58" i="6"/>
  <c r="BF57" i="6"/>
  <c r="BF53" i="6"/>
  <c r="BF81" i="6"/>
  <c r="BF70" i="6"/>
  <c r="BF59" i="6"/>
  <c r="BF48" i="6"/>
  <c r="BF64" i="6"/>
  <c r="BF65" i="6"/>
  <c r="BF68" i="6"/>
  <c r="BF72" i="6"/>
  <c r="BF76" i="6"/>
  <c r="BF71" i="6"/>
  <c r="BF60" i="6"/>
  <c r="BF49" i="6"/>
  <c r="BF77" i="6"/>
  <c r="BF66" i="6"/>
  <c r="BF55" i="6"/>
  <c r="BF86" i="6"/>
  <c r="BF82" i="6"/>
  <c r="BF83" i="6"/>
  <c r="BF67" i="6"/>
  <c r="BF75" i="6"/>
  <c r="BF54" i="6"/>
  <c r="BF56" i="6"/>
  <c r="BF69" i="6"/>
  <c r="BF84" i="6"/>
  <c r="BF61" i="6"/>
  <c r="BF73" i="6"/>
  <c r="BF62" i="6"/>
  <c r="BF78" i="6"/>
  <c r="BA47" i="6"/>
  <c r="BD61" i="3"/>
  <c r="BD24" i="3"/>
  <c r="BD111" i="3"/>
  <c r="BD17" i="3"/>
  <c r="BD26" i="3"/>
  <c r="BD115" i="3"/>
  <c r="BD65" i="3"/>
  <c r="BD28" i="3"/>
  <c r="BD66" i="3"/>
  <c r="BD51" i="3"/>
  <c r="BD112" i="3"/>
  <c r="BD91" i="3"/>
  <c r="BD59" i="3"/>
  <c r="BD107" i="3"/>
  <c r="BD32" i="3"/>
  <c r="BD77" i="3"/>
  <c r="BD78" i="3"/>
  <c r="BD36" i="3"/>
  <c r="BD20" i="3"/>
  <c r="BD86" i="3"/>
  <c r="BD106" i="3"/>
  <c r="BD110" i="3"/>
  <c r="BD114" i="3"/>
  <c r="BD53" i="3"/>
  <c r="BD75" i="3"/>
  <c r="BD89" i="3"/>
  <c r="BD40" i="3"/>
  <c r="BD90" i="3"/>
  <c r="BD93" i="3"/>
  <c r="BD42" i="3"/>
  <c r="BD94" i="3"/>
  <c r="BD97" i="3"/>
  <c r="BD44" i="3"/>
  <c r="BD98" i="3"/>
  <c r="BD69" i="3"/>
  <c r="BD30" i="3"/>
  <c r="BD70" i="3"/>
  <c r="BD64" i="3"/>
  <c r="BD37" i="3"/>
  <c r="BD63" i="3"/>
  <c r="BD88" i="3"/>
  <c r="BD41" i="3"/>
  <c r="BD71" i="3"/>
  <c r="BD103" i="3"/>
  <c r="BD21" i="3"/>
  <c r="BD23" i="3"/>
  <c r="BD55" i="3"/>
  <c r="BD96" i="3"/>
  <c r="BD18" i="3"/>
  <c r="BD52" i="3"/>
  <c r="BD29" i="3"/>
  <c r="BD68" i="3"/>
  <c r="BD56" i="3"/>
  <c r="BD31" i="3"/>
  <c r="BD72" i="3"/>
  <c r="BD58" i="3"/>
  <c r="BD33" i="3"/>
  <c r="BD76" i="3"/>
  <c r="BD60" i="3"/>
  <c r="BD19" i="3"/>
  <c r="BD101" i="3"/>
  <c r="BD46" i="3"/>
  <c r="BD102" i="3"/>
  <c r="BD22" i="3"/>
  <c r="BD73" i="3"/>
  <c r="BD74" i="3"/>
  <c r="BD34" i="3"/>
  <c r="BD81" i="3"/>
  <c r="BD82" i="3"/>
  <c r="BD85" i="3"/>
  <c r="BD105" i="3"/>
  <c r="BD109" i="3"/>
  <c r="BD99" i="3"/>
  <c r="BD116" i="3"/>
  <c r="BD25" i="3"/>
  <c r="BD47" i="3"/>
  <c r="BD108" i="3"/>
  <c r="BD62" i="3"/>
  <c r="BD39" i="3"/>
  <c r="BD38" i="3"/>
  <c r="BD95" i="3"/>
  <c r="BD45" i="3"/>
  <c r="BD104" i="3"/>
  <c r="BD87" i="3"/>
  <c r="BD27" i="3"/>
  <c r="BD67" i="3"/>
  <c r="BD48" i="3"/>
  <c r="BD43" i="3"/>
  <c r="BD100" i="3"/>
  <c r="BD83" i="3"/>
  <c r="BD35" i="3"/>
  <c r="BD54" i="3"/>
  <c r="BD92" i="3"/>
  <c r="BD50" i="3"/>
  <c r="BD84" i="3"/>
  <c r="BD79" i="3"/>
  <c r="BD57" i="3"/>
  <c r="BD49" i="3"/>
  <c r="BD113" i="3"/>
  <c r="BD80" i="3"/>
  <c r="BB47" i="6"/>
  <c r="BL46" i="6"/>
  <c r="BJ45" i="6"/>
  <c r="BT15" i="3"/>
  <c r="BM46" i="6"/>
  <c r="BR15" i="3"/>
  <c r="BU15" i="3"/>
  <c r="BJ46" i="6"/>
  <c r="BN46" i="6"/>
  <c r="BQ15" i="3"/>
  <c r="BV14" i="3"/>
  <c r="BS15" i="3"/>
  <c r="BK46" i="6"/>
  <c r="BB53" i="3"/>
  <c r="BB113" i="3"/>
  <c r="BB98" i="3"/>
  <c r="BB39" i="3"/>
  <c r="BB85" i="3"/>
  <c r="BB70" i="3"/>
  <c r="BB24" i="3"/>
  <c r="BB112" i="3"/>
  <c r="BB54" i="3"/>
  <c r="BB115" i="3"/>
  <c r="BB84" i="3"/>
  <c r="BB40" i="3"/>
  <c r="BB87" i="3"/>
  <c r="BB109" i="3"/>
  <c r="BB28" i="3"/>
  <c r="BB58" i="3"/>
  <c r="BB69" i="3"/>
  <c r="BB33" i="3"/>
  <c r="BB62" i="3"/>
  <c r="BB90" i="3"/>
  <c r="BB88" i="3"/>
  <c r="BB44" i="3"/>
  <c r="BB35" i="3"/>
  <c r="BB47" i="3"/>
  <c r="BB77" i="3"/>
  <c r="BB72" i="3"/>
  <c r="BB34" i="3"/>
  <c r="BB75" i="3"/>
  <c r="BB55" i="3"/>
  <c r="BB19" i="3"/>
  <c r="BB102" i="3"/>
  <c r="BB41" i="3"/>
  <c r="BB89" i="3"/>
  <c r="BB74" i="3"/>
  <c r="BB26" i="3"/>
  <c r="BB116" i="3"/>
  <c r="BB56" i="3"/>
  <c r="BB18" i="3"/>
  <c r="BB48" i="3"/>
  <c r="BB61" i="3"/>
  <c r="BB114" i="3"/>
  <c r="BB27" i="3"/>
  <c r="BB64" i="3"/>
  <c r="BB67" i="3"/>
  <c r="BB68" i="3"/>
  <c r="BB42" i="3"/>
  <c r="BB95" i="3"/>
  <c r="BB17" i="3"/>
  <c r="BB96" i="3"/>
  <c r="BB99" i="3"/>
  <c r="BB20" i="3"/>
  <c r="BB104" i="3"/>
  <c r="BB50" i="3"/>
  <c r="BB107" i="3"/>
  <c r="BB76" i="3"/>
  <c r="BB36" i="3"/>
  <c r="BB79" i="3"/>
  <c r="BB57" i="3"/>
  <c r="BB21" i="3"/>
  <c r="BB106" i="3"/>
  <c r="BB43" i="3"/>
  <c r="BB93" i="3"/>
  <c r="BB78" i="3"/>
  <c r="BB51" i="3"/>
  <c r="BB94" i="3"/>
  <c r="BB65" i="3"/>
  <c r="BB30" i="3"/>
  <c r="BB60" i="3"/>
  <c r="BB73" i="3"/>
  <c r="BB49" i="3"/>
  <c r="BB32" i="3"/>
  <c r="BB91" i="3"/>
  <c r="BB101" i="3"/>
  <c r="BB45" i="3"/>
  <c r="BB97" i="3"/>
  <c r="BB22" i="3"/>
  <c r="BB80" i="3"/>
  <c r="BB23" i="3"/>
  <c r="BB25" i="3"/>
  <c r="BB105" i="3"/>
  <c r="BB82" i="3"/>
  <c r="BB37" i="3"/>
  <c r="BB108" i="3"/>
  <c r="BB38" i="3"/>
  <c r="BB110" i="3"/>
  <c r="BB31" i="3"/>
  <c r="BB71" i="3"/>
  <c r="BB86" i="3"/>
  <c r="BB81" i="3"/>
  <c r="BB52" i="3"/>
  <c r="BB83" i="3"/>
  <c r="BB100" i="3"/>
  <c r="BB63" i="3"/>
  <c r="BB92" i="3"/>
  <c r="BB59" i="3"/>
  <c r="BB103" i="3"/>
  <c r="BB66" i="3"/>
  <c r="BB29" i="3"/>
  <c r="BB111" i="3"/>
  <c r="BB46" i="3"/>
  <c r="BG79" i="6"/>
  <c r="BG68" i="6"/>
  <c r="BG57" i="6"/>
  <c r="BG85" i="6"/>
  <c r="BG74" i="6"/>
  <c r="BG56" i="6"/>
  <c r="BG66" i="6"/>
  <c r="BG80" i="6"/>
  <c r="BG84" i="6"/>
  <c r="BG69" i="6"/>
  <c r="BG86" i="6"/>
  <c r="BG75" i="6"/>
  <c r="BG64" i="6"/>
  <c r="BG53" i="6"/>
  <c r="BG76" i="6"/>
  <c r="BG70" i="6"/>
  <c r="BG73" i="6"/>
  <c r="BG83" i="6"/>
  <c r="BG55" i="6"/>
  <c r="BG65" i="6"/>
  <c r="BG54" i="6"/>
  <c r="BG82" i="6"/>
  <c r="BG71" i="6"/>
  <c r="BG60" i="6"/>
  <c r="BG51" i="6"/>
  <c r="BG77" i="6"/>
  <c r="BG48" i="6"/>
  <c r="BG63" i="6"/>
  <c r="BG58" i="6"/>
  <c r="BG61" i="6"/>
  <c r="BG81" i="6"/>
  <c r="BG49" i="6"/>
  <c r="BG50" i="6"/>
  <c r="BG52" i="6"/>
  <c r="BG78" i="6"/>
  <c r="BG62" i="6"/>
  <c r="BG67" i="6"/>
  <c r="BG59" i="6"/>
  <c r="BG72" i="6"/>
  <c r="BC47" i="6"/>
  <c r="BD47" i="6"/>
  <c r="BE75" i="6"/>
  <c r="BE64" i="6"/>
  <c r="BE53" i="6"/>
  <c r="BE81" i="6"/>
  <c r="BE70" i="6"/>
  <c r="BE84" i="6"/>
  <c r="BE76" i="6"/>
  <c r="BE77" i="6"/>
  <c r="BE48" i="6"/>
  <c r="BE72" i="6"/>
  <c r="BE82" i="6"/>
  <c r="BE71" i="6"/>
  <c r="BE60" i="6"/>
  <c r="BE49" i="6"/>
  <c r="BE65" i="6"/>
  <c r="BE59" i="6"/>
  <c r="BE51" i="6"/>
  <c r="BE66" i="6"/>
  <c r="BE58" i="6"/>
  <c r="BE61" i="6"/>
  <c r="BE50" i="6"/>
  <c r="BE78" i="6"/>
  <c r="BE67" i="6"/>
  <c r="BE56" i="6"/>
  <c r="BE79" i="6"/>
  <c r="BE80" i="6"/>
  <c r="BE83" i="6"/>
  <c r="BE73" i="6"/>
  <c r="BE52" i="6"/>
  <c r="BE85" i="6"/>
  <c r="BE55" i="6"/>
  <c r="BE74" i="6"/>
  <c r="BE86" i="6"/>
  <c r="BE68" i="6"/>
  <c r="BE63" i="6"/>
  <c r="BE62" i="6"/>
  <c r="BE69" i="6"/>
  <c r="BE57" i="6"/>
  <c r="BE54" i="6"/>
  <c r="BH75" i="6"/>
  <c r="BH64" i="6"/>
  <c r="BH53" i="6"/>
  <c r="BH81" i="6"/>
  <c r="BH70" i="6"/>
  <c r="BH84" i="6"/>
  <c r="BH76" i="6"/>
  <c r="BH72" i="6"/>
  <c r="BH62" i="6"/>
  <c r="BH83" i="6"/>
  <c r="BH82" i="6"/>
  <c r="BH71" i="6"/>
  <c r="BH60" i="6"/>
  <c r="BH49" i="6"/>
  <c r="BH65" i="6"/>
  <c r="BH59" i="6"/>
  <c r="BH51" i="6"/>
  <c r="BH52" i="6"/>
  <c r="BH77" i="6"/>
  <c r="BH86" i="6"/>
  <c r="BH61" i="6"/>
  <c r="BH50" i="6"/>
  <c r="BH78" i="6"/>
  <c r="BH67" i="6"/>
  <c r="BH56" i="6"/>
  <c r="BH79" i="6"/>
  <c r="BH80" i="6"/>
  <c r="BH69" i="6"/>
  <c r="BH48" i="6"/>
  <c r="BH66" i="6"/>
  <c r="BH85" i="6"/>
  <c r="BH55" i="6"/>
  <c r="BH74" i="6"/>
  <c r="BH58" i="6"/>
  <c r="BH68" i="6"/>
  <c r="BH63" i="6"/>
  <c r="BH57" i="6"/>
  <c r="BH54" i="6"/>
  <c r="BH73" i="6"/>
  <c r="BF56" i="3"/>
  <c r="BF18" i="3"/>
  <c r="BF100" i="3"/>
  <c r="BF42" i="3"/>
  <c r="BF91" i="3"/>
  <c r="BF72" i="3"/>
  <c r="BF27" i="3"/>
  <c r="BF63" i="3"/>
  <c r="BF55" i="3"/>
  <c r="BF29" i="3"/>
  <c r="BF67" i="3"/>
  <c r="BF57" i="3"/>
  <c r="BF21" i="3"/>
  <c r="BF49" i="3"/>
  <c r="BF17" i="3"/>
  <c r="BF116" i="3"/>
  <c r="BF28" i="3"/>
  <c r="BF70" i="3"/>
  <c r="BF69" i="3"/>
  <c r="BF101" i="3"/>
  <c r="BF48" i="3"/>
  <c r="BF107" i="3"/>
  <c r="BF111" i="3"/>
  <c r="BF93" i="3"/>
  <c r="BF74" i="3"/>
  <c r="BF78" i="3"/>
  <c r="BF35" i="3"/>
  <c r="BF77" i="3"/>
  <c r="BF58" i="3"/>
  <c r="BF20" i="3"/>
  <c r="BF104" i="3"/>
  <c r="BF44" i="3"/>
  <c r="BF95" i="3"/>
  <c r="BF76" i="3"/>
  <c r="BF46" i="3"/>
  <c r="BF99" i="3"/>
  <c r="BF80" i="3"/>
  <c r="BF54" i="3"/>
  <c r="BF96" i="3"/>
  <c r="BF71" i="3"/>
  <c r="BF34" i="3"/>
  <c r="BF61" i="3"/>
  <c r="BF79" i="3"/>
  <c r="BF19" i="3"/>
  <c r="BF38" i="3"/>
  <c r="BF103" i="3"/>
  <c r="BF88" i="3"/>
  <c r="BF33" i="3"/>
  <c r="BF45" i="3"/>
  <c r="BF52" i="3"/>
  <c r="BF23" i="3"/>
  <c r="BF110" i="3"/>
  <c r="BF51" i="3"/>
  <c r="BF109" i="3"/>
  <c r="BF82" i="3"/>
  <c r="BF37" i="3"/>
  <c r="BF81" i="3"/>
  <c r="BF60" i="3"/>
  <c r="BF22" i="3"/>
  <c r="BF108" i="3"/>
  <c r="BF62" i="3"/>
  <c r="BF24" i="3"/>
  <c r="BF112" i="3"/>
  <c r="BF106" i="3"/>
  <c r="BF105" i="3"/>
  <c r="BF26" i="3"/>
  <c r="BF66" i="3"/>
  <c r="BF65" i="3"/>
  <c r="BF30" i="3"/>
  <c r="BF102" i="3"/>
  <c r="BF83" i="3"/>
  <c r="BF84" i="3"/>
  <c r="BF98" i="3"/>
  <c r="BF43" i="3"/>
  <c r="BF92" i="3"/>
  <c r="BF40" i="3"/>
  <c r="BF114" i="3"/>
  <c r="BF39" i="3"/>
  <c r="BF89" i="3"/>
  <c r="BF75" i="3"/>
  <c r="BF64" i="3"/>
  <c r="BF73" i="3"/>
  <c r="BF87" i="3"/>
  <c r="BF53" i="3"/>
  <c r="BF85" i="3"/>
  <c r="BF115" i="3"/>
  <c r="BF36" i="3"/>
  <c r="BF50" i="3"/>
  <c r="BF68" i="3"/>
  <c r="BF113" i="3"/>
  <c r="BF90" i="3"/>
  <c r="BF32" i="3"/>
  <c r="BF31" i="3"/>
  <c r="BF97" i="3"/>
  <c r="BF86" i="3"/>
  <c r="BF94" i="3"/>
  <c r="BF41" i="3"/>
  <c r="BF59" i="3"/>
  <c r="BF47" i="3"/>
  <c r="BF25" i="3"/>
  <c r="BE67" i="3"/>
  <c r="BE29" i="3"/>
  <c r="BE96" i="3"/>
  <c r="BE50" i="3"/>
  <c r="BE57" i="3"/>
  <c r="BE82" i="3"/>
  <c r="BE36" i="3"/>
  <c r="BE103" i="3"/>
  <c r="BE68" i="3"/>
  <c r="BE22" i="3"/>
  <c r="BE89" i="3"/>
  <c r="BE51" i="3"/>
  <c r="BE61" i="3"/>
  <c r="BE43" i="3"/>
  <c r="BE56" i="3"/>
  <c r="BE88" i="3"/>
  <c r="BE93" i="3"/>
  <c r="BE28" i="3"/>
  <c r="BE58" i="3"/>
  <c r="BE108" i="3"/>
  <c r="BE40" i="3"/>
  <c r="BE109" i="3"/>
  <c r="BE76" i="3"/>
  <c r="BE104" i="3"/>
  <c r="BE111" i="3"/>
  <c r="BE83" i="3"/>
  <c r="BE45" i="3"/>
  <c r="BE112" i="3"/>
  <c r="BE69" i="3"/>
  <c r="BE31" i="3"/>
  <c r="BE98" i="3"/>
  <c r="BE52" i="3"/>
  <c r="BE17" i="3"/>
  <c r="BE84" i="3"/>
  <c r="BE38" i="3"/>
  <c r="BE105" i="3"/>
  <c r="BE70" i="3"/>
  <c r="BE46" i="3"/>
  <c r="BE78" i="3"/>
  <c r="BE91" i="3"/>
  <c r="BE59" i="3"/>
  <c r="BE23" i="3"/>
  <c r="BE63" i="3"/>
  <c r="BE92" i="3"/>
  <c r="BE30" i="3"/>
  <c r="BE107" i="3"/>
  <c r="BE74" i="3"/>
  <c r="BE65" i="3"/>
  <c r="BE37" i="3"/>
  <c r="BE27" i="3"/>
  <c r="BE32" i="3"/>
  <c r="BE99" i="3"/>
  <c r="BE64" i="3"/>
  <c r="BE18" i="3"/>
  <c r="BE85" i="3"/>
  <c r="BE47" i="3"/>
  <c r="BE114" i="3"/>
  <c r="BE71" i="3"/>
  <c r="BE33" i="3"/>
  <c r="BE100" i="3"/>
  <c r="BE54" i="3"/>
  <c r="BE19" i="3"/>
  <c r="BE86" i="3"/>
  <c r="BE81" i="3"/>
  <c r="BE110" i="3"/>
  <c r="BE21" i="3"/>
  <c r="BE26" i="3"/>
  <c r="BE55" i="3"/>
  <c r="BE95" i="3"/>
  <c r="BE79" i="3"/>
  <c r="BE97" i="3"/>
  <c r="BE72" i="3"/>
  <c r="BE39" i="3"/>
  <c r="BE94" i="3"/>
  <c r="BE106" i="3"/>
  <c r="BE34" i="3"/>
  <c r="BE87" i="3"/>
  <c r="BE35" i="3"/>
  <c r="BE53" i="3"/>
  <c r="BE41" i="3"/>
  <c r="BE75" i="3"/>
  <c r="BE48" i="3"/>
  <c r="BE101" i="3"/>
  <c r="BE49" i="3"/>
  <c r="BE102" i="3"/>
  <c r="BE60" i="3"/>
  <c r="BE62" i="3"/>
  <c r="BE77" i="3"/>
  <c r="BE115" i="3"/>
  <c r="BE66" i="3"/>
  <c r="BE116" i="3"/>
  <c r="BE113" i="3"/>
  <c r="BE90" i="3"/>
  <c r="BE42" i="3"/>
  <c r="BE20" i="3"/>
  <c r="BE44" i="3"/>
  <c r="BE73" i="3"/>
  <c r="BE24" i="3"/>
  <c r="BE80" i="3"/>
  <c r="BE25" i="3"/>
  <c r="BG47" i="6"/>
  <c r="BN80" i="3"/>
  <c r="BH45" i="3"/>
  <c r="BH100" i="3"/>
  <c r="BH79" i="3"/>
  <c r="BH47" i="3"/>
  <c r="BH104" i="3"/>
  <c r="BH83" i="3"/>
  <c r="BH49" i="3"/>
  <c r="BH108" i="3"/>
  <c r="BH87" i="3"/>
  <c r="BH35" i="3"/>
  <c r="BH80" i="3"/>
  <c r="BH62" i="3"/>
  <c r="BH27" i="3"/>
  <c r="BH54" i="3"/>
  <c r="BH84" i="3"/>
  <c r="BH39" i="3"/>
  <c r="BH67" i="3"/>
  <c r="BH92" i="3"/>
  <c r="BH57" i="3"/>
  <c r="BH38" i="3"/>
  <c r="BH48" i="3"/>
  <c r="BH50" i="3"/>
  <c r="BH18" i="3"/>
  <c r="BH25" i="3"/>
  <c r="BH53" i="3"/>
  <c r="BH61" i="3"/>
  <c r="BH24" i="3"/>
  <c r="BH111" i="3"/>
  <c r="BH17" i="3"/>
  <c r="BH26" i="3"/>
  <c r="BH115" i="3"/>
  <c r="BH65" i="3"/>
  <c r="BH28" i="3"/>
  <c r="BH66" i="3"/>
  <c r="BH51" i="3"/>
  <c r="BH112" i="3"/>
  <c r="BH91" i="3"/>
  <c r="BH59" i="3"/>
  <c r="BH107" i="3"/>
  <c r="BH32" i="3"/>
  <c r="BH77" i="3"/>
  <c r="BH78" i="3"/>
  <c r="BH36" i="3"/>
  <c r="BH20" i="3"/>
  <c r="BH86" i="3"/>
  <c r="BH106" i="3"/>
  <c r="BH110" i="3"/>
  <c r="BH113" i="3"/>
  <c r="BH116" i="3"/>
  <c r="BH75" i="3"/>
  <c r="BH89" i="3"/>
  <c r="BH40" i="3"/>
  <c r="BH90" i="3"/>
  <c r="BH93" i="3"/>
  <c r="BH42" i="3"/>
  <c r="BH94" i="3"/>
  <c r="BH97" i="3"/>
  <c r="BH44" i="3"/>
  <c r="BH98" i="3"/>
  <c r="BH69" i="3"/>
  <c r="BH30" i="3"/>
  <c r="BH70" i="3"/>
  <c r="BH64" i="3"/>
  <c r="BH37" i="3"/>
  <c r="BH63" i="3"/>
  <c r="BH88" i="3"/>
  <c r="BH41" i="3"/>
  <c r="BH71" i="3"/>
  <c r="BH103" i="3"/>
  <c r="BH21" i="3"/>
  <c r="BH23" i="3"/>
  <c r="BH55" i="3"/>
  <c r="BH114" i="3"/>
  <c r="BH52" i="3"/>
  <c r="BH95" i="3"/>
  <c r="BH29" i="3"/>
  <c r="BH72" i="3"/>
  <c r="BH60" i="3"/>
  <c r="BH102" i="3"/>
  <c r="BH34" i="3"/>
  <c r="BH105" i="3"/>
  <c r="BH43" i="3"/>
  <c r="BH68" i="3"/>
  <c r="BH58" i="3"/>
  <c r="BH19" i="3"/>
  <c r="BH22" i="3"/>
  <c r="BH81" i="3"/>
  <c r="BH109" i="3"/>
  <c r="BH56" i="3"/>
  <c r="BH33" i="3"/>
  <c r="BH101" i="3"/>
  <c r="BH73" i="3"/>
  <c r="BH82" i="3"/>
  <c r="BH99" i="3"/>
  <c r="BH76" i="3"/>
  <c r="BH96" i="3"/>
  <c r="BH46" i="3"/>
  <c r="BH74" i="3"/>
  <c r="BH31" i="3"/>
  <c r="BH85" i="3"/>
  <c r="BI47" i="6"/>
  <c r="BE47" i="6"/>
  <c r="BY15" i="3"/>
  <c r="BW15" i="3"/>
  <c r="BV15" i="3"/>
  <c r="BX15" i="3"/>
  <c r="BP46" i="6"/>
  <c r="BS46" i="6"/>
  <c r="BO46" i="6"/>
  <c r="BR46" i="6"/>
  <c r="BZ15" i="3"/>
  <c r="BO45" i="6"/>
  <c r="BQ46" i="6"/>
  <c r="CA14" i="3"/>
  <c r="BF47" i="6"/>
  <c r="BJ76" i="6"/>
  <c r="BJ65" i="6"/>
  <c r="BJ54" i="6"/>
  <c r="BJ82" i="6"/>
  <c r="BJ71" i="6"/>
  <c r="BJ80" i="6"/>
  <c r="BJ74" i="6"/>
  <c r="BJ52" i="6"/>
  <c r="BJ48" i="6"/>
  <c r="BJ59" i="6"/>
  <c r="BJ83" i="6"/>
  <c r="BJ72" i="6"/>
  <c r="BJ61" i="6"/>
  <c r="BJ50" i="6"/>
  <c r="BJ78" i="6"/>
  <c r="BJ55" i="6"/>
  <c r="BJ49" i="6"/>
  <c r="BJ66" i="6"/>
  <c r="BJ67" i="6"/>
  <c r="BJ62" i="6"/>
  <c r="BJ51" i="6"/>
  <c r="BJ79" i="6"/>
  <c r="BJ68" i="6"/>
  <c r="BJ57" i="6"/>
  <c r="BJ85" i="6"/>
  <c r="BJ69" i="6"/>
  <c r="BJ56" i="6"/>
  <c r="BJ84" i="6"/>
  <c r="BJ63" i="6"/>
  <c r="BJ81" i="6"/>
  <c r="BJ86" i="6"/>
  <c r="BJ60" i="6"/>
  <c r="BJ75" i="6"/>
  <c r="BJ70" i="6"/>
  <c r="BJ64" i="6"/>
  <c r="BJ73" i="6"/>
  <c r="BJ77" i="6"/>
  <c r="BJ58" i="6"/>
  <c r="BJ53" i="6"/>
  <c r="BH47" i="6"/>
  <c r="BK63" i="3"/>
  <c r="BK25" i="3"/>
  <c r="BK92" i="3"/>
  <c r="BK65" i="3"/>
  <c r="BK27" i="3"/>
  <c r="BK94" i="3"/>
  <c r="BK67" i="3"/>
  <c r="BK29" i="3"/>
  <c r="BK96" i="3"/>
  <c r="BK50" i="3"/>
  <c r="BK58" i="3"/>
  <c r="BK82" i="3"/>
  <c r="BK77" i="3"/>
  <c r="BK106" i="3"/>
  <c r="BK60" i="3"/>
  <c r="BK22" i="3"/>
  <c r="BK51" i="3"/>
  <c r="BK56" i="3"/>
  <c r="BK88" i="3"/>
  <c r="BK72" i="3"/>
  <c r="BK71" i="3"/>
  <c r="BK35" i="3"/>
  <c r="BK75" i="3"/>
  <c r="BK103" i="3"/>
  <c r="BK68" i="3"/>
  <c r="BK79" i="3"/>
  <c r="BK41" i="3"/>
  <c r="BK108" i="3"/>
  <c r="BK81" i="3"/>
  <c r="BK43" i="3"/>
  <c r="BK110" i="3"/>
  <c r="BK83" i="3"/>
  <c r="BK45" i="3"/>
  <c r="BK112" i="3"/>
  <c r="BK69" i="3"/>
  <c r="BK31" i="3"/>
  <c r="BK98" i="3"/>
  <c r="BK109" i="3"/>
  <c r="BK20" i="3"/>
  <c r="BK49" i="3"/>
  <c r="BK54" i="3"/>
  <c r="BK86" i="3"/>
  <c r="BK91" i="3"/>
  <c r="BK17" i="3"/>
  <c r="BK59" i="3"/>
  <c r="BK33" i="3"/>
  <c r="BK102" i="3"/>
  <c r="BK104" i="3"/>
  <c r="BK105" i="3"/>
  <c r="BK26" i="3"/>
  <c r="BK28" i="3"/>
  <c r="BK95" i="3"/>
  <c r="BK57" i="3"/>
  <c r="BK30" i="3"/>
  <c r="BK97" i="3"/>
  <c r="BK61" i="3"/>
  <c r="BK32" i="3"/>
  <c r="BK99" i="3"/>
  <c r="BK64" i="3"/>
  <c r="BK18" i="3"/>
  <c r="BK85" i="3"/>
  <c r="BK47" i="3"/>
  <c r="BK114" i="3"/>
  <c r="BK39" i="3"/>
  <c r="BK52" i="3"/>
  <c r="BK84" i="3"/>
  <c r="BK89" i="3"/>
  <c r="BK62" i="3"/>
  <c r="BK21" i="3"/>
  <c r="BK40" i="3"/>
  <c r="BK23" i="3"/>
  <c r="BK100" i="3"/>
  <c r="BK38" i="3"/>
  <c r="BK93" i="3"/>
  <c r="BK36" i="3"/>
  <c r="BK76" i="3"/>
  <c r="BK48" i="3"/>
  <c r="BK101" i="3"/>
  <c r="BK87" i="3"/>
  <c r="BK53" i="3"/>
  <c r="BK70" i="3"/>
  <c r="BK46" i="3"/>
  <c r="BK115" i="3"/>
  <c r="BK66" i="3"/>
  <c r="BK116" i="3"/>
  <c r="BK107" i="3"/>
  <c r="BK37" i="3"/>
  <c r="BK44" i="3"/>
  <c r="BK113" i="3"/>
  <c r="BK80" i="3"/>
  <c r="BK42" i="3"/>
  <c r="BK19" i="3"/>
  <c r="BK90" i="3"/>
  <c r="BK55" i="3"/>
  <c r="BK78" i="3"/>
  <c r="BK73" i="3"/>
  <c r="BK34" i="3"/>
  <c r="BK74" i="3"/>
  <c r="BK111" i="3"/>
  <c r="BK24" i="3"/>
  <c r="BL60" i="6"/>
  <c r="BL49" i="6"/>
  <c r="BL77" i="6"/>
  <c r="BL66" i="6"/>
  <c r="BL55" i="6"/>
  <c r="BL62" i="6"/>
  <c r="BL72" i="6"/>
  <c r="BL75" i="6"/>
  <c r="BL61" i="6"/>
  <c r="BL78" i="6"/>
  <c r="BL67" i="6"/>
  <c r="BL56" i="6"/>
  <c r="BL84" i="6"/>
  <c r="BL73" i="6"/>
  <c r="BL82" i="6"/>
  <c r="BL76" i="6"/>
  <c r="BL54" i="6"/>
  <c r="BL50" i="6"/>
  <c r="BL64" i="6"/>
  <c r="BL85" i="6"/>
  <c r="BL74" i="6"/>
  <c r="BL63" i="6"/>
  <c r="BL52" i="6"/>
  <c r="BL80" i="6"/>
  <c r="BL57" i="6"/>
  <c r="BL51" i="6"/>
  <c r="BL68" i="6"/>
  <c r="BL69" i="6"/>
  <c r="BL79" i="6"/>
  <c r="BL59" i="6"/>
  <c r="BL86" i="6"/>
  <c r="BL53" i="6"/>
  <c r="BL48" i="6"/>
  <c r="BL65" i="6"/>
  <c r="BL81" i="6"/>
  <c r="BL71" i="6"/>
  <c r="BL83" i="6"/>
  <c r="BL70" i="6"/>
  <c r="BL58" i="6"/>
  <c r="BN46" i="3"/>
  <c r="BN99" i="3"/>
  <c r="BN103" i="3"/>
  <c r="BN84" i="3"/>
  <c r="BN88" i="3"/>
  <c r="BN36" i="3"/>
  <c r="BN44" i="3"/>
  <c r="BN76" i="3"/>
  <c r="BN18" i="3"/>
  <c r="BN25" i="3"/>
  <c r="BN108" i="3"/>
  <c r="BN78" i="3"/>
  <c r="BN27" i="3"/>
  <c r="BN62" i="3"/>
  <c r="BN17" i="3"/>
  <c r="BN26" i="3"/>
  <c r="BN28" i="3"/>
  <c r="BN65" i="3"/>
  <c r="BN92" i="3"/>
  <c r="BN86" i="3"/>
  <c r="BN23" i="3"/>
  <c r="BN51" i="3"/>
  <c r="BN72" i="3"/>
  <c r="BN74" i="3"/>
  <c r="BN37" i="3"/>
  <c r="BN55" i="3"/>
  <c r="BN89" i="3"/>
  <c r="BN94" i="3"/>
  <c r="BN98" i="3"/>
  <c r="BN45" i="3"/>
  <c r="BN30" i="3"/>
  <c r="BN69" i="3"/>
  <c r="BN49" i="3"/>
  <c r="BN56" i="3"/>
  <c r="BN113" i="3"/>
  <c r="BN60" i="3"/>
  <c r="BN82" i="3"/>
  <c r="BN83" i="3"/>
  <c r="BN34" i="3"/>
  <c r="BN102" i="3"/>
  <c r="BN40" i="3"/>
  <c r="BN32" i="3"/>
  <c r="BN96" i="3"/>
  <c r="BN42" i="3"/>
  <c r="BN71" i="3"/>
  <c r="BN61" i="3"/>
  <c r="BN22" i="3"/>
  <c r="BN38" i="3"/>
  <c r="BN19" i="3"/>
  <c r="BN39" i="3"/>
  <c r="BJ52" i="3"/>
  <c r="BJ111" i="3"/>
  <c r="BJ92" i="3"/>
  <c r="BJ38" i="3"/>
  <c r="BJ83" i="3"/>
  <c r="BJ78" i="3"/>
  <c r="BJ35" i="3"/>
  <c r="BJ77" i="3"/>
  <c r="BJ58" i="3"/>
  <c r="BJ20" i="3"/>
  <c r="BJ104" i="3"/>
  <c r="BJ66" i="3"/>
  <c r="BJ88" i="3"/>
  <c r="BJ95" i="3"/>
  <c r="BJ93" i="3"/>
  <c r="BJ33" i="3"/>
  <c r="BJ48" i="3"/>
  <c r="BJ61" i="3"/>
  <c r="BJ24" i="3"/>
  <c r="BJ116" i="3"/>
  <c r="BJ65" i="3"/>
  <c r="BJ73" i="3"/>
  <c r="BJ85" i="3"/>
  <c r="BJ32" i="3"/>
  <c r="BJ49" i="3"/>
  <c r="BJ70" i="3"/>
  <c r="BJ30" i="3"/>
  <c r="BJ69" i="3"/>
  <c r="BJ54" i="3"/>
  <c r="BJ23" i="3"/>
  <c r="BJ110" i="3"/>
  <c r="BJ51" i="3"/>
  <c r="BJ109" i="3"/>
  <c r="BJ82" i="3"/>
  <c r="BJ37" i="3"/>
  <c r="BJ81" i="3"/>
  <c r="BJ75" i="3"/>
  <c r="BJ89" i="3"/>
  <c r="BJ28" i="3"/>
  <c r="BJ46" i="3"/>
  <c r="BJ59" i="3"/>
  <c r="BJ94" i="3"/>
  <c r="BJ112" i="3"/>
  <c r="BJ84" i="3"/>
  <c r="BJ27" i="3"/>
  <c r="BJ29" i="3"/>
  <c r="BJ62" i="3"/>
  <c r="BJ107" i="3"/>
  <c r="BJ22" i="3"/>
  <c r="BJ64" i="3"/>
  <c r="BJ19" i="3"/>
  <c r="BJ102" i="3"/>
  <c r="BJ47" i="3"/>
  <c r="BJ101" i="3"/>
  <c r="BJ74" i="3"/>
  <c r="BJ40" i="3"/>
  <c r="BJ87" i="3"/>
  <c r="BJ68" i="3"/>
  <c r="BJ25" i="3"/>
  <c r="BJ114" i="3"/>
  <c r="BJ53" i="3"/>
  <c r="BJ113" i="3"/>
  <c r="BJ26" i="3"/>
  <c r="BJ44" i="3"/>
  <c r="BJ57" i="3"/>
  <c r="BJ90" i="3"/>
  <c r="BJ108" i="3"/>
  <c r="BJ103" i="3"/>
  <c r="BJ105" i="3"/>
  <c r="BJ98" i="3"/>
  <c r="BJ63" i="3"/>
  <c r="BJ67" i="3"/>
  <c r="BJ80" i="3"/>
  <c r="BJ115" i="3"/>
  <c r="BJ50" i="3"/>
  <c r="BJ36" i="3"/>
  <c r="BJ106" i="3"/>
  <c r="BJ42" i="3"/>
  <c r="BJ55" i="3"/>
  <c r="BJ97" i="3"/>
  <c r="BJ43" i="3"/>
  <c r="BJ60" i="3"/>
  <c r="BJ79" i="3"/>
  <c r="BJ56" i="3"/>
  <c r="BJ91" i="3"/>
  <c r="BJ86" i="3"/>
  <c r="BJ39" i="3"/>
  <c r="BJ45" i="3"/>
  <c r="BJ31" i="3"/>
  <c r="BJ18" i="3"/>
  <c r="BJ72" i="3"/>
  <c r="BJ96" i="3"/>
  <c r="BJ17" i="3"/>
  <c r="BJ71" i="3"/>
  <c r="BJ99" i="3"/>
  <c r="BJ21" i="3"/>
  <c r="BJ41" i="3"/>
  <c r="BJ100" i="3"/>
  <c r="BJ76" i="3"/>
  <c r="BJ34" i="3"/>
  <c r="BK68" i="6"/>
  <c r="BK57" i="6"/>
  <c r="BK85" i="6"/>
  <c r="BK74" i="6"/>
  <c r="BK63" i="6"/>
  <c r="BK84" i="6"/>
  <c r="BK55" i="6"/>
  <c r="BK69" i="6"/>
  <c r="BK73" i="6"/>
  <c r="BK54" i="6"/>
  <c r="BK82" i="6"/>
  <c r="BK71" i="6"/>
  <c r="BK60" i="6"/>
  <c r="BK49" i="6"/>
  <c r="BK79" i="6"/>
  <c r="BK66" i="6"/>
  <c r="BK76" i="6"/>
  <c r="BK52" i="6"/>
  <c r="BK83" i="6"/>
  <c r="BK75" i="6"/>
  <c r="BK53" i="6"/>
  <c r="BK65" i="6"/>
  <c r="BK62" i="6"/>
  <c r="BK58" i="6"/>
  <c r="BK50" i="6"/>
  <c r="BK67" i="6"/>
  <c r="BK70" i="6"/>
  <c r="BK51" i="6"/>
  <c r="BK77" i="6"/>
  <c r="BK86" i="6"/>
  <c r="BK64" i="6"/>
  <c r="BK81" i="6"/>
  <c r="BK59" i="6"/>
  <c r="BK72" i="6"/>
  <c r="BK80" i="6"/>
  <c r="BK61" i="6"/>
  <c r="BK48" i="6"/>
  <c r="BK78" i="6"/>
  <c r="BK56" i="6"/>
  <c r="BN76" i="6"/>
  <c r="BN65" i="6"/>
  <c r="BN54" i="6"/>
  <c r="BN82" i="6"/>
  <c r="BN66" i="6"/>
  <c r="BN81" i="6"/>
  <c r="BN59" i="6"/>
  <c r="BN49" i="6"/>
  <c r="BN84" i="6"/>
  <c r="BN55" i="6"/>
  <c r="BN83" i="6"/>
  <c r="BN72" i="6"/>
  <c r="BN61" i="6"/>
  <c r="BN50" i="6"/>
  <c r="BN71" i="6"/>
  <c r="BN63" i="6"/>
  <c r="BN78" i="6"/>
  <c r="BN70" i="6"/>
  <c r="BN64" i="6"/>
  <c r="BN80" i="6"/>
  <c r="BN62" i="6"/>
  <c r="BN51" i="6"/>
  <c r="BN79" i="6"/>
  <c r="BN68" i="6"/>
  <c r="BN57" i="6"/>
  <c r="BN85" i="6"/>
  <c r="BN77" i="6"/>
  <c r="BN74" i="6"/>
  <c r="BN73" i="6"/>
  <c r="BN58" i="6"/>
  <c r="BN67" i="6"/>
  <c r="BN86" i="6"/>
  <c r="BN56" i="6"/>
  <c r="BN48" i="6"/>
  <c r="BN75" i="6"/>
  <c r="BN60" i="6"/>
  <c r="BN53" i="6"/>
  <c r="BN69" i="6"/>
  <c r="BN52" i="6"/>
  <c r="BM55" i="6"/>
  <c r="BM83" i="6"/>
  <c r="BM72" i="6"/>
  <c r="BM61" i="6"/>
  <c r="BM50" i="6"/>
  <c r="BM71" i="6"/>
  <c r="BM63" i="6"/>
  <c r="BM78" i="6"/>
  <c r="BM84" i="6"/>
  <c r="BM53" i="6"/>
  <c r="BM62" i="6"/>
  <c r="BM51" i="6"/>
  <c r="BM79" i="6"/>
  <c r="BM68" i="6"/>
  <c r="BM57" i="6"/>
  <c r="BM85" i="6"/>
  <c r="BM77" i="6"/>
  <c r="BM74" i="6"/>
  <c r="BM64" i="6"/>
  <c r="BM80" i="6"/>
  <c r="BM69" i="6"/>
  <c r="BM58" i="6"/>
  <c r="BM86" i="6"/>
  <c r="BM75" i="6"/>
  <c r="BM52" i="6"/>
  <c r="BM67" i="6"/>
  <c r="BM56" i="6"/>
  <c r="BM49" i="6"/>
  <c r="BM70" i="6"/>
  <c r="BM76" i="6"/>
  <c r="BM66" i="6"/>
  <c r="BM73" i="6"/>
  <c r="BM65" i="6"/>
  <c r="BM81" i="6"/>
  <c r="BM54" i="6"/>
  <c r="BM59" i="6"/>
  <c r="BM48" i="6"/>
  <c r="BM82" i="6"/>
  <c r="BM60" i="6"/>
  <c r="BI27" i="3"/>
  <c r="BI33" i="3"/>
  <c r="BI62" i="3"/>
  <c r="BI68" i="3"/>
  <c r="BI49" i="3"/>
  <c r="BI28" i="3"/>
  <c r="BI95" i="3"/>
  <c r="BI74" i="3"/>
  <c r="BI46" i="3"/>
  <c r="BI31" i="3"/>
  <c r="BI114" i="3"/>
  <c r="BI87" i="3"/>
  <c r="BI80" i="3"/>
  <c r="BI50" i="3"/>
  <c r="BI37" i="3"/>
  <c r="BI61" i="3"/>
  <c r="BI91" i="3"/>
  <c r="BI110" i="3"/>
  <c r="BI39" i="3"/>
  <c r="BI93" i="3"/>
  <c r="BI56" i="3"/>
  <c r="BI22" i="3"/>
  <c r="BI40" i="3"/>
  <c r="BI19" i="3"/>
  <c r="BI106" i="3"/>
  <c r="BI23" i="3"/>
  <c r="BI115" i="3"/>
  <c r="BI36" i="3"/>
  <c r="BI84" i="3"/>
  <c r="BI44" i="3"/>
  <c r="BI111" i="3"/>
  <c r="BI94" i="3"/>
  <c r="BI67" i="3"/>
  <c r="BI53" i="3"/>
  <c r="BI30" i="3"/>
  <c r="BI105" i="3"/>
  <c r="BI98" i="3"/>
  <c r="BI71" i="3"/>
  <c r="BI58" i="3"/>
  <c r="BI34" i="3"/>
  <c r="BI109" i="3"/>
  <c r="BI42" i="3"/>
  <c r="BI86" i="3"/>
  <c r="BI41" i="3"/>
  <c r="BI97" i="3"/>
  <c r="BI60" i="3"/>
  <c r="BI59" i="3"/>
  <c r="BI104" i="3"/>
  <c r="BI77" i="3"/>
  <c r="BI81" i="3"/>
  <c r="BI64" i="3"/>
  <c r="BI24" i="3"/>
  <c r="BI43" i="3"/>
  <c r="BI100" i="3"/>
  <c r="BI63" i="3"/>
  <c r="BI29" i="3"/>
  <c r="BI112" i="3"/>
  <c r="BI85" i="3"/>
  <c r="BI76" i="3"/>
  <c r="BI48" i="3"/>
  <c r="BI35" i="3"/>
  <c r="BI17" i="3"/>
  <c r="BI89" i="3"/>
  <c r="BI82" i="3"/>
  <c r="BI52" i="3"/>
  <c r="BI25" i="3"/>
  <c r="BI83" i="3"/>
  <c r="BI18" i="3"/>
  <c r="BI88" i="3"/>
  <c r="BI45" i="3"/>
  <c r="BI99" i="3"/>
  <c r="BI92" i="3"/>
  <c r="BI75" i="3"/>
  <c r="BI38" i="3"/>
  <c r="BI47" i="3"/>
  <c r="BI113" i="3"/>
  <c r="BI79" i="3"/>
  <c r="BI96" i="3"/>
  <c r="BI107" i="3"/>
  <c r="BI57" i="3"/>
  <c r="BI70" i="3"/>
  <c r="BI101" i="3"/>
  <c r="BI51" i="3"/>
  <c r="BI69" i="3"/>
  <c r="BI102" i="3"/>
  <c r="BI54" i="3"/>
  <c r="BI65" i="3"/>
  <c r="BI108" i="3"/>
  <c r="BI78" i="3"/>
  <c r="BI26" i="3"/>
  <c r="BI55" i="3"/>
  <c r="BI73" i="3"/>
  <c r="BI20" i="3"/>
  <c r="BI21" i="3"/>
  <c r="BI116" i="3"/>
  <c r="BI90" i="3"/>
  <c r="BI103" i="3"/>
  <c r="BI66" i="3"/>
  <c r="BI32" i="3"/>
  <c r="BI72" i="3"/>
  <c r="BG72" i="3"/>
  <c r="BG32" i="3"/>
  <c r="BG99" i="3"/>
  <c r="BG55" i="3"/>
  <c r="BG18" i="3"/>
  <c r="BG85" i="3"/>
  <c r="BG41" i="3"/>
  <c r="BG108" i="3"/>
  <c r="BG71" i="3"/>
  <c r="BG27" i="3"/>
  <c r="BG94" i="3"/>
  <c r="BG54" i="3"/>
  <c r="BG19" i="3"/>
  <c r="BG46" i="3"/>
  <c r="BG64" i="3"/>
  <c r="BG91" i="3"/>
  <c r="BG26" i="3"/>
  <c r="BG68" i="3"/>
  <c r="BG95" i="3"/>
  <c r="BG70" i="3"/>
  <c r="BG40" i="3"/>
  <c r="BG109" i="3"/>
  <c r="BG47" i="3"/>
  <c r="BG77" i="3"/>
  <c r="BG112" i="3"/>
  <c r="BG21" i="3"/>
  <c r="BG88" i="3"/>
  <c r="BG48" i="3"/>
  <c r="BG115" i="3"/>
  <c r="BG74" i="3"/>
  <c r="BG34" i="3"/>
  <c r="BG101" i="3"/>
  <c r="BG57" i="3"/>
  <c r="BG20" i="3"/>
  <c r="BG87" i="3"/>
  <c r="BG43" i="3"/>
  <c r="BG110" i="3"/>
  <c r="BG73" i="3"/>
  <c r="BG51" i="3"/>
  <c r="BG81" i="3"/>
  <c r="BG96" i="3"/>
  <c r="BG31" i="3"/>
  <c r="BG59" i="3"/>
  <c r="BG100" i="3"/>
  <c r="BG49" i="3"/>
  <c r="BG30" i="3"/>
  <c r="BG107" i="3"/>
  <c r="BG37" i="3"/>
  <c r="BG104" i="3"/>
  <c r="BG67" i="3"/>
  <c r="BG23" i="3"/>
  <c r="BG90" i="3"/>
  <c r="BG50" i="3"/>
  <c r="BG60" i="3"/>
  <c r="BG76" i="3"/>
  <c r="BG36" i="3"/>
  <c r="BG103" i="3"/>
  <c r="BG61" i="3"/>
  <c r="BG22" i="3"/>
  <c r="BG89" i="3"/>
  <c r="BG86" i="3"/>
  <c r="BG113" i="3"/>
  <c r="BG24" i="3"/>
  <c r="BG66" i="3"/>
  <c r="BG93" i="3"/>
  <c r="BG28" i="3"/>
  <c r="BG116" i="3"/>
  <c r="BG97" i="3"/>
  <c r="BG82" i="3"/>
  <c r="BG111" i="3"/>
  <c r="BG35" i="3"/>
  <c r="BG75" i="3"/>
  <c r="BG83" i="3"/>
  <c r="BG25" i="3"/>
  <c r="BG78" i="3"/>
  <c r="BG29" i="3"/>
  <c r="BG63" i="3"/>
  <c r="BG114" i="3"/>
  <c r="BG45" i="3"/>
  <c r="BG39" i="3"/>
  <c r="BG92" i="3"/>
  <c r="BG38" i="3"/>
  <c r="BG56" i="3"/>
  <c r="BG79" i="3"/>
  <c r="BG44" i="3"/>
  <c r="BG102" i="3"/>
  <c r="BG53" i="3"/>
  <c r="BG106" i="3"/>
  <c r="BG52" i="3"/>
  <c r="BG105" i="3"/>
  <c r="BG98" i="3"/>
  <c r="BG80" i="3"/>
  <c r="BG84" i="3"/>
  <c r="BG62" i="3"/>
  <c r="BG65" i="3"/>
  <c r="BG58" i="3"/>
  <c r="BG17" i="3"/>
  <c r="BG33" i="3"/>
  <c r="BG69" i="3"/>
  <c r="BG42" i="3"/>
  <c r="BN109" i="3"/>
  <c r="BN73" i="3"/>
  <c r="BN110" i="3"/>
  <c r="BN29" i="3"/>
  <c r="BN47" i="3"/>
  <c r="BN20" i="3"/>
  <c r="BN57" i="3"/>
  <c r="BN77" i="3"/>
  <c r="BN114" i="3"/>
  <c r="BN21" i="3"/>
  <c r="BN70" i="3"/>
  <c r="BN93" i="3"/>
  <c r="BN41" i="3"/>
  <c r="BN87" i="3"/>
  <c r="BN104" i="3"/>
  <c r="BN115" i="3"/>
  <c r="BN111" i="3"/>
  <c r="BN66" i="3"/>
  <c r="BN112" i="3"/>
  <c r="BN63" i="3"/>
  <c r="BN91" i="3"/>
  <c r="BN105" i="3"/>
  <c r="BN31" i="3"/>
  <c r="BN107" i="3"/>
  <c r="BN48" i="3"/>
  <c r="BN67" i="3"/>
  <c r="BN59" i="3"/>
  <c r="BN101" i="3"/>
  <c r="BN81" i="3"/>
  <c r="BN75" i="3"/>
  <c r="BN54" i="3"/>
  <c r="BN64" i="3"/>
  <c r="BN33" i="3"/>
  <c r="BN100" i="3"/>
  <c r="BN95" i="3"/>
  <c r="BN97" i="3"/>
  <c r="BN43" i="3"/>
  <c r="BN90" i="3"/>
  <c r="BN35" i="3"/>
  <c r="BN58" i="3"/>
  <c r="BN85" i="3"/>
  <c r="BN52" i="3"/>
  <c r="BN116" i="3"/>
  <c r="BN24" i="3"/>
  <c r="BN68" i="3"/>
  <c r="BN53" i="3"/>
  <c r="BN106" i="3"/>
  <c r="BN79" i="3"/>
  <c r="BN50" i="3"/>
  <c r="BN47" i="6"/>
  <c r="BK47" i="6"/>
  <c r="BR70" i="3"/>
  <c r="BM70" i="3"/>
  <c r="BM30" i="3"/>
  <c r="BM97" i="3"/>
  <c r="BM53" i="3"/>
  <c r="BM59" i="3"/>
  <c r="BM83" i="3"/>
  <c r="BM39" i="3"/>
  <c r="BM106" i="3"/>
  <c r="BM69" i="3"/>
  <c r="BM25" i="3"/>
  <c r="BM92" i="3"/>
  <c r="BM52" i="3"/>
  <c r="BM17" i="3"/>
  <c r="BM44" i="3"/>
  <c r="BM62" i="3"/>
  <c r="BM89" i="3"/>
  <c r="BM24" i="3"/>
  <c r="BM66" i="3"/>
  <c r="BM93" i="3"/>
  <c r="BM33" i="3"/>
  <c r="BM110" i="3"/>
  <c r="BM75" i="3"/>
  <c r="BM114" i="3"/>
  <c r="BM40" i="3"/>
  <c r="BM68" i="3"/>
  <c r="BM19" i="3"/>
  <c r="BM86" i="3"/>
  <c r="BM46" i="3"/>
  <c r="BM113" i="3"/>
  <c r="BM72" i="3"/>
  <c r="BM32" i="3"/>
  <c r="BM99" i="3"/>
  <c r="BM55" i="3"/>
  <c r="BM18" i="3"/>
  <c r="BM85" i="3"/>
  <c r="BM41" i="3"/>
  <c r="BM108" i="3"/>
  <c r="BM71" i="3"/>
  <c r="BM49" i="3"/>
  <c r="BM79" i="3"/>
  <c r="BM94" i="3"/>
  <c r="BM29" i="3"/>
  <c r="BM56" i="3"/>
  <c r="BM98" i="3"/>
  <c r="BM82" i="3"/>
  <c r="BM100" i="3"/>
  <c r="BM73" i="3"/>
  <c r="BM80" i="3"/>
  <c r="BM47" i="3"/>
  <c r="BM78" i="3"/>
  <c r="BM35" i="3"/>
  <c r="BM102" i="3"/>
  <c r="BM65" i="3"/>
  <c r="BM21" i="3"/>
  <c r="BM88" i="3"/>
  <c r="BM48" i="3"/>
  <c r="BM115" i="3"/>
  <c r="BM74" i="3"/>
  <c r="BM34" i="3"/>
  <c r="BM101" i="3"/>
  <c r="BM58" i="3"/>
  <c r="BM20" i="3"/>
  <c r="BM87" i="3"/>
  <c r="BM84" i="3"/>
  <c r="BM111" i="3"/>
  <c r="BM22" i="3"/>
  <c r="BM64" i="3"/>
  <c r="BM91" i="3"/>
  <c r="BM26" i="3"/>
  <c r="BM42" i="3"/>
  <c r="BM63" i="3"/>
  <c r="BM45" i="3"/>
  <c r="BM107" i="3"/>
  <c r="BM28" i="3"/>
  <c r="BM95" i="3"/>
  <c r="BM37" i="3"/>
  <c r="BM90" i="3"/>
  <c r="BM36" i="3"/>
  <c r="BM54" i="3"/>
  <c r="BM109" i="3"/>
  <c r="BM38" i="3"/>
  <c r="BM51" i="3"/>
  <c r="BM104" i="3"/>
  <c r="BM50" i="3"/>
  <c r="BM103" i="3"/>
  <c r="BM96" i="3"/>
  <c r="BM43" i="3"/>
  <c r="BM105" i="3"/>
  <c r="BM61" i="3"/>
  <c r="BM67" i="3"/>
  <c r="BM57" i="3"/>
  <c r="BM116" i="3"/>
  <c r="BM31" i="3"/>
  <c r="BM112" i="3"/>
  <c r="BM81" i="3"/>
  <c r="BM60" i="3"/>
  <c r="BM23" i="3"/>
  <c r="BM77" i="3"/>
  <c r="BM76" i="3"/>
  <c r="BM27" i="3"/>
  <c r="BL47" i="6"/>
  <c r="BJ47" i="6"/>
  <c r="BS59" i="6"/>
  <c r="BS48" i="6"/>
  <c r="BS76" i="6"/>
  <c r="BS65" i="6"/>
  <c r="BS54" i="6"/>
  <c r="BS77" i="6"/>
  <c r="BS78" i="6"/>
  <c r="BS81" i="6"/>
  <c r="BS71" i="6"/>
  <c r="BS70" i="6"/>
  <c r="BS66" i="6"/>
  <c r="BS55" i="6"/>
  <c r="BS83" i="6"/>
  <c r="BS72" i="6"/>
  <c r="BS61" i="6"/>
  <c r="BS52" i="6"/>
  <c r="BS53" i="6"/>
  <c r="BS84" i="6"/>
  <c r="BS60" i="6"/>
  <c r="BS56" i="6"/>
  <c r="BS73" i="6"/>
  <c r="BS62" i="6"/>
  <c r="BS51" i="6"/>
  <c r="BS79" i="6"/>
  <c r="BS68" i="6"/>
  <c r="BS82" i="6"/>
  <c r="BS74" i="6"/>
  <c r="BS75" i="6"/>
  <c r="BS67" i="6"/>
  <c r="BS50" i="6"/>
  <c r="BS58" i="6"/>
  <c r="BS49" i="6"/>
  <c r="BS86" i="6"/>
  <c r="BS64" i="6"/>
  <c r="BS80" i="6"/>
  <c r="BS63" i="6"/>
  <c r="BS85" i="6"/>
  <c r="BS69" i="6"/>
  <c r="BS57" i="6"/>
  <c r="BW46" i="6"/>
  <c r="BT46" i="6"/>
  <c r="CE15" i="3"/>
  <c r="BV46" i="6"/>
  <c r="CD15" i="3"/>
  <c r="BT45" i="6"/>
  <c r="BU46" i="6"/>
  <c r="CF14" i="3"/>
  <c r="CB15" i="3"/>
  <c r="BX46" i="6"/>
  <c r="CC15" i="3"/>
  <c r="CA15" i="3"/>
  <c r="BR57" i="6"/>
  <c r="BR85" i="6"/>
  <c r="BR74" i="6"/>
  <c r="BR63" i="6"/>
  <c r="BR52" i="6"/>
  <c r="BR59" i="6"/>
  <c r="BR55" i="6"/>
  <c r="BR83" i="6"/>
  <c r="BR62" i="6"/>
  <c r="BR80" i="6"/>
  <c r="BR75" i="6"/>
  <c r="BR64" i="6"/>
  <c r="BR53" i="6"/>
  <c r="BR81" i="6"/>
  <c r="BR70" i="6"/>
  <c r="BR79" i="6"/>
  <c r="BR73" i="6"/>
  <c r="BR69" i="6"/>
  <c r="BR72" i="6"/>
  <c r="BR58" i="6"/>
  <c r="BR82" i="6"/>
  <c r="BR71" i="6"/>
  <c r="BR60" i="6"/>
  <c r="BR49" i="6"/>
  <c r="BR77" i="6"/>
  <c r="BR54" i="6"/>
  <c r="BR48" i="6"/>
  <c r="BR51" i="6"/>
  <c r="BR86" i="6"/>
  <c r="BR61" i="6"/>
  <c r="BR50" i="6"/>
  <c r="BR84" i="6"/>
  <c r="BR66" i="6"/>
  <c r="BR78" i="6"/>
  <c r="BR68" i="6"/>
  <c r="BR76" i="6"/>
  <c r="BR67" i="6"/>
  <c r="BR56" i="6"/>
  <c r="BR65" i="6"/>
  <c r="BL23" i="3"/>
  <c r="BL109" i="3"/>
  <c r="BL50" i="3"/>
  <c r="BL110" i="3"/>
  <c r="BL81" i="3"/>
  <c r="BL36" i="3"/>
  <c r="BL82" i="3"/>
  <c r="BL59" i="3"/>
  <c r="BL22" i="3"/>
  <c r="BL107" i="3"/>
  <c r="BL61" i="3"/>
  <c r="BL24" i="3"/>
  <c r="BL111" i="3"/>
  <c r="BL84" i="3"/>
  <c r="BL47" i="3"/>
  <c r="BL83" i="3"/>
  <c r="BL108" i="3"/>
  <c r="BL19" i="3"/>
  <c r="BL46" i="3"/>
  <c r="BL30" i="3"/>
  <c r="BL48" i="3"/>
  <c r="BL58" i="3"/>
  <c r="BL65" i="3"/>
  <c r="BL116" i="3"/>
  <c r="BL115" i="3"/>
  <c r="BL39" i="3"/>
  <c r="BL88" i="3"/>
  <c r="BL67" i="3"/>
  <c r="BL25" i="3"/>
  <c r="BL113" i="3"/>
  <c r="BL52" i="3"/>
  <c r="BL114" i="3"/>
  <c r="BL85" i="3"/>
  <c r="BL38" i="3"/>
  <c r="BL86" i="3"/>
  <c r="BL89" i="3"/>
  <c r="BL40" i="3"/>
  <c r="BL90" i="3"/>
  <c r="BL32" i="3"/>
  <c r="BL93" i="3"/>
  <c r="BL94" i="3"/>
  <c r="BL44" i="3"/>
  <c r="BL51" i="3"/>
  <c r="BL91" i="3"/>
  <c r="BL70" i="3"/>
  <c r="BL106" i="3"/>
  <c r="BL33" i="3"/>
  <c r="BL66" i="3"/>
  <c r="BL26" i="3"/>
  <c r="BL17" i="3"/>
  <c r="BL55" i="3"/>
  <c r="BL18" i="3"/>
  <c r="BL99" i="3"/>
  <c r="BL41" i="3"/>
  <c r="BL92" i="3"/>
  <c r="BL71" i="3"/>
  <c r="BL27" i="3"/>
  <c r="BL64" i="3"/>
  <c r="BL54" i="3"/>
  <c r="BL29" i="3"/>
  <c r="BL68" i="3"/>
  <c r="BL56" i="3"/>
  <c r="BL37" i="3"/>
  <c r="BL63" i="3"/>
  <c r="BL104" i="3"/>
  <c r="BL49" i="3"/>
  <c r="BL87" i="3"/>
  <c r="BL101" i="3"/>
  <c r="BL102" i="3"/>
  <c r="BL21" i="3"/>
  <c r="BL31" i="3"/>
  <c r="BL76" i="3"/>
  <c r="BL80" i="3"/>
  <c r="BL28" i="3"/>
  <c r="BL95" i="3"/>
  <c r="BL77" i="3"/>
  <c r="BL20" i="3"/>
  <c r="BL75" i="3"/>
  <c r="BL73" i="3"/>
  <c r="BL98" i="3"/>
  <c r="BL72" i="3"/>
  <c r="BL53" i="3"/>
  <c r="BL34" i="3"/>
  <c r="BL103" i="3"/>
  <c r="BL45" i="3"/>
  <c r="BL74" i="3"/>
  <c r="BL112" i="3"/>
  <c r="BL60" i="3"/>
  <c r="BL78" i="3"/>
  <c r="BL43" i="3"/>
  <c r="BL100" i="3"/>
  <c r="BL42" i="3"/>
  <c r="BL69" i="3"/>
  <c r="BL35" i="3"/>
  <c r="BL79" i="3"/>
  <c r="BL97" i="3"/>
  <c r="BL57" i="3"/>
  <c r="BL105" i="3"/>
  <c r="BL96" i="3"/>
  <c r="BL62" i="3"/>
  <c r="BU24" i="3"/>
  <c r="BU91" i="3"/>
  <c r="BU53" i="3"/>
  <c r="BU59" i="3"/>
  <c r="BU77" i="3"/>
  <c r="BU39" i="3"/>
  <c r="BU106" i="3"/>
  <c r="BU79" i="3"/>
  <c r="BU41" i="3"/>
  <c r="BU108" i="3"/>
  <c r="BU81" i="3"/>
  <c r="BU43" i="3"/>
  <c r="BU110" i="3"/>
  <c r="BU19" i="3"/>
  <c r="BU32" i="3"/>
  <c r="BU64" i="3"/>
  <c r="BU101" i="3"/>
  <c r="BU36" i="3"/>
  <c r="BU68" i="3"/>
  <c r="BU84" i="3"/>
  <c r="BU83" i="3"/>
  <c r="BU85" i="3"/>
  <c r="BU50" i="3"/>
  <c r="BU38" i="3"/>
  <c r="BU80" i="3"/>
  <c r="BU40" i="3"/>
  <c r="BU107" i="3"/>
  <c r="BU72" i="3"/>
  <c r="BU26" i="3"/>
  <c r="BU93" i="3"/>
  <c r="BU55" i="3"/>
  <c r="BU28" i="3"/>
  <c r="BU95" i="3"/>
  <c r="BU58" i="3"/>
  <c r="BU30" i="3"/>
  <c r="BU97" i="3"/>
  <c r="BU62" i="3"/>
  <c r="BU22" i="3"/>
  <c r="BU51" i="3"/>
  <c r="BU67" i="3"/>
  <c r="BU96" i="3"/>
  <c r="BU31" i="3"/>
  <c r="BU71" i="3"/>
  <c r="BU100" i="3"/>
  <c r="BU73" i="3"/>
  <c r="BU45" i="3"/>
  <c r="BU47" i="3"/>
  <c r="BU20" i="3"/>
  <c r="BU70" i="3"/>
  <c r="BU116" i="3"/>
  <c r="BU56" i="3"/>
  <c r="BU21" i="3"/>
  <c r="BU88" i="3"/>
  <c r="BU42" i="3"/>
  <c r="BU109" i="3"/>
  <c r="BU74" i="3"/>
  <c r="BU44" i="3"/>
  <c r="BU111" i="3"/>
  <c r="BU76" i="3"/>
  <c r="BU46" i="3"/>
  <c r="BU113" i="3"/>
  <c r="BU78" i="3"/>
  <c r="BU54" i="3"/>
  <c r="BU86" i="3"/>
  <c r="BU99" i="3"/>
  <c r="BU34" i="3"/>
  <c r="BU66" i="3"/>
  <c r="BU103" i="3"/>
  <c r="BU52" i="3"/>
  <c r="BU35" i="3"/>
  <c r="BU112" i="3"/>
  <c r="BU114" i="3"/>
  <c r="BU49" i="3"/>
  <c r="BU87" i="3"/>
  <c r="BU105" i="3"/>
  <c r="BU60" i="3"/>
  <c r="BU25" i="3"/>
  <c r="BU94" i="3"/>
  <c r="BU69" i="3"/>
  <c r="BU102" i="3"/>
  <c r="BU48" i="3"/>
  <c r="BU75" i="3"/>
  <c r="BU23" i="3"/>
  <c r="BU92" i="3"/>
  <c r="BU89" i="3"/>
  <c r="BU98" i="3"/>
  <c r="BU18" i="3"/>
  <c r="BU115" i="3"/>
  <c r="BU37" i="3"/>
  <c r="BU90" i="3"/>
  <c r="BU65" i="3"/>
  <c r="BU61" i="3"/>
  <c r="BU33" i="3"/>
  <c r="BU57" i="3"/>
  <c r="BU104" i="3"/>
  <c r="BU17" i="3"/>
  <c r="BU63" i="3"/>
  <c r="BU82" i="3"/>
  <c r="BU27" i="3"/>
  <c r="BU29" i="3"/>
  <c r="BO20" i="3"/>
  <c r="BO87" i="3"/>
  <c r="BO49" i="3"/>
  <c r="BO116" i="3"/>
  <c r="BO73" i="3"/>
  <c r="BO35" i="3"/>
  <c r="BO102" i="3"/>
  <c r="BO56" i="3"/>
  <c r="BO21" i="3"/>
  <c r="BO88" i="3"/>
  <c r="BO42" i="3"/>
  <c r="BO109" i="3"/>
  <c r="BO74" i="3"/>
  <c r="BO50" i="3"/>
  <c r="BO82" i="3"/>
  <c r="BO95" i="3"/>
  <c r="BO30" i="3"/>
  <c r="BO61" i="3"/>
  <c r="BO99" i="3"/>
  <c r="BO48" i="3"/>
  <c r="BO31" i="3"/>
  <c r="BO108" i="3"/>
  <c r="BO113" i="3"/>
  <c r="BO66" i="3"/>
  <c r="BO78" i="3"/>
  <c r="BO36" i="3"/>
  <c r="BO103" i="3"/>
  <c r="BO68" i="3"/>
  <c r="BO22" i="3"/>
  <c r="BO89" i="3"/>
  <c r="BO51" i="3"/>
  <c r="BO58" i="3"/>
  <c r="BO75" i="3"/>
  <c r="BO37" i="3"/>
  <c r="BO104" i="3"/>
  <c r="BO59" i="3"/>
  <c r="BO23" i="3"/>
  <c r="BO90" i="3"/>
  <c r="BO85" i="3"/>
  <c r="BO114" i="3"/>
  <c r="BO25" i="3"/>
  <c r="BO65" i="3"/>
  <c r="BO94" i="3"/>
  <c r="BO29" i="3"/>
  <c r="BO115" i="3"/>
  <c r="BO98" i="3"/>
  <c r="BO81" i="3"/>
  <c r="BO45" i="3"/>
  <c r="BO46" i="3"/>
  <c r="BO83" i="3"/>
  <c r="BO52" i="3"/>
  <c r="BO62" i="3"/>
  <c r="BO84" i="3"/>
  <c r="BO38" i="3"/>
  <c r="BO105" i="3"/>
  <c r="BO70" i="3"/>
  <c r="BO24" i="3"/>
  <c r="BO91" i="3"/>
  <c r="BO53" i="3"/>
  <c r="BO17" i="3"/>
  <c r="BO77" i="3"/>
  <c r="BO39" i="3"/>
  <c r="BO106" i="3"/>
  <c r="BO60" i="3"/>
  <c r="BO28" i="3"/>
  <c r="BO57" i="3"/>
  <c r="BO97" i="3"/>
  <c r="BO32" i="3"/>
  <c r="BO64" i="3"/>
  <c r="BO80" i="3"/>
  <c r="BO79" i="3"/>
  <c r="BO43" i="3"/>
  <c r="BO112" i="3"/>
  <c r="BO44" i="3"/>
  <c r="BO101" i="3"/>
  <c r="BO54" i="3"/>
  <c r="BO107" i="3"/>
  <c r="BO55" i="3"/>
  <c r="BO92" i="3"/>
  <c r="BO69" i="3"/>
  <c r="BO76" i="3"/>
  <c r="BO71" i="3"/>
  <c r="BO19" i="3"/>
  <c r="BO72" i="3"/>
  <c r="BO18" i="3"/>
  <c r="BO27" i="3"/>
  <c r="BO41" i="3"/>
  <c r="BO111" i="3"/>
  <c r="BO33" i="3"/>
  <c r="BO86" i="3"/>
  <c r="BO26" i="3"/>
  <c r="BO47" i="3"/>
  <c r="BO67" i="3"/>
  <c r="BO110" i="3"/>
  <c r="BO63" i="3"/>
  <c r="BO100" i="3"/>
  <c r="BO96" i="3"/>
  <c r="BO40" i="3"/>
  <c r="BO34" i="3"/>
  <c r="BO93" i="3"/>
  <c r="BP71" i="6"/>
  <c r="BP60" i="6"/>
  <c r="BP49" i="6"/>
  <c r="BP77" i="6"/>
  <c r="BP66" i="6"/>
  <c r="BP82" i="6"/>
  <c r="BP83" i="6"/>
  <c r="BP54" i="6"/>
  <c r="BP64" i="6"/>
  <c r="BP86" i="6"/>
  <c r="BP78" i="6"/>
  <c r="BP67" i="6"/>
  <c r="BP56" i="6"/>
  <c r="BP84" i="6"/>
  <c r="BP73" i="6"/>
  <c r="BP57" i="6"/>
  <c r="BP58" i="6"/>
  <c r="BP68" i="6"/>
  <c r="BP55" i="6"/>
  <c r="BP50" i="6"/>
  <c r="BP85" i="6"/>
  <c r="BP74" i="6"/>
  <c r="BP63" i="6"/>
  <c r="BP52" i="6"/>
  <c r="BP80" i="6"/>
  <c r="BP62" i="6"/>
  <c r="BP72" i="6"/>
  <c r="BP61" i="6"/>
  <c r="BP51" i="6"/>
  <c r="BP69" i="6"/>
  <c r="BP59" i="6"/>
  <c r="BP75" i="6"/>
  <c r="BP53" i="6"/>
  <c r="BP48" i="6"/>
  <c r="BP65" i="6"/>
  <c r="BP81" i="6"/>
  <c r="BP76" i="6"/>
  <c r="BP70" i="6"/>
  <c r="BP79" i="6"/>
  <c r="BM47" i="6"/>
  <c r="BQ63" i="6"/>
  <c r="BQ52" i="6"/>
  <c r="BQ80" i="6"/>
  <c r="BQ69" i="6"/>
  <c r="BQ58" i="6"/>
  <c r="BQ86" i="6"/>
  <c r="BQ78" i="6"/>
  <c r="BQ75" i="6"/>
  <c r="BQ65" i="6"/>
  <c r="BQ81" i="6"/>
  <c r="BQ70" i="6"/>
  <c r="BQ59" i="6"/>
  <c r="BQ48" i="6"/>
  <c r="BQ76" i="6"/>
  <c r="BQ53" i="6"/>
  <c r="BQ68" i="6"/>
  <c r="BQ57" i="6"/>
  <c r="BQ50" i="6"/>
  <c r="BQ71" i="6"/>
  <c r="BQ49" i="6"/>
  <c r="BQ77" i="6"/>
  <c r="BQ66" i="6"/>
  <c r="BQ55" i="6"/>
  <c r="BQ83" i="6"/>
  <c r="BQ67" i="6"/>
  <c r="BQ82" i="6"/>
  <c r="BQ60" i="6"/>
  <c r="BQ61" i="6"/>
  <c r="BQ74" i="6"/>
  <c r="BQ73" i="6"/>
  <c r="BQ64" i="6"/>
  <c r="BQ62" i="6"/>
  <c r="BQ79" i="6"/>
  <c r="BQ56" i="6"/>
  <c r="BQ51" i="6"/>
  <c r="BQ85" i="6"/>
  <c r="BQ72" i="6"/>
  <c r="BQ54" i="6"/>
  <c r="BQ84" i="6"/>
  <c r="BO61" i="6"/>
  <c r="BO50" i="6"/>
  <c r="BO78" i="6"/>
  <c r="BO67" i="6"/>
  <c r="BO56" i="6"/>
  <c r="BO86" i="6"/>
  <c r="BO73" i="6"/>
  <c r="BO83" i="6"/>
  <c r="BO59" i="6"/>
  <c r="BO54" i="6"/>
  <c r="BO68" i="6"/>
  <c r="BO57" i="6"/>
  <c r="BO85" i="6"/>
  <c r="BO74" i="6"/>
  <c r="BO63" i="6"/>
  <c r="BO77" i="6"/>
  <c r="BO48" i="6"/>
  <c r="BO58" i="6"/>
  <c r="BO55" i="6"/>
  <c r="BO65" i="6"/>
  <c r="BO75" i="6"/>
  <c r="BO64" i="6"/>
  <c r="BO53" i="6"/>
  <c r="BO81" i="6"/>
  <c r="BO70" i="6"/>
  <c r="BO52" i="6"/>
  <c r="BO62" i="6"/>
  <c r="BO76" i="6"/>
  <c r="BO80" i="6"/>
  <c r="BO84" i="6"/>
  <c r="BO82" i="6"/>
  <c r="BO72" i="6"/>
  <c r="BO51" i="6"/>
  <c r="BO71" i="6"/>
  <c r="BO66" i="6"/>
  <c r="BO60" i="6"/>
  <c r="BO69" i="6"/>
  <c r="BO49" i="6"/>
  <c r="BO79" i="6"/>
  <c r="BP24" i="3"/>
  <c r="BP111" i="3"/>
  <c r="BP53" i="3"/>
  <c r="BP116" i="3"/>
  <c r="BP83" i="3"/>
  <c r="BP39" i="3"/>
  <c r="BP88" i="3"/>
  <c r="BP87" i="3"/>
  <c r="BP41" i="3"/>
  <c r="BP92" i="3"/>
  <c r="BP91" i="3"/>
  <c r="BP43" i="3"/>
  <c r="BP96" i="3"/>
  <c r="BP35" i="3"/>
  <c r="BP95" i="3"/>
  <c r="BP100" i="3"/>
  <c r="BP110" i="3"/>
  <c r="BP20" i="3"/>
  <c r="BP49" i="3"/>
  <c r="BP33" i="3"/>
  <c r="BP51" i="3"/>
  <c r="BP61" i="3"/>
  <c r="BP31" i="3"/>
  <c r="BP54" i="3"/>
  <c r="BP68" i="3"/>
  <c r="BP40" i="3"/>
  <c r="BP90" i="3"/>
  <c r="BP73" i="3"/>
  <c r="BP26" i="3"/>
  <c r="BP115" i="3"/>
  <c r="BP55" i="3"/>
  <c r="BP28" i="3"/>
  <c r="BP66" i="3"/>
  <c r="BP57" i="3"/>
  <c r="BP30" i="3"/>
  <c r="BP70" i="3"/>
  <c r="BP59" i="3"/>
  <c r="BP38" i="3"/>
  <c r="BP69" i="3"/>
  <c r="BP106" i="3"/>
  <c r="BP18" i="3"/>
  <c r="BP47" i="3"/>
  <c r="BP52" i="3"/>
  <c r="BP97" i="3"/>
  <c r="BP76" i="3"/>
  <c r="BP112" i="3"/>
  <c r="BP34" i="3"/>
  <c r="BP36" i="3"/>
  <c r="BP101" i="3"/>
  <c r="BP72" i="3"/>
  <c r="BP56" i="3"/>
  <c r="BP21" i="3"/>
  <c r="BP105" i="3"/>
  <c r="BP42" i="3"/>
  <c r="BP94" i="3"/>
  <c r="BP77" i="3"/>
  <c r="BP44" i="3"/>
  <c r="BP98" i="3"/>
  <c r="BP81" i="3"/>
  <c r="BP46" i="3"/>
  <c r="BP102" i="3"/>
  <c r="BP85" i="3"/>
  <c r="BP75" i="3"/>
  <c r="BP80" i="3"/>
  <c r="BP45" i="3"/>
  <c r="BP50" i="3"/>
  <c r="BP93" i="3"/>
  <c r="BP103" i="3"/>
  <c r="BP108" i="3"/>
  <c r="BP22" i="3"/>
  <c r="BP32" i="3"/>
  <c r="BP78" i="3"/>
  <c r="BP65" i="3"/>
  <c r="BP67" i="3"/>
  <c r="BP29" i="3"/>
  <c r="BP79" i="3"/>
  <c r="BP23" i="3"/>
  <c r="BP113" i="3"/>
  <c r="BP86" i="3"/>
  <c r="BP104" i="3"/>
  <c r="BP74" i="3"/>
  <c r="BP19" i="3"/>
  <c r="BP37" i="3"/>
  <c r="BP109" i="3"/>
  <c r="BP62" i="3"/>
  <c r="BP48" i="3"/>
  <c r="BP114" i="3"/>
  <c r="BP17" i="3"/>
  <c r="BP84" i="3"/>
  <c r="BP60" i="3"/>
  <c r="BP27" i="3"/>
  <c r="BP89" i="3"/>
  <c r="BP71" i="3"/>
  <c r="BP82" i="3"/>
  <c r="BP64" i="3"/>
  <c r="BP99" i="3"/>
  <c r="BP58" i="3"/>
  <c r="BP107" i="3"/>
  <c r="BP25" i="3"/>
  <c r="BP63" i="3"/>
  <c r="BR35" i="3"/>
  <c r="BR106" i="3"/>
  <c r="BR79" i="3"/>
  <c r="BR23" i="3"/>
  <c r="BR99" i="3"/>
  <c r="BR57" i="3"/>
  <c r="BR28" i="3"/>
  <c r="BR103" i="3"/>
  <c r="BR36" i="3"/>
  <c r="BR98" i="3"/>
  <c r="BR90" i="3"/>
  <c r="BR53" i="3"/>
  <c r="BR58" i="3"/>
  <c r="BR109" i="3"/>
  <c r="BR67" i="3"/>
  <c r="BR18" i="3"/>
  <c r="BR104" i="3"/>
  <c r="BR86" i="3"/>
  <c r="BR105" i="3"/>
  <c r="BR55" i="3"/>
  <c r="BR64" i="3"/>
  <c r="BR112" i="3"/>
  <c r="BR78" i="3"/>
  <c r="BR48" i="3"/>
  <c r="BR82" i="3"/>
  <c r="BR52" i="3"/>
  <c r="BR75" i="3"/>
  <c r="BR50" i="3"/>
  <c r="BR47" i="3"/>
  <c r="BR17" i="3"/>
  <c r="BR40" i="3"/>
  <c r="BR39" i="3"/>
  <c r="BR107" i="3"/>
  <c r="BR111" i="3"/>
  <c r="BR22" i="3"/>
  <c r="BR49" i="3"/>
  <c r="BR59" i="3"/>
  <c r="BR51" i="3"/>
  <c r="BR66" i="3"/>
  <c r="BR71" i="3"/>
  <c r="BR100" i="3"/>
  <c r="BR84" i="3"/>
  <c r="BR45" i="3"/>
  <c r="BR69" i="3"/>
  <c r="BR61" i="3"/>
  <c r="BR31" i="3"/>
  <c r="BR89" i="3"/>
  <c r="BR32" i="3"/>
  <c r="BR110" i="3"/>
  <c r="BR46" i="3"/>
  <c r="BR77" i="3"/>
  <c r="BR65" i="3"/>
  <c r="BR27" i="3"/>
  <c r="BR92" i="3"/>
  <c r="BR76" i="3"/>
  <c r="BR88" i="3"/>
  <c r="BR74" i="3"/>
  <c r="BR116" i="3"/>
  <c r="BR87" i="3"/>
  <c r="BR26" i="3"/>
  <c r="BR62" i="3"/>
  <c r="BR97" i="3"/>
  <c r="BR93" i="3"/>
  <c r="BR37" i="3"/>
  <c r="BR38" i="3"/>
  <c r="BR43" i="3"/>
  <c r="BR20" i="3"/>
  <c r="BR21" i="3"/>
  <c r="BR44" i="3"/>
  <c r="BR81" i="3"/>
  <c r="BR83" i="3"/>
  <c r="BR41" i="3"/>
  <c r="BR94" i="3"/>
  <c r="BR63" i="3"/>
  <c r="BR42" i="3"/>
  <c r="BR33" i="3"/>
  <c r="BR19" i="3"/>
  <c r="BR34" i="3"/>
  <c r="BR60" i="3"/>
  <c r="BR25" i="3"/>
  <c r="BR54" i="3"/>
  <c r="BR29" i="3"/>
  <c r="BR72" i="3"/>
  <c r="BR73" i="3"/>
  <c r="BR102" i="3"/>
  <c r="BR80" i="3"/>
  <c r="BR108" i="3"/>
  <c r="BR114" i="3"/>
  <c r="BR96" i="3"/>
  <c r="BR30" i="3"/>
  <c r="BR91" i="3"/>
  <c r="BR56" i="3"/>
  <c r="BR101" i="3"/>
  <c r="BR85" i="3"/>
  <c r="BR95" i="3"/>
  <c r="BR24" i="3"/>
  <c r="BR113" i="3"/>
  <c r="BR68" i="3"/>
  <c r="BR115" i="3"/>
  <c r="BR47" i="6"/>
  <c r="BY23" i="3"/>
  <c r="BU64" i="6"/>
  <c r="BU55" i="6"/>
  <c r="BU83" i="6"/>
  <c r="BU65" i="6"/>
  <c r="BU84" i="6"/>
  <c r="BU72" i="6"/>
  <c r="BU60" i="6"/>
  <c r="BU67" i="6"/>
  <c r="BU57" i="6"/>
  <c r="BU63" i="6"/>
  <c r="BU73" i="6"/>
  <c r="BU56" i="6"/>
  <c r="BU51" i="6"/>
  <c r="BU76" i="6"/>
  <c r="BU61" i="6"/>
  <c r="BU70" i="6"/>
  <c r="BU71" i="6"/>
  <c r="BU81" i="6"/>
  <c r="BU53" i="6"/>
  <c r="BU66" i="6"/>
  <c r="BU78" i="6"/>
  <c r="BU86" i="6"/>
  <c r="BU52" i="6"/>
  <c r="BU49" i="6"/>
  <c r="BU82" i="6"/>
  <c r="BU69" i="6"/>
  <c r="BU79" i="6"/>
  <c r="BU75" i="6"/>
  <c r="BU50" i="6"/>
  <c r="BU59" i="6"/>
  <c r="BU54" i="6"/>
  <c r="BU74" i="6"/>
  <c r="BU80" i="6"/>
  <c r="BU77" i="6"/>
  <c r="BU48" i="6"/>
  <c r="BU68" i="6"/>
  <c r="BU85" i="6"/>
  <c r="BU62" i="6"/>
  <c r="BU58" i="6"/>
  <c r="BS47" i="6"/>
  <c r="BX50" i="6"/>
  <c r="BX64" i="6"/>
  <c r="BX65" i="6"/>
  <c r="BX62" i="6"/>
  <c r="BX76" i="6"/>
  <c r="BX82" i="6"/>
  <c r="BX60" i="6"/>
  <c r="BX49" i="6"/>
  <c r="BX77" i="6"/>
  <c r="BX86" i="6"/>
  <c r="BX55" i="6"/>
  <c r="BX83" i="6"/>
  <c r="BX56" i="6"/>
  <c r="BX61" i="6"/>
  <c r="BX54" i="6"/>
  <c r="BX68" i="6"/>
  <c r="BX81" i="6"/>
  <c r="BX58" i="6"/>
  <c r="BX63" i="6"/>
  <c r="BX72" i="6"/>
  <c r="BX70" i="6"/>
  <c r="BX75" i="6"/>
  <c r="BX74" i="6"/>
  <c r="BX67" i="6"/>
  <c r="BX78" i="6"/>
  <c r="BX79" i="6"/>
  <c r="BX80" i="6"/>
  <c r="BX66" i="6"/>
  <c r="BX57" i="6"/>
  <c r="BX69" i="6"/>
  <c r="BX84" i="6"/>
  <c r="BX59" i="6"/>
  <c r="BX52" i="6"/>
  <c r="BX53" i="6"/>
  <c r="BX73" i="6"/>
  <c r="BX71" i="6"/>
  <c r="BX51" i="6"/>
  <c r="BX48" i="6"/>
  <c r="BX85" i="6"/>
  <c r="BT70" i="6"/>
  <c r="BT59" i="6"/>
  <c r="BT48" i="6"/>
  <c r="BT76" i="6"/>
  <c r="BT65" i="6"/>
  <c r="BT49" i="6"/>
  <c r="BT50" i="6"/>
  <c r="BT78" i="6"/>
  <c r="BT57" i="6"/>
  <c r="BT56" i="6"/>
  <c r="BT77" i="6"/>
  <c r="BT66" i="6"/>
  <c r="BT55" i="6"/>
  <c r="BT83" i="6"/>
  <c r="BT72" i="6"/>
  <c r="BT63" i="6"/>
  <c r="BT64" i="6"/>
  <c r="BT67" i="6"/>
  <c r="BT82" i="6"/>
  <c r="BT75" i="6"/>
  <c r="BT80" i="6"/>
  <c r="BT58" i="6"/>
  <c r="BT68" i="6"/>
  <c r="BT61" i="6"/>
  <c r="BT84" i="6"/>
  <c r="BT62" i="6"/>
  <c r="BT79" i="6"/>
  <c r="BT85" i="6"/>
  <c r="BT71" i="6"/>
  <c r="BT52" i="6"/>
  <c r="BT69" i="6"/>
  <c r="BT74" i="6"/>
  <c r="BT60" i="6"/>
  <c r="BT53" i="6"/>
  <c r="BT73" i="6"/>
  <c r="BT86" i="6"/>
  <c r="BT51" i="6"/>
  <c r="BT54" i="6"/>
  <c r="BT81" i="6"/>
  <c r="BT51" i="3"/>
  <c r="BT112" i="3"/>
  <c r="BT91" i="3"/>
  <c r="BT37" i="3"/>
  <c r="BT84" i="3"/>
  <c r="BT63" i="3"/>
  <c r="BT23" i="3"/>
  <c r="BT109" i="3"/>
  <c r="BT50" i="3"/>
  <c r="BT110" i="3"/>
  <c r="BT81" i="3"/>
  <c r="BT36" i="3"/>
  <c r="BT82" i="3"/>
  <c r="BT76" i="3"/>
  <c r="BT43" i="3"/>
  <c r="BT75" i="3"/>
  <c r="BT100" i="3"/>
  <c r="BT47" i="3"/>
  <c r="BT83" i="3"/>
  <c r="BT115" i="3"/>
  <c r="BT27" i="3"/>
  <c r="BT68" i="3"/>
  <c r="BT24" i="3"/>
  <c r="BT31" i="3"/>
  <c r="BT87" i="3"/>
  <c r="BT69" i="3"/>
  <c r="BT30" i="3"/>
  <c r="BT70" i="3"/>
  <c r="BT53" i="3"/>
  <c r="BT116" i="3"/>
  <c r="BT95" i="3"/>
  <c r="BT39" i="3"/>
  <c r="BT88" i="3"/>
  <c r="BT67" i="3"/>
  <c r="BT25" i="3"/>
  <c r="BT113" i="3"/>
  <c r="BT52" i="3"/>
  <c r="BT114" i="3"/>
  <c r="BT28" i="3"/>
  <c r="BT85" i="3"/>
  <c r="BT86" i="3"/>
  <c r="BT40" i="3"/>
  <c r="BT93" i="3"/>
  <c r="BT94" i="3"/>
  <c r="BT97" i="3"/>
  <c r="BT64" i="3"/>
  <c r="BT56" i="3"/>
  <c r="BT58" i="3"/>
  <c r="BT22" i="3"/>
  <c r="BT107" i="3"/>
  <c r="BT80" i="3"/>
  <c r="BT21" i="3"/>
  <c r="BT48" i="3"/>
  <c r="BT77" i="3"/>
  <c r="BT78" i="3"/>
  <c r="BT20" i="3"/>
  <c r="BT65" i="3"/>
  <c r="BT38" i="3"/>
  <c r="BT90" i="3"/>
  <c r="BT26" i="3"/>
  <c r="BT29" i="3"/>
  <c r="BT108" i="3"/>
  <c r="BT19" i="3"/>
  <c r="BT46" i="3"/>
  <c r="BT73" i="3"/>
  <c r="BT74" i="3"/>
  <c r="BT18" i="3"/>
  <c r="BT41" i="3"/>
  <c r="BT71" i="3"/>
  <c r="BT60" i="3"/>
  <c r="BT45" i="3"/>
  <c r="BT104" i="3"/>
  <c r="BT44" i="3"/>
  <c r="BT61" i="3"/>
  <c r="BT59" i="3"/>
  <c r="BT35" i="3"/>
  <c r="BT62" i="3"/>
  <c r="BT105" i="3"/>
  <c r="BT106" i="3"/>
  <c r="BT34" i="3"/>
  <c r="BT57" i="3"/>
  <c r="BT103" i="3"/>
  <c r="BT66" i="3"/>
  <c r="BT89" i="3"/>
  <c r="BT42" i="3"/>
  <c r="BT98" i="3"/>
  <c r="BT111" i="3"/>
  <c r="BT49" i="3"/>
  <c r="BT102" i="3"/>
  <c r="BT92" i="3"/>
  <c r="BT17" i="3"/>
  <c r="BT32" i="3"/>
  <c r="BT33" i="3"/>
  <c r="BT54" i="3"/>
  <c r="BT55" i="3"/>
  <c r="BT96" i="3"/>
  <c r="BT72" i="3"/>
  <c r="BT101" i="3"/>
  <c r="BT99" i="3"/>
  <c r="BT79" i="3"/>
  <c r="BP47" i="6"/>
  <c r="BW63" i="6"/>
  <c r="BW56" i="6"/>
  <c r="BW74" i="6"/>
  <c r="BW69" i="6"/>
  <c r="BW68" i="6"/>
  <c r="BW49" i="6"/>
  <c r="BW75" i="6"/>
  <c r="BW85" i="6"/>
  <c r="BW61" i="6"/>
  <c r="BW64" i="6"/>
  <c r="BW54" i="6"/>
  <c r="BW59" i="6"/>
  <c r="BW48" i="6"/>
  <c r="BW66" i="6"/>
  <c r="BW65" i="6"/>
  <c r="BW79" i="6"/>
  <c r="BW52" i="6"/>
  <c r="BW72" i="6"/>
  <c r="BW57" i="6"/>
  <c r="BW67" i="6"/>
  <c r="BW73" i="6"/>
  <c r="BW51" i="6"/>
  <c r="BW50" i="6"/>
  <c r="BW81" i="6"/>
  <c r="BW77" i="6"/>
  <c r="BW55" i="6"/>
  <c r="BW58" i="6"/>
  <c r="BW80" i="6"/>
  <c r="BW78" i="6"/>
  <c r="BW82" i="6"/>
  <c r="BW76" i="6"/>
  <c r="BW62" i="6"/>
  <c r="BW71" i="6"/>
  <c r="BW53" i="6"/>
  <c r="BW83" i="6"/>
  <c r="BW60" i="6"/>
  <c r="BW70" i="6"/>
  <c r="BW84" i="6"/>
  <c r="BW86" i="6"/>
  <c r="BQ49" i="3"/>
  <c r="BQ116" i="3"/>
  <c r="BQ79" i="3"/>
  <c r="BQ35" i="3"/>
  <c r="BQ102" i="3"/>
  <c r="BQ65" i="3"/>
  <c r="BQ21" i="3"/>
  <c r="BQ88" i="3"/>
  <c r="BQ48" i="3"/>
  <c r="BQ115" i="3"/>
  <c r="BQ74" i="3"/>
  <c r="BQ34" i="3"/>
  <c r="BQ101" i="3"/>
  <c r="BQ98" i="3"/>
  <c r="BQ41" i="3"/>
  <c r="BQ71" i="3"/>
  <c r="BQ110" i="3"/>
  <c r="BQ45" i="3"/>
  <c r="BQ75" i="3"/>
  <c r="BQ91" i="3"/>
  <c r="BQ25" i="3"/>
  <c r="BQ27" i="3"/>
  <c r="BQ89" i="3"/>
  <c r="BQ114" i="3"/>
  <c r="BQ47" i="3"/>
  <c r="BQ68" i="3"/>
  <c r="BQ28" i="3"/>
  <c r="BQ95" i="3"/>
  <c r="BQ51" i="3"/>
  <c r="BQ17" i="3"/>
  <c r="BQ81" i="3"/>
  <c r="BQ37" i="3"/>
  <c r="BQ104" i="3"/>
  <c r="BQ67" i="3"/>
  <c r="BQ23" i="3"/>
  <c r="BQ90" i="3"/>
  <c r="BQ50" i="3"/>
  <c r="BQ59" i="3"/>
  <c r="BQ26" i="3"/>
  <c r="BQ76" i="3"/>
  <c r="BQ103" i="3"/>
  <c r="BQ38" i="3"/>
  <c r="BQ80" i="3"/>
  <c r="BQ107" i="3"/>
  <c r="BQ82" i="3"/>
  <c r="BQ92" i="3"/>
  <c r="BQ94" i="3"/>
  <c r="BQ56" i="3"/>
  <c r="BQ20" i="3"/>
  <c r="BQ58" i="3"/>
  <c r="BQ33" i="3"/>
  <c r="BQ63" i="3"/>
  <c r="BQ86" i="3"/>
  <c r="BQ113" i="3"/>
  <c r="BQ32" i="3"/>
  <c r="BQ55" i="3"/>
  <c r="BQ85" i="3"/>
  <c r="BQ93" i="3"/>
  <c r="BQ78" i="3"/>
  <c r="BQ40" i="3"/>
  <c r="BQ109" i="3"/>
  <c r="BQ62" i="3"/>
  <c r="BQ87" i="3"/>
  <c r="BQ84" i="3"/>
  <c r="BQ111" i="3"/>
  <c r="BQ30" i="3"/>
  <c r="BQ53" i="3"/>
  <c r="BQ83" i="3"/>
  <c r="BQ106" i="3"/>
  <c r="BQ31" i="3"/>
  <c r="BQ108" i="3"/>
  <c r="BQ73" i="3"/>
  <c r="BQ64" i="3"/>
  <c r="BQ52" i="3"/>
  <c r="BQ96" i="3"/>
  <c r="BQ77" i="3"/>
  <c r="BQ100" i="3"/>
  <c r="BQ19" i="3"/>
  <c r="BQ46" i="3"/>
  <c r="BQ72" i="3"/>
  <c r="BQ99" i="3"/>
  <c r="BQ18" i="3"/>
  <c r="BQ66" i="3"/>
  <c r="BQ36" i="3"/>
  <c r="BQ105" i="3"/>
  <c r="BQ24" i="3"/>
  <c r="BQ57" i="3"/>
  <c r="BQ29" i="3"/>
  <c r="BQ61" i="3"/>
  <c r="BQ43" i="3"/>
  <c r="BQ22" i="3"/>
  <c r="BQ44" i="3"/>
  <c r="BQ39" i="3"/>
  <c r="BQ112" i="3"/>
  <c r="BQ70" i="3"/>
  <c r="BQ69" i="3"/>
  <c r="BQ42" i="3"/>
  <c r="BQ97" i="3"/>
  <c r="BQ60" i="3"/>
  <c r="BQ54" i="3"/>
  <c r="BO47" i="6"/>
  <c r="BQ47" i="6"/>
  <c r="BY46" i="6"/>
  <c r="CB46" i="6"/>
  <c r="CH15" i="3"/>
  <c r="CA46" i="6"/>
  <c r="CK14" i="3"/>
  <c r="CI15" i="3"/>
  <c r="CC46" i="6"/>
  <c r="BY45" i="6"/>
  <c r="CF15" i="3"/>
  <c r="CG15" i="3"/>
  <c r="BZ46" i="6"/>
  <c r="CJ15" i="3"/>
  <c r="BV49" i="6"/>
  <c r="BV77" i="6"/>
  <c r="BV86" i="6"/>
  <c r="BV55" i="6"/>
  <c r="BV71" i="6"/>
  <c r="BV65" i="6"/>
  <c r="BV57" i="6"/>
  <c r="BV56" i="6"/>
  <c r="BV62" i="6"/>
  <c r="BV67" i="6"/>
  <c r="BV66" i="6"/>
  <c r="BV80" i="6"/>
  <c r="BV73" i="6"/>
  <c r="BV78" i="6"/>
  <c r="BV85" i="6"/>
  <c r="BV84" i="6"/>
  <c r="BV54" i="6"/>
  <c r="BV79" i="6"/>
  <c r="BV68" i="6"/>
  <c r="BV52" i="6"/>
  <c r="BV50" i="6"/>
  <c r="BV51" i="6"/>
  <c r="BV83" i="6"/>
  <c r="BV82" i="6"/>
  <c r="BV60" i="6"/>
  <c r="BV58" i="6"/>
  <c r="BV69" i="6"/>
  <c r="BV61" i="6"/>
  <c r="BV48" i="6"/>
  <c r="BV81" i="6"/>
  <c r="BV59" i="6"/>
  <c r="BV64" i="6"/>
  <c r="BV76" i="6"/>
  <c r="BV75" i="6"/>
  <c r="BV74" i="6"/>
  <c r="BV53" i="6"/>
  <c r="BV63" i="6"/>
  <c r="BV70" i="6"/>
  <c r="BV72" i="6"/>
  <c r="BS43" i="3"/>
  <c r="BS110" i="3"/>
  <c r="BS61" i="3"/>
  <c r="BS32" i="3"/>
  <c r="BS99" i="3"/>
  <c r="BS64" i="3"/>
  <c r="BS34" i="3"/>
  <c r="BS101" i="3"/>
  <c r="BS66" i="3"/>
  <c r="BS36" i="3"/>
  <c r="BS103" i="3"/>
  <c r="BS68" i="3"/>
  <c r="BS38" i="3"/>
  <c r="BS105" i="3"/>
  <c r="BS108" i="3"/>
  <c r="BS19" i="3"/>
  <c r="BS56" i="3"/>
  <c r="BS53" i="3"/>
  <c r="BS93" i="3"/>
  <c r="BS90" i="3"/>
  <c r="BS58" i="3"/>
  <c r="BS25" i="3"/>
  <c r="BS35" i="3"/>
  <c r="BS104" i="3"/>
  <c r="BS79" i="3"/>
  <c r="BS72" i="3"/>
  <c r="BS30" i="3"/>
  <c r="BS78" i="3"/>
  <c r="BS48" i="3"/>
  <c r="BS114" i="3"/>
  <c r="BS80" i="3"/>
  <c r="BS50" i="3"/>
  <c r="BS116" i="3"/>
  <c r="BS82" i="3"/>
  <c r="BS52" i="3"/>
  <c r="BS62" i="3"/>
  <c r="BS84" i="3"/>
  <c r="BS54" i="3"/>
  <c r="BS17" i="3"/>
  <c r="BS46" i="3"/>
  <c r="BS51" i="3"/>
  <c r="BS91" i="3"/>
  <c r="BS88" i="3"/>
  <c r="BS115" i="3"/>
  <c r="BS28" i="3"/>
  <c r="BS74" i="3"/>
  <c r="BS92" i="3"/>
  <c r="BS102" i="3"/>
  <c r="BS77" i="3"/>
  <c r="BS106" i="3"/>
  <c r="BS70" i="3"/>
  <c r="BS40" i="3"/>
  <c r="BS83" i="3"/>
  <c r="BS18" i="3"/>
  <c r="BS47" i="3"/>
  <c r="BS87" i="3"/>
  <c r="BS22" i="3"/>
  <c r="BS76" i="3"/>
  <c r="BS24" i="3"/>
  <c r="BS59" i="3"/>
  <c r="BS95" i="3"/>
  <c r="BS60" i="3"/>
  <c r="BS39" i="3"/>
  <c r="BS109" i="3"/>
  <c r="BS27" i="3"/>
  <c r="BS29" i="3"/>
  <c r="BS69" i="3"/>
  <c r="BS98" i="3"/>
  <c r="BS33" i="3"/>
  <c r="BS73" i="3"/>
  <c r="BS81" i="3"/>
  <c r="BS113" i="3"/>
  <c r="BS23" i="3"/>
  <c r="BS44" i="3"/>
  <c r="BS75" i="3"/>
  <c r="BS57" i="3"/>
  <c r="BS94" i="3"/>
  <c r="BS45" i="3"/>
  <c r="BS85" i="3"/>
  <c r="BS20" i="3"/>
  <c r="BS49" i="3"/>
  <c r="BS89" i="3"/>
  <c r="BS112" i="3"/>
  <c r="BS21" i="3"/>
  <c r="BS55" i="3"/>
  <c r="BS111" i="3"/>
  <c r="BS37" i="3"/>
  <c r="BS97" i="3"/>
  <c r="BS96" i="3"/>
  <c r="BS41" i="3"/>
  <c r="BS65" i="3"/>
  <c r="BS31" i="3"/>
  <c r="BS86" i="3"/>
  <c r="BS42" i="3"/>
  <c r="BS71" i="3"/>
  <c r="BS26" i="3"/>
  <c r="BS107" i="3"/>
  <c r="BS67" i="3"/>
  <c r="BS100" i="3"/>
  <c r="BS63" i="3"/>
  <c r="BY55" i="3"/>
  <c r="BY75" i="3"/>
  <c r="BY53" i="3"/>
  <c r="BY81" i="3"/>
  <c r="BY78" i="3"/>
  <c r="BY71" i="3"/>
  <c r="BY68" i="3"/>
  <c r="BY44" i="3"/>
  <c r="BY107" i="3"/>
  <c r="BY104" i="3"/>
  <c r="BY99" i="3"/>
  <c r="BY45" i="3"/>
  <c r="BY63" i="3"/>
  <c r="BY28" i="3"/>
  <c r="BY42" i="3"/>
  <c r="BY40" i="3"/>
  <c r="BY51" i="3"/>
  <c r="BY106" i="3"/>
  <c r="BY96" i="3"/>
  <c r="BY47" i="3"/>
  <c r="BY102" i="3"/>
  <c r="BY80" i="3"/>
  <c r="BY66" i="3"/>
  <c r="BY85" i="3"/>
  <c r="BY27" i="3"/>
  <c r="BY57" i="3"/>
  <c r="BY64" i="3"/>
  <c r="BY93" i="3"/>
  <c r="BY22" i="3"/>
  <c r="BY115" i="3"/>
  <c r="BY74" i="3"/>
  <c r="BY50" i="3"/>
  <c r="BY24" i="3"/>
  <c r="BY95" i="3"/>
  <c r="BY84" i="3"/>
  <c r="BY88" i="3"/>
  <c r="BY76" i="3"/>
  <c r="BY114" i="3"/>
  <c r="BY72" i="3"/>
  <c r="BY103" i="3"/>
  <c r="BY112" i="3"/>
  <c r="BY43" i="3"/>
  <c r="BY79" i="3"/>
  <c r="BY18" i="3"/>
  <c r="BY82" i="3"/>
  <c r="BY100" i="3"/>
  <c r="BY91" i="3"/>
  <c r="BY94" i="3"/>
  <c r="BY25" i="3"/>
  <c r="BY60" i="3"/>
  <c r="BW47" i="6"/>
  <c r="BY98" i="3"/>
  <c r="BY58" i="3"/>
  <c r="BY73" i="3"/>
  <c r="BY54" i="3"/>
  <c r="BY101" i="3"/>
  <c r="BY46" i="3"/>
  <c r="BY87" i="3"/>
  <c r="BY33" i="3"/>
  <c r="BY62" i="3"/>
  <c r="BY26" i="3"/>
  <c r="BY105" i="3"/>
  <c r="BY48" i="3"/>
  <c r="BY109" i="3"/>
  <c r="BY49" i="3"/>
  <c r="BY70" i="3"/>
  <c r="BY34" i="3"/>
  <c r="BY83" i="3"/>
  <c r="BY108" i="3"/>
  <c r="BY39" i="3"/>
  <c r="BY86" i="3"/>
  <c r="BY89" i="3"/>
  <c r="BY31" i="3"/>
  <c r="BY29" i="3"/>
  <c r="BY65" i="3"/>
  <c r="BY90" i="3"/>
  <c r="BY97" i="3"/>
  <c r="BY17" i="3"/>
  <c r="BY32" i="3"/>
  <c r="BY59" i="3"/>
  <c r="BY56" i="3"/>
  <c r="BY111" i="3"/>
  <c r="BY116" i="3"/>
  <c r="BY69" i="3"/>
  <c r="BY30" i="3"/>
  <c r="BY19" i="3"/>
  <c r="BY36" i="3"/>
  <c r="BY113" i="3"/>
  <c r="BY37" i="3"/>
  <c r="BY52" i="3"/>
  <c r="BY38" i="3"/>
  <c r="BY21" i="3"/>
  <c r="BY110" i="3"/>
  <c r="BY41" i="3"/>
  <c r="BY77" i="3"/>
  <c r="BY20" i="3"/>
  <c r="BY35" i="3"/>
  <c r="BY61" i="3"/>
  <c r="BY67" i="3"/>
  <c r="BY92" i="3"/>
  <c r="BZ76" i="3"/>
  <c r="BZ36" i="3"/>
  <c r="BZ79" i="3"/>
  <c r="BZ57" i="3"/>
  <c r="BZ21" i="3"/>
  <c r="BZ106" i="3"/>
  <c r="BZ43" i="3"/>
  <c r="BZ93" i="3"/>
  <c r="BZ78" i="3"/>
  <c r="BZ45" i="3"/>
  <c r="BZ97" i="3"/>
  <c r="BZ82" i="3"/>
  <c r="BZ72" i="3"/>
  <c r="BZ75" i="3"/>
  <c r="BZ44" i="3"/>
  <c r="BZ96" i="3"/>
  <c r="BZ99" i="3"/>
  <c r="BZ109" i="3"/>
  <c r="BZ35" i="3"/>
  <c r="BZ113" i="3"/>
  <c r="BZ63" i="3"/>
  <c r="BZ73" i="3"/>
  <c r="BZ20" i="3"/>
  <c r="BZ60" i="3"/>
  <c r="BZ107" i="3"/>
  <c r="BZ22" i="3"/>
  <c r="BZ108" i="3"/>
  <c r="BZ52" i="3"/>
  <c r="BZ111" i="3"/>
  <c r="BZ80" i="3"/>
  <c r="BZ38" i="3"/>
  <c r="BZ83" i="3"/>
  <c r="BZ59" i="3"/>
  <c r="BZ23" i="3"/>
  <c r="BZ110" i="3"/>
  <c r="BZ61" i="3"/>
  <c r="BZ25" i="3"/>
  <c r="BZ114" i="3"/>
  <c r="BZ81" i="3"/>
  <c r="BZ47" i="3"/>
  <c r="BZ86" i="3"/>
  <c r="BZ105" i="3"/>
  <c r="BZ18" i="3"/>
  <c r="BZ48" i="3"/>
  <c r="BZ77" i="3"/>
  <c r="BZ98" i="3"/>
  <c r="BZ64" i="3"/>
  <c r="BZ32" i="3"/>
  <c r="BZ50" i="3"/>
  <c r="BZ68" i="3"/>
  <c r="BZ55" i="3"/>
  <c r="BZ102" i="3"/>
  <c r="BZ89" i="3"/>
  <c r="BZ26" i="3"/>
  <c r="BZ56" i="3"/>
  <c r="BZ65" i="3"/>
  <c r="BZ37" i="3"/>
  <c r="BZ101" i="3"/>
  <c r="BZ90" i="3"/>
  <c r="BZ103" i="3"/>
  <c r="BZ27" i="3"/>
  <c r="BZ71" i="3"/>
  <c r="BZ69" i="3"/>
  <c r="BZ85" i="3"/>
  <c r="BZ24" i="3"/>
  <c r="BZ54" i="3"/>
  <c r="BZ84" i="3"/>
  <c r="BZ87" i="3"/>
  <c r="BZ42" i="3"/>
  <c r="BZ34" i="3"/>
  <c r="BZ95" i="3"/>
  <c r="BZ51" i="3"/>
  <c r="BZ17" i="3"/>
  <c r="BZ29" i="3"/>
  <c r="BZ62" i="3"/>
  <c r="BZ19" i="3"/>
  <c r="BZ41" i="3"/>
  <c r="BZ74" i="3"/>
  <c r="BZ116" i="3"/>
  <c r="BZ28" i="3"/>
  <c r="BZ58" i="3"/>
  <c r="BZ66" i="3"/>
  <c r="BZ49" i="3"/>
  <c r="BZ100" i="3"/>
  <c r="BZ53" i="3"/>
  <c r="BZ67" i="3"/>
  <c r="BZ30" i="3"/>
  <c r="BZ112" i="3"/>
  <c r="BZ91" i="3"/>
  <c r="BZ31" i="3"/>
  <c r="BZ115" i="3"/>
  <c r="BZ92" i="3"/>
  <c r="BZ33" i="3"/>
  <c r="BZ39" i="3"/>
  <c r="BZ40" i="3"/>
  <c r="BZ46" i="3"/>
  <c r="BZ104" i="3"/>
  <c r="BZ70" i="3"/>
  <c r="BZ88" i="3"/>
  <c r="BZ94" i="3"/>
  <c r="BZ49" i="6"/>
  <c r="BZ77" i="6"/>
  <c r="BZ66" i="6"/>
  <c r="BZ55" i="6"/>
  <c r="BZ83" i="6"/>
  <c r="BZ67" i="6"/>
  <c r="BZ68" i="6"/>
  <c r="BZ71" i="6"/>
  <c r="BZ86" i="6"/>
  <c r="BZ75" i="6"/>
  <c r="BZ56" i="6"/>
  <c r="BZ84" i="6"/>
  <c r="BZ73" i="6"/>
  <c r="BZ62" i="6"/>
  <c r="BZ51" i="6"/>
  <c r="BZ58" i="6"/>
  <c r="BZ50" i="6"/>
  <c r="BZ85" i="6"/>
  <c r="BZ57" i="6"/>
  <c r="BZ70" i="6"/>
  <c r="BZ48" i="6"/>
  <c r="BZ53" i="6"/>
  <c r="BZ82" i="6"/>
  <c r="BZ79" i="6"/>
  <c r="BZ74" i="6"/>
  <c r="BZ52" i="6"/>
  <c r="BZ69" i="6"/>
  <c r="BZ72" i="6"/>
  <c r="BZ65" i="6"/>
  <c r="BZ81" i="6"/>
  <c r="BZ59" i="6"/>
  <c r="BZ76" i="6"/>
  <c r="BZ54" i="6"/>
  <c r="BZ61" i="6"/>
  <c r="BZ64" i="6"/>
  <c r="BZ63" i="6"/>
  <c r="BZ60" i="6"/>
  <c r="BZ80" i="6"/>
  <c r="BZ78" i="6"/>
  <c r="CC80" i="6"/>
  <c r="CC69" i="6"/>
  <c r="CC58" i="6"/>
  <c r="CC86" i="6"/>
  <c r="CC75" i="6"/>
  <c r="CC57" i="6"/>
  <c r="CC67" i="6"/>
  <c r="CC56" i="6"/>
  <c r="CC85" i="6"/>
  <c r="CC64" i="6"/>
  <c r="CC48" i="6"/>
  <c r="CC76" i="6"/>
  <c r="CC65" i="6"/>
  <c r="CC54" i="6"/>
  <c r="CC77" i="6"/>
  <c r="CC71" i="6"/>
  <c r="CC74" i="6"/>
  <c r="CC70" i="6"/>
  <c r="CC60" i="6"/>
  <c r="CC73" i="6"/>
  <c r="CC51" i="6"/>
  <c r="CC68" i="6"/>
  <c r="CC53" i="6"/>
  <c r="CC50" i="6"/>
  <c r="CC55" i="6"/>
  <c r="CC72" i="6"/>
  <c r="CC52" i="6"/>
  <c r="CC49" i="6"/>
  <c r="CC81" i="6"/>
  <c r="CC62" i="6"/>
  <c r="CC79" i="6"/>
  <c r="CC82" i="6"/>
  <c r="CC63" i="6"/>
  <c r="CC84" i="6"/>
  <c r="CC83" i="6"/>
  <c r="CC61" i="6"/>
  <c r="CC78" i="6"/>
  <c r="CC66" i="6"/>
  <c r="CC59" i="6"/>
  <c r="BV54" i="3"/>
  <c r="BV115" i="3"/>
  <c r="BV96" i="3"/>
  <c r="BV40" i="3"/>
  <c r="BV87" i="3"/>
  <c r="BV68" i="3"/>
  <c r="BV25" i="3"/>
  <c r="BV114" i="3"/>
  <c r="BV53" i="3"/>
  <c r="BV113" i="3"/>
  <c r="BV86" i="3"/>
  <c r="BV39" i="3"/>
  <c r="BV85" i="3"/>
  <c r="BV111" i="3"/>
  <c r="BV29" i="3"/>
  <c r="BV57" i="3"/>
  <c r="BV71" i="3"/>
  <c r="BV34" i="3"/>
  <c r="BV61" i="3"/>
  <c r="BV97" i="3"/>
  <c r="BV46" i="3"/>
  <c r="BV103" i="3"/>
  <c r="BV50" i="3"/>
  <c r="BV69" i="3"/>
  <c r="BV30" i="3"/>
  <c r="BV74" i="3"/>
  <c r="BV33" i="3"/>
  <c r="BV73" i="3"/>
  <c r="BV56" i="3"/>
  <c r="BV18" i="3"/>
  <c r="BV100" i="3"/>
  <c r="BV42" i="3"/>
  <c r="BV91" i="3"/>
  <c r="BV72" i="3"/>
  <c r="BV27" i="3"/>
  <c r="BV63" i="3"/>
  <c r="BV55" i="3"/>
  <c r="BV19" i="3"/>
  <c r="BV47" i="3"/>
  <c r="BV62" i="3"/>
  <c r="BV112" i="3"/>
  <c r="BV26" i="3"/>
  <c r="BV66" i="3"/>
  <c r="BV65" i="3"/>
  <c r="BV36" i="3"/>
  <c r="BV99" i="3"/>
  <c r="BV84" i="3"/>
  <c r="BV88" i="3"/>
  <c r="BV90" i="3"/>
  <c r="BV41" i="3"/>
  <c r="BV38" i="3"/>
  <c r="BV64" i="3"/>
  <c r="BV110" i="3"/>
  <c r="BV109" i="3"/>
  <c r="BV37" i="3"/>
  <c r="BV60" i="3"/>
  <c r="BV108" i="3"/>
  <c r="BV101" i="3"/>
  <c r="BV17" i="3"/>
  <c r="BV28" i="3"/>
  <c r="BV31" i="3"/>
  <c r="BV94" i="3"/>
  <c r="BV107" i="3"/>
  <c r="BV106" i="3"/>
  <c r="BV105" i="3"/>
  <c r="BV35" i="3"/>
  <c r="BV58" i="3"/>
  <c r="BV104" i="3"/>
  <c r="BV95" i="3"/>
  <c r="BV52" i="3"/>
  <c r="BV67" i="3"/>
  <c r="BV59" i="3"/>
  <c r="BV98" i="3"/>
  <c r="BV80" i="3"/>
  <c r="BV93" i="3"/>
  <c r="BV83" i="3"/>
  <c r="BV23" i="3"/>
  <c r="BV51" i="3"/>
  <c r="BV82" i="3"/>
  <c r="BV81" i="3"/>
  <c r="BV22" i="3"/>
  <c r="BV102" i="3"/>
  <c r="BV24" i="3"/>
  <c r="BV116" i="3"/>
  <c r="BV45" i="3"/>
  <c r="BV48" i="3"/>
  <c r="BV70" i="3"/>
  <c r="BV21" i="3"/>
  <c r="BV20" i="3"/>
  <c r="BV32" i="3"/>
  <c r="BV89" i="3"/>
  <c r="BV49" i="3"/>
  <c r="BV44" i="3"/>
  <c r="BV75" i="3"/>
  <c r="BV78" i="3"/>
  <c r="BV76" i="3"/>
  <c r="BV79" i="3"/>
  <c r="BV77" i="3"/>
  <c r="BV92" i="3"/>
  <c r="BV43" i="3"/>
  <c r="BW32" i="3"/>
  <c r="BW99" i="3"/>
  <c r="BW64" i="3"/>
  <c r="BW18" i="3"/>
  <c r="BW85" i="3"/>
  <c r="BW47" i="3"/>
  <c r="BW114" i="3"/>
  <c r="BW71" i="3"/>
  <c r="BW33" i="3"/>
  <c r="BW100" i="3"/>
  <c r="BW54" i="3"/>
  <c r="BW19" i="3"/>
  <c r="BW86" i="3"/>
  <c r="BW81" i="3"/>
  <c r="BW110" i="3"/>
  <c r="BW21" i="3"/>
  <c r="BW26" i="3"/>
  <c r="BW55" i="3"/>
  <c r="BW95" i="3"/>
  <c r="BW44" i="3"/>
  <c r="BW27" i="3"/>
  <c r="BW104" i="3"/>
  <c r="BW42" i="3"/>
  <c r="BW41" i="3"/>
  <c r="BW72" i="3"/>
  <c r="BW115" i="3"/>
  <c r="BW96" i="3"/>
  <c r="BW69" i="3"/>
  <c r="BW66" i="3"/>
  <c r="BW36" i="3"/>
  <c r="BW62" i="3"/>
  <c r="BW116" i="3"/>
  <c r="BW89" i="3"/>
  <c r="BW70" i="3"/>
  <c r="BW113" i="3"/>
  <c r="BW56" i="3"/>
  <c r="BW17" i="3"/>
  <c r="BW90" i="3"/>
  <c r="BW57" i="3"/>
  <c r="BW65" i="3"/>
  <c r="BW77" i="3"/>
  <c r="BW79" i="3"/>
  <c r="BW107" i="3"/>
  <c r="BW48" i="3"/>
  <c r="BW29" i="3"/>
  <c r="BW112" i="3"/>
  <c r="BW101" i="3"/>
  <c r="BW82" i="3"/>
  <c r="BW52" i="3"/>
  <c r="BW49" i="3"/>
  <c r="BW22" i="3"/>
  <c r="BW105" i="3"/>
  <c r="BW102" i="3"/>
  <c r="BW43" i="3"/>
  <c r="BW91" i="3"/>
  <c r="BW59" i="3"/>
  <c r="BW28" i="3"/>
  <c r="BW92" i="3"/>
  <c r="BW94" i="3"/>
  <c r="BW39" i="3"/>
  <c r="BW108" i="3"/>
  <c r="BW61" i="3"/>
  <c r="BW67" i="3"/>
  <c r="BW45" i="3"/>
  <c r="BW34" i="3"/>
  <c r="BW60" i="3"/>
  <c r="BW98" i="3"/>
  <c r="BW87" i="3"/>
  <c r="BW68" i="3"/>
  <c r="BW38" i="3"/>
  <c r="BW35" i="3"/>
  <c r="BW58" i="3"/>
  <c r="BW78" i="3"/>
  <c r="BW53" i="3"/>
  <c r="BW93" i="3"/>
  <c r="BW63" i="3"/>
  <c r="BW111" i="3"/>
  <c r="BW75" i="3"/>
  <c r="BW106" i="3"/>
  <c r="BW97" i="3"/>
  <c r="BW30" i="3"/>
  <c r="BW80" i="3"/>
  <c r="BW103" i="3"/>
  <c r="BW46" i="3"/>
  <c r="BW25" i="3"/>
  <c r="BW109" i="3"/>
  <c r="BW50" i="3"/>
  <c r="BW84" i="3"/>
  <c r="BW24" i="3"/>
  <c r="BW76" i="3"/>
  <c r="BW40" i="3"/>
  <c r="BW31" i="3"/>
  <c r="BW73" i="3"/>
  <c r="BW88" i="3"/>
  <c r="BW37" i="3"/>
  <c r="BW83" i="3"/>
  <c r="BW20" i="3"/>
  <c r="BW51" i="3"/>
  <c r="BW23" i="3"/>
  <c r="BW74" i="3"/>
  <c r="BU47" i="6"/>
  <c r="CA85" i="6"/>
  <c r="CA74" i="6"/>
  <c r="CA63" i="6"/>
  <c r="CA52" i="6"/>
  <c r="CA68" i="6"/>
  <c r="CA62" i="6"/>
  <c r="CA54" i="6"/>
  <c r="CA69" i="6"/>
  <c r="CA72" i="6"/>
  <c r="CA64" i="6"/>
  <c r="CA53" i="6"/>
  <c r="CA81" i="6"/>
  <c r="CA70" i="6"/>
  <c r="CA59" i="6"/>
  <c r="CA82" i="6"/>
  <c r="CA83" i="6"/>
  <c r="CA86" i="6"/>
  <c r="CA76" i="6"/>
  <c r="CA75" i="6"/>
  <c r="CA67" i="6"/>
  <c r="CA84" i="6"/>
  <c r="CA48" i="6"/>
  <c r="CA80" i="6"/>
  <c r="CA55" i="6"/>
  <c r="CA71" i="6"/>
  <c r="CA49" i="6"/>
  <c r="CA66" i="6"/>
  <c r="CA58" i="6"/>
  <c r="CA65" i="6"/>
  <c r="CA78" i="6"/>
  <c r="CA56" i="6"/>
  <c r="CA73" i="6"/>
  <c r="CA79" i="6"/>
  <c r="CA61" i="6"/>
  <c r="CA50" i="6"/>
  <c r="CA60" i="6"/>
  <c r="CA51" i="6"/>
  <c r="CA77" i="6"/>
  <c r="CA57" i="6"/>
  <c r="CD28" i="3"/>
  <c r="CD65" i="3"/>
  <c r="CD58" i="3"/>
  <c r="CD30" i="3"/>
  <c r="CD69" i="3"/>
  <c r="CD60" i="3"/>
  <c r="CD33" i="3"/>
  <c r="CD73" i="3"/>
  <c r="CD62" i="3"/>
  <c r="CD18" i="3"/>
  <c r="CD100" i="3"/>
  <c r="CD48" i="3"/>
  <c r="CD103" i="3"/>
  <c r="CD23" i="3"/>
  <c r="CD72" i="3"/>
  <c r="CD75" i="3"/>
  <c r="CD36" i="3"/>
  <c r="CD80" i="3"/>
  <c r="CD83" i="3"/>
  <c r="CD115" i="3"/>
  <c r="CD53" i="3"/>
  <c r="CD19" i="3"/>
  <c r="CD21" i="3"/>
  <c r="CD106" i="3"/>
  <c r="CD107" i="3"/>
  <c r="CD45" i="3"/>
  <c r="CD97" i="3"/>
  <c r="CD82" i="3"/>
  <c r="CD47" i="3"/>
  <c r="CD101" i="3"/>
  <c r="CD86" i="3"/>
  <c r="CD49" i="3"/>
  <c r="CD105" i="3"/>
  <c r="CD90" i="3"/>
  <c r="CD35" i="3"/>
  <c r="CD77" i="3"/>
  <c r="CD17" i="3"/>
  <c r="CD26" i="3"/>
  <c r="CD56" i="3"/>
  <c r="CD81" i="3"/>
  <c r="CD39" i="3"/>
  <c r="CD70" i="3"/>
  <c r="CD89" i="3"/>
  <c r="CD24" i="3"/>
  <c r="CD43" i="3"/>
  <c r="CD113" i="3"/>
  <c r="CD102" i="3"/>
  <c r="CD57" i="3"/>
  <c r="CD20" i="3"/>
  <c r="CD84" i="3"/>
  <c r="CD61" i="3"/>
  <c r="CD25" i="3"/>
  <c r="CD114" i="3"/>
  <c r="CD31" i="3"/>
  <c r="CD27" i="3"/>
  <c r="CD63" i="3"/>
  <c r="CD64" i="3"/>
  <c r="CD29" i="3"/>
  <c r="CD67" i="3"/>
  <c r="CD51" i="3"/>
  <c r="CD109" i="3"/>
  <c r="CD94" i="3"/>
  <c r="CD59" i="3"/>
  <c r="CD110" i="3"/>
  <c r="CD34" i="3"/>
  <c r="CD76" i="3"/>
  <c r="CD79" i="3"/>
  <c r="CD38" i="3"/>
  <c r="CD112" i="3"/>
  <c r="CD93" i="3"/>
  <c r="CD98" i="3"/>
  <c r="CD108" i="3"/>
  <c r="CD40" i="3"/>
  <c r="CD50" i="3"/>
  <c r="CD104" i="3"/>
  <c r="CD88" i="3"/>
  <c r="CD44" i="3"/>
  <c r="CD99" i="3"/>
  <c r="CD116" i="3"/>
  <c r="CD41" i="3"/>
  <c r="CD55" i="3"/>
  <c r="CD87" i="3"/>
  <c r="CD42" i="3"/>
  <c r="CD95" i="3"/>
  <c r="CD68" i="3"/>
  <c r="CD37" i="3"/>
  <c r="CD74" i="3"/>
  <c r="CD111" i="3"/>
  <c r="CD91" i="3"/>
  <c r="CD96" i="3"/>
  <c r="CD32" i="3"/>
  <c r="CD66" i="3"/>
  <c r="CD54" i="3"/>
  <c r="CD22" i="3"/>
  <c r="CD92" i="3"/>
  <c r="CD46" i="3"/>
  <c r="CD71" i="3"/>
  <c r="CD85" i="3"/>
  <c r="CD78" i="3"/>
  <c r="CD52" i="3"/>
  <c r="CB60" i="6"/>
  <c r="CB49" i="6"/>
  <c r="CB77" i="6"/>
  <c r="CB66" i="6"/>
  <c r="CB55" i="6"/>
  <c r="CB85" i="6"/>
  <c r="CB72" i="6"/>
  <c r="CB82" i="6"/>
  <c r="CB58" i="6"/>
  <c r="CB53" i="6"/>
  <c r="CB67" i="6"/>
  <c r="CB63" i="6"/>
  <c r="CB59" i="6"/>
  <c r="CB62" i="6"/>
  <c r="CB51" i="6"/>
  <c r="CB68" i="6"/>
  <c r="CB54" i="6"/>
  <c r="CB83" i="6"/>
  <c r="CB74" i="6"/>
  <c r="CB70" i="6"/>
  <c r="CB73" i="6"/>
  <c r="CB69" i="6"/>
  <c r="CB65" i="6"/>
  <c r="CB57" i="6"/>
  <c r="CB79" i="6"/>
  <c r="CB81" i="6"/>
  <c r="CB84" i="6"/>
  <c r="CB80" i="6"/>
  <c r="CB71" i="6"/>
  <c r="CB86" i="6"/>
  <c r="CB75" i="6"/>
  <c r="CB50" i="6"/>
  <c r="CB48" i="6"/>
  <c r="CB64" i="6"/>
  <c r="CB76" i="6"/>
  <c r="CB56" i="6"/>
  <c r="CB61" i="6"/>
  <c r="CB52" i="6"/>
  <c r="CB78" i="6"/>
  <c r="BT47" i="6"/>
  <c r="BX47" i="6"/>
  <c r="BX73" i="3"/>
  <c r="BX32" i="3"/>
  <c r="BX74" i="3"/>
  <c r="BX55" i="3"/>
  <c r="BX18" i="3"/>
  <c r="BX99" i="3"/>
  <c r="BX41" i="3"/>
  <c r="BX92" i="3"/>
  <c r="BX71" i="3"/>
  <c r="BX27" i="3"/>
  <c r="BX64" i="3"/>
  <c r="BX54" i="3"/>
  <c r="BX35" i="3"/>
  <c r="BX62" i="3"/>
  <c r="BX100" i="3"/>
  <c r="BX47" i="3"/>
  <c r="BX83" i="3"/>
  <c r="BX108" i="3"/>
  <c r="BX65" i="3"/>
  <c r="BX101" i="3"/>
  <c r="BX68" i="3"/>
  <c r="BX58" i="3"/>
  <c r="BX76" i="3"/>
  <c r="BX60" i="3"/>
  <c r="BX51" i="3"/>
  <c r="BX21" i="3"/>
  <c r="BX105" i="3"/>
  <c r="BX48" i="3"/>
  <c r="BX106" i="3"/>
  <c r="BX77" i="3"/>
  <c r="BX34" i="3"/>
  <c r="BX78" i="3"/>
  <c r="BX57" i="3"/>
  <c r="BX20" i="3"/>
  <c r="BX103" i="3"/>
  <c r="BX43" i="3"/>
  <c r="BX96" i="3"/>
  <c r="BX75" i="3"/>
  <c r="BX69" i="3"/>
  <c r="BX70" i="3"/>
  <c r="BX40" i="3"/>
  <c r="BX93" i="3"/>
  <c r="BX94" i="3"/>
  <c r="BX44" i="3"/>
  <c r="BX28" i="3"/>
  <c r="BX46" i="3"/>
  <c r="BX56" i="3"/>
  <c r="BX17" i="3"/>
  <c r="BX112" i="3"/>
  <c r="BX61" i="3"/>
  <c r="BX116" i="3"/>
  <c r="BX39" i="3"/>
  <c r="BX67" i="3"/>
  <c r="BX113" i="3"/>
  <c r="BX114" i="3"/>
  <c r="BX38" i="3"/>
  <c r="BX30" i="3"/>
  <c r="BX90" i="3"/>
  <c r="BX97" i="3"/>
  <c r="BX19" i="3"/>
  <c r="BX72" i="3"/>
  <c r="BX24" i="3"/>
  <c r="BX37" i="3"/>
  <c r="BX63" i="3"/>
  <c r="BX109" i="3"/>
  <c r="BX110" i="3"/>
  <c r="BX36" i="3"/>
  <c r="BX59" i="3"/>
  <c r="BX107" i="3"/>
  <c r="BX45" i="3"/>
  <c r="BX104" i="3"/>
  <c r="BX87" i="3"/>
  <c r="BX102" i="3"/>
  <c r="BX115" i="3"/>
  <c r="BX91" i="3"/>
  <c r="BX53" i="3"/>
  <c r="BX95" i="3"/>
  <c r="BX88" i="3"/>
  <c r="BX25" i="3"/>
  <c r="BX52" i="3"/>
  <c r="BX85" i="3"/>
  <c r="BX86" i="3"/>
  <c r="BX89" i="3"/>
  <c r="BX42" i="3"/>
  <c r="BX98" i="3"/>
  <c r="BX29" i="3"/>
  <c r="BX26" i="3"/>
  <c r="BX111" i="3"/>
  <c r="BX50" i="3"/>
  <c r="BX80" i="3"/>
  <c r="BX31" i="3"/>
  <c r="BX81" i="3"/>
  <c r="BX79" i="3"/>
  <c r="BX33" i="3"/>
  <c r="BX84" i="3"/>
  <c r="BX82" i="3"/>
  <c r="BX49" i="3"/>
  <c r="BX23" i="3"/>
  <c r="BX22" i="3"/>
  <c r="BX66" i="3"/>
  <c r="BV47" i="6"/>
  <c r="CG46" i="6"/>
  <c r="CL15" i="3"/>
  <c r="CD46" i="6"/>
  <c r="CF46" i="6"/>
  <c r="CD45" i="6"/>
  <c r="CM15" i="3"/>
  <c r="CO15" i="3"/>
  <c r="CE46" i="6"/>
  <c r="CN15" i="3"/>
  <c r="CH46" i="6"/>
  <c r="CK15" i="3"/>
  <c r="CP14" i="3"/>
  <c r="BY76" i="6"/>
  <c r="BY65" i="6"/>
  <c r="BY60" i="6"/>
  <c r="BY82" i="6"/>
  <c r="BY71" i="6"/>
  <c r="BY52" i="6"/>
  <c r="BY81" i="6"/>
  <c r="BY78" i="6"/>
  <c r="BY79" i="6"/>
  <c r="BY53" i="6"/>
  <c r="BY50" i="6"/>
  <c r="BY83" i="6"/>
  <c r="BY61" i="6"/>
  <c r="BY56" i="6"/>
  <c r="BY72" i="6"/>
  <c r="BY66" i="6"/>
  <c r="BY58" i="6"/>
  <c r="BY67" i="6"/>
  <c r="BY59" i="6"/>
  <c r="BY64" i="6"/>
  <c r="BY77" i="6"/>
  <c r="BY55" i="6"/>
  <c r="BY54" i="6"/>
  <c r="BY49" i="6"/>
  <c r="BY68" i="6"/>
  <c r="BY85" i="6"/>
  <c r="BY57" i="6"/>
  <c r="BY48" i="6"/>
  <c r="BY74" i="6"/>
  <c r="BY69" i="6"/>
  <c r="BY86" i="6"/>
  <c r="BY70" i="6"/>
  <c r="BY62" i="6"/>
  <c r="BY63" i="6"/>
  <c r="BY80" i="6"/>
  <c r="BY84" i="6"/>
  <c r="BY51" i="6"/>
  <c r="BY73" i="6"/>
  <c r="BY75" i="6"/>
  <c r="CB47" i="6"/>
  <c r="CI113" i="3"/>
  <c r="CE21" i="3"/>
  <c r="CE88" i="3"/>
  <c r="CE48" i="3"/>
  <c r="CE115" i="3"/>
  <c r="CE74" i="3"/>
  <c r="CE34" i="3"/>
  <c r="CE101" i="3"/>
  <c r="CE57" i="3"/>
  <c r="CE20" i="3"/>
  <c r="CE87" i="3"/>
  <c r="CE43" i="3"/>
  <c r="CE110" i="3"/>
  <c r="CE73" i="3"/>
  <c r="CE70" i="3"/>
  <c r="CE97" i="3"/>
  <c r="CE40" i="3"/>
  <c r="CE82" i="3"/>
  <c r="CE109" i="3"/>
  <c r="CE44" i="3"/>
  <c r="CE28" i="3"/>
  <c r="CE46" i="3"/>
  <c r="CE56" i="3"/>
  <c r="CE66" i="3"/>
  <c r="CE58" i="3"/>
  <c r="CE64" i="3"/>
  <c r="CE37" i="3"/>
  <c r="CE104" i="3"/>
  <c r="CE67" i="3"/>
  <c r="CE23" i="3"/>
  <c r="CE90" i="3"/>
  <c r="CE50" i="3"/>
  <c r="CE60" i="3"/>
  <c r="CE76" i="3"/>
  <c r="CE36" i="3"/>
  <c r="CE103" i="3"/>
  <c r="CE61" i="3"/>
  <c r="CE22" i="3"/>
  <c r="CE89" i="3"/>
  <c r="CE102" i="3"/>
  <c r="CE45" i="3"/>
  <c r="CE75" i="3"/>
  <c r="CE114" i="3"/>
  <c r="CE49" i="3"/>
  <c r="CE79" i="3"/>
  <c r="CE95" i="3"/>
  <c r="CE113" i="3"/>
  <c r="CE31" i="3"/>
  <c r="CE93" i="3"/>
  <c r="CE33" i="3"/>
  <c r="CE81" i="3"/>
  <c r="CE53" i="3"/>
  <c r="CE17" i="3"/>
  <c r="CE83" i="3"/>
  <c r="CE39" i="3"/>
  <c r="CE106" i="3"/>
  <c r="CE69" i="3"/>
  <c r="CE25" i="3"/>
  <c r="CE92" i="3"/>
  <c r="CE52" i="3"/>
  <c r="CE62" i="3"/>
  <c r="CE78" i="3"/>
  <c r="CE38" i="3"/>
  <c r="CE105" i="3"/>
  <c r="CE30" i="3"/>
  <c r="CE80" i="3"/>
  <c r="CE107" i="3"/>
  <c r="CE42" i="3"/>
  <c r="CE84" i="3"/>
  <c r="CE111" i="3"/>
  <c r="CE19" i="3"/>
  <c r="CE29" i="3"/>
  <c r="CE98" i="3"/>
  <c r="CE26" i="3"/>
  <c r="CE24" i="3"/>
  <c r="CE51" i="3"/>
  <c r="CE72" i="3"/>
  <c r="CE18" i="3"/>
  <c r="CE71" i="3"/>
  <c r="CE35" i="3"/>
  <c r="CE77" i="3"/>
  <c r="CE96" i="3"/>
  <c r="CE91" i="3"/>
  <c r="CE32" i="3"/>
  <c r="CE85" i="3"/>
  <c r="CE27" i="3"/>
  <c r="CE65" i="3"/>
  <c r="CE116" i="3"/>
  <c r="CE59" i="3"/>
  <c r="CE99" i="3"/>
  <c r="CE41" i="3"/>
  <c r="CE94" i="3"/>
  <c r="CE112" i="3"/>
  <c r="CE68" i="3"/>
  <c r="CE100" i="3"/>
  <c r="CE55" i="3"/>
  <c r="CE108" i="3"/>
  <c r="CE54" i="3"/>
  <c r="CE47" i="3"/>
  <c r="CE86" i="3"/>
  <c r="CE63" i="3"/>
  <c r="CH66" i="6"/>
  <c r="CH55" i="6"/>
  <c r="CH83" i="6"/>
  <c r="CH72" i="6"/>
  <c r="CH61" i="6"/>
  <c r="CH75" i="6"/>
  <c r="CH85" i="6"/>
  <c r="CH56" i="6"/>
  <c r="CH82" i="6"/>
  <c r="CH77" i="6"/>
  <c r="CH73" i="6"/>
  <c r="CH62" i="6"/>
  <c r="CH51" i="6"/>
  <c r="CH79" i="6"/>
  <c r="CH68" i="6"/>
  <c r="CH50" i="6"/>
  <c r="CH60" i="6"/>
  <c r="CH49" i="6"/>
  <c r="CH78" i="6"/>
  <c r="CH57" i="6"/>
  <c r="CH80" i="6"/>
  <c r="CH69" i="6"/>
  <c r="CH58" i="6"/>
  <c r="CH86" i="6"/>
  <c r="CH70" i="6"/>
  <c r="CH64" i="6"/>
  <c r="CH67" i="6"/>
  <c r="CH63" i="6"/>
  <c r="CH53" i="6"/>
  <c r="CH65" i="6"/>
  <c r="CH81" i="6"/>
  <c r="CH59" i="6"/>
  <c r="CH54" i="6"/>
  <c r="CH52" i="6"/>
  <c r="CH48" i="6"/>
  <c r="CH84" i="6"/>
  <c r="CH74" i="6"/>
  <c r="CH76" i="6"/>
  <c r="CH71" i="6"/>
  <c r="CA23" i="3"/>
  <c r="CA90" i="3"/>
  <c r="CA50" i="3"/>
  <c r="CA58" i="3"/>
  <c r="CA76" i="3"/>
  <c r="CA36" i="3"/>
  <c r="CA103" i="3"/>
  <c r="CA61" i="3"/>
  <c r="CA22" i="3"/>
  <c r="CA89" i="3"/>
  <c r="CA64" i="3"/>
  <c r="CA24" i="3"/>
  <c r="CA91" i="3"/>
  <c r="CA88" i="3"/>
  <c r="CA115" i="3"/>
  <c r="CA26" i="3"/>
  <c r="CA68" i="3"/>
  <c r="CA95" i="3"/>
  <c r="CA30" i="3"/>
  <c r="CA86" i="3"/>
  <c r="CA104" i="3"/>
  <c r="CA77" i="3"/>
  <c r="CA44" i="3"/>
  <c r="CA72" i="3"/>
  <c r="CA109" i="3"/>
  <c r="CA39" i="3"/>
  <c r="CA106" i="3"/>
  <c r="CA69" i="3"/>
  <c r="CA25" i="3"/>
  <c r="CA92" i="3"/>
  <c r="CA52" i="3"/>
  <c r="CA60" i="3"/>
  <c r="CA78" i="3"/>
  <c r="CA38" i="3"/>
  <c r="CA105" i="3"/>
  <c r="CA80" i="3"/>
  <c r="CA40" i="3"/>
  <c r="CA107" i="3"/>
  <c r="CA17" i="3"/>
  <c r="CA31" i="3"/>
  <c r="CA59" i="3"/>
  <c r="CA100" i="3"/>
  <c r="CA35" i="3"/>
  <c r="CA65" i="3"/>
  <c r="CA46" i="3"/>
  <c r="CA67" i="3"/>
  <c r="CA49" i="3"/>
  <c r="CA84" i="3"/>
  <c r="CA99" i="3"/>
  <c r="CA62" i="3"/>
  <c r="CA55" i="3"/>
  <c r="CA18" i="3"/>
  <c r="CA85" i="3"/>
  <c r="CA41" i="3"/>
  <c r="CA108" i="3"/>
  <c r="CA71" i="3"/>
  <c r="CA27" i="3"/>
  <c r="CA94" i="3"/>
  <c r="CA54" i="3"/>
  <c r="CA29" i="3"/>
  <c r="CA96" i="3"/>
  <c r="CA56" i="3"/>
  <c r="CA21" i="3"/>
  <c r="CA48" i="3"/>
  <c r="CA66" i="3"/>
  <c r="CA93" i="3"/>
  <c r="CA28" i="3"/>
  <c r="CA70" i="3"/>
  <c r="CA97" i="3"/>
  <c r="CA113" i="3"/>
  <c r="CA47" i="3"/>
  <c r="CA116" i="3"/>
  <c r="CA51" i="3"/>
  <c r="CA111" i="3"/>
  <c r="CA32" i="3"/>
  <c r="CA57" i="3"/>
  <c r="CA110" i="3"/>
  <c r="CA75" i="3"/>
  <c r="CA33" i="3"/>
  <c r="CA37" i="3"/>
  <c r="CA82" i="3"/>
  <c r="CA74" i="3"/>
  <c r="CA20" i="3"/>
  <c r="CA73" i="3"/>
  <c r="CA53" i="3"/>
  <c r="CA63" i="3"/>
  <c r="CA114" i="3"/>
  <c r="CA42" i="3"/>
  <c r="CA34" i="3"/>
  <c r="CA87" i="3"/>
  <c r="CA45" i="3"/>
  <c r="CA83" i="3"/>
  <c r="CA102" i="3"/>
  <c r="CA79" i="3"/>
  <c r="CA101" i="3"/>
  <c r="CA43" i="3"/>
  <c r="CA112" i="3"/>
  <c r="CA98" i="3"/>
  <c r="CA19" i="3"/>
  <c r="CA81" i="3"/>
  <c r="BY47" i="6"/>
  <c r="CK46" i="6"/>
  <c r="CT15" i="3"/>
  <c r="CS15" i="3"/>
  <c r="CL46" i="6"/>
  <c r="CR15" i="3"/>
  <c r="CU14" i="3"/>
  <c r="CI46" i="6"/>
  <c r="CJ46" i="6"/>
  <c r="CI45" i="6"/>
  <c r="CQ15" i="3"/>
  <c r="CM46" i="6"/>
  <c r="CP15" i="3"/>
  <c r="CE78" i="6"/>
  <c r="CE67" i="6"/>
  <c r="CE56" i="6"/>
  <c r="CE84" i="6"/>
  <c r="CE73" i="6"/>
  <c r="CE50" i="6"/>
  <c r="CE51" i="6"/>
  <c r="CE79" i="6"/>
  <c r="CE58" i="6"/>
  <c r="CE76" i="6"/>
  <c r="CE85" i="6"/>
  <c r="CE74" i="6"/>
  <c r="CE63" i="6"/>
  <c r="CE52" i="6"/>
  <c r="CE80" i="6"/>
  <c r="CE64" i="6"/>
  <c r="CE65" i="6"/>
  <c r="CE68" i="6"/>
  <c r="CE83" i="6"/>
  <c r="CE72" i="6"/>
  <c r="CE53" i="6"/>
  <c r="CE81" i="6"/>
  <c r="CE70" i="6"/>
  <c r="CE59" i="6"/>
  <c r="CE48" i="6"/>
  <c r="CE55" i="6"/>
  <c r="CE86" i="6"/>
  <c r="CE82" i="6"/>
  <c r="CE54" i="6"/>
  <c r="CE60" i="6"/>
  <c r="CE75" i="6"/>
  <c r="CE57" i="6"/>
  <c r="CE49" i="6"/>
  <c r="CE69" i="6"/>
  <c r="CE77" i="6"/>
  <c r="CE61" i="6"/>
  <c r="CE71" i="6"/>
  <c r="CE66" i="6"/>
  <c r="CE62" i="6"/>
  <c r="CF81" i="6"/>
  <c r="CF70" i="6"/>
  <c r="CF59" i="6"/>
  <c r="CF48" i="6"/>
  <c r="CF76" i="6"/>
  <c r="CF85" i="6"/>
  <c r="CF79" i="6"/>
  <c r="CF50" i="6"/>
  <c r="CF67" i="6"/>
  <c r="CF78" i="6"/>
  <c r="CF49" i="6"/>
  <c r="CF77" i="6"/>
  <c r="CF66" i="6"/>
  <c r="CF55" i="6"/>
  <c r="CF83" i="6"/>
  <c r="CF60" i="6"/>
  <c r="CF54" i="6"/>
  <c r="CF57" i="6"/>
  <c r="CF86" i="6"/>
  <c r="CF72" i="6"/>
  <c r="CF56" i="6"/>
  <c r="CF84" i="6"/>
  <c r="CF73" i="6"/>
  <c r="CF62" i="6"/>
  <c r="CF51" i="6"/>
  <c r="CF74" i="6"/>
  <c r="CF61" i="6"/>
  <c r="CF71" i="6"/>
  <c r="CF82" i="6"/>
  <c r="CF53" i="6"/>
  <c r="CF69" i="6"/>
  <c r="CF64" i="6"/>
  <c r="CF63" i="6"/>
  <c r="CF58" i="6"/>
  <c r="CF68" i="6"/>
  <c r="CF52" i="6"/>
  <c r="CF65" i="6"/>
  <c r="CF80" i="6"/>
  <c r="CF75" i="6"/>
  <c r="CC29" i="3"/>
  <c r="CC96" i="3"/>
  <c r="CC56" i="3"/>
  <c r="CC31" i="3"/>
  <c r="CC98" i="3"/>
  <c r="CC60" i="3"/>
  <c r="CC33" i="3"/>
  <c r="CC100" i="3"/>
  <c r="CC63" i="3"/>
  <c r="CC19" i="3"/>
  <c r="CC86" i="3"/>
  <c r="CC46" i="3"/>
  <c r="CC113" i="3"/>
  <c r="CC22" i="3"/>
  <c r="CC72" i="3"/>
  <c r="CC99" i="3"/>
  <c r="CC34" i="3"/>
  <c r="CC76" i="3"/>
  <c r="CC103" i="3"/>
  <c r="CC78" i="3"/>
  <c r="CC88" i="3"/>
  <c r="CC90" i="3"/>
  <c r="CC92" i="3"/>
  <c r="CC17" i="3"/>
  <c r="CC53" i="3"/>
  <c r="CC45" i="3"/>
  <c r="CC112" i="3"/>
  <c r="CC75" i="3"/>
  <c r="CC47" i="3"/>
  <c r="CC114" i="3"/>
  <c r="CC77" i="3"/>
  <c r="CC49" i="3"/>
  <c r="CC116" i="3"/>
  <c r="CC79" i="3"/>
  <c r="CC35" i="3"/>
  <c r="CC102" i="3"/>
  <c r="CC65" i="3"/>
  <c r="CC27" i="3"/>
  <c r="CC54" i="3"/>
  <c r="CC104" i="3"/>
  <c r="CC39" i="3"/>
  <c r="CC69" i="3"/>
  <c r="CC108" i="3"/>
  <c r="CC58" i="3"/>
  <c r="CC38" i="3"/>
  <c r="CC48" i="3"/>
  <c r="CC50" i="3"/>
  <c r="CC25" i="3"/>
  <c r="CC43" i="3"/>
  <c r="CC83" i="3"/>
  <c r="CC64" i="3"/>
  <c r="CC24" i="3"/>
  <c r="CC91" i="3"/>
  <c r="CC66" i="3"/>
  <c r="CC26" i="3"/>
  <c r="CC93" i="3"/>
  <c r="CC68" i="3"/>
  <c r="CC28" i="3"/>
  <c r="CC95" i="3"/>
  <c r="CC51" i="3"/>
  <c r="CC61" i="3"/>
  <c r="CC81" i="3"/>
  <c r="CC62" i="3"/>
  <c r="CC89" i="3"/>
  <c r="CC32" i="3"/>
  <c r="CC74" i="3"/>
  <c r="CC101" i="3"/>
  <c r="CC36" i="3"/>
  <c r="CC20" i="3"/>
  <c r="CC105" i="3"/>
  <c r="CC115" i="3"/>
  <c r="CC57" i="3"/>
  <c r="CC52" i="3"/>
  <c r="CC73" i="3"/>
  <c r="CC110" i="3"/>
  <c r="CC40" i="3"/>
  <c r="CC109" i="3"/>
  <c r="CC70" i="3"/>
  <c r="CC37" i="3"/>
  <c r="CC71" i="3"/>
  <c r="CC18" i="3"/>
  <c r="CC107" i="3"/>
  <c r="CC84" i="3"/>
  <c r="CC30" i="3"/>
  <c r="CC67" i="3"/>
  <c r="CC87" i="3"/>
  <c r="CC85" i="3"/>
  <c r="CC82" i="3"/>
  <c r="CC44" i="3"/>
  <c r="CC97" i="3"/>
  <c r="CC106" i="3"/>
  <c r="CC21" i="3"/>
  <c r="CC55" i="3"/>
  <c r="CC80" i="3"/>
  <c r="CC42" i="3"/>
  <c r="CC111" i="3"/>
  <c r="CC94" i="3"/>
  <c r="CC41" i="3"/>
  <c r="CC23" i="3"/>
  <c r="CC59" i="3"/>
  <c r="CI19" i="3"/>
  <c r="CI86" i="3"/>
  <c r="CI46" i="3"/>
  <c r="CI72" i="3"/>
  <c r="CI32" i="3"/>
  <c r="CI99" i="3"/>
  <c r="CI55" i="3"/>
  <c r="CI18" i="3"/>
  <c r="CI85" i="3"/>
  <c r="CI41" i="3"/>
  <c r="CI108" i="3"/>
  <c r="CI71" i="3"/>
  <c r="CI33" i="3"/>
  <c r="CI63" i="3"/>
  <c r="CI110" i="3"/>
  <c r="CI45" i="3"/>
  <c r="CI75" i="3"/>
  <c r="CI114" i="3"/>
  <c r="CI31" i="3"/>
  <c r="CI44" i="3"/>
  <c r="CI93" i="3"/>
  <c r="CI89" i="3"/>
  <c r="CI91" i="3"/>
  <c r="CI94" i="3"/>
  <c r="CI35" i="3"/>
  <c r="CI102" i="3"/>
  <c r="CI65" i="3"/>
  <c r="CI21" i="3"/>
  <c r="CI88" i="3"/>
  <c r="CI48" i="3"/>
  <c r="CI115" i="3"/>
  <c r="CI74" i="3"/>
  <c r="CI34" i="3"/>
  <c r="CI101" i="3"/>
  <c r="CI57" i="3"/>
  <c r="CI20" i="3"/>
  <c r="CI87" i="3"/>
  <c r="CI68" i="3"/>
  <c r="CI95" i="3"/>
  <c r="CI38" i="3"/>
  <c r="CI80" i="3"/>
  <c r="CI107" i="3"/>
  <c r="CI42" i="3"/>
  <c r="CI98" i="3"/>
  <c r="CI49" i="3"/>
  <c r="CI111" i="3"/>
  <c r="CI26" i="3"/>
  <c r="CI84" i="3"/>
  <c r="CI27" i="3"/>
  <c r="CI51" i="3"/>
  <c r="CI62" i="3"/>
  <c r="CI81" i="3"/>
  <c r="CI37" i="3"/>
  <c r="CI104" i="3"/>
  <c r="CI67" i="3"/>
  <c r="CI23" i="3"/>
  <c r="CI90" i="3"/>
  <c r="CI50" i="3"/>
  <c r="CI58" i="3"/>
  <c r="CI76" i="3"/>
  <c r="CI36" i="3"/>
  <c r="CI103" i="3"/>
  <c r="CI100" i="3"/>
  <c r="CI43" i="3"/>
  <c r="CI73" i="3"/>
  <c r="CI112" i="3"/>
  <c r="CI47" i="3"/>
  <c r="CI77" i="3"/>
  <c r="CI59" i="3"/>
  <c r="CI116" i="3"/>
  <c r="CI61" i="3"/>
  <c r="CI64" i="3"/>
  <c r="CI29" i="3"/>
  <c r="CI96" i="3"/>
  <c r="CI70" i="3"/>
  <c r="CI17" i="3"/>
  <c r="CI69" i="3"/>
  <c r="CI60" i="3"/>
  <c r="CI40" i="3"/>
  <c r="CI79" i="3"/>
  <c r="CI54" i="3"/>
  <c r="CI30" i="3"/>
  <c r="CI83" i="3"/>
  <c r="CI25" i="3"/>
  <c r="CI28" i="3"/>
  <c r="CI82" i="3"/>
  <c r="CI22" i="3"/>
  <c r="CI97" i="3"/>
  <c r="CI39" i="3"/>
  <c r="CI92" i="3"/>
  <c r="CI78" i="3"/>
  <c r="CI109" i="3"/>
  <c r="CI24" i="3"/>
  <c r="CI53" i="3"/>
  <c r="CI106" i="3"/>
  <c r="CI52" i="3"/>
  <c r="CI105" i="3"/>
  <c r="CI66" i="3"/>
  <c r="CI56" i="3"/>
  <c r="CC47" i="6"/>
  <c r="CD61" i="6"/>
  <c r="CD50" i="6"/>
  <c r="CD78" i="6"/>
  <c r="CD67" i="6"/>
  <c r="CD56" i="6"/>
  <c r="CD79" i="6"/>
  <c r="CD80" i="6"/>
  <c r="CD83" i="6"/>
  <c r="CD73" i="6"/>
  <c r="CD68" i="6"/>
  <c r="CD57" i="6"/>
  <c r="CD85" i="6"/>
  <c r="CD74" i="6"/>
  <c r="CD63" i="6"/>
  <c r="CD54" i="6"/>
  <c r="CD55" i="6"/>
  <c r="CD86" i="6"/>
  <c r="CD62" i="6"/>
  <c r="CD58" i="6"/>
  <c r="CD75" i="6"/>
  <c r="CD64" i="6"/>
  <c r="CD53" i="6"/>
  <c r="CD81" i="6"/>
  <c r="CD70" i="6"/>
  <c r="CD84" i="6"/>
  <c r="CD76" i="6"/>
  <c r="CD77" i="6"/>
  <c r="CD69" i="6"/>
  <c r="CD72" i="6"/>
  <c r="CD60" i="6"/>
  <c r="CD51" i="6"/>
  <c r="CD49" i="6"/>
  <c r="CD66" i="6"/>
  <c r="CD82" i="6"/>
  <c r="CD65" i="6"/>
  <c r="CD48" i="6"/>
  <c r="CD71" i="6"/>
  <c r="CD59" i="6"/>
  <c r="CD52" i="6"/>
  <c r="CB93" i="3"/>
  <c r="CB42" i="3"/>
  <c r="CB94" i="3"/>
  <c r="CB97" i="3"/>
  <c r="CB44" i="3"/>
  <c r="CB98" i="3"/>
  <c r="CB69" i="3"/>
  <c r="CB30" i="3"/>
  <c r="CB70" i="3"/>
  <c r="CB53" i="3"/>
  <c r="CB116" i="3"/>
  <c r="CB95" i="3"/>
  <c r="CB61" i="3"/>
  <c r="CB111" i="3"/>
  <c r="CB34" i="3"/>
  <c r="CB81" i="3"/>
  <c r="CB82" i="3"/>
  <c r="CB38" i="3"/>
  <c r="CB64" i="3"/>
  <c r="CB79" i="3"/>
  <c r="CB57" i="3"/>
  <c r="CB114" i="3"/>
  <c r="CB40" i="3"/>
  <c r="CB52" i="3"/>
  <c r="CB109" i="3"/>
  <c r="CB31" i="3"/>
  <c r="CB72" i="3"/>
  <c r="CB58" i="3"/>
  <c r="CB33" i="3"/>
  <c r="CB76" i="3"/>
  <c r="CB60" i="3"/>
  <c r="CB19" i="3"/>
  <c r="CB101" i="3"/>
  <c r="CB46" i="3"/>
  <c r="CB102" i="3"/>
  <c r="CB73" i="3"/>
  <c r="CB32" i="3"/>
  <c r="CB74" i="3"/>
  <c r="CB68" i="3"/>
  <c r="CB39" i="3"/>
  <c r="CB67" i="3"/>
  <c r="CB92" i="3"/>
  <c r="CB43" i="3"/>
  <c r="CB75" i="3"/>
  <c r="CB54" i="3"/>
  <c r="CB55" i="3"/>
  <c r="CB20" i="3"/>
  <c r="CB22" i="3"/>
  <c r="CB107" i="3"/>
  <c r="CB110" i="3"/>
  <c r="CB17" i="3"/>
  <c r="CB115" i="3"/>
  <c r="CB28" i="3"/>
  <c r="CB51" i="3"/>
  <c r="CB91" i="3"/>
  <c r="CB84" i="3"/>
  <c r="CB29" i="3"/>
  <c r="CB88" i="3"/>
  <c r="CB71" i="3"/>
  <c r="CB27" i="3"/>
  <c r="CB99" i="3"/>
  <c r="CB59" i="3"/>
  <c r="CB89" i="3"/>
  <c r="CB104" i="3"/>
  <c r="CB49" i="3"/>
  <c r="CB87" i="3"/>
  <c r="CB80" i="3"/>
  <c r="CB21" i="3"/>
  <c r="CB48" i="3"/>
  <c r="CB24" i="3"/>
  <c r="CB78" i="3"/>
  <c r="CB85" i="3"/>
  <c r="CB45" i="3"/>
  <c r="CB103" i="3"/>
  <c r="CB23" i="3"/>
  <c r="CB26" i="3"/>
  <c r="CB65" i="3"/>
  <c r="CB66" i="3"/>
  <c r="CB112" i="3"/>
  <c r="CB37" i="3"/>
  <c r="CB63" i="3"/>
  <c r="CB56" i="3"/>
  <c r="CB41" i="3"/>
  <c r="CB96" i="3"/>
  <c r="CB100" i="3"/>
  <c r="CB113" i="3"/>
  <c r="CB50" i="3"/>
  <c r="CB47" i="3"/>
  <c r="CB62" i="3"/>
  <c r="CB36" i="3"/>
  <c r="CB90" i="3"/>
  <c r="CB83" i="3"/>
  <c r="CB105" i="3"/>
  <c r="CB86" i="3"/>
  <c r="CB108" i="3"/>
  <c r="CB106" i="3"/>
  <c r="CB18" i="3"/>
  <c r="CB35" i="3"/>
  <c r="CB77" i="3"/>
  <c r="CB25" i="3"/>
  <c r="CG75" i="6"/>
  <c r="CG64" i="6"/>
  <c r="CG53" i="6"/>
  <c r="CG81" i="6"/>
  <c r="CG70" i="6"/>
  <c r="CG86" i="6"/>
  <c r="CG62" i="6"/>
  <c r="CG72" i="6"/>
  <c r="CG69" i="6"/>
  <c r="CG55" i="6"/>
  <c r="CG82" i="6"/>
  <c r="CG71" i="6"/>
  <c r="CG60" i="6"/>
  <c r="CG49" i="6"/>
  <c r="CG77" i="6"/>
  <c r="CG61" i="6"/>
  <c r="CG76" i="6"/>
  <c r="CG51" i="6"/>
  <c r="CG79" i="6"/>
  <c r="CG48" i="6"/>
  <c r="CG50" i="6"/>
  <c r="CG78" i="6"/>
  <c r="CG67" i="6"/>
  <c r="CG56" i="6"/>
  <c r="CG84" i="6"/>
  <c r="CG66" i="6"/>
  <c r="CG83" i="6"/>
  <c r="CG54" i="6"/>
  <c r="CG65" i="6"/>
  <c r="CG68" i="6"/>
  <c r="CG57" i="6"/>
  <c r="CG52" i="6"/>
  <c r="CG59" i="6"/>
  <c r="CG85" i="6"/>
  <c r="CG80" i="6"/>
  <c r="CG74" i="6"/>
  <c r="CG58" i="6"/>
  <c r="CG63" i="6"/>
  <c r="CG73" i="6"/>
  <c r="CA47" i="6"/>
  <c r="BZ47" i="6"/>
  <c r="CD47" i="6"/>
  <c r="CH47" i="6"/>
  <c r="CG49" i="3"/>
  <c r="CG116" i="3"/>
  <c r="CG79" i="3"/>
  <c r="CG35" i="3"/>
  <c r="CG102" i="3"/>
  <c r="CG65" i="3"/>
  <c r="CG21" i="3"/>
  <c r="CG88" i="3"/>
  <c r="CG48" i="3"/>
  <c r="CG115" i="3"/>
  <c r="CG74" i="3"/>
  <c r="CG34" i="3"/>
  <c r="CG101" i="3"/>
  <c r="CG114" i="3"/>
  <c r="CG25" i="3"/>
  <c r="CG52" i="3"/>
  <c r="CG62" i="3"/>
  <c r="CG89" i="3"/>
  <c r="CG24" i="3"/>
  <c r="CG40" i="3"/>
  <c r="CG60" i="3"/>
  <c r="CG43" i="3"/>
  <c r="CG78" i="3"/>
  <c r="CG93" i="3"/>
  <c r="CG112" i="3"/>
  <c r="CG68" i="3"/>
  <c r="CG28" i="3"/>
  <c r="CG95" i="3"/>
  <c r="CG51" i="3"/>
  <c r="CG17" i="3"/>
  <c r="CG81" i="3"/>
  <c r="CG37" i="3"/>
  <c r="CG104" i="3"/>
  <c r="CG67" i="3"/>
  <c r="CG23" i="3"/>
  <c r="CG90" i="3"/>
  <c r="CG50" i="3"/>
  <c r="CG59" i="3"/>
  <c r="CG42" i="3"/>
  <c r="CG58" i="3"/>
  <c r="CG87" i="3"/>
  <c r="CG94" i="3"/>
  <c r="CG29" i="3"/>
  <c r="CG56" i="3"/>
  <c r="CG107" i="3"/>
  <c r="CG41" i="3"/>
  <c r="CG110" i="3"/>
  <c r="CG45" i="3"/>
  <c r="CG105" i="3"/>
  <c r="CG26" i="3"/>
  <c r="CG84" i="3"/>
  <c r="CG44" i="3"/>
  <c r="CG111" i="3"/>
  <c r="CG70" i="3"/>
  <c r="CG30" i="3"/>
  <c r="CG97" i="3"/>
  <c r="CG53" i="3"/>
  <c r="CG61" i="3"/>
  <c r="CG83" i="3"/>
  <c r="CG39" i="3"/>
  <c r="CG106" i="3"/>
  <c r="CG69" i="3"/>
  <c r="CG47" i="3"/>
  <c r="CG77" i="3"/>
  <c r="CG92" i="3"/>
  <c r="CG57" i="3"/>
  <c r="CG22" i="3"/>
  <c r="CG64" i="3"/>
  <c r="CG91" i="3"/>
  <c r="CG31" i="3"/>
  <c r="CG108" i="3"/>
  <c r="CG73" i="3"/>
  <c r="CG75" i="3"/>
  <c r="CG76" i="3"/>
  <c r="CG36" i="3"/>
  <c r="CG19" i="3"/>
  <c r="CG72" i="3"/>
  <c r="CG18" i="3"/>
  <c r="CG20" i="3"/>
  <c r="CG80" i="3"/>
  <c r="CG66" i="3"/>
  <c r="CG33" i="3"/>
  <c r="CG86" i="3"/>
  <c r="CG32" i="3"/>
  <c r="CG85" i="3"/>
  <c r="CG27" i="3"/>
  <c r="CG98" i="3"/>
  <c r="CG103" i="3"/>
  <c r="CG100" i="3"/>
  <c r="CG46" i="3"/>
  <c r="CG99" i="3"/>
  <c r="CG82" i="3"/>
  <c r="CG54" i="3"/>
  <c r="CG71" i="3"/>
  <c r="CG63" i="3"/>
  <c r="CG113" i="3"/>
  <c r="CG55" i="3"/>
  <c r="CG109" i="3"/>
  <c r="CG96" i="3"/>
  <c r="CG38" i="3"/>
  <c r="CG47" i="6"/>
  <c r="CJ80" i="6"/>
  <c r="CJ69" i="6"/>
  <c r="CJ58" i="6"/>
  <c r="CJ86" i="6"/>
  <c r="CJ75" i="6"/>
  <c r="CJ52" i="6"/>
  <c r="CJ67" i="6"/>
  <c r="CJ70" i="6"/>
  <c r="CJ53" i="6"/>
  <c r="CJ74" i="6"/>
  <c r="CJ48" i="6"/>
  <c r="CJ76" i="6"/>
  <c r="CJ65" i="6"/>
  <c r="CJ54" i="6"/>
  <c r="CJ82" i="6"/>
  <c r="CJ66" i="6"/>
  <c r="CJ81" i="6"/>
  <c r="CJ84" i="6"/>
  <c r="CJ60" i="6"/>
  <c r="CJ59" i="6"/>
  <c r="CJ55" i="6"/>
  <c r="CJ83" i="6"/>
  <c r="CJ72" i="6"/>
  <c r="CJ61" i="6"/>
  <c r="CJ50" i="6"/>
  <c r="CJ71" i="6"/>
  <c r="CJ63" i="6"/>
  <c r="CJ73" i="6"/>
  <c r="CJ49" i="6"/>
  <c r="CJ78" i="6"/>
  <c r="CJ51" i="6"/>
  <c r="CJ85" i="6"/>
  <c r="CJ79" i="6"/>
  <c r="CJ77" i="6"/>
  <c r="CJ68" i="6"/>
  <c r="CJ64" i="6"/>
  <c r="CJ62" i="6"/>
  <c r="CJ57" i="6"/>
  <c r="CJ56" i="6"/>
  <c r="CL66" i="6"/>
  <c r="CL55" i="6"/>
  <c r="CL83" i="6"/>
  <c r="CL72" i="6"/>
  <c r="CL61" i="6"/>
  <c r="CL52" i="6"/>
  <c r="CL78" i="6"/>
  <c r="CL49" i="6"/>
  <c r="CL70" i="6"/>
  <c r="CL84" i="6"/>
  <c r="CL73" i="6"/>
  <c r="CL62" i="6"/>
  <c r="CL51" i="6"/>
  <c r="CL79" i="6"/>
  <c r="CL68" i="6"/>
  <c r="CL82" i="6"/>
  <c r="CL53" i="6"/>
  <c r="CL63" i="6"/>
  <c r="CL59" i="6"/>
  <c r="CL64" i="6"/>
  <c r="CL80" i="6"/>
  <c r="CL69" i="6"/>
  <c r="CL58" i="6"/>
  <c r="CL86" i="6"/>
  <c r="CL75" i="6"/>
  <c r="CL57" i="6"/>
  <c r="CL67" i="6"/>
  <c r="CL56" i="6"/>
  <c r="CL50" i="6"/>
  <c r="CL60" i="6"/>
  <c r="CL65" i="6"/>
  <c r="CL74" i="6"/>
  <c r="CL54" i="6"/>
  <c r="CL81" i="6"/>
  <c r="CL48" i="6"/>
  <c r="CL77" i="6"/>
  <c r="CL85" i="6"/>
  <c r="CL76" i="6"/>
  <c r="CL71" i="6"/>
  <c r="CF24" i="3"/>
  <c r="CF111" i="3"/>
  <c r="CF53" i="3"/>
  <c r="CF116" i="3"/>
  <c r="CF83" i="3"/>
  <c r="CF39" i="3"/>
  <c r="CF88" i="3"/>
  <c r="CF87" i="3"/>
  <c r="CF41" i="3"/>
  <c r="CF92" i="3"/>
  <c r="CF91" i="3"/>
  <c r="CF43" i="3"/>
  <c r="CF96" i="3"/>
  <c r="CF35" i="3"/>
  <c r="CF95" i="3"/>
  <c r="CF100" i="3"/>
  <c r="CF110" i="3"/>
  <c r="CF20" i="3"/>
  <c r="CF49" i="3"/>
  <c r="CF33" i="3"/>
  <c r="CF51" i="3"/>
  <c r="CF61" i="3"/>
  <c r="CF67" i="3"/>
  <c r="CF31" i="3"/>
  <c r="CF101" i="3"/>
  <c r="CF40" i="3"/>
  <c r="CF90" i="3"/>
  <c r="CF73" i="3"/>
  <c r="CF26" i="3"/>
  <c r="CF115" i="3"/>
  <c r="CF55" i="3"/>
  <c r="CF28" i="3"/>
  <c r="CF66" i="3"/>
  <c r="CF57" i="3"/>
  <c r="CF30" i="3"/>
  <c r="CF70" i="3"/>
  <c r="CF59" i="3"/>
  <c r="CF38" i="3"/>
  <c r="CF69" i="3"/>
  <c r="CF106" i="3"/>
  <c r="CF18" i="3"/>
  <c r="CF47" i="3"/>
  <c r="CF52" i="3"/>
  <c r="CF97" i="3"/>
  <c r="CF76" i="3"/>
  <c r="CF112" i="3"/>
  <c r="CF34" i="3"/>
  <c r="CF72" i="3"/>
  <c r="CF65" i="3"/>
  <c r="CF68" i="3"/>
  <c r="CF56" i="3"/>
  <c r="CF21" i="3"/>
  <c r="CF105" i="3"/>
  <c r="CF42" i="3"/>
  <c r="CF94" i="3"/>
  <c r="CF77" i="3"/>
  <c r="CF44" i="3"/>
  <c r="CF98" i="3"/>
  <c r="CF81" i="3"/>
  <c r="CF46" i="3"/>
  <c r="CF102" i="3"/>
  <c r="CF85" i="3"/>
  <c r="CF75" i="3"/>
  <c r="CF80" i="3"/>
  <c r="CF45" i="3"/>
  <c r="CF50" i="3"/>
  <c r="CF93" i="3"/>
  <c r="CF103" i="3"/>
  <c r="CF108" i="3"/>
  <c r="CF22" i="3"/>
  <c r="CF32" i="3"/>
  <c r="CF78" i="3"/>
  <c r="CF36" i="3"/>
  <c r="CF19" i="3"/>
  <c r="CF54" i="3"/>
  <c r="CF58" i="3"/>
  <c r="CF25" i="3"/>
  <c r="CF64" i="3"/>
  <c r="CF99" i="3"/>
  <c r="CF107" i="3"/>
  <c r="CF29" i="3"/>
  <c r="CF79" i="3"/>
  <c r="CF23" i="3"/>
  <c r="CF113" i="3"/>
  <c r="CF86" i="3"/>
  <c r="CF104" i="3"/>
  <c r="CF74" i="3"/>
  <c r="CF63" i="3"/>
  <c r="CF37" i="3"/>
  <c r="CF109" i="3"/>
  <c r="CF62" i="3"/>
  <c r="CF48" i="3"/>
  <c r="CF114" i="3"/>
  <c r="CF17" i="3"/>
  <c r="CF84" i="3"/>
  <c r="CF60" i="3"/>
  <c r="CF27" i="3"/>
  <c r="CF89" i="3"/>
  <c r="CF71" i="3"/>
  <c r="CF82" i="3"/>
  <c r="CJ34" i="3"/>
  <c r="CJ36" i="3"/>
  <c r="CJ54" i="3"/>
  <c r="CJ32" i="3"/>
  <c r="CJ110" i="3"/>
  <c r="CJ93" i="3"/>
  <c r="CJ71" i="3"/>
  <c r="CJ33" i="3"/>
  <c r="CJ76" i="3"/>
  <c r="CJ107" i="3"/>
  <c r="CJ51" i="3"/>
  <c r="CJ112" i="3"/>
  <c r="CJ90" i="3"/>
  <c r="CJ73" i="3"/>
  <c r="CJ30" i="3"/>
  <c r="CJ89" i="3"/>
  <c r="CJ23" i="3"/>
  <c r="CJ66" i="3"/>
  <c r="CJ60" i="3"/>
  <c r="CJ64" i="3"/>
  <c r="CJ96" i="3"/>
  <c r="CJ91" i="3"/>
  <c r="CJ88" i="3"/>
  <c r="CJ92" i="3"/>
  <c r="CJ98" i="3"/>
  <c r="CJ50" i="3"/>
  <c r="CJ52" i="3"/>
  <c r="CJ24" i="3"/>
  <c r="CJ63" i="3"/>
  <c r="CJ31" i="3"/>
  <c r="CJ72" i="3"/>
  <c r="CJ103" i="3"/>
  <c r="CJ49" i="3"/>
  <c r="CJ108" i="3"/>
  <c r="CJ86" i="3"/>
  <c r="CJ69" i="3"/>
  <c r="CJ46" i="3"/>
  <c r="CJ21" i="3"/>
  <c r="CJ105" i="3"/>
  <c r="CJ95" i="3"/>
  <c r="CJ100" i="3"/>
  <c r="CJ55" i="3"/>
  <c r="CJ25" i="3"/>
  <c r="CJ70" i="3"/>
  <c r="CJ28" i="3"/>
  <c r="CJ62" i="3"/>
  <c r="CJ74" i="3"/>
  <c r="CJ61" i="3"/>
  <c r="CJ43" i="3"/>
  <c r="CJ77" i="3"/>
  <c r="CJ67" i="3"/>
  <c r="CJ22" i="3"/>
  <c r="CJ40" i="3"/>
  <c r="CJ99" i="3"/>
  <c r="CJ47" i="3"/>
  <c r="CJ104" i="3"/>
  <c r="CJ82" i="3"/>
  <c r="CJ65" i="3"/>
  <c r="CJ44" i="3"/>
  <c r="CJ19" i="3"/>
  <c r="CJ101" i="3"/>
  <c r="CJ79" i="3"/>
  <c r="CJ37" i="3"/>
  <c r="CJ84" i="3"/>
  <c r="CJ106" i="3"/>
  <c r="CJ48" i="3"/>
  <c r="CJ109" i="3"/>
  <c r="CJ57" i="3"/>
  <c r="CJ27" i="3"/>
  <c r="CJ102" i="3"/>
  <c r="CJ29" i="3"/>
  <c r="CJ83" i="3"/>
  <c r="CJ87" i="3"/>
  <c r="CJ81" i="3"/>
  <c r="CJ26" i="3"/>
  <c r="CJ18" i="3"/>
  <c r="CJ78" i="3"/>
  <c r="CJ97" i="3"/>
  <c r="CJ111" i="3"/>
  <c r="CJ115" i="3"/>
  <c r="CJ85" i="3"/>
  <c r="CJ94" i="3"/>
  <c r="CJ20" i="3"/>
  <c r="CJ17" i="3"/>
  <c r="CJ75" i="3"/>
  <c r="CJ53" i="3"/>
  <c r="CJ58" i="3"/>
  <c r="CJ68" i="3"/>
  <c r="CJ38" i="3"/>
  <c r="CJ42" i="3"/>
  <c r="CJ35" i="3"/>
  <c r="CJ116" i="3"/>
  <c r="CJ113" i="3"/>
  <c r="CJ39" i="3"/>
  <c r="CJ56" i="3"/>
  <c r="CJ114" i="3"/>
  <c r="CJ80" i="3"/>
  <c r="CJ45" i="3"/>
  <c r="CJ59" i="3"/>
  <c r="CJ41" i="3"/>
  <c r="CM79" i="6"/>
  <c r="CM68" i="6"/>
  <c r="CM57" i="6"/>
  <c r="CM85" i="6"/>
  <c r="CM74" i="6"/>
  <c r="CM51" i="6"/>
  <c r="CM52" i="6"/>
  <c r="CM55" i="6"/>
  <c r="CM73" i="6"/>
  <c r="CM83" i="6"/>
  <c r="CM86" i="6"/>
  <c r="CM75" i="6"/>
  <c r="CM64" i="6"/>
  <c r="CM53" i="6"/>
  <c r="CM81" i="6"/>
  <c r="CM65" i="6"/>
  <c r="CM66" i="6"/>
  <c r="CM58" i="6"/>
  <c r="CM59" i="6"/>
  <c r="CM63" i="6"/>
  <c r="CM54" i="6"/>
  <c r="CM82" i="6"/>
  <c r="CM71" i="6"/>
  <c r="CM60" i="6"/>
  <c r="CM49" i="6"/>
  <c r="CM56" i="6"/>
  <c r="CM48" i="6"/>
  <c r="CM77" i="6"/>
  <c r="CM69" i="6"/>
  <c r="CM61" i="6"/>
  <c r="CM76" i="6"/>
  <c r="CM80" i="6"/>
  <c r="CM50" i="6"/>
  <c r="CM70" i="6"/>
  <c r="CM78" i="6"/>
  <c r="CM62" i="6"/>
  <c r="CM72" i="6"/>
  <c r="CM67" i="6"/>
  <c r="CM84" i="6"/>
  <c r="CH27" i="3"/>
  <c r="CH63" i="3"/>
  <c r="CH55" i="3"/>
  <c r="CH29" i="3"/>
  <c r="CH67" i="3"/>
  <c r="CH57" i="3"/>
  <c r="CH32" i="3"/>
  <c r="CH71" i="3"/>
  <c r="CH59" i="3"/>
  <c r="CH34" i="3"/>
  <c r="CH75" i="3"/>
  <c r="CH61" i="3"/>
  <c r="CH42" i="3"/>
  <c r="CH72" i="3"/>
  <c r="CH102" i="3"/>
  <c r="CH101" i="3"/>
  <c r="CH115" i="3"/>
  <c r="CH23" i="3"/>
  <c r="CH51" i="3"/>
  <c r="CH87" i="3"/>
  <c r="CH20" i="3"/>
  <c r="CH70" i="3"/>
  <c r="CH113" i="3"/>
  <c r="CH77" i="3"/>
  <c r="CH38" i="3"/>
  <c r="CH44" i="3"/>
  <c r="CH95" i="3"/>
  <c r="CH76" i="3"/>
  <c r="CH46" i="3"/>
  <c r="CH99" i="3"/>
  <c r="CH80" i="3"/>
  <c r="CH48" i="3"/>
  <c r="CH103" i="3"/>
  <c r="CH84" i="3"/>
  <c r="CH50" i="3"/>
  <c r="CH107" i="3"/>
  <c r="CH88" i="3"/>
  <c r="CH82" i="3"/>
  <c r="CH81" i="3"/>
  <c r="CH111" i="3"/>
  <c r="CH21" i="3"/>
  <c r="CH49" i="3"/>
  <c r="CH56" i="3"/>
  <c r="CH100" i="3"/>
  <c r="CH68" i="3"/>
  <c r="CH104" i="3"/>
  <c r="CH30" i="3"/>
  <c r="CH74" i="3"/>
  <c r="CH25" i="3"/>
  <c r="CH64" i="3"/>
  <c r="CH60" i="3"/>
  <c r="CH22" i="3"/>
  <c r="CH108" i="3"/>
  <c r="CH62" i="3"/>
  <c r="CH24" i="3"/>
  <c r="CH112" i="3"/>
  <c r="CH17" i="3"/>
  <c r="CH26" i="3"/>
  <c r="CH116" i="3"/>
  <c r="CH66" i="3"/>
  <c r="CH28" i="3"/>
  <c r="CH65" i="3"/>
  <c r="CH91" i="3"/>
  <c r="CH19" i="3"/>
  <c r="CH47" i="3"/>
  <c r="CH54" i="3"/>
  <c r="CH96" i="3"/>
  <c r="CH110" i="3"/>
  <c r="CH109" i="3"/>
  <c r="CH114" i="3"/>
  <c r="CH35" i="3"/>
  <c r="CH69" i="3"/>
  <c r="CH33" i="3"/>
  <c r="CH36" i="3"/>
  <c r="CH79" i="3"/>
  <c r="CH90" i="3"/>
  <c r="CH43" i="3"/>
  <c r="CH97" i="3"/>
  <c r="CH106" i="3"/>
  <c r="CH58" i="3"/>
  <c r="CH31" i="3"/>
  <c r="CH86" i="3"/>
  <c r="CH41" i="3"/>
  <c r="CH93" i="3"/>
  <c r="CH37" i="3"/>
  <c r="CH105" i="3"/>
  <c r="CH53" i="3"/>
  <c r="CH83" i="3"/>
  <c r="CH39" i="3"/>
  <c r="CH89" i="3"/>
  <c r="CH98" i="3"/>
  <c r="CH52" i="3"/>
  <c r="CH18" i="3"/>
  <c r="CH78" i="3"/>
  <c r="CH85" i="3"/>
  <c r="CH94" i="3"/>
  <c r="CH45" i="3"/>
  <c r="CH92" i="3"/>
  <c r="CH40" i="3"/>
  <c r="CH73" i="3"/>
  <c r="CX15" i="3"/>
  <c r="CZ14" i="3"/>
  <c r="CV15" i="3"/>
  <c r="CO46" i="6"/>
  <c r="CU15" i="3"/>
  <c r="CY15" i="3"/>
  <c r="CQ46" i="6"/>
  <c r="CW15" i="3"/>
  <c r="CR46" i="6"/>
  <c r="CP46" i="6"/>
  <c r="CN46" i="6"/>
  <c r="CN45" i="6"/>
  <c r="CK47" i="3"/>
  <c r="CK114" i="3"/>
  <c r="CK77" i="3"/>
  <c r="CK49" i="3"/>
  <c r="CK116" i="3"/>
  <c r="CK79" i="3"/>
  <c r="CK35" i="3"/>
  <c r="CK102" i="3"/>
  <c r="CK65" i="3"/>
  <c r="CK21" i="3"/>
  <c r="CK88" i="3"/>
  <c r="CK48" i="3"/>
  <c r="CK115" i="3"/>
  <c r="CK24" i="3"/>
  <c r="CK74" i="3"/>
  <c r="CK101" i="3"/>
  <c r="CK36" i="3"/>
  <c r="CK78" i="3"/>
  <c r="CK105" i="3"/>
  <c r="CK45" i="3"/>
  <c r="CK94" i="3"/>
  <c r="CK50" i="3"/>
  <c r="CK25" i="3"/>
  <c r="CK54" i="3"/>
  <c r="CK18" i="3"/>
  <c r="CK66" i="3"/>
  <c r="CK26" i="3"/>
  <c r="CK93" i="3"/>
  <c r="CK68" i="3"/>
  <c r="CK28" i="3"/>
  <c r="CK95" i="3"/>
  <c r="CK51" i="3"/>
  <c r="CK61" i="3"/>
  <c r="CK81" i="3"/>
  <c r="CK37" i="3"/>
  <c r="CK104" i="3"/>
  <c r="CK67" i="3"/>
  <c r="CK29" i="3"/>
  <c r="CK56" i="3"/>
  <c r="CK106" i="3"/>
  <c r="CK41" i="3"/>
  <c r="CK71" i="3"/>
  <c r="CK110" i="3"/>
  <c r="CK62" i="3"/>
  <c r="CK80" i="3"/>
  <c r="CK112" i="3"/>
  <c r="CK57" i="3"/>
  <c r="CK92" i="3"/>
  <c r="CK87" i="3"/>
  <c r="CK55" i="3"/>
  <c r="CK82" i="3"/>
  <c r="CK42" i="3"/>
  <c r="CK109" i="3"/>
  <c r="CK84" i="3"/>
  <c r="CK44" i="3"/>
  <c r="CK111" i="3"/>
  <c r="CK70" i="3"/>
  <c r="CK30" i="3"/>
  <c r="CK97" i="3"/>
  <c r="CK53" i="3"/>
  <c r="CK59" i="3"/>
  <c r="CK83" i="3"/>
  <c r="CK64" i="3"/>
  <c r="CK91" i="3"/>
  <c r="CK34" i="3"/>
  <c r="CK76" i="3"/>
  <c r="CK103" i="3"/>
  <c r="CK38" i="3"/>
  <c r="CK22" i="3"/>
  <c r="CK40" i="3"/>
  <c r="CK23" i="3"/>
  <c r="CK27" i="3"/>
  <c r="CK52" i="3"/>
  <c r="CK85" i="3"/>
  <c r="CK20" i="3"/>
  <c r="CK98" i="3"/>
  <c r="CK63" i="3"/>
  <c r="CK113" i="3"/>
  <c r="CK96" i="3"/>
  <c r="CK43" i="3"/>
  <c r="CK90" i="3"/>
  <c r="CK60" i="3"/>
  <c r="CK19" i="3"/>
  <c r="CK72" i="3"/>
  <c r="CK39" i="3"/>
  <c r="CK73" i="3"/>
  <c r="CK75" i="3"/>
  <c r="CK33" i="3"/>
  <c r="CK86" i="3"/>
  <c r="CK32" i="3"/>
  <c r="CK69" i="3"/>
  <c r="CK89" i="3"/>
  <c r="CK17" i="3"/>
  <c r="CK31" i="3"/>
  <c r="CK100" i="3"/>
  <c r="CK46" i="3"/>
  <c r="CK99" i="3"/>
  <c r="CK108" i="3"/>
  <c r="CK107" i="3"/>
  <c r="CK58" i="3"/>
  <c r="CF47" i="6"/>
  <c r="CI68" i="6"/>
  <c r="CI57" i="6"/>
  <c r="CI85" i="6"/>
  <c r="CI74" i="6"/>
  <c r="CI63" i="6"/>
  <c r="CI54" i="6"/>
  <c r="CI80" i="6"/>
  <c r="CI51" i="6"/>
  <c r="CI66" i="6"/>
  <c r="CI48" i="6"/>
  <c r="CI75" i="6"/>
  <c r="CI64" i="6"/>
  <c r="CI53" i="6"/>
  <c r="CI81" i="6"/>
  <c r="CI70" i="6"/>
  <c r="CI84" i="6"/>
  <c r="CI55" i="6"/>
  <c r="CI65" i="6"/>
  <c r="CI62" i="6"/>
  <c r="CI52" i="6"/>
  <c r="CI82" i="6"/>
  <c r="CI71" i="6"/>
  <c r="CI60" i="6"/>
  <c r="CI49" i="6"/>
  <c r="CI77" i="6"/>
  <c r="CI59" i="6"/>
  <c r="CI69" i="6"/>
  <c r="CI83" i="6"/>
  <c r="CI58" i="6"/>
  <c r="CI61" i="6"/>
  <c r="CI67" i="6"/>
  <c r="CI76" i="6"/>
  <c r="CI56" i="6"/>
  <c r="CI86" i="6"/>
  <c r="CI50" i="6"/>
  <c r="CI79" i="6"/>
  <c r="CI72" i="6"/>
  <c r="CI78" i="6"/>
  <c r="CI73" i="6"/>
  <c r="CO23" i="3"/>
  <c r="CO90" i="3"/>
  <c r="CO50" i="3"/>
  <c r="CO59" i="3"/>
  <c r="CO76" i="3"/>
  <c r="CO36" i="3"/>
  <c r="CO103" i="3"/>
  <c r="CO62" i="3"/>
  <c r="CO22" i="3"/>
  <c r="CO89" i="3"/>
  <c r="CO64" i="3"/>
  <c r="CO24" i="3"/>
  <c r="CO91" i="3"/>
  <c r="CO88" i="3"/>
  <c r="CO115" i="3"/>
  <c r="CO26" i="3"/>
  <c r="CO68" i="3"/>
  <c r="CO95" i="3"/>
  <c r="CO30" i="3"/>
  <c r="CO17" i="3"/>
  <c r="CO99" i="3"/>
  <c r="CO84" i="3"/>
  <c r="CO79" i="3"/>
  <c r="CO104" i="3"/>
  <c r="CO77" i="3"/>
  <c r="CO39" i="3"/>
  <c r="CO106" i="3"/>
  <c r="CO69" i="3"/>
  <c r="CO25" i="3"/>
  <c r="CO92" i="3"/>
  <c r="CO52" i="3"/>
  <c r="CO57" i="3"/>
  <c r="CO78" i="3"/>
  <c r="CO38" i="3"/>
  <c r="CO105" i="3"/>
  <c r="CO80" i="3"/>
  <c r="CO40" i="3"/>
  <c r="CO107" i="3"/>
  <c r="CO61" i="3"/>
  <c r="CO31" i="3"/>
  <c r="CO60" i="3"/>
  <c r="CO100" i="3"/>
  <c r="CO35" i="3"/>
  <c r="CO65" i="3"/>
  <c r="CO81" i="3"/>
  <c r="CO82" i="3"/>
  <c r="CO44" i="3"/>
  <c r="CO86" i="3"/>
  <c r="CO46" i="3"/>
  <c r="CO67" i="3"/>
  <c r="CO55" i="3"/>
  <c r="CO18" i="3"/>
  <c r="CO85" i="3"/>
  <c r="CO41" i="3"/>
  <c r="CO108" i="3"/>
  <c r="CO71" i="3"/>
  <c r="CO27" i="3"/>
  <c r="CO94" i="3"/>
  <c r="CO54" i="3"/>
  <c r="CO29" i="3"/>
  <c r="CO96" i="3"/>
  <c r="CO56" i="3"/>
  <c r="CO21" i="3"/>
  <c r="CO48" i="3"/>
  <c r="CO66" i="3"/>
  <c r="CO93" i="3"/>
  <c r="CO28" i="3"/>
  <c r="CO70" i="3"/>
  <c r="CO97" i="3"/>
  <c r="CO72" i="3"/>
  <c r="CO42" i="3"/>
  <c r="CO111" i="3"/>
  <c r="CO113" i="3"/>
  <c r="CO114" i="3"/>
  <c r="CO37" i="3"/>
  <c r="CO101" i="3"/>
  <c r="CO43" i="3"/>
  <c r="CO112" i="3"/>
  <c r="CO98" i="3"/>
  <c r="CO51" i="3"/>
  <c r="CO19" i="3"/>
  <c r="CO58" i="3"/>
  <c r="CO110" i="3"/>
  <c r="CO75" i="3"/>
  <c r="CO33" i="3"/>
  <c r="CO32" i="3"/>
  <c r="CO116" i="3"/>
  <c r="CO74" i="3"/>
  <c r="CO20" i="3"/>
  <c r="CO73" i="3"/>
  <c r="CO53" i="3"/>
  <c r="CO63" i="3"/>
  <c r="CO109" i="3"/>
  <c r="CO47" i="3"/>
  <c r="CO34" i="3"/>
  <c r="CO87" i="3"/>
  <c r="CO45" i="3"/>
  <c r="CO83" i="3"/>
  <c r="CO102" i="3"/>
  <c r="CO49" i="3"/>
  <c r="CE47" i="6"/>
  <c r="CK77" i="6"/>
  <c r="CK66" i="6"/>
  <c r="CK55" i="6"/>
  <c r="CK83" i="6"/>
  <c r="CK72" i="6"/>
  <c r="CK63" i="6"/>
  <c r="CK64" i="6"/>
  <c r="CK67" i="6"/>
  <c r="CK57" i="6"/>
  <c r="CK86" i="6"/>
  <c r="CK84" i="6"/>
  <c r="CK73" i="6"/>
  <c r="CK62" i="6"/>
  <c r="CK51" i="6"/>
  <c r="CK79" i="6"/>
  <c r="CK54" i="6"/>
  <c r="CK85" i="6"/>
  <c r="CK81" i="6"/>
  <c r="CK53" i="6"/>
  <c r="CK75" i="6"/>
  <c r="CK52" i="6"/>
  <c r="CK80" i="6"/>
  <c r="CK69" i="6"/>
  <c r="CK58" i="6"/>
  <c r="CK74" i="6"/>
  <c r="CK68" i="6"/>
  <c r="CK60" i="6"/>
  <c r="CK61" i="6"/>
  <c r="CK71" i="6"/>
  <c r="CK76" i="6"/>
  <c r="CK78" i="6"/>
  <c r="CK70" i="6"/>
  <c r="CK65" i="6"/>
  <c r="CK56" i="6"/>
  <c r="CK59" i="6"/>
  <c r="CK49" i="6"/>
  <c r="CK82" i="6"/>
  <c r="CK48" i="6"/>
  <c r="CK50" i="6"/>
  <c r="CL47" i="6"/>
  <c r="CS68" i="3"/>
  <c r="CR69" i="6"/>
  <c r="CR58" i="6"/>
  <c r="CR86" i="6"/>
  <c r="CR75" i="6"/>
  <c r="CR64" i="6"/>
  <c r="CR85" i="6"/>
  <c r="CR56" i="6"/>
  <c r="CR84" i="6"/>
  <c r="CR73" i="6"/>
  <c r="CR53" i="6"/>
  <c r="CR76" i="6"/>
  <c r="CR65" i="6"/>
  <c r="CR54" i="6"/>
  <c r="CR82" i="6"/>
  <c r="CR66" i="6"/>
  <c r="CR60" i="6"/>
  <c r="CR63" i="6"/>
  <c r="CR59" i="6"/>
  <c r="CR78" i="6"/>
  <c r="CR55" i="6"/>
  <c r="CR83" i="6"/>
  <c r="CR72" i="6"/>
  <c r="CR61" i="6"/>
  <c r="CR50" i="6"/>
  <c r="CR80" i="6"/>
  <c r="CR67" i="6"/>
  <c r="CR77" i="6"/>
  <c r="CR48" i="6"/>
  <c r="CR74" i="6"/>
  <c r="CR62" i="6"/>
  <c r="CR51" i="6"/>
  <c r="CR79" i="6"/>
  <c r="CR68" i="6"/>
  <c r="CR57" i="6"/>
  <c r="CR71" i="6"/>
  <c r="CR81" i="6"/>
  <c r="CR52" i="6"/>
  <c r="CR70" i="6"/>
  <c r="CR49" i="6"/>
  <c r="CS66" i="3"/>
  <c r="CS85" i="3"/>
  <c r="CK47" i="6"/>
  <c r="CP84" i="6"/>
  <c r="CP73" i="6"/>
  <c r="CP62" i="6"/>
  <c r="CP51" i="6"/>
  <c r="CP79" i="6"/>
  <c r="CP56" i="6"/>
  <c r="CP50" i="6"/>
  <c r="CP67" i="6"/>
  <c r="CP49" i="6"/>
  <c r="CP82" i="6"/>
  <c r="CP52" i="6"/>
  <c r="CP80" i="6"/>
  <c r="CP69" i="6"/>
  <c r="CP58" i="6"/>
  <c r="CP86" i="6"/>
  <c r="CP70" i="6"/>
  <c r="CP57" i="6"/>
  <c r="CP85" i="6"/>
  <c r="CP63" i="6"/>
  <c r="CP78" i="6"/>
  <c r="CP59" i="6"/>
  <c r="CP48" i="6"/>
  <c r="CP76" i="6"/>
  <c r="CP65" i="6"/>
  <c r="CP54" i="6"/>
  <c r="CP61" i="6"/>
  <c r="CP71" i="6"/>
  <c r="CP74" i="6"/>
  <c r="CP68" i="6"/>
  <c r="CP77" i="6"/>
  <c r="CP66" i="6"/>
  <c r="CP55" i="6"/>
  <c r="CP83" i="6"/>
  <c r="CP72" i="6"/>
  <c r="CP81" i="6"/>
  <c r="CP75" i="6"/>
  <c r="CP53" i="6"/>
  <c r="CP60" i="6"/>
  <c r="CP64" i="6"/>
  <c r="DC15" i="3"/>
  <c r="CV46" i="6"/>
  <c r="CT46" i="6"/>
  <c r="DB15" i="3"/>
  <c r="CS46" i="6"/>
  <c r="DD15" i="3"/>
  <c r="DE14" i="3"/>
  <c r="CS45" i="6"/>
  <c r="CU46" i="6"/>
  <c r="DA15" i="3"/>
  <c r="CZ15" i="3"/>
  <c r="CW46" i="6"/>
  <c r="CJ47" i="6"/>
  <c r="CM44" i="3"/>
  <c r="CM111" i="3"/>
  <c r="CM76" i="3"/>
  <c r="CM46" i="3"/>
  <c r="CM113" i="3"/>
  <c r="CM78" i="3"/>
  <c r="CM48" i="3"/>
  <c r="CM115" i="3"/>
  <c r="CM80" i="3"/>
  <c r="CM34" i="3"/>
  <c r="CM101" i="3"/>
  <c r="CM66" i="3"/>
  <c r="CM42" i="3"/>
  <c r="CM74" i="3"/>
  <c r="CM87" i="3"/>
  <c r="CM116" i="3"/>
  <c r="CM19" i="3"/>
  <c r="CM24" i="3"/>
  <c r="CM53" i="3"/>
  <c r="CM107" i="3"/>
  <c r="CM59" i="3"/>
  <c r="CM55" i="3"/>
  <c r="CM73" i="3"/>
  <c r="CM26" i="3"/>
  <c r="CM38" i="3"/>
  <c r="CM63" i="3"/>
  <c r="CM25" i="3"/>
  <c r="CM92" i="3"/>
  <c r="CM65" i="3"/>
  <c r="CM27" i="3"/>
  <c r="CM94" i="3"/>
  <c r="CM67" i="3"/>
  <c r="CM29" i="3"/>
  <c r="CM96" i="3"/>
  <c r="CM50" i="3"/>
  <c r="CM60" i="3"/>
  <c r="CM82" i="3"/>
  <c r="CM77" i="3"/>
  <c r="CM106" i="3"/>
  <c r="CM62" i="3"/>
  <c r="CM22" i="3"/>
  <c r="CM51" i="3"/>
  <c r="CM56" i="3"/>
  <c r="CM88" i="3"/>
  <c r="CM72" i="3"/>
  <c r="CM23" i="3"/>
  <c r="CM71" i="3"/>
  <c r="CM35" i="3"/>
  <c r="CM68" i="3"/>
  <c r="CM105" i="3"/>
  <c r="CM79" i="3"/>
  <c r="CM41" i="3"/>
  <c r="CM108" i="3"/>
  <c r="CM81" i="3"/>
  <c r="CM43" i="3"/>
  <c r="CM110" i="3"/>
  <c r="CM83" i="3"/>
  <c r="CM45" i="3"/>
  <c r="CM112" i="3"/>
  <c r="CM69" i="3"/>
  <c r="CM31" i="3"/>
  <c r="CM98" i="3"/>
  <c r="CM109" i="3"/>
  <c r="CM20" i="3"/>
  <c r="CM49" i="3"/>
  <c r="CM54" i="3"/>
  <c r="CM86" i="3"/>
  <c r="CM91" i="3"/>
  <c r="CM17" i="3"/>
  <c r="CM75" i="3"/>
  <c r="CM90" i="3"/>
  <c r="CM33" i="3"/>
  <c r="CM102" i="3"/>
  <c r="CM36" i="3"/>
  <c r="CM103" i="3"/>
  <c r="CM28" i="3"/>
  <c r="CM97" i="3"/>
  <c r="CM64" i="3"/>
  <c r="CM114" i="3"/>
  <c r="CM89" i="3"/>
  <c r="CM93" i="3"/>
  <c r="CM70" i="3"/>
  <c r="CM95" i="3"/>
  <c r="CM61" i="3"/>
  <c r="CM18" i="3"/>
  <c r="CM39" i="3"/>
  <c r="CM58" i="3"/>
  <c r="CM37" i="3"/>
  <c r="CM57" i="3"/>
  <c r="CM32" i="3"/>
  <c r="CM85" i="3"/>
  <c r="CM52" i="3"/>
  <c r="CM21" i="3"/>
  <c r="CM100" i="3"/>
  <c r="CM30" i="3"/>
  <c r="CM99" i="3"/>
  <c r="CM47" i="3"/>
  <c r="CM84" i="3"/>
  <c r="CM40" i="3"/>
  <c r="CM104" i="3"/>
  <c r="CO61" i="6"/>
  <c r="CO50" i="6"/>
  <c r="CO78" i="6"/>
  <c r="CO67" i="6"/>
  <c r="CO56" i="6"/>
  <c r="CO79" i="6"/>
  <c r="CO80" i="6"/>
  <c r="CO69" i="6"/>
  <c r="CO72" i="6"/>
  <c r="CO73" i="6"/>
  <c r="CO68" i="6"/>
  <c r="CO57" i="6"/>
  <c r="CO85" i="6"/>
  <c r="CO74" i="6"/>
  <c r="CO63" i="6"/>
  <c r="CO54" i="6"/>
  <c r="CO55" i="6"/>
  <c r="CO58" i="6"/>
  <c r="CO52" i="6"/>
  <c r="CO66" i="6"/>
  <c r="CO75" i="6"/>
  <c r="CO64" i="6"/>
  <c r="CO53" i="6"/>
  <c r="CO81" i="6"/>
  <c r="CO70" i="6"/>
  <c r="CO84" i="6"/>
  <c r="CO76" i="6"/>
  <c r="CO83" i="6"/>
  <c r="CO48" i="6"/>
  <c r="CO62" i="6"/>
  <c r="CO82" i="6"/>
  <c r="CO71" i="6"/>
  <c r="CO60" i="6"/>
  <c r="CO49" i="6"/>
  <c r="CO65" i="6"/>
  <c r="CO59" i="6"/>
  <c r="CO51" i="6"/>
  <c r="CO86" i="6"/>
  <c r="CO77" i="6"/>
  <c r="CM47" i="6"/>
  <c r="CL34" i="3"/>
  <c r="CL50" i="3"/>
  <c r="CL66" i="3"/>
  <c r="CL75" i="3"/>
  <c r="CL61" i="3"/>
  <c r="CL20" i="3"/>
  <c r="CL102" i="3"/>
  <c r="CL47" i="3"/>
  <c r="CL101" i="3"/>
  <c r="CL74" i="3"/>
  <c r="CL33" i="3"/>
  <c r="CL73" i="3"/>
  <c r="CL56" i="3"/>
  <c r="CL19" i="3"/>
  <c r="CL100" i="3"/>
  <c r="CL17" i="3"/>
  <c r="CL116" i="3"/>
  <c r="CL37" i="3"/>
  <c r="CL86" i="3"/>
  <c r="CL85" i="3"/>
  <c r="CL41" i="3"/>
  <c r="CL25" i="3"/>
  <c r="CL93" i="3"/>
  <c r="CL113" i="3"/>
  <c r="CL23" i="3"/>
  <c r="CL48" i="3"/>
  <c r="CL104" i="3"/>
  <c r="CL107" i="3"/>
  <c r="CL88" i="3"/>
  <c r="CL36" i="3"/>
  <c r="CL79" i="3"/>
  <c r="CL31" i="3"/>
  <c r="CL22" i="3"/>
  <c r="CL106" i="3"/>
  <c r="CL49" i="3"/>
  <c r="CL105" i="3"/>
  <c r="CL78" i="3"/>
  <c r="CL35" i="3"/>
  <c r="CL77" i="3"/>
  <c r="CL71" i="3"/>
  <c r="CL42" i="3"/>
  <c r="CL72" i="3"/>
  <c r="CL95" i="3"/>
  <c r="CL46" i="3"/>
  <c r="CL80" i="3"/>
  <c r="CL112" i="3"/>
  <c r="CL26" i="3"/>
  <c r="CL28" i="3"/>
  <c r="CL108" i="3"/>
  <c r="CL84" i="3"/>
  <c r="CL60" i="3"/>
  <c r="CL29" i="3"/>
  <c r="CL65" i="3"/>
  <c r="CL52" i="3"/>
  <c r="CL111" i="3"/>
  <c r="CL92" i="3"/>
  <c r="CL38" i="3"/>
  <c r="CL83" i="3"/>
  <c r="CL64" i="3"/>
  <c r="CL24" i="3"/>
  <c r="CL110" i="3"/>
  <c r="CL51" i="3"/>
  <c r="CL109" i="3"/>
  <c r="CL27" i="3"/>
  <c r="CL82" i="3"/>
  <c r="CL81" i="3"/>
  <c r="CL39" i="3"/>
  <c r="CL90" i="3"/>
  <c r="CL89" i="3"/>
  <c r="CL94" i="3"/>
  <c r="CL114" i="3"/>
  <c r="CL63" i="3"/>
  <c r="CL30" i="3"/>
  <c r="CL67" i="3"/>
  <c r="CL21" i="3"/>
  <c r="CL98" i="3"/>
  <c r="CL45" i="3"/>
  <c r="CL97" i="3"/>
  <c r="CL70" i="3"/>
  <c r="CL18" i="3"/>
  <c r="CL69" i="3"/>
  <c r="CL54" i="3"/>
  <c r="CL115" i="3"/>
  <c r="CL96" i="3"/>
  <c r="CL40" i="3"/>
  <c r="CL87" i="3"/>
  <c r="CL68" i="3"/>
  <c r="CL32" i="3"/>
  <c r="CL59" i="3"/>
  <c r="CL91" i="3"/>
  <c r="CL44" i="3"/>
  <c r="CL76" i="3"/>
  <c r="CL99" i="3"/>
  <c r="CL62" i="3"/>
  <c r="CL43" i="3"/>
  <c r="CL53" i="3"/>
  <c r="CL55" i="3"/>
  <c r="CL57" i="3"/>
  <c r="CL58" i="3"/>
  <c r="CL103" i="3"/>
  <c r="CI47" i="6"/>
  <c r="CN71" i="6"/>
  <c r="CN60" i="6"/>
  <c r="CN49" i="6"/>
  <c r="CN77" i="6"/>
  <c r="CN66" i="6"/>
  <c r="CN80" i="6"/>
  <c r="CN72" i="6"/>
  <c r="CN73" i="6"/>
  <c r="CN69" i="6"/>
  <c r="CN48" i="6"/>
  <c r="CN78" i="6"/>
  <c r="CN67" i="6"/>
  <c r="CN56" i="6"/>
  <c r="CN84" i="6"/>
  <c r="CN61" i="6"/>
  <c r="CN55" i="6"/>
  <c r="CN86" i="6"/>
  <c r="CN62" i="6"/>
  <c r="CN58" i="6"/>
  <c r="CN57" i="6"/>
  <c r="CN85" i="6"/>
  <c r="CN74" i="6"/>
  <c r="CN63" i="6"/>
  <c r="CN52" i="6"/>
  <c r="CN75" i="6"/>
  <c r="CN76" i="6"/>
  <c r="CN79" i="6"/>
  <c r="CN54" i="6"/>
  <c r="CN65" i="6"/>
  <c r="CN64" i="6"/>
  <c r="CN53" i="6"/>
  <c r="CN81" i="6"/>
  <c r="CN70" i="6"/>
  <c r="CN59" i="6"/>
  <c r="CN50" i="6"/>
  <c r="CN51" i="6"/>
  <c r="CN82" i="6"/>
  <c r="CN68" i="6"/>
  <c r="CN83" i="6"/>
  <c r="CQ61" i="6"/>
  <c r="CQ50" i="6"/>
  <c r="CQ78" i="6"/>
  <c r="CQ67" i="6"/>
  <c r="CQ56" i="6"/>
  <c r="CQ84" i="6"/>
  <c r="CQ76" i="6"/>
  <c r="CQ69" i="6"/>
  <c r="CQ59" i="6"/>
  <c r="CQ79" i="6"/>
  <c r="CQ68" i="6"/>
  <c r="CQ57" i="6"/>
  <c r="CQ85" i="6"/>
  <c r="CQ74" i="6"/>
  <c r="CQ51" i="6"/>
  <c r="CQ66" i="6"/>
  <c r="CQ55" i="6"/>
  <c r="CQ83" i="6"/>
  <c r="CQ52" i="6"/>
  <c r="CQ86" i="6"/>
  <c r="CQ75" i="6"/>
  <c r="CQ64" i="6"/>
  <c r="CQ53" i="6"/>
  <c r="CQ81" i="6"/>
  <c r="CQ65" i="6"/>
  <c r="CQ80" i="6"/>
  <c r="CQ58" i="6"/>
  <c r="CQ73" i="6"/>
  <c r="CQ48" i="6"/>
  <c r="CQ54" i="6"/>
  <c r="CQ82" i="6"/>
  <c r="CQ71" i="6"/>
  <c r="CQ60" i="6"/>
  <c r="CQ49" i="6"/>
  <c r="CQ70" i="6"/>
  <c r="CQ62" i="6"/>
  <c r="CQ77" i="6"/>
  <c r="CQ72" i="6"/>
  <c r="CQ63" i="6"/>
  <c r="CN59" i="3"/>
  <c r="CN23" i="3"/>
  <c r="CN107" i="3"/>
  <c r="CN61" i="3"/>
  <c r="CN25" i="3"/>
  <c r="CN111" i="3"/>
  <c r="CN17" i="3"/>
  <c r="CN27" i="3"/>
  <c r="CN115" i="3"/>
  <c r="CN65" i="3"/>
  <c r="CN29" i="3"/>
  <c r="CN66" i="3"/>
  <c r="CN92" i="3"/>
  <c r="CN20" i="3"/>
  <c r="CN46" i="3"/>
  <c r="CN53" i="3"/>
  <c r="CN95" i="3"/>
  <c r="CN109" i="3"/>
  <c r="CN110" i="3"/>
  <c r="CN57" i="3"/>
  <c r="CN18" i="3"/>
  <c r="CN74" i="3"/>
  <c r="CN34" i="3"/>
  <c r="CN35" i="3"/>
  <c r="CN80" i="3"/>
  <c r="CN85" i="3"/>
  <c r="CN38" i="3"/>
  <c r="CN86" i="3"/>
  <c r="CN89" i="3"/>
  <c r="CN40" i="3"/>
  <c r="CN90" i="3"/>
  <c r="CN93" i="3"/>
  <c r="CN42" i="3"/>
  <c r="CN94" i="3"/>
  <c r="CN97" i="3"/>
  <c r="CN44" i="3"/>
  <c r="CN98" i="3"/>
  <c r="CN36" i="3"/>
  <c r="CN51" i="3"/>
  <c r="CN91" i="3"/>
  <c r="CN105" i="3"/>
  <c r="CN106" i="3"/>
  <c r="CN19" i="3"/>
  <c r="CN39" i="3"/>
  <c r="CN21" i="3"/>
  <c r="CN70" i="3"/>
  <c r="CN84" i="3"/>
  <c r="CN26" i="3"/>
  <c r="CN62" i="3"/>
  <c r="CN114" i="3"/>
  <c r="CN28" i="3"/>
  <c r="CN64" i="3"/>
  <c r="CN54" i="3"/>
  <c r="CN30" i="3"/>
  <c r="CN68" i="3"/>
  <c r="CN56" i="3"/>
  <c r="CN31" i="3"/>
  <c r="CN72" i="3"/>
  <c r="CN58" i="3"/>
  <c r="CN33" i="3"/>
  <c r="CN76" i="3"/>
  <c r="CN60" i="3"/>
  <c r="CN41" i="3"/>
  <c r="CN71" i="3"/>
  <c r="CN101" i="3"/>
  <c r="CN102" i="3"/>
  <c r="CN116" i="3"/>
  <c r="CN24" i="3"/>
  <c r="CN50" i="3"/>
  <c r="CN88" i="3"/>
  <c r="CN103" i="3"/>
  <c r="CN73" i="3"/>
  <c r="CN37" i="3"/>
  <c r="CN52" i="3"/>
  <c r="CN77" i="3"/>
  <c r="CN43" i="3"/>
  <c r="CN96" i="3"/>
  <c r="CN75" i="3"/>
  <c r="CN45" i="3"/>
  <c r="CN100" i="3"/>
  <c r="CN79" i="3"/>
  <c r="CN47" i="3"/>
  <c r="CN104" i="3"/>
  <c r="CN83" i="3"/>
  <c r="CN49" i="3"/>
  <c r="CN108" i="3"/>
  <c r="CN87" i="3"/>
  <c r="CN81" i="3"/>
  <c r="CN82" i="3"/>
  <c r="CN112" i="3"/>
  <c r="CN22" i="3"/>
  <c r="CN48" i="3"/>
  <c r="CN55" i="3"/>
  <c r="CN99" i="3"/>
  <c r="CN67" i="3"/>
  <c r="CN69" i="3"/>
  <c r="CN32" i="3"/>
  <c r="CN78" i="3"/>
  <c r="CN63" i="3"/>
  <c r="CN113" i="3"/>
  <c r="CS105" i="3"/>
  <c r="CS35" i="3"/>
  <c r="CS79" i="3"/>
  <c r="CS24" i="3"/>
  <c r="CS108" i="3"/>
  <c r="CS48" i="3"/>
  <c r="CS17" i="3"/>
  <c r="CS69" i="3"/>
  <c r="CS55" i="3"/>
  <c r="CS25" i="3"/>
  <c r="CS46" i="3"/>
  <c r="CS44" i="3"/>
  <c r="CS20" i="3"/>
  <c r="CS19" i="3"/>
  <c r="CS84" i="3"/>
  <c r="CS91" i="3"/>
  <c r="CS62" i="3"/>
  <c r="CS64" i="3"/>
  <c r="CS110" i="3"/>
  <c r="CS50" i="3"/>
  <c r="CS78" i="3"/>
  <c r="CS88" i="3"/>
  <c r="CS77" i="3"/>
  <c r="CS112" i="3"/>
  <c r="CS39" i="3"/>
  <c r="CS33" i="3"/>
  <c r="CS45" i="3"/>
  <c r="CS53" i="3"/>
  <c r="CS57" i="3"/>
  <c r="CS71" i="3"/>
  <c r="CS87" i="3"/>
  <c r="CS101" i="3"/>
  <c r="CS102" i="3"/>
  <c r="CS114" i="3"/>
  <c r="CS54" i="3"/>
  <c r="CS72" i="3"/>
  <c r="CS31" i="3"/>
  <c r="CS38" i="3"/>
  <c r="CS30" i="3"/>
  <c r="CS22" i="3"/>
  <c r="CS29" i="3"/>
  <c r="CS89" i="3"/>
  <c r="CS74" i="3"/>
  <c r="CS21" i="3"/>
  <c r="CS49" i="3"/>
  <c r="CS92" i="3"/>
  <c r="CS73" i="3"/>
  <c r="CS32" i="3"/>
  <c r="CS100" i="3"/>
  <c r="CS52" i="3"/>
  <c r="CS76" i="3"/>
  <c r="CS97" i="3"/>
  <c r="CS42" i="3"/>
  <c r="CS27" i="3"/>
  <c r="CS104" i="3"/>
  <c r="CS95" i="3"/>
  <c r="CS99" i="3"/>
  <c r="CS86" i="3"/>
  <c r="CS60" i="3"/>
  <c r="CS58" i="3"/>
  <c r="CS103" i="3"/>
  <c r="CS83" i="3"/>
  <c r="CS111" i="3"/>
  <c r="CS82" i="3"/>
  <c r="CS107" i="3"/>
  <c r="CS106" i="3"/>
  <c r="CS37" i="3"/>
  <c r="CS28" i="3"/>
  <c r="CS56" i="3"/>
  <c r="CS81" i="3"/>
  <c r="CS93" i="3"/>
  <c r="CS51" i="3"/>
  <c r="CS26" i="3"/>
  <c r="CS90" i="3"/>
  <c r="CS75" i="3"/>
  <c r="CS36" i="3"/>
  <c r="CS115" i="3"/>
  <c r="CS65" i="3"/>
  <c r="CS116" i="3"/>
  <c r="CS47" i="3"/>
  <c r="CS18" i="3"/>
  <c r="CS43" i="3"/>
  <c r="CS96" i="3"/>
  <c r="CS113" i="3"/>
  <c r="CS63" i="3"/>
  <c r="CS98" i="3"/>
  <c r="CS80" i="3"/>
  <c r="CS94" i="3"/>
  <c r="CS34" i="3"/>
  <c r="CS59" i="3"/>
  <c r="CS70" i="3"/>
  <c r="CS109" i="3"/>
  <c r="CS23" i="3"/>
  <c r="CS40" i="3"/>
  <c r="CS41" i="3"/>
  <c r="CS67" i="3"/>
  <c r="CS61" i="3"/>
  <c r="CR47" i="6"/>
  <c r="CY51" i="3"/>
  <c r="CT94" i="3"/>
  <c r="CT43" i="3"/>
  <c r="CT93" i="3"/>
  <c r="CT98" i="3"/>
  <c r="CT45" i="3"/>
  <c r="CT97" i="3"/>
  <c r="CT70" i="3"/>
  <c r="CT30" i="3"/>
  <c r="CT69" i="3"/>
  <c r="CT54" i="3"/>
  <c r="CT115" i="3"/>
  <c r="CT96" i="3"/>
  <c r="CT90" i="3"/>
  <c r="CT89" i="3"/>
  <c r="CT18" i="3"/>
  <c r="CT25" i="3"/>
  <c r="CT53" i="3"/>
  <c r="CT60" i="3"/>
  <c r="CT108" i="3"/>
  <c r="CT86" i="3"/>
  <c r="CT112" i="3"/>
  <c r="CT35" i="3"/>
  <c r="CT82" i="3"/>
  <c r="CT72" i="3"/>
  <c r="CT68" i="3"/>
  <c r="CT32" i="3"/>
  <c r="CT71" i="3"/>
  <c r="CT59" i="3"/>
  <c r="CT34" i="3"/>
  <c r="CT75" i="3"/>
  <c r="CT61" i="3"/>
  <c r="CT19" i="3"/>
  <c r="CT102" i="3"/>
  <c r="CT47" i="3"/>
  <c r="CT101" i="3"/>
  <c r="CT74" i="3"/>
  <c r="CT33" i="3"/>
  <c r="CT73" i="3"/>
  <c r="CT99" i="3"/>
  <c r="CT23" i="3"/>
  <c r="CT51" i="3"/>
  <c r="CT58" i="3"/>
  <c r="CT104" i="3"/>
  <c r="CT63" i="3"/>
  <c r="CT44" i="3"/>
  <c r="CT29" i="3"/>
  <c r="CT39" i="3"/>
  <c r="CT77" i="3"/>
  <c r="CT37" i="3"/>
  <c r="CT42" i="3"/>
  <c r="CT48" i="3"/>
  <c r="CT103" i="3"/>
  <c r="CT84" i="3"/>
  <c r="CT50" i="3"/>
  <c r="CT107" i="3"/>
  <c r="CT88" i="3"/>
  <c r="CT36" i="3"/>
  <c r="CT79" i="3"/>
  <c r="CT31" i="3"/>
  <c r="CT21" i="3"/>
  <c r="CT106" i="3"/>
  <c r="CT49" i="3"/>
  <c r="CT105" i="3"/>
  <c r="CT41" i="3"/>
  <c r="CT56" i="3"/>
  <c r="CT100" i="3"/>
  <c r="CT114" i="3"/>
  <c r="CT113" i="3"/>
  <c r="CT22" i="3"/>
  <c r="CT95" i="3"/>
  <c r="CT62" i="3"/>
  <c r="CT67" i="3"/>
  <c r="CT85" i="3"/>
  <c r="CT81" i="3"/>
  <c r="CT87" i="3"/>
  <c r="CT17" i="3"/>
  <c r="CT26" i="3"/>
  <c r="CT116" i="3"/>
  <c r="CT66" i="3"/>
  <c r="CT28" i="3"/>
  <c r="CT65" i="3"/>
  <c r="CT52" i="3"/>
  <c r="CT111" i="3"/>
  <c r="CT92" i="3"/>
  <c r="CT38" i="3"/>
  <c r="CT83" i="3"/>
  <c r="CT64" i="3"/>
  <c r="CT46" i="3"/>
  <c r="CT80" i="3"/>
  <c r="CT110" i="3"/>
  <c r="CT109" i="3"/>
  <c r="CT20" i="3"/>
  <c r="CT27" i="3"/>
  <c r="CT55" i="3"/>
  <c r="CT76" i="3"/>
  <c r="CT24" i="3"/>
  <c r="CT78" i="3"/>
  <c r="CT57" i="3"/>
  <c r="CT40" i="3"/>
  <c r="CT91" i="3"/>
  <c r="CQ37" i="3"/>
  <c r="CQ104" i="3"/>
  <c r="CQ67" i="3"/>
  <c r="CQ23" i="3"/>
  <c r="CQ90" i="3"/>
  <c r="CQ50" i="3"/>
  <c r="CQ58" i="3"/>
  <c r="CQ76" i="3"/>
  <c r="CQ36" i="3"/>
  <c r="CQ103" i="3"/>
  <c r="CQ61" i="3"/>
  <c r="CQ22" i="3"/>
  <c r="CQ89" i="3"/>
  <c r="CQ102" i="3"/>
  <c r="CQ45" i="3"/>
  <c r="CQ75" i="3"/>
  <c r="CQ114" i="3"/>
  <c r="CQ49" i="3"/>
  <c r="CQ79" i="3"/>
  <c r="CQ95" i="3"/>
  <c r="CQ46" i="3"/>
  <c r="CQ96" i="3"/>
  <c r="CQ31" i="3"/>
  <c r="CQ81" i="3"/>
  <c r="CQ93" i="3"/>
  <c r="CQ53" i="3"/>
  <c r="CQ17" i="3"/>
  <c r="CQ83" i="3"/>
  <c r="CQ39" i="3"/>
  <c r="CQ106" i="3"/>
  <c r="CQ69" i="3"/>
  <c r="CQ25" i="3"/>
  <c r="CQ92" i="3"/>
  <c r="CQ52" i="3"/>
  <c r="CQ60" i="3"/>
  <c r="CQ78" i="3"/>
  <c r="CQ38" i="3"/>
  <c r="CQ105" i="3"/>
  <c r="CQ30" i="3"/>
  <c r="CQ80" i="3"/>
  <c r="CQ107" i="3"/>
  <c r="CQ42" i="3"/>
  <c r="CQ84" i="3"/>
  <c r="CQ111" i="3"/>
  <c r="CQ51" i="3"/>
  <c r="CQ113" i="3"/>
  <c r="CQ56" i="3"/>
  <c r="CQ98" i="3"/>
  <c r="CQ26" i="3"/>
  <c r="CQ66" i="3"/>
  <c r="CQ72" i="3"/>
  <c r="CQ32" i="3"/>
  <c r="CQ99" i="3"/>
  <c r="CQ55" i="3"/>
  <c r="CQ18" i="3"/>
  <c r="CQ85" i="3"/>
  <c r="CQ41" i="3"/>
  <c r="CQ108" i="3"/>
  <c r="CQ71" i="3"/>
  <c r="CQ27" i="3"/>
  <c r="CQ94" i="3"/>
  <c r="CQ54" i="3"/>
  <c r="CQ35" i="3"/>
  <c r="CQ65" i="3"/>
  <c r="CQ112" i="3"/>
  <c r="CQ47" i="3"/>
  <c r="CQ77" i="3"/>
  <c r="CQ116" i="3"/>
  <c r="CQ68" i="3"/>
  <c r="CQ19" i="3"/>
  <c r="CQ33" i="3"/>
  <c r="CQ100" i="3"/>
  <c r="CQ59" i="3"/>
  <c r="CQ91" i="3"/>
  <c r="CQ64" i="3"/>
  <c r="CQ21" i="3"/>
  <c r="CQ88" i="3"/>
  <c r="CQ48" i="3"/>
  <c r="CQ115" i="3"/>
  <c r="CQ74" i="3"/>
  <c r="CQ34" i="3"/>
  <c r="CQ101" i="3"/>
  <c r="CQ57" i="3"/>
  <c r="CQ20" i="3"/>
  <c r="CQ87" i="3"/>
  <c r="CQ43" i="3"/>
  <c r="CQ110" i="3"/>
  <c r="CQ73" i="3"/>
  <c r="CQ70" i="3"/>
  <c r="CQ97" i="3"/>
  <c r="CQ40" i="3"/>
  <c r="CQ82" i="3"/>
  <c r="CQ109" i="3"/>
  <c r="CQ44" i="3"/>
  <c r="CQ28" i="3"/>
  <c r="CQ86" i="3"/>
  <c r="CQ29" i="3"/>
  <c r="CQ62" i="3"/>
  <c r="CQ63" i="3"/>
  <c r="CQ24" i="3"/>
  <c r="CS58" i="6"/>
  <c r="CS86" i="6"/>
  <c r="CS75" i="6"/>
  <c r="CS64" i="6"/>
  <c r="CS53" i="6"/>
  <c r="CS81" i="6"/>
  <c r="CS59" i="6"/>
  <c r="CS66" i="6"/>
  <c r="CS70" i="6"/>
  <c r="CS76" i="6"/>
  <c r="CS65" i="6"/>
  <c r="CS54" i="6"/>
  <c r="CS82" i="6"/>
  <c r="CS71" i="6"/>
  <c r="CS48" i="6"/>
  <c r="CS63" i="6"/>
  <c r="CS73" i="6"/>
  <c r="CS80" i="6"/>
  <c r="CS49" i="6"/>
  <c r="CS83" i="6"/>
  <c r="CS72" i="6"/>
  <c r="CS61" i="6"/>
  <c r="CS50" i="6"/>
  <c r="CS78" i="6"/>
  <c r="CS62" i="6"/>
  <c r="CS77" i="6"/>
  <c r="CS52" i="6"/>
  <c r="CS74" i="6"/>
  <c r="CS60" i="6"/>
  <c r="CS51" i="6"/>
  <c r="CS79" i="6"/>
  <c r="CS68" i="6"/>
  <c r="CS57" i="6"/>
  <c r="CS85" i="6"/>
  <c r="CS67" i="6"/>
  <c r="CS84" i="6"/>
  <c r="CS55" i="6"/>
  <c r="CS69" i="6"/>
  <c r="CS56" i="6"/>
  <c r="CR46" i="3"/>
  <c r="CR100" i="3"/>
  <c r="CR79" i="3"/>
  <c r="CR48" i="3"/>
  <c r="CR104" i="3"/>
  <c r="CR83" i="3"/>
  <c r="CR50" i="3"/>
  <c r="CR108" i="3"/>
  <c r="CR87" i="3"/>
  <c r="CR36" i="3"/>
  <c r="CR80" i="3"/>
  <c r="CR30" i="3"/>
  <c r="CR27" i="3"/>
  <c r="CR55" i="3"/>
  <c r="CR84" i="3"/>
  <c r="CR40" i="3"/>
  <c r="CR67" i="3"/>
  <c r="CR92" i="3"/>
  <c r="CR58" i="3"/>
  <c r="CR75" i="3"/>
  <c r="CR113" i="3"/>
  <c r="CR49" i="3"/>
  <c r="CR23" i="3"/>
  <c r="CR114" i="3"/>
  <c r="CR54" i="3"/>
  <c r="CR62" i="3"/>
  <c r="CR24" i="3"/>
  <c r="CR111" i="3"/>
  <c r="CR17" i="3"/>
  <c r="CR26" i="3"/>
  <c r="CR115" i="3"/>
  <c r="CR65" i="3"/>
  <c r="CR28" i="3"/>
  <c r="CR66" i="3"/>
  <c r="CR52" i="3"/>
  <c r="CR112" i="3"/>
  <c r="CR91" i="3"/>
  <c r="CR60" i="3"/>
  <c r="CR107" i="3"/>
  <c r="CR33" i="3"/>
  <c r="CR77" i="3"/>
  <c r="CR78" i="3"/>
  <c r="CR37" i="3"/>
  <c r="CR20" i="3"/>
  <c r="CR85" i="3"/>
  <c r="CR44" i="3"/>
  <c r="CR106" i="3"/>
  <c r="CR109" i="3"/>
  <c r="CR99" i="3"/>
  <c r="CR56" i="3"/>
  <c r="CR89" i="3"/>
  <c r="CR41" i="3"/>
  <c r="CR90" i="3"/>
  <c r="CR93" i="3"/>
  <c r="CR43" i="3"/>
  <c r="CR94" i="3"/>
  <c r="CR97" i="3"/>
  <c r="CR45" i="3"/>
  <c r="CR98" i="3"/>
  <c r="CR69" i="3"/>
  <c r="CR31" i="3"/>
  <c r="CR70" i="3"/>
  <c r="CR64" i="3"/>
  <c r="CR38" i="3"/>
  <c r="CR63" i="3"/>
  <c r="CR88" i="3"/>
  <c r="CR42" i="3"/>
  <c r="CR71" i="3"/>
  <c r="CR103" i="3"/>
  <c r="CR39" i="3"/>
  <c r="CR21" i="3"/>
  <c r="CR53" i="3"/>
  <c r="CR51" i="3"/>
  <c r="CR116" i="3"/>
  <c r="CR18" i="3"/>
  <c r="CR29" i="3"/>
  <c r="CR68" i="3"/>
  <c r="CR57" i="3"/>
  <c r="CR32" i="3"/>
  <c r="CR72" i="3"/>
  <c r="CR59" i="3"/>
  <c r="CR34" i="3"/>
  <c r="CR76" i="3"/>
  <c r="CR61" i="3"/>
  <c r="CR19" i="3"/>
  <c r="CR101" i="3"/>
  <c r="CR47" i="3"/>
  <c r="CR102" i="3"/>
  <c r="CR22" i="3"/>
  <c r="CR73" i="3"/>
  <c r="CR74" i="3"/>
  <c r="CR35" i="3"/>
  <c r="CR81" i="3"/>
  <c r="CR82" i="3"/>
  <c r="CR25" i="3"/>
  <c r="CR86" i="3"/>
  <c r="CR105" i="3"/>
  <c r="CR96" i="3"/>
  <c r="CR110" i="3"/>
  <c r="CR95" i="3"/>
  <c r="CY22" i="3"/>
  <c r="CY75" i="3"/>
  <c r="CY23" i="3"/>
  <c r="CY92" i="3"/>
  <c r="CY67" i="3"/>
  <c r="CY36" i="3"/>
  <c r="CY110" i="3"/>
  <c r="CY24" i="3"/>
  <c r="CY77" i="3"/>
  <c r="CY41" i="3"/>
  <c r="CY61" i="3"/>
  <c r="CY47" i="3"/>
  <c r="CY33" i="3"/>
  <c r="CY86" i="3"/>
  <c r="CY26" i="3"/>
  <c r="CY95" i="3"/>
  <c r="CY65" i="3"/>
  <c r="CY98" i="3"/>
  <c r="CY48" i="3"/>
  <c r="CY35" i="3"/>
  <c r="CY88" i="3"/>
  <c r="CY44" i="3"/>
  <c r="CY84" i="3"/>
  <c r="CY101" i="3"/>
  <c r="CY78" i="3"/>
  <c r="CN47" i="6"/>
  <c r="CW80" i="6"/>
  <c r="CW69" i="6"/>
  <c r="CW58" i="6"/>
  <c r="CW86" i="6"/>
  <c r="CW75" i="6"/>
  <c r="CW84" i="6"/>
  <c r="CW78" i="6"/>
  <c r="CW49" i="6"/>
  <c r="CW77" i="6"/>
  <c r="CW52" i="6"/>
  <c r="CW48" i="6"/>
  <c r="CW76" i="6"/>
  <c r="CW65" i="6"/>
  <c r="CW54" i="6"/>
  <c r="CW82" i="6"/>
  <c r="CW59" i="6"/>
  <c r="CW53" i="6"/>
  <c r="CW56" i="6"/>
  <c r="CW66" i="6"/>
  <c r="CW71" i="6"/>
  <c r="CW55" i="6"/>
  <c r="CW83" i="6"/>
  <c r="CW72" i="6"/>
  <c r="CW61" i="6"/>
  <c r="CW50" i="6"/>
  <c r="CW73" i="6"/>
  <c r="CW60" i="6"/>
  <c r="CW70" i="6"/>
  <c r="CW85" i="6"/>
  <c r="CW67" i="6"/>
  <c r="CW62" i="6"/>
  <c r="CW51" i="6"/>
  <c r="CW79" i="6"/>
  <c r="CW68" i="6"/>
  <c r="CW57" i="6"/>
  <c r="CW64" i="6"/>
  <c r="CW74" i="6"/>
  <c r="CW63" i="6"/>
  <c r="CW81" i="6"/>
  <c r="DI15" i="3"/>
  <c r="DB46" i="6"/>
  <c r="CY46" i="6"/>
  <c r="DE15" i="3"/>
  <c r="CX46" i="6"/>
  <c r="DG15" i="3"/>
  <c r="CX45" i="6"/>
  <c r="DJ14" i="3"/>
  <c r="DA46" i="6"/>
  <c r="DF15" i="3"/>
  <c r="CZ46" i="6"/>
  <c r="DH15" i="3"/>
  <c r="CT58" i="6"/>
  <c r="CT86" i="6"/>
  <c r="CT75" i="6"/>
  <c r="CT64" i="6"/>
  <c r="CT53" i="6"/>
  <c r="CT76" i="6"/>
  <c r="CT77" i="6"/>
  <c r="CT80" i="6"/>
  <c r="CT66" i="6"/>
  <c r="CT69" i="6"/>
  <c r="CT65" i="6"/>
  <c r="CT54" i="6"/>
  <c r="CT82" i="6"/>
  <c r="CT71" i="6"/>
  <c r="CT60" i="6"/>
  <c r="CT51" i="6"/>
  <c r="CT52" i="6"/>
  <c r="CT83" i="6"/>
  <c r="CT70" i="6"/>
  <c r="CT84" i="6"/>
  <c r="CT72" i="6"/>
  <c r="CT61" i="6"/>
  <c r="CT50" i="6"/>
  <c r="CT78" i="6"/>
  <c r="CT67" i="6"/>
  <c r="CT81" i="6"/>
  <c r="CT73" i="6"/>
  <c r="CT74" i="6"/>
  <c r="CT59" i="6"/>
  <c r="CT49" i="6"/>
  <c r="CT79" i="6"/>
  <c r="CT68" i="6"/>
  <c r="CT57" i="6"/>
  <c r="CT85" i="6"/>
  <c r="CT62" i="6"/>
  <c r="CT56" i="6"/>
  <c r="CT48" i="6"/>
  <c r="CT63" i="6"/>
  <c r="CT55" i="6"/>
  <c r="CP47" i="6"/>
  <c r="CU76" i="6"/>
  <c r="CU65" i="6"/>
  <c r="CU54" i="6"/>
  <c r="CU82" i="6"/>
  <c r="CU71" i="6"/>
  <c r="CU53" i="6"/>
  <c r="CU63" i="6"/>
  <c r="CU52" i="6"/>
  <c r="CU77" i="6"/>
  <c r="CU56" i="6"/>
  <c r="CU83" i="6"/>
  <c r="CU72" i="6"/>
  <c r="CU61" i="6"/>
  <c r="CU50" i="6"/>
  <c r="CU73" i="6"/>
  <c r="CU67" i="6"/>
  <c r="CU70" i="6"/>
  <c r="CU80" i="6"/>
  <c r="CU85" i="6"/>
  <c r="CU62" i="6"/>
  <c r="CU51" i="6"/>
  <c r="CU79" i="6"/>
  <c r="CU68" i="6"/>
  <c r="CU57" i="6"/>
  <c r="CU48" i="6"/>
  <c r="CU74" i="6"/>
  <c r="CU84" i="6"/>
  <c r="CU66" i="6"/>
  <c r="CU81" i="6"/>
  <c r="CU69" i="6"/>
  <c r="CU58" i="6"/>
  <c r="CU86" i="6"/>
  <c r="CU75" i="6"/>
  <c r="CU64" i="6"/>
  <c r="CU78" i="6"/>
  <c r="CU49" i="6"/>
  <c r="CU59" i="6"/>
  <c r="CU55" i="6"/>
  <c r="CU60" i="6"/>
  <c r="CQ47" i="6"/>
  <c r="CP23" i="3"/>
  <c r="CP110" i="3"/>
  <c r="CP51" i="3"/>
  <c r="CP109" i="3"/>
  <c r="CP82" i="3"/>
  <c r="CP37" i="3"/>
  <c r="CP81" i="3"/>
  <c r="CP60" i="3"/>
  <c r="CP22" i="3"/>
  <c r="CP108" i="3"/>
  <c r="CP62" i="3"/>
  <c r="CP24" i="3"/>
  <c r="CP112" i="3"/>
  <c r="CP83" i="3"/>
  <c r="CP48" i="3"/>
  <c r="CP84" i="3"/>
  <c r="CP107" i="3"/>
  <c r="CP19" i="3"/>
  <c r="CP47" i="3"/>
  <c r="CP79" i="3"/>
  <c r="CP54" i="3"/>
  <c r="CP49" i="3"/>
  <c r="CP105" i="3"/>
  <c r="CP70" i="3"/>
  <c r="CP75" i="3"/>
  <c r="CP40" i="3"/>
  <c r="CP87" i="3"/>
  <c r="CP68" i="3"/>
  <c r="CP25" i="3"/>
  <c r="CP114" i="3"/>
  <c r="CP53" i="3"/>
  <c r="CP113" i="3"/>
  <c r="CP86" i="3"/>
  <c r="CP39" i="3"/>
  <c r="CP85" i="3"/>
  <c r="CP90" i="3"/>
  <c r="CP41" i="3"/>
  <c r="CP89" i="3"/>
  <c r="CP33" i="3"/>
  <c r="CP94" i="3"/>
  <c r="CP93" i="3"/>
  <c r="CP45" i="3"/>
  <c r="CP52" i="3"/>
  <c r="CP92" i="3"/>
  <c r="CP31" i="3"/>
  <c r="CP115" i="3"/>
  <c r="CP17" i="3"/>
  <c r="CP66" i="3"/>
  <c r="CP21" i="3"/>
  <c r="CP59" i="3"/>
  <c r="CP56" i="3"/>
  <c r="CP18" i="3"/>
  <c r="CP100" i="3"/>
  <c r="CP42" i="3"/>
  <c r="CP91" i="3"/>
  <c r="CP72" i="3"/>
  <c r="CP27" i="3"/>
  <c r="CP63" i="3"/>
  <c r="CP55" i="3"/>
  <c r="CP29" i="3"/>
  <c r="CP67" i="3"/>
  <c r="CP57" i="3"/>
  <c r="CP38" i="3"/>
  <c r="CP64" i="3"/>
  <c r="CP103" i="3"/>
  <c r="CP50" i="3"/>
  <c r="CP88" i="3"/>
  <c r="CP102" i="3"/>
  <c r="CP101" i="3"/>
  <c r="CP30" i="3"/>
  <c r="CP96" i="3"/>
  <c r="CP26" i="3"/>
  <c r="CP28" i="3"/>
  <c r="CP34" i="3"/>
  <c r="CP61" i="3"/>
  <c r="CP78" i="3"/>
  <c r="CP35" i="3"/>
  <c r="CP77" i="3"/>
  <c r="CP58" i="3"/>
  <c r="CP20" i="3"/>
  <c r="CP104" i="3"/>
  <c r="CP44" i="3"/>
  <c r="CP95" i="3"/>
  <c r="CP76" i="3"/>
  <c r="CP46" i="3"/>
  <c r="CP99" i="3"/>
  <c r="CP80" i="3"/>
  <c r="CP74" i="3"/>
  <c r="CP73" i="3"/>
  <c r="CP43" i="3"/>
  <c r="CP98" i="3"/>
  <c r="CP97" i="3"/>
  <c r="CP111" i="3"/>
  <c r="CP36" i="3"/>
  <c r="CP106" i="3"/>
  <c r="CP69" i="3"/>
  <c r="CP116" i="3"/>
  <c r="CP65" i="3"/>
  <c r="CP71" i="3"/>
  <c r="CP32" i="3"/>
  <c r="CO47" i="6"/>
  <c r="CV77" i="6"/>
  <c r="CV66" i="6"/>
  <c r="CV55" i="6"/>
  <c r="CV83" i="6"/>
  <c r="CV60" i="6"/>
  <c r="CV54" i="6"/>
  <c r="CV85" i="6"/>
  <c r="CV72" i="6"/>
  <c r="CV68" i="6"/>
  <c r="CV56" i="6"/>
  <c r="CV84" i="6"/>
  <c r="CV73" i="6"/>
  <c r="CV62" i="6"/>
  <c r="CV51" i="6"/>
  <c r="CV74" i="6"/>
  <c r="CV75" i="6"/>
  <c r="CV78" i="6"/>
  <c r="CV61" i="6"/>
  <c r="CV57" i="6"/>
  <c r="CV63" i="6"/>
  <c r="CV52" i="6"/>
  <c r="CV80" i="6"/>
  <c r="CV69" i="6"/>
  <c r="CV58" i="6"/>
  <c r="CV49" i="6"/>
  <c r="CV50" i="6"/>
  <c r="CV53" i="6"/>
  <c r="CV64" i="6"/>
  <c r="CV82" i="6"/>
  <c r="CV70" i="6"/>
  <c r="CV59" i="6"/>
  <c r="CV48" i="6"/>
  <c r="CV76" i="6"/>
  <c r="CV65" i="6"/>
  <c r="CV79" i="6"/>
  <c r="CV71" i="6"/>
  <c r="CV81" i="6"/>
  <c r="CV67" i="6"/>
  <c r="CV86" i="6"/>
  <c r="CY115" i="3"/>
  <c r="CY18" i="3"/>
  <c r="CY97" i="3"/>
  <c r="CY111" i="3"/>
  <c r="CY42" i="3"/>
  <c r="CY102" i="3"/>
  <c r="CY45" i="3"/>
  <c r="CY114" i="3"/>
  <c r="CY94" i="3"/>
  <c r="CY57" i="3"/>
  <c r="CY93" i="3"/>
  <c r="CY40" i="3"/>
  <c r="CY43" i="3"/>
  <c r="CY103" i="3"/>
  <c r="CY99" i="3"/>
  <c r="CY108" i="3"/>
  <c r="CY39" i="3"/>
  <c r="CY91" i="3"/>
  <c r="CY38" i="3"/>
  <c r="CY100" i="3"/>
  <c r="CY96" i="3"/>
  <c r="CY87" i="3"/>
  <c r="CY90" i="3"/>
  <c r="CY37" i="3"/>
  <c r="CY89" i="3"/>
  <c r="CY83" i="3"/>
  <c r="CY50" i="3"/>
  <c r="CY64" i="3"/>
  <c r="CY52" i="3"/>
  <c r="CY74" i="3"/>
  <c r="CY21" i="3"/>
  <c r="CY73" i="3"/>
  <c r="CY69" i="3"/>
  <c r="CY49" i="3"/>
  <c r="CY28" i="3"/>
  <c r="CY72" i="3"/>
  <c r="CY19" i="3"/>
  <c r="CY71" i="3"/>
  <c r="CY66" i="3"/>
  <c r="CY30" i="3"/>
  <c r="CY79" i="3"/>
  <c r="CY17" i="3"/>
  <c r="CY70" i="3"/>
  <c r="CY80" i="3"/>
  <c r="CY85" i="3"/>
  <c r="CY27" i="3"/>
  <c r="CY25" i="3"/>
  <c r="CY59" i="3"/>
  <c r="CY62" i="3"/>
  <c r="CY113" i="3"/>
  <c r="CY81" i="3"/>
  <c r="CY82" i="3"/>
  <c r="CY32" i="3"/>
  <c r="CY76" i="3"/>
  <c r="CY109" i="3"/>
  <c r="CY56" i="3"/>
  <c r="CY112" i="3"/>
  <c r="CY68" i="3"/>
  <c r="CY29" i="3"/>
  <c r="CY20" i="3"/>
  <c r="CY55" i="3"/>
  <c r="CY107" i="3"/>
  <c r="CY54" i="3"/>
  <c r="CY46" i="3"/>
  <c r="CY34" i="3"/>
  <c r="CY60" i="3"/>
  <c r="CY106" i="3"/>
  <c r="CY53" i="3"/>
  <c r="CY105" i="3"/>
  <c r="CY58" i="3"/>
  <c r="CY31" i="3"/>
  <c r="CY116" i="3"/>
  <c r="CY63" i="3"/>
  <c r="CY104" i="3"/>
  <c r="CV47" i="6"/>
  <c r="DC92" i="3"/>
  <c r="CT47" i="6"/>
  <c r="DA97" i="3"/>
  <c r="CU47" i="6"/>
  <c r="CU74" i="3"/>
  <c r="CU34" i="3"/>
  <c r="CU101" i="3"/>
  <c r="CU57" i="3"/>
  <c r="CU20" i="3"/>
  <c r="CU87" i="3"/>
  <c r="CU43" i="3"/>
  <c r="CU110" i="3"/>
  <c r="CU73" i="3"/>
  <c r="CU45" i="3"/>
  <c r="CU112" i="3"/>
  <c r="CU75" i="3"/>
  <c r="CU53" i="3"/>
  <c r="CU83" i="3"/>
  <c r="CU98" i="3"/>
  <c r="CU33" i="3"/>
  <c r="CU63" i="3"/>
  <c r="CU102" i="3"/>
  <c r="CU19" i="3"/>
  <c r="CU32" i="3"/>
  <c r="CU51" i="3"/>
  <c r="CU77" i="3"/>
  <c r="CU79" i="3"/>
  <c r="CU82" i="3"/>
  <c r="CU84" i="3"/>
  <c r="CU23" i="3"/>
  <c r="CU90" i="3"/>
  <c r="CU50" i="3"/>
  <c r="CU60" i="3"/>
  <c r="CU76" i="3"/>
  <c r="CU36" i="3"/>
  <c r="CU103" i="3"/>
  <c r="CU61" i="3"/>
  <c r="CU22" i="3"/>
  <c r="CU89" i="3"/>
  <c r="CU64" i="3"/>
  <c r="CU24" i="3"/>
  <c r="CU91" i="3"/>
  <c r="CU88" i="3"/>
  <c r="CU115" i="3"/>
  <c r="CU26" i="3"/>
  <c r="CU68" i="3"/>
  <c r="CU95" i="3"/>
  <c r="CU30" i="3"/>
  <c r="CU86" i="3"/>
  <c r="CU37" i="3"/>
  <c r="CU99" i="3"/>
  <c r="CU81" i="3"/>
  <c r="CU58" i="3"/>
  <c r="CU109" i="3"/>
  <c r="CU39" i="3"/>
  <c r="CU106" i="3"/>
  <c r="CU69" i="3"/>
  <c r="CU25" i="3"/>
  <c r="CU92" i="3"/>
  <c r="CU52" i="3"/>
  <c r="CU62" i="3"/>
  <c r="CU78" i="3"/>
  <c r="CU38" i="3"/>
  <c r="CU105" i="3"/>
  <c r="CU80" i="3"/>
  <c r="CU40" i="3"/>
  <c r="CU107" i="3"/>
  <c r="CU17" i="3"/>
  <c r="CU31" i="3"/>
  <c r="CU59" i="3"/>
  <c r="CU100" i="3"/>
  <c r="CU35" i="3"/>
  <c r="CU65" i="3"/>
  <c r="CU46" i="3"/>
  <c r="CU104" i="3"/>
  <c r="CU47" i="3"/>
  <c r="CU49" i="3"/>
  <c r="CU72" i="3"/>
  <c r="CU42" i="3"/>
  <c r="CU55" i="3"/>
  <c r="CU18" i="3"/>
  <c r="CU85" i="3"/>
  <c r="CU41" i="3"/>
  <c r="CU108" i="3"/>
  <c r="CU71" i="3"/>
  <c r="CU27" i="3"/>
  <c r="CU94" i="3"/>
  <c r="CU54" i="3"/>
  <c r="CU29" i="3"/>
  <c r="CU96" i="3"/>
  <c r="CU56" i="3"/>
  <c r="CU21" i="3"/>
  <c r="CU48" i="3"/>
  <c r="CU66" i="3"/>
  <c r="CU93" i="3"/>
  <c r="CU28" i="3"/>
  <c r="CU70" i="3"/>
  <c r="CU97" i="3"/>
  <c r="CU113" i="3"/>
  <c r="CU67" i="3"/>
  <c r="CU114" i="3"/>
  <c r="CU116" i="3"/>
  <c r="CU44" i="3"/>
  <c r="CU111" i="3"/>
  <c r="CX40" i="3"/>
  <c r="CX87" i="3"/>
  <c r="CX68" i="3"/>
  <c r="CX26" i="3"/>
  <c r="CX114" i="3"/>
  <c r="CX53" i="3"/>
  <c r="CX113" i="3"/>
  <c r="CX86" i="3"/>
  <c r="CX39" i="3"/>
  <c r="CX85" i="3"/>
  <c r="CX90" i="3"/>
  <c r="CX41" i="3"/>
  <c r="CX89" i="3"/>
  <c r="CX33" i="3"/>
  <c r="CX94" i="3"/>
  <c r="CX93" i="3"/>
  <c r="CX45" i="3"/>
  <c r="CX52" i="3"/>
  <c r="CX92" i="3"/>
  <c r="CX31" i="3"/>
  <c r="CX96" i="3"/>
  <c r="CX27" i="3"/>
  <c r="CX66" i="3"/>
  <c r="CX106" i="3"/>
  <c r="CX34" i="3"/>
  <c r="CX56" i="3"/>
  <c r="CX19" i="3"/>
  <c r="CX100" i="3"/>
  <c r="CX42" i="3"/>
  <c r="CX91" i="3"/>
  <c r="CX72" i="3"/>
  <c r="CX28" i="3"/>
  <c r="CX63" i="3"/>
  <c r="CX55" i="3"/>
  <c r="CX18" i="3"/>
  <c r="CX67" i="3"/>
  <c r="CX57" i="3"/>
  <c r="CX38" i="3"/>
  <c r="CX64" i="3"/>
  <c r="CX103" i="3"/>
  <c r="CX50" i="3"/>
  <c r="CX88" i="3"/>
  <c r="CX102" i="3"/>
  <c r="CX101" i="3"/>
  <c r="CX22" i="3"/>
  <c r="CX30" i="3"/>
  <c r="CX116" i="3"/>
  <c r="CX29" i="3"/>
  <c r="CX75" i="3"/>
  <c r="CX61" i="3"/>
  <c r="CX78" i="3"/>
  <c r="CX35" i="3"/>
  <c r="CX77" i="3"/>
  <c r="CX58" i="3"/>
  <c r="CX21" i="3"/>
  <c r="CX104" i="3"/>
  <c r="CX44" i="3"/>
  <c r="CX95" i="3"/>
  <c r="CX76" i="3"/>
  <c r="CX46" i="3"/>
  <c r="CX99" i="3"/>
  <c r="CX80" i="3"/>
  <c r="CX74" i="3"/>
  <c r="CX73" i="3"/>
  <c r="CX43" i="3"/>
  <c r="CX98" i="3"/>
  <c r="CX97" i="3"/>
  <c r="CX111" i="3"/>
  <c r="CX36" i="3"/>
  <c r="CX54" i="3"/>
  <c r="CX49" i="3"/>
  <c r="CX69" i="3"/>
  <c r="CX65" i="3"/>
  <c r="CX59" i="3"/>
  <c r="CX71" i="3"/>
  <c r="CX24" i="3"/>
  <c r="CX110" i="3"/>
  <c r="CX51" i="3"/>
  <c r="CX109" i="3"/>
  <c r="CX82" i="3"/>
  <c r="CX37" i="3"/>
  <c r="CX81" i="3"/>
  <c r="CX60" i="3"/>
  <c r="CX23" i="3"/>
  <c r="CX108" i="3"/>
  <c r="CX62" i="3"/>
  <c r="CX25" i="3"/>
  <c r="CX112" i="3"/>
  <c r="CX83" i="3"/>
  <c r="CX48" i="3"/>
  <c r="CX84" i="3"/>
  <c r="CX107" i="3"/>
  <c r="CX20" i="3"/>
  <c r="CX47" i="3"/>
  <c r="CX79" i="3"/>
  <c r="CX115" i="3"/>
  <c r="CX17" i="3"/>
  <c r="CX105" i="3"/>
  <c r="CX70" i="3"/>
  <c r="CX32" i="3"/>
  <c r="CW47" i="3"/>
  <c r="CW114" i="3"/>
  <c r="CW77" i="3"/>
  <c r="CW49" i="3"/>
  <c r="CW116" i="3"/>
  <c r="CW79" i="3"/>
  <c r="CW35" i="3"/>
  <c r="CW102" i="3"/>
  <c r="CW65" i="3"/>
  <c r="CW21" i="3"/>
  <c r="CW88" i="3"/>
  <c r="CW48" i="3"/>
  <c r="CW115" i="3"/>
  <c r="CW40" i="3"/>
  <c r="CW55" i="3"/>
  <c r="CW85" i="3"/>
  <c r="CW92" i="3"/>
  <c r="CW57" i="3"/>
  <c r="CW22" i="3"/>
  <c r="CW38" i="3"/>
  <c r="CW29" i="3"/>
  <c r="CW39" i="3"/>
  <c r="CW64" i="3"/>
  <c r="CW24" i="3"/>
  <c r="CW74" i="3"/>
  <c r="CW66" i="3"/>
  <c r="CW26" i="3"/>
  <c r="CW93" i="3"/>
  <c r="CW68" i="3"/>
  <c r="CW28" i="3"/>
  <c r="CW95" i="3"/>
  <c r="CW51" i="3"/>
  <c r="CW17" i="3"/>
  <c r="CW81" i="3"/>
  <c r="CW37" i="3"/>
  <c r="CW104" i="3"/>
  <c r="CW67" i="3"/>
  <c r="CW45" i="3"/>
  <c r="CW75" i="3"/>
  <c r="CW90" i="3"/>
  <c r="CW59" i="3"/>
  <c r="CW20" i="3"/>
  <c r="CW27" i="3"/>
  <c r="CW54" i="3"/>
  <c r="CW105" i="3"/>
  <c r="CW96" i="3"/>
  <c r="CW106" i="3"/>
  <c r="CW41" i="3"/>
  <c r="CW103" i="3"/>
  <c r="CW76" i="3"/>
  <c r="CW82" i="3"/>
  <c r="CW42" i="3"/>
  <c r="CW109" i="3"/>
  <c r="CW84" i="3"/>
  <c r="CW44" i="3"/>
  <c r="CW111" i="3"/>
  <c r="CW70" i="3"/>
  <c r="CW30" i="3"/>
  <c r="CW97" i="3"/>
  <c r="CW53" i="3"/>
  <c r="CW61" i="3"/>
  <c r="CW83" i="3"/>
  <c r="CW80" i="3"/>
  <c r="CW107" i="3"/>
  <c r="CW18" i="3"/>
  <c r="CW25" i="3"/>
  <c r="CW52" i="3"/>
  <c r="CW62" i="3"/>
  <c r="CW89" i="3"/>
  <c r="CW43" i="3"/>
  <c r="CW56" i="3"/>
  <c r="CW69" i="3"/>
  <c r="CW108" i="3"/>
  <c r="CW36" i="3"/>
  <c r="CW34" i="3"/>
  <c r="CW31" i="3"/>
  <c r="CW98" i="3"/>
  <c r="CW60" i="3"/>
  <c r="CW33" i="3"/>
  <c r="CW100" i="3"/>
  <c r="CW63" i="3"/>
  <c r="CW19" i="3"/>
  <c r="CW86" i="3"/>
  <c r="CW46" i="3"/>
  <c r="CW113" i="3"/>
  <c r="CW72" i="3"/>
  <c r="CW32" i="3"/>
  <c r="CW99" i="3"/>
  <c r="CW112" i="3"/>
  <c r="CW23" i="3"/>
  <c r="CW50" i="3"/>
  <c r="CW58" i="3"/>
  <c r="CW87" i="3"/>
  <c r="CW94" i="3"/>
  <c r="CW78" i="3"/>
  <c r="CW91" i="3"/>
  <c r="CW110" i="3"/>
  <c r="CW73" i="3"/>
  <c r="CW71" i="3"/>
  <c r="CW101" i="3"/>
  <c r="DL15" i="3"/>
  <c r="DN15" i="3"/>
  <c r="DJ15" i="3"/>
  <c r="DD46" i="6"/>
  <c r="DO14" i="3"/>
  <c r="DE46" i="6"/>
  <c r="DG46" i="6"/>
  <c r="DK15" i="3"/>
  <c r="DC45" i="6"/>
  <c r="DF46" i="6"/>
  <c r="DM15" i="3"/>
  <c r="DC46" i="6"/>
  <c r="CW47" i="6"/>
  <c r="CS47" i="6"/>
  <c r="CV48" i="3"/>
  <c r="CV104" i="3"/>
  <c r="CV83" i="3"/>
  <c r="CV50" i="3"/>
  <c r="CV108" i="3"/>
  <c r="CV87" i="3"/>
  <c r="CV36" i="3"/>
  <c r="CV80" i="3"/>
  <c r="CV30" i="3"/>
  <c r="CV22" i="3"/>
  <c r="CV105" i="3"/>
  <c r="CV49" i="3"/>
  <c r="CV106" i="3"/>
  <c r="CV41" i="3"/>
  <c r="CV56" i="3"/>
  <c r="CV99" i="3"/>
  <c r="CV113" i="3"/>
  <c r="CV114" i="3"/>
  <c r="CV23" i="3"/>
  <c r="CV96" i="3"/>
  <c r="CV25" i="3"/>
  <c r="CV77" i="3"/>
  <c r="CV57" i="3"/>
  <c r="CV18" i="3"/>
  <c r="CV92" i="3"/>
  <c r="CV17" i="3"/>
  <c r="CV27" i="3"/>
  <c r="CV115" i="3"/>
  <c r="CV65" i="3"/>
  <c r="CV29" i="3"/>
  <c r="CV66" i="3"/>
  <c r="CV52" i="3"/>
  <c r="CV112" i="3"/>
  <c r="CV91" i="3"/>
  <c r="CV38" i="3"/>
  <c r="CV84" i="3"/>
  <c r="CV63" i="3"/>
  <c r="CV46" i="3"/>
  <c r="CV79" i="3"/>
  <c r="CV109" i="3"/>
  <c r="CV110" i="3"/>
  <c r="CV21" i="3"/>
  <c r="CV28" i="3"/>
  <c r="CV55" i="3"/>
  <c r="CV75" i="3"/>
  <c r="CV111" i="3"/>
  <c r="CV35" i="3"/>
  <c r="CV81" i="3"/>
  <c r="CV42" i="3"/>
  <c r="CV67" i="3"/>
  <c r="CV93" i="3"/>
  <c r="CV43" i="3"/>
  <c r="CV94" i="3"/>
  <c r="CV97" i="3"/>
  <c r="CV45" i="3"/>
  <c r="CV98" i="3"/>
  <c r="CV69" i="3"/>
  <c r="CV31" i="3"/>
  <c r="CV70" i="3"/>
  <c r="CV54" i="3"/>
  <c r="CV116" i="3"/>
  <c r="CV95" i="3"/>
  <c r="CV89" i="3"/>
  <c r="CV90" i="3"/>
  <c r="CV19" i="3"/>
  <c r="CV26" i="3"/>
  <c r="CV53" i="3"/>
  <c r="CV60" i="3"/>
  <c r="CV107" i="3"/>
  <c r="CV86" i="3"/>
  <c r="CV85" i="3"/>
  <c r="CV78" i="3"/>
  <c r="CV37" i="3"/>
  <c r="CV40" i="3"/>
  <c r="CV71" i="3"/>
  <c r="CV32" i="3"/>
  <c r="CV72" i="3"/>
  <c r="CV59" i="3"/>
  <c r="CV34" i="3"/>
  <c r="CV76" i="3"/>
  <c r="CV61" i="3"/>
  <c r="CV20" i="3"/>
  <c r="CV101" i="3"/>
  <c r="CV47" i="3"/>
  <c r="CV102" i="3"/>
  <c r="CV73" i="3"/>
  <c r="CV33" i="3"/>
  <c r="CV74" i="3"/>
  <c r="CV100" i="3"/>
  <c r="CV24" i="3"/>
  <c r="CV51" i="3"/>
  <c r="CV58" i="3"/>
  <c r="CV103" i="3"/>
  <c r="CV64" i="3"/>
  <c r="CV44" i="3"/>
  <c r="CV62" i="3"/>
  <c r="CV68" i="3"/>
  <c r="CV39" i="3"/>
  <c r="CV82" i="3"/>
  <c r="CV88" i="3"/>
  <c r="DA30" i="3"/>
  <c r="DA53" i="3"/>
  <c r="DA83" i="3"/>
  <c r="DA106" i="3"/>
  <c r="DA25" i="3"/>
  <c r="DA52" i="3"/>
  <c r="DA28" i="3"/>
  <c r="DA105" i="3"/>
  <c r="DA82" i="3"/>
  <c r="DA66" i="3"/>
  <c r="DA22" i="3"/>
  <c r="DA54" i="3"/>
  <c r="DA19" i="3"/>
  <c r="DA46" i="3"/>
  <c r="DA72" i="3"/>
  <c r="DA99" i="3"/>
  <c r="DA18" i="3"/>
  <c r="DA41" i="3"/>
  <c r="DA71" i="3"/>
  <c r="DA63" i="3"/>
  <c r="DA45" i="3"/>
  <c r="DA114" i="3"/>
  <c r="DA44" i="3"/>
  <c r="DA89" i="3"/>
  <c r="DA27" i="3"/>
  <c r="DA102" i="3"/>
  <c r="DA21" i="3"/>
  <c r="DA48" i="3"/>
  <c r="DA74" i="3"/>
  <c r="DA101" i="3"/>
  <c r="DA20" i="3"/>
  <c r="DA68" i="3"/>
  <c r="DA38" i="3"/>
  <c r="DA107" i="3"/>
  <c r="DA98" i="3"/>
  <c r="DA84" i="3"/>
  <c r="DA91" i="3"/>
  <c r="DA51" i="3"/>
  <c r="DA81" i="3"/>
  <c r="DA104" i="3"/>
  <c r="DA23" i="3"/>
  <c r="DA50" i="3"/>
  <c r="DA76" i="3"/>
  <c r="DA103" i="3"/>
  <c r="DA43" i="3"/>
  <c r="DA112" i="3"/>
  <c r="DA77" i="3"/>
  <c r="DA116" i="3"/>
  <c r="DA111" i="3"/>
  <c r="DA29" i="3"/>
  <c r="DA71" i="6"/>
  <c r="DA60" i="6"/>
  <c r="DA49" i="6"/>
  <c r="DA77" i="6"/>
  <c r="DA66" i="6"/>
  <c r="DA75" i="6"/>
  <c r="DA69" i="6"/>
  <c r="DA61" i="6"/>
  <c r="DA76" i="6"/>
  <c r="DA68" i="6"/>
  <c r="DA78" i="6"/>
  <c r="DA67" i="6"/>
  <c r="DA56" i="6"/>
  <c r="DA84" i="6"/>
  <c r="DA73" i="6"/>
  <c r="DA50" i="6"/>
  <c r="DA51" i="6"/>
  <c r="DA54" i="6"/>
  <c r="DA82" i="6"/>
  <c r="DA62" i="6"/>
  <c r="DA85" i="6"/>
  <c r="DA74" i="6"/>
  <c r="DA63" i="6"/>
  <c r="DA52" i="6"/>
  <c r="DA80" i="6"/>
  <c r="DA64" i="6"/>
  <c r="DA65" i="6"/>
  <c r="DA57" i="6"/>
  <c r="DA83" i="6"/>
  <c r="DA58" i="6"/>
  <c r="DA53" i="6"/>
  <c r="DA81" i="6"/>
  <c r="DA70" i="6"/>
  <c r="DA59" i="6"/>
  <c r="DA48" i="6"/>
  <c r="DA55" i="6"/>
  <c r="DA86" i="6"/>
  <c r="DA79" i="6"/>
  <c r="DA72" i="6"/>
  <c r="CX55" i="6"/>
  <c r="CX83" i="6"/>
  <c r="CX72" i="6"/>
  <c r="CX61" i="6"/>
  <c r="CX50" i="6"/>
  <c r="CX80" i="6"/>
  <c r="CX67" i="6"/>
  <c r="CX77" i="6"/>
  <c r="CX59" i="6"/>
  <c r="CX74" i="6"/>
  <c r="CX62" i="6"/>
  <c r="CX51" i="6"/>
  <c r="CX79" i="6"/>
  <c r="CX68" i="6"/>
  <c r="CX57" i="6"/>
  <c r="CX71" i="6"/>
  <c r="CX81" i="6"/>
  <c r="CX52" i="6"/>
  <c r="CX48" i="6"/>
  <c r="CX49" i="6"/>
  <c r="CX69" i="6"/>
  <c r="CX58" i="6"/>
  <c r="CX86" i="6"/>
  <c r="CX75" i="6"/>
  <c r="CX64" i="6"/>
  <c r="CX85" i="6"/>
  <c r="CX56" i="6"/>
  <c r="CX84" i="6"/>
  <c r="CX70" i="6"/>
  <c r="CX53" i="6"/>
  <c r="CX76" i="6"/>
  <c r="CX65" i="6"/>
  <c r="CX54" i="6"/>
  <c r="CX82" i="6"/>
  <c r="CX66" i="6"/>
  <c r="CX60" i="6"/>
  <c r="CX63" i="6"/>
  <c r="CX73" i="6"/>
  <c r="CX78" i="6"/>
  <c r="CZ52" i="6"/>
  <c r="CZ80" i="6"/>
  <c r="CZ69" i="6"/>
  <c r="CZ58" i="6"/>
  <c r="CZ86" i="6"/>
  <c r="CZ68" i="6"/>
  <c r="CZ85" i="6"/>
  <c r="CZ53" i="6"/>
  <c r="CZ61" i="6"/>
  <c r="CZ71" i="6"/>
  <c r="CZ59" i="6"/>
  <c r="CZ48" i="6"/>
  <c r="CZ76" i="6"/>
  <c r="CZ65" i="6"/>
  <c r="CZ54" i="6"/>
  <c r="CZ82" i="6"/>
  <c r="CZ60" i="6"/>
  <c r="CZ81" i="6"/>
  <c r="CZ50" i="6"/>
  <c r="CZ77" i="6"/>
  <c r="CZ66" i="6"/>
  <c r="CZ55" i="6"/>
  <c r="CZ83" i="6"/>
  <c r="CZ72" i="6"/>
  <c r="CZ49" i="6"/>
  <c r="CZ64" i="6"/>
  <c r="CZ74" i="6"/>
  <c r="CZ70" i="6"/>
  <c r="CZ57" i="6"/>
  <c r="CZ84" i="6"/>
  <c r="CZ73" i="6"/>
  <c r="CZ62" i="6"/>
  <c r="CZ51" i="6"/>
  <c r="CZ79" i="6"/>
  <c r="CZ63" i="6"/>
  <c r="CZ78" i="6"/>
  <c r="CZ67" i="6"/>
  <c r="CZ56" i="6"/>
  <c r="CZ75" i="6"/>
  <c r="CY49" i="6"/>
  <c r="CY77" i="6"/>
  <c r="CY66" i="6"/>
  <c r="CY55" i="6"/>
  <c r="CY78" i="6"/>
  <c r="CY72" i="6"/>
  <c r="CY75" i="6"/>
  <c r="CY57" i="6"/>
  <c r="CY60" i="6"/>
  <c r="CY67" i="6"/>
  <c r="CY56" i="6"/>
  <c r="CY84" i="6"/>
  <c r="CY73" i="6"/>
  <c r="CY62" i="6"/>
  <c r="CY53" i="6"/>
  <c r="CY79" i="6"/>
  <c r="CY50" i="6"/>
  <c r="CY85" i="6"/>
  <c r="CY61" i="6"/>
  <c r="CY74" i="6"/>
  <c r="CY63" i="6"/>
  <c r="CY52" i="6"/>
  <c r="CY80" i="6"/>
  <c r="CY69" i="6"/>
  <c r="CY83" i="6"/>
  <c r="CY54" i="6"/>
  <c r="CY64" i="6"/>
  <c r="CY71" i="6"/>
  <c r="CY51" i="6"/>
  <c r="CY81" i="6"/>
  <c r="CY70" i="6"/>
  <c r="CY59" i="6"/>
  <c r="CY48" i="6"/>
  <c r="CY76" i="6"/>
  <c r="CY58" i="6"/>
  <c r="CY68" i="6"/>
  <c r="CY82" i="6"/>
  <c r="CY65" i="6"/>
  <c r="CY86" i="6"/>
  <c r="DB68" i="6"/>
  <c r="DB57" i="6"/>
  <c r="DB85" i="6"/>
  <c r="DB74" i="6"/>
  <c r="DB63" i="6"/>
  <c r="DB54" i="6"/>
  <c r="DB55" i="6"/>
  <c r="DB58" i="6"/>
  <c r="DB48" i="6"/>
  <c r="DB77" i="6"/>
  <c r="DB75" i="6"/>
  <c r="DB64" i="6"/>
  <c r="DB53" i="6"/>
  <c r="DB81" i="6"/>
  <c r="DB70" i="6"/>
  <c r="DB84" i="6"/>
  <c r="DB76" i="6"/>
  <c r="DB83" i="6"/>
  <c r="DB86" i="6"/>
  <c r="DB73" i="6"/>
  <c r="DB82" i="6"/>
  <c r="DB71" i="6"/>
  <c r="DB60" i="6"/>
  <c r="DB49" i="6"/>
  <c r="DB65" i="6"/>
  <c r="DB59" i="6"/>
  <c r="DB51" i="6"/>
  <c r="DB72" i="6"/>
  <c r="DB66" i="6"/>
  <c r="DB61" i="6"/>
  <c r="DB50" i="6"/>
  <c r="DB78" i="6"/>
  <c r="DB67" i="6"/>
  <c r="DB56" i="6"/>
  <c r="DB79" i="6"/>
  <c r="DB80" i="6"/>
  <c r="DB69" i="6"/>
  <c r="DB52" i="6"/>
  <c r="DB62" i="6"/>
  <c r="DC75" i="3"/>
  <c r="DC21" i="3"/>
  <c r="DC20" i="3"/>
  <c r="DC22" i="3"/>
  <c r="DC54" i="3"/>
  <c r="DC61" i="3"/>
  <c r="DC85" i="3"/>
  <c r="DC63" i="3"/>
  <c r="DC30" i="3"/>
  <c r="DC44" i="3"/>
  <c r="DC116" i="3"/>
  <c r="DC93" i="3"/>
  <c r="DC74" i="3"/>
  <c r="DC59" i="3"/>
  <c r="DC40" i="3"/>
  <c r="DA62" i="3"/>
  <c r="DA47" i="3"/>
  <c r="DA100" i="3"/>
  <c r="DA57" i="3"/>
  <c r="DA67" i="3"/>
  <c r="DA61" i="3"/>
  <c r="DA26" i="3"/>
  <c r="DA42" i="3"/>
  <c r="DA95" i="3"/>
  <c r="DA58" i="3"/>
  <c r="DA115" i="3"/>
  <c r="DA65" i="3"/>
  <c r="DA24" i="3"/>
  <c r="DA31" i="3"/>
  <c r="DA110" i="3"/>
  <c r="DA108" i="3"/>
  <c r="DA55" i="3"/>
  <c r="DA113" i="3"/>
  <c r="DA94" i="3"/>
  <c r="DA79" i="3"/>
  <c r="DA40" i="3"/>
  <c r="DA17" i="3"/>
  <c r="DA69" i="3"/>
  <c r="DA59" i="3"/>
  <c r="DA70" i="3"/>
  <c r="DC72" i="3"/>
  <c r="DC66" i="3"/>
  <c r="DC113" i="3"/>
  <c r="DC99" i="3"/>
  <c r="DC108" i="3"/>
  <c r="DC78" i="3"/>
  <c r="DA96" i="3"/>
  <c r="DA60" i="3"/>
  <c r="DA73" i="3"/>
  <c r="DA36" i="3"/>
  <c r="DA90" i="3"/>
  <c r="DA37" i="3"/>
  <c r="DA56" i="3"/>
  <c r="DA49" i="3"/>
  <c r="DA80" i="3"/>
  <c r="DA87" i="3"/>
  <c r="DA34" i="3"/>
  <c r="DA88" i="3"/>
  <c r="DA35" i="3"/>
  <c r="DA93" i="3"/>
  <c r="DA75" i="3"/>
  <c r="DA33" i="3"/>
  <c r="DA85" i="3"/>
  <c r="DA32" i="3"/>
  <c r="DA86" i="3"/>
  <c r="DA64" i="3"/>
  <c r="DA109" i="3"/>
  <c r="DA78" i="3"/>
  <c r="DA92" i="3"/>
  <c r="DA39" i="3"/>
  <c r="DC100" i="3"/>
  <c r="DC111" i="3"/>
  <c r="DC91" i="3"/>
  <c r="DC76" i="3"/>
  <c r="DC86" i="3"/>
  <c r="DC45" i="3"/>
  <c r="DC115" i="3"/>
  <c r="DC98" i="3"/>
  <c r="DC37" i="3"/>
  <c r="DC50" i="3"/>
  <c r="DC62" i="3"/>
  <c r="DC48" i="3"/>
  <c r="DC23" i="3"/>
  <c r="DC89" i="3"/>
  <c r="DC70" i="3"/>
  <c r="DC101" i="3"/>
  <c r="DC87" i="3"/>
  <c r="DC51" i="3"/>
  <c r="DC29" i="3"/>
  <c r="DC53" i="3"/>
  <c r="DC82" i="3"/>
  <c r="DC65" i="3"/>
  <c r="DC58" i="3"/>
  <c r="DC106" i="3"/>
  <c r="DC24" i="3"/>
  <c r="DC36" i="3"/>
  <c r="DC90" i="3"/>
  <c r="DC33" i="3"/>
  <c r="DC114" i="3"/>
  <c r="DC73" i="3"/>
  <c r="DC57" i="3"/>
  <c r="DC68" i="3"/>
  <c r="DC28" i="3"/>
  <c r="DC31" i="3"/>
  <c r="DC27" i="3"/>
  <c r="DC102" i="3"/>
  <c r="DC46" i="3"/>
  <c r="DC109" i="3"/>
  <c r="DC80" i="3"/>
  <c r="DC52" i="3"/>
  <c r="DC17" i="3"/>
  <c r="DC49" i="3"/>
  <c r="DC47" i="3"/>
  <c r="DC110" i="3"/>
  <c r="DC32" i="3"/>
  <c r="DC81" i="3"/>
  <c r="DC69" i="3"/>
  <c r="DC96" i="3"/>
  <c r="DC71" i="3"/>
  <c r="DC104" i="3"/>
  <c r="DC18" i="3"/>
  <c r="DC42" i="3"/>
  <c r="DC105" i="3"/>
  <c r="DC25" i="3"/>
  <c r="DC97" i="3"/>
  <c r="DC55" i="3"/>
  <c r="DC84" i="3"/>
  <c r="DC26" i="3"/>
  <c r="DC64" i="3"/>
  <c r="DC103" i="3"/>
  <c r="DC35" i="3"/>
  <c r="DC95" i="3"/>
  <c r="DC79" i="3"/>
  <c r="DC77" i="3"/>
  <c r="DC112" i="3"/>
  <c r="DC43" i="3"/>
  <c r="DC67" i="3"/>
  <c r="DC88" i="3"/>
  <c r="DC60" i="3"/>
  <c r="DC39" i="3"/>
  <c r="DC56" i="3"/>
  <c r="DC94" i="3"/>
  <c r="DC41" i="3"/>
  <c r="DC83" i="3"/>
  <c r="DC19" i="3"/>
  <c r="DC34" i="3"/>
  <c r="DC107" i="3"/>
  <c r="DC38" i="3"/>
  <c r="DB47" i="6"/>
  <c r="DG77" i="6"/>
  <c r="DG66" i="6"/>
  <c r="DG55" i="6"/>
  <c r="DG83" i="6"/>
  <c r="DG72" i="6"/>
  <c r="DG86" i="6"/>
  <c r="DG57" i="6"/>
  <c r="DG67" i="6"/>
  <c r="DG49" i="6"/>
  <c r="DG68" i="6"/>
  <c r="DG84" i="6"/>
  <c r="DG73" i="6"/>
  <c r="DG62" i="6"/>
  <c r="DG51" i="6"/>
  <c r="DG79" i="6"/>
  <c r="DG61" i="6"/>
  <c r="DG71" i="6"/>
  <c r="DG60" i="6"/>
  <c r="DG54" i="6"/>
  <c r="DG64" i="6"/>
  <c r="DG52" i="6"/>
  <c r="DG80" i="6"/>
  <c r="DG69" i="6"/>
  <c r="DG58" i="6"/>
  <c r="DG81" i="6"/>
  <c r="DG75" i="6"/>
  <c r="DG78" i="6"/>
  <c r="DG74" i="6"/>
  <c r="DG50" i="6"/>
  <c r="DG70" i="6"/>
  <c r="DG59" i="6"/>
  <c r="DG48" i="6"/>
  <c r="DG76" i="6"/>
  <c r="DG65" i="6"/>
  <c r="DG56" i="6"/>
  <c r="DG82" i="6"/>
  <c r="DG53" i="6"/>
  <c r="DG63" i="6"/>
  <c r="DG85" i="6"/>
  <c r="CZ47" i="6"/>
  <c r="CZ60" i="3"/>
  <c r="CZ22" i="3"/>
  <c r="CZ107" i="3"/>
  <c r="CZ62" i="3"/>
  <c r="CZ24" i="3"/>
  <c r="CZ111" i="3"/>
  <c r="CZ17" i="3"/>
  <c r="CZ26" i="3"/>
  <c r="CZ115" i="3"/>
  <c r="CZ65" i="3"/>
  <c r="CZ28" i="3"/>
  <c r="CZ66" i="3"/>
  <c r="CZ113" i="3"/>
  <c r="CZ114" i="3"/>
  <c r="CZ31" i="3"/>
  <c r="CZ73" i="3"/>
  <c r="CZ74" i="3"/>
  <c r="CZ35" i="3"/>
  <c r="CZ109" i="3"/>
  <c r="CZ37" i="3"/>
  <c r="CZ81" i="3"/>
  <c r="CZ99" i="3"/>
  <c r="CZ95" i="3"/>
  <c r="CZ102" i="3"/>
  <c r="CZ19" i="3"/>
  <c r="CZ85" i="3"/>
  <c r="CZ39" i="3"/>
  <c r="CZ86" i="3"/>
  <c r="CZ89" i="3"/>
  <c r="CZ41" i="3"/>
  <c r="CZ90" i="3"/>
  <c r="CZ93" i="3"/>
  <c r="CZ43" i="3"/>
  <c r="CZ94" i="3"/>
  <c r="CZ97" i="3"/>
  <c r="CZ45" i="3"/>
  <c r="CZ98" i="3"/>
  <c r="CZ20" i="3"/>
  <c r="CZ36" i="3"/>
  <c r="CZ30" i="3"/>
  <c r="CZ84" i="3"/>
  <c r="CZ40" i="3"/>
  <c r="CZ67" i="3"/>
  <c r="CZ51" i="3"/>
  <c r="CZ42" i="3"/>
  <c r="CZ52" i="3"/>
  <c r="CZ82" i="3"/>
  <c r="CZ18" i="3"/>
  <c r="CZ105" i="3"/>
  <c r="CZ21" i="3"/>
  <c r="CZ27" i="3"/>
  <c r="CZ64" i="3"/>
  <c r="CZ55" i="3"/>
  <c r="CZ29" i="3"/>
  <c r="CZ68" i="3"/>
  <c r="CZ57" i="3"/>
  <c r="CZ32" i="3"/>
  <c r="CZ72" i="3"/>
  <c r="CZ59" i="3"/>
  <c r="CZ34" i="3"/>
  <c r="CZ76" i="3"/>
  <c r="CZ61" i="3"/>
  <c r="CZ25" i="3"/>
  <c r="CZ53" i="3"/>
  <c r="CZ69" i="3"/>
  <c r="CZ70" i="3"/>
  <c r="CZ33" i="3"/>
  <c r="CZ77" i="3"/>
  <c r="CZ78" i="3"/>
  <c r="CZ110" i="3"/>
  <c r="CZ92" i="3"/>
  <c r="CZ112" i="3"/>
  <c r="CZ54" i="3"/>
  <c r="CZ49" i="3"/>
  <c r="CZ106" i="3"/>
  <c r="CZ44" i="3"/>
  <c r="CZ96" i="3"/>
  <c r="CZ75" i="3"/>
  <c r="CZ46" i="3"/>
  <c r="CZ100" i="3"/>
  <c r="CZ79" i="3"/>
  <c r="CZ48" i="3"/>
  <c r="CZ104" i="3"/>
  <c r="CZ83" i="3"/>
  <c r="CZ50" i="3"/>
  <c r="CZ108" i="3"/>
  <c r="CZ87" i="3"/>
  <c r="CZ58" i="3"/>
  <c r="CZ103" i="3"/>
  <c r="CZ80" i="3"/>
  <c r="CZ38" i="3"/>
  <c r="CZ63" i="3"/>
  <c r="CZ88" i="3"/>
  <c r="CZ23" i="3"/>
  <c r="CZ56" i="3"/>
  <c r="CZ71" i="3"/>
  <c r="CZ91" i="3"/>
  <c r="CZ116" i="3"/>
  <c r="CZ101" i="3"/>
  <c r="CZ47" i="3"/>
  <c r="DF68" i="6"/>
  <c r="DF57" i="6"/>
  <c r="DF85" i="6"/>
  <c r="DF74" i="6"/>
  <c r="DF63" i="6"/>
  <c r="DF54" i="6"/>
  <c r="DF73" i="6"/>
  <c r="DF69" i="6"/>
  <c r="DF51" i="6"/>
  <c r="DF83" i="6"/>
  <c r="DF75" i="6"/>
  <c r="DF64" i="6"/>
  <c r="DF53" i="6"/>
  <c r="DF81" i="6"/>
  <c r="DF70" i="6"/>
  <c r="DF86" i="6"/>
  <c r="DF52" i="6"/>
  <c r="DF61" i="6"/>
  <c r="DF65" i="6"/>
  <c r="DF62" i="6"/>
  <c r="DF82" i="6"/>
  <c r="DF71" i="6"/>
  <c r="DF60" i="6"/>
  <c r="DF49" i="6"/>
  <c r="DF77" i="6"/>
  <c r="DF84" i="6"/>
  <c r="DF80" i="6"/>
  <c r="DF66" i="6"/>
  <c r="DF72" i="6"/>
  <c r="DF58" i="6"/>
  <c r="DF50" i="6"/>
  <c r="DF78" i="6"/>
  <c r="DF67" i="6"/>
  <c r="DF56" i="6"/>
  <c r="DF79" i="6"/>
  <c r="DF59" i="6"/>
  <c r="DF55" i="6"/>
  <c r="DF76" i="6"/>
  <c r="DF48" i="6"/>
  <c r="DE86" i="6"/>
  <c r="DE75" i="6"/>
  <c r="DE64" i="6"/>
  <c r="DE53" i="6"/>
  <c r="DE81" i="6"/>
  <c r="DE65" i="6"/>
  <c r="DE58" i="6"/>
  <c r="DE77" i="6"/>
  <c r="DE55" i="6"/>
  <c r="DE59" i="6"/>
  <c r="DE54" i="6"/>
  <c r="DE82" i="6"/>
  <c r="DE71" i="6"/>
  <c r="DE60" i="6"/>
  <c r="DE49" i="6"/>
  <c r="DE63" i="6"/>
  <c r="DE52" i="6"/>
  <c r="DE48" i="6"/>
  <c r="DE73" i="6"/>
  <c r="DE72" i="6"/>
  <c r="DE61" i="6"/>
  <c r="DE50" i="6"/>
  <c r="DE78" i="6"/>
  <c r="DE67" i="6"/>
  <c r="DE76" i="6"/>
  <c r="DE56" i="6"/>
  <c r="DE66" i="6"/>
  <c r="DE62" i="6"/>
  <c r="DE84" i="6"/>
  <c r="DE79" i="6"/>
  <c r="DE68" i="6"/>
  <c r="DE57" i="6"/>
  <c r="DE85" i="6"/>
  <c r="DE74" i="6"/>
  <c r="DE51" i="6"/>
  <c r="DE70" i="6"/>
  <c r="DE83" i="6"/>
  <c r="DE69" i="6"/>
  <c r="DE80" i="6"/>
  <c r="DA47" i="6"/>
  <c r="DD18" i="3"/>
  <c r="DD63" i="3"/>
  <c r="DD29" i="3"/>
  <c r="DD68" i="3"/>
  <c r="DD67" i="3"/>
  <c r="DD32" i="3"/>
  <c r="DD72" i="3"/>
  <c r="DD71" i="3"/>
  <c r="DD34" i="3"/>
  <c r="DD76" i="3"/>
  <c r="DD75" i="3"/>
  <c r="DD36" i="3"/>
  <c r="DD80" i="3"/>
  <c r="DD102" i="3"/>
  <c r="DD70" i="3"/>
  <c r="DD111" i="3"/>
  <c r="DD116" i="3"/>
  <c r="DD38" i="3"/>
  <c r="DD23" i="3"/>
  <c r="DD60" i="3"/>
  <c r="DD61" i="3"/>
  <c r="DD113" i="3"/>
  <c r="DD40" i="3"/>
  <c r="DD87" i="3"/>
  <c r="DD98" i="3"/>
  <c r="DD20" i="3"/>
  <c r="DD95" i="3"/>
  <c r="DD46" i="3"/>
  <c r="DD100" i="3"/>
  <c r="DD99" i="3"/>
  <c r="DD48" i="3"/>
  <c r="DD104" i="3"/>
  <c r="DD103" i="3"/>
  <c r="DD50" i="3"/>
  <c r="DD108" i="3"/>
  <c r="DD107" i="3"/>
  <c r="DD52" i="3"/>
  <c r="DD112" i="3"/>
  <c r="DD44" i="3"/>
  <c r="DD90" i="3"/>
  <c r="DD21" i="3"/>
  <c r="DD30" i="3"/>
  <c r="DD22" i="3"/>
  <c r="DD56" i="3"/>
  <c r="DD79" i="3"/>
  <c r="DD66" i="3"/>
  <c r="DD27" i="3"/>
  <c r="DD83" i="3"/>
  <c r="DD92" i="3"/>
  <c r="DD43" i="3"/>
  <c r="DD31" i="3"/>
  <c r="DD28" i="3"/>
  <c r="DD74" i="3"/>
  <c r="DD62" i="3"/>
  <c r="DD35" i="3"/>
  <c r="DD78" i="3"/>
  <c r="DD17" i="3"/>
  <c r="DD37" i="3"/>
  <c r="DD82" i="3"/>
  <c r="DD65" i="3"/>
  <c r="DD39" i="3"/>
  <c r="DD86" i="3"/>
  <c r="DD69" i="3"/>
  <c r="DD47" i="3"/>
  <c r="DD85" i="3"/>
  <c r="DD84" i="3"/>
  <c r="DD54" i="3"/>
  <c r="DD64" i="3"/>
  <c r="DD59" i="3"/>
  <c r="DD109" i="3"/>
  <c r="DD73" i="3"/>
  <c r="DD25" i="3"/>
  <c r="DD45" i="3"/>
  <c r="DD88" i="3"/>
  <c r="DD77" i="3"/>
  <c r="DD33" i="3"/>
  <c r="DD49" i="3"/>
  <c r="DD106" i="3"/>
  <c r="DD89" i="3"/>
  <c r="DD51" i="3"/>
  <c r="DD110" i="3"/>
  <c r="DD93" i="3"/>
  <c r="DD53" i="3"/>
  <c r="DD114" i="3"/>
  <c r="DD97" i="3"/>
  <c r="DD55" i="3"/>
  <c r="DD19" i="3"/>
  <c r="DD101" i="3"/>
  <c r="DD91" i="3"/>
  <c r="DD96" i="3"/>
  <c r="DD57" i="3"/>
  <c r="DD105" i="3"/>
  <c r="DD41" i="3"/>
  <c r="DD115" i="3"/>
  <c r="DD26" i="3"/>
  <c r="DD24" i="3"/>
  <c r="DD58" i="3"/>
  <c r="DD81" i="3"/>
  <c r="DD42" i="3"/>
  <c r="DD94" i="3"/>
  <c r="DJ46" i="6"/>
  <c r="DH45" i="6"/>
  <c r="DR15" i="3"/>
  <c r="DI46" i="6"/>
  <c r="DT14" i="3"/>
  <c r="DO15" i="3"/>
  <c r="DL46" i="6"/>
  <c r="DP15" i="3"/>
  <c r="DS15" i="3"/>
  <c r="DH46" i="6"/>
  <c r="DK46" i="6"/>
  <c r="DQ15" i="3"/>
  <c r="CY47" i="6"/>
  <c r="CX47" i="6"/>
  <c r="DC48" i="6"/>
  <c r="DC76" i="6"/>
  <c r="DC65" i="6"/>
  <c r="DC54" i="6"/>
  <c r="DC70" i="6"/>
  <c r="DC64" i="6"/>
  <c r="DC56" i="6"/>
  <c r="DC74" i="6"/>
  <c r="DC78" i="6"/>
  <c r="DC66" i="6"/>
  <c r="DC55" i="6"/>
  <c r="DC83" i="6"/>
  <c r="DC72" i="6"/>
  <c r="DC61" i="6"/>
  <c r="DC84" i="6"/>
  <c r="DC85" i="6"/>
  <c r="DC49" i="6"/>
  <c r="DC82" i="6"/>
  <c r="DC67" i="6"/>
  <c r="DC73" i="6"/>
  <c r="DC62" i="6"/>
  <c r="DC51" i="6"/>
  <c r="DC79" i="6"/>
  <c r="DC68" i="6"/>
  <c r="DC59" i="6"/>
  <c r="DC60" i="6"/>
  <c r="DC63" i="6"/>
  <c r="DC71" i="6"/>
  <c r="DC57" i="6"/>
  <c r="DC80" i="6"/>
  <c r="DC69" i="6"/>
  <c r="DC58" i="6"/>
  <c r="DC86" i="6"/>
  <c r="DC75" i="6"/>
  <c r="DC50" i="6"/>
  <c r="DC81" i="6"/>
  <c r="DC52" i="6"/>
  <c r="DC77" i="6"/>
  <c r="DC53" i="6"/>
  <c r="DD85" i="6"/>
  <c r="DD74" i="6"/>
  <c r="DD63" i="6"/>
  <c r="DD52" i="6"/>
  <c r="DD80" i="6"/>
  <c r="DD57" i="6"/>
  <c r="DD51" i="6"/>
  <c r="DD68" i="6"/>
  <c r="DD64" i="6"/>
  <c r="DD79" i="6"/>
  <c r="DD53" i="6"/>
  <c r="DD81" i="6"/>
  <c r="DD70" i="6"/>
  <c r="DD59" i="6"/>
  <c r="DD48" i="6"/>
  <c r="DD71" i="6"/>
  <c r="DD58" i="6"/>
  <c r="DD86" i="6"/>
  <c r="DD69" i="6"/>
  <c r="DD83" i="6"/>
  <c r="DD60" i="6"/>
  <c r="DD49" i="6"/>
  <c r="DD77" i="6"/>
  <c r="DD66" i="6"/>
  <c r="DD55" i="6"/>
  <c r="DD62" i="6"/>
  <c r="DD72" i="6"/>
  <c r="DD75" i="6"/>
  <c r="DD61" i="6"/>
  <c r="DD78" i="6"/>
  <c r="DD67" i="6"/>
  <c r="DD56" i="6"/>
  <c r="DD84" i="6"/>
  <c r="DD73" i="6"/>
  <c r="DD82" i="6"/>
  <c r="DD76" i="6"/>
  <c r="DD54" i="6"/>
  <c r="DD50" i="6"/>
  <c r="DD65" i="6"/>
  <c r="DB49" i="3"/>
  <c r="DB105" i="3"/>
  <c r="DB90" i="3"/>
  <c r="DB35" i="3"/>
  <c r="DB77" i="3"/>
  <c r="DB17" i="3"/>
  <c r="DB20" i="3"/>
  <c r="DB104" i="3"/>
  <c r="DB50" i="3"/>
  <c r="DB107" i="3"/>
  <c r="DB76" i="3"/>
  <c r="DB36" i="3"/>
  <c r="DB79" i="3"/>
  <c r="DB69" i="3"/>
  <c r="DB92" i="3"/>
  <c r="DB41" i="3"/>
  <c r="DB74" i="3"/>
  <c r="DB106" i="3"/>
  <c r="DB40" i="3"/>
  <c r="DB112" i="3"/>
  <c r="DB97" i="3"/>
  <c r="DB47" i="3"/>
  <c r="DB58" i="3"/>
  <c r="DB110" i="3"/>
  <c r="DB116" i="3"/>
  <c r="DB64" i="3"/>
  <c r="DB29" i="3"/>
  <c r="DB67" i="3"/>
  <c r="DB51" i="3"/>
  <c r="DB109" i="3"/>
  <c r="DB94" i="3"/>
  <c r="DB37" i="3"/>
  <c r="DB81" i="3"/>
  <c r="DB66" i="3"/>
  <c r="DB22" i="3"/>
  <c r="DB108" i="3"/>
  <c r="DB52" i="3"/>
  <c r="DB111" i="3"/>
  <c r="DB27" i="3"/>
  <c r="DB95" i="3"/>
  <c r="DB80" i="3"/>
  <c r="DB83" i="3"/>
  <c r="DB43" i="3"/>
  <c r="DB78" i="3"/>
  <c r="DB115" i="3"/>
  <c r="DB42" i="3"/>
  <c r="DB86" i="3"/>
  <c r="DB23" i="3"/>
  <c r="DB61" i="3"/>
  <c r="DB65" i="3"/>
  <c r="DB96" i="3"/>
  <c r="DB46" i="3"/>
  <c r="DB99" i="3"/>
  <c r="DB68" i="3"/>
  <c r="DB32" i="3"/>
  <c r="DB71" i="3"/>
  <c r="DB53" i="3"/>
  <c r="DB113" i="3"/>
  <c r="DB98" i="3"/>
  <c r="DB39" i="3"/>
  <c r="DB85" i="3"/>
  <c r="DB70" i="3"/>
  <c r="DB30" i="3"/>
  <c r="DB60" i="3"/>
  <c r="DB24" i="3"/>
  <c r="DB89" i="3"/>
  <c r="DB44" i="3"/>
  <c r="DB84" i="3"/>
  <c r="DB87" i="3"/>
  <c r="DB45" i="3"/>
  <c r="DB82" i="3"/>
  <c r="DB54" i="3"/>
  <c r="DB26" i="3"/>
  <c r="DB114" i="3"/>
  <c r="DB56" i="3"/>
  <c r="DB33" i="3"/>
  <c r="DB73" i="3"/>
  <c r="DB62" i="3"/>
  <c r="DB18" i="3"/>
  <c r="DB100" i="3"/>
  <c r="DB48" i="3"/>
  <c r="DB103" i="3"/>
  <c r="DB72" i="3"/>
  <c r="DB34" i="3"/>
  <c r="DB75" i="3"/>
  <c r="DB55" i="3"/>
  <c r="DB19" i="3"/>
  <c r="DB102" i="3"/>
  <c r="DB31" i="3"/>
  <c r="DB63" i="3"/>
  <c r="DB21" i="3"/>
  <c r="DB38" i="3"/>
  <c r="DB57" i="3"/>
  <c r="DB93" i="3"/>
  <c r="DB101" i="3"/>
  <c r="DB88" i="3"/>
  <c r="DB91" i="3"/>
  <c r="DB28" i="3"/>
  <c r="DB59" i="3"/>
  <c r="DB25" i="3"/>
  <c r="DE24" i="3"/>
  <c r="DE91" i="3"/>
  <c r="DE53" i="3"/>
  <c r="DE61" i="3"/>
  <c r="DE77" i="3"/>
  <c r="DE39" i="3"/>
  <c r="DE106" i="3"/>
  <c r="DE79" i="3"/>
  <c r="DE41" i="3"/>
  <c r="DE108" i="3"/>
  <c r="DE81" i="3"/>
  <c r="DE43" i="3"/>
  <c r="DE110" i="3"/>
  <c r="DE19" i="3"/>
  <c r="DE35" i="3"/>
  <c r="DE67" i="3"/>
  <c r="DE96" i="3"/>
  <c r="DE45" i="3"/>
  <c r="DE31" i="3"/>
  <c r="DE102" i="3"/>
  <c r="DE71" i="3"/>
  <c r="DE100" i="3"/>
  <c r="DE49" i="3"/>
  <c r="DE47" i="3"/>
  <c r="DE18" i="3"/>
  <c r="DE40" i="3"/>
  <c r="DE107" i="3"/>
  <c r="DE72" i="3"/>
  <c r="DE26" i="3"/>
  <c r="DE93" i="3"/>
  <c r="DE55" i="3"/>
  <c r="DE28" i="3"/>
  <c r="DE95" i="3"/>
  <c r="DE58" i="3"/>
  <c r="DE30" i="3"/>
  <c r="DE97" i="3"/>
  <c r="DE62" i="3"/>
  <c r="DE22" i="3"/>
  <c r="DE51" i="3"/>
  <c r="DE48" i="3"/>
  <c r="DE99" i="3"/>
  <c r="DE38" i="3"/>
  <c r="DE34" i="3"/>
  <c r="DE66" i="3"/>
  <c r="DE115" i="3"/>
  <c r="DE103" i="3"/>
  <c r="DE73" i="3"/>
  <c r="DE82" i="3"/>
  <c r="DE50" i="3"/>
  <c r="DE59" i="3"/>
  <c r="DE56" i="3"/>
  <c r="DE21" i="3"/>
  <c r="DE88" i="3"/>
  <c r="DE42" i="3"/>
  <c r="DE109" i="3"/>
  <c r="DE74" i="3"/>
  <c r="DE44" i="3"/>
  <c r="DE111" i="3"/>
  <c r="DE76" i="3"/>
  <c r="DE46" i="3"/>
  <c r="DE113" i="3"/>
  <c r="DE78" i="3"/>
  <c r="DE54" i="3"/>
  <c r="DE86" i="3"/>
  <c r="DE80" i="3"/>
  <c r="DE29" i="3"/>
  <c r="DE70" i="3"/>
  <c r="DE69" i="3"/>
  <c r="DE98" i="3"/>
  <c r="DE112" i="3"/>
  <c r="DE33" i="3"/>
  <c r="DE52" i="3"/>
  <c r="DE85" i="3"/>
  <c r="DE87" i="3"/>
  <c r="DE57" i="3"/>
  <c r="DE75" i="3"/>
  <c r="DE37" i="3"/>
  <c r="DE104" i="3"/>
  <c r="DE60" i="3"/>
  <c r="DE23" i="3"/>
  <c r="DE90" i="3"/>
  <c r="DE63" i="3"/>
  <c r="DE25" i="3"/>
  <c r="DE92" i="3"/>
  <c r="DE65" i="3"/>
  <c r="DE27" i="3"/>
  <c r="DE94" i="3"/>
  <c r="DE89" i="3"/>
  <c r="DE17" i="3"/>
  <c r="DE32" i="3"/>
  <c r="DE64" i="3"/>
  <c r="DE83" i="3"/>
  <c r="DE101" i="3"/>
  <c r="DE105" i="3"/>
  <c r="DE36" i="3"/>
  <c r="DE68" i="3"/>
  <c r="DE84" i="3"/>
  <c r="DE114" i="3"/>
  <c r="DE116" i="3"/>
  <c r="DE20" i="3"/>
  <c r="DD47" i="6"/>
  <c r="DI67" i="6"/>
  <c r="DI56" i="6"/>
  <c r="DI84" i="6"/>
  <c r="DI73" i="6"/>
  <c r="DI62" i="6"/>
  <c r="DI85" i="6"/>
  <c r="DI65" i="6"/>
  <c r="DI61" i="6"/>
  <c r="DI57" i="6"/>
  <c r="DI64" i="6"/>
  <c r="DI74" i="6"/>
  <c r="DI63" i="6"/>
  <c r="DI52" i="6"/>
  <c r="DI80" i="6"/>
  <c r="DI69" i="6"/>
  <c r="DI60" i="6"/>
  <c r="DI78" i="6"/>
  <c r="DI53" i="6"/>
  <c r="DI50" i="6"/>
  <c r="DI54" i="6"/>
  <c r="DI81" i="6"/>
  <c r="DI70" i="6"/>
  <c r="DI59" i="6"/>
  <c r="DI48" i="6"/>
  <c r="DI76" i="6"/>
  <c r="DI72" i="6"/>
  <c r="DI58" i="6"/>
  <c r="DI83" i="6"/>
  <c r="DI68" i="6"/>
  <c r="DI79" i="6"/>
  <c r="DI49" i="6"/>
  <c r="DI77" i="6"/>
  <c r="DI66" i="6"/>
  <c r="DI55" i="6"/>
  <c r="DI71" i="6"/>
  <c r="DI51" i="6"/>
  <c r="DI86" i="6"/>
  <c r="DI82" i="6"/>
  <c r="DI75" i="6"/>
  <c r="DH39" i="3"/>
  <c r="DH86" i="3"/>
  <c r="DH69" i="3"/>
  <c r="DH25" i="3"/>
  <c r="DH111" i="3"/>
  <c r="DH54" i="3"/>
  <c r="DH116" i="3"/>
  <c r="DH83" i="3"/>
  <c r="DH40" i="3"/>
  <c r="DH88" i="3"/>
  <c r="DH87" i="3"/>
  <c r="DH42" i="3"/>
  <c r="DH92" i="3"/>
  <c r="DH34" i="3"/>
  <c r="DH91" i="3"/>
  <c r="DH96" i="3"/>
  <c r="DH46" i="3"/>
  <c r="DH51" i="3"/>
  <c r="DH93" i="3"/>
  <c r="DH72" i="3"/>
  <c r="DH103" i="3"/>
  <c r="DH31" i="3"/>
  <c r="DH33" i="3"/>
  <c r="DH114" i="3"/>
  <c r="DH68" i="3"/>
  <c r="DH55" i="3"/>
  <c r="DH20" i="3"/>
  <c r="DH101" i="3"/>
  <c r="DH41" i="3"/>
  <c r="DH90" i="3"/>
  <c r="DH73" i="3"/>
  <c r="DH27" i="3"/>
  <c r="DH115" i="3"/>
  <c r="DH56" i="3"/>
  <c r="DH29" i="3"/>
  <c r="DH66" i="3"/>
  <c r="DH58" i="3"/>
  <c r="DH37" i="3"/>
  <c r="DH65" i="3"/>
  <c r="DH102" i="3"/>
  <c r="DH49" i="3"/>
  <c r="DH89" i="3"/>
  <c r="DH99" i="3"/>
  <c r="DH104" i="3"/>
  <c r="DH17" i="3"/>
  <c r="DH50" i="3"/>
  <c r="DH70" i="3"/>
  <c r="DH74" i="3"/>
  <c r="DH30" i="3"/>
  <c r="DH28" i="3"/>
  <c r="DH75" i="3"/>
  <c r="DH36" i="3"/>
  <c r="DH80" i="3"/>
  <c r="DH57" i="3"/>
  <c r="DH22" i="3"/>
  <c r="DH105" i="3"/>
  <c r="DH43" i="3"/>
  <c r="DH94" i="3"/>
  <c r="DH77" i="3"/>
  <c r="DH45" i="3"/>
  <c r="DH98" i="3"/>
  <c r="DH81" i="3"/>
  <c r="DH71" i="3"/>
  <c r="DH76" i="3"/>
  <c r="DH44" i="3"/>
  <c r="DH95" i="3"/>
  <c r="DH100" i="3"/>
  <c r="DH110" i="3"/>
  <c r="DH67" i="3"/>
  <c r="DH97" i="3"/>
  <c r="DH108" i="3"/>
  <c r="DH60" i="3"/>
  <c r="DH62" i="3"/>
  <c r="DH63" i="3"/>
  <c r="DH18" i="3"/>
  <c r="DH23" i="3"/>
  <c r="DH107" i="3"/>
  <c r="DH52" i="3"/>
  <c r="DH112" i="3"/>
  <c r="DH79" i="3"/>
  <c r="DH38" i="3"/>
  <c r="DH84" i="3"/>
  <c r="DH59" i="3"/>
  <c r="DH24" i="3"/>
  <c r="DH109" i="3"/>
  <c r="DH61" i="3"/>
  <c r="DH26" i="3"/>
  <c r="DH113" i="3"/>
  <c r="DH82" i="3"/>
  <c r="DH47" i="3"/>
  <c r="DH85" i="3"/>
  <c r="DH106" i="3"/>
  <c r="DH19" i="3"/>
  <c r="DH48" i="3"/>
  <c r="DH32" i="3"/>
  <c r="DH21" i="3"/>
  <c r="DH35" i="3"/>
  <c r="DH53" i="3"/>
  <c r="DH78" i="3"/>
  <c r="DH64" i="3"/>
  <c r="DF47" i="6"/>
  <c r="DC47" i="6"/>
  <c r="DK78" i="6"/>
  <c r="DK67" i="6"/>
  <c r="DK56" i="6"/>
  <c r="DK84" i="6"/>
  <c r="DK73" i="6"/>
  <c r="DK57" i="6"/>
  <c r="DK76" i="6"/>
  <c r="DK72" i="6"/>
  <c r="DK68" i="6"/>
  <c r="DK65" i="6"/>
  <c r="DK85" i="6"/>
  <c r="DK74" i="6"/>
  <c r="DK63" i="6"/>
  <c r="DK52" i="6"/>
  <c r="DK80" i="6"/>
  <c r="DK64" i="6"/>
  <c r="DK55" i="6"/>
  <c r="DK75" i="6"/>
  <c r="DK50" i="6"/>
  <c r="DK61" i="6"/>
  <c r="DK53" i="6"/>
  <c r="DK81" i="6"/>
  <c r="DK70" i="6"/>
  <c r="DK59" i="6"/>
  <c r="DK48" i="6"/>
  <c r="DK69" i="6"/>
  <c r="DK83" i="6"/>
  <c r="DK79" i="6"/>
  <c r="DK51" i="6"/>
  <c r="DK71" i="6"/>
  <c r="DK60" i="6"/>
  <c r="DK49" i="6"/>
  <c r="DK77" i="6"/>
  <c r="DK66" i="6"/>
  <c r="DK82" i="6"/>
  <c r="DK62" i="6"/>
  <c r="DK58" i="6"/>
  <c r="DK54" i="6"/>
  <c r="DK86" i="6"/>
  <c r="DL55" i="6"/>
  <c r="DL83" i="6"/>
  <c r="DL72" i="6"/>
  <c r="DL61" i="6"/>
  <c r="DL50" i="6"/>
  <c r="DL80" i="6"/>
  <c r="DL60" i="6"/>
  <c r="DL81" i="6"/>
  <c r="DL77" i="6"/>
  <c r="DL84" i="6"/>
  <c r="DL62" i="6"/>
  <c r="DL51" i="6"/>
  <c r="DL79" i="6"/>
  <c r="DL68" i="6"/>
  <c r="DL57" i="6"/>
  <c r="DL73" i="6"/>
  <c r="DL48" i="6"/>
  <c r="DL56" i="6"/>
  <c r="DL52" i="6"/>
  <c r="DL74" i="6"/>
  <c r="DL69" i="6"/>
  <c r="DL58" i="6"/>
  <c r="DL86" i="6"/>
  <c r="DL75" i="6"/>
  <c r="DL64" i="6"/>
  <c r="DL71" i="6"/>
  <c r="DL78" i="6"/>
  <c r="DL53" i="6"/>
  <c r="DL59" i="6"/>
  <c r="DL70" i="6"/>
  <c r="DL76" i="6"/>
  <c r="DL65" i="6"/>
  <c r="DL54" i="6"/>
  <c r="DL82" i="6"/>
  <c r="DL66" i="6"/>
  <c r="DL85" i="6"/>
  <c r="DL67" i="6"/>
  <c r="DL63" i="6"/>
  <c r="DL49" i="6"/>
  <c r="DE47" i="6"/>
  <c r="DH57" i="6"/>
  <c r="DH85" i="6"/>
  <c r="DH74" i="6"/>
  <c r="DH63" i="6"/>
  <c r="DH52" i="6"/>
  <c r="DH75" i="6"/>
  <c r="DH55" i="6"/>
  <c r="DH68" i="6"/>
  <c r="DH62" i="6"/>
  <c r="DH58" i="6"/>
  <c r="DH64" i="6"/>
  <c r="DH53" i="6"/>
  <c r="DH81" i="6"/>
  <c r="DH70" i="6"/>
  <c r="DH59" i="6"/>
  <c r="DH50" i="6"/>
  <c r="DH48" i="6"/>
  <c r="DH72" i="6"/>
  <c r="DH65" i="6"/>
  <c r="DH54" i="6"/>
  <c r="DH71" i="6"/>
  <c r="DH60" i="6"/>
  <c r="DH49" i="6"/>
  <c r="DH77" i="6"/>
  <c r="DH66" i="6"/>
  <c r="DH73" i="6"/>
  <c r="DH76" i="6"/>
  <c r="DH86" i="6"/>
  <c r="DH83" i="6"/>
  <c r="DH69" i="6"/>
  <c r="DH78" i="6"/>
  <c r="DH67" i="6"/>
  <c r="DH56" i="6"/>
  <c r="DH84" i="6"/>
  <c r="DH61" i="6"/>
  <c r="DH80" i="6"/>
  <c r="DH51" i="6"/>
  <c r="DH82" i="6"/>
  <c r="DH79" i="6"/>
  <c r="DF20" i="3"/>
  <c r="DF102" i="3"/>
  <c r="DF47" i="3"/>
  <c r="DF101" i="3"/>
  <c r="DF74" i="3"/>
  <c r="DF33" i="3"/>
  <c r="DF73" i="3"/>
  <c r="DF56" i="3"/>
  <c r="DF19" i="3"/>
  <c r="DF100" i="3"/>
  <c r="DF42" i="3"/>
  <c r="DF91" i="3"/>
  <c r="DF72" i="3"/>
  <c r="DF50" i="3"/>
  <c r="DF88" i="3"/>
  <c r="DF63" i="3"/>
  <c r="DF18" i="3"/>
  <c r="DF57" i="3"/>
  <c r="DF71" i="3"/>
  <c r="DF94" i="3"/>
  <c r="DF65" i="3"/>
  <c r="DF48" i="3"/>
  <c r="DF76" i="3"/>
  <c r="DF99" i="3"/>
  <c r="DF86" i="3"/>
  <c r="DF36" i="3"/>
  <c r="DF79" i="3"/>
  <c r="DF31" i="3"/>
  <c r="DF22" i="3"/>
  <c r="DF106" i="3"/>
  <c r="DF49" i="3"/>
  <c r="DF105" i="3"/>
  <c r="DF78" i="3"/>
  <c r="DF35" i="3"/>
  <c r="DF77" i="3"/>
  <c r="DF58" i="3"/>
  <c r="DF21" i="3"/>
  <c r="DF104" i="3"/>
  <c r="DF98" i="3"/>
  <c r="DF97" i="3"/>
  <c r="DF23" i="3"/>
  <c r="DF62" i="3"/>
  <c r="DF112" i="3"/>
  <c r="DF27" i="3"/>
  <c r="DF43" i="3"/>
  <c r="DF34" i="3"/>
  <c r="DF66" i="3"/>
  <c r="DF84" i="3"/>
  <c r="DF80" i="3"/>
  <c r="DF90" i="3"/>
  <c r="DF52" i="3"/>
  <c r="DF111" i="3"/>
  <c r="DF92" i="3"/>
  <c r="DF38" i="3"/>
  <c r="DF83" i="3"/>
  <c r="DF64" i="3"/>
  <c r="DF24" i="3"/>
  <c r="DF110" i="3"/>
  <c r="DF51" i="3"/>
  <c r="DF109" i="3"/>
  <c r="DF82" i="3"/>
  <c r="DF37" i="3"/>
  <c r="DF81" i="3"/>
  <c r="DF107" i="3"/>
  <c r="DF28" i="3"/>
  <c r="DF55" i="3"/>
  <c r="DF67" i="3"/>
  <c r="DF32" i="3"/>
  <c r="DF59" i="3"/>
  <c r="DF93" i="3"/>
  <c r="DF75" i="3"/>
  <c r="DF44" i="3"/>
  <c r="DF29" i="3"/>
  <c r="DF89" i="3"/>
  <c r="DF39" i="3"/>
  <c r="DF70" i="3"/>
  <c r="DF30" i="3"/>
  <c r="DF69" i="3"/>
  <c r="DF54" i="3"/>
  <c r="DF115" i="3"/>
  <c r="DF96" i="3"/>
  <c r="DF40" i="3"/>
  <c r="DF87" i="3"/>
  <c r="DF68" i="3"/>
  <c r="DF26" i="3"/>
  <c r="DF114" i="3"/>
  <c r="DF53" i="3"/>
  <c r="DF113" i="3"/>
  <c r="DF45" i="3"/>
  <c r="DF60" i="3"/>
  <c r="DF108" i="3"/>
  <c r="DF25" i="3"/>
  <c r="DF17" i="3"/>
  <c r="DF116" i="3"/>
  <c r="DF103" i="3"/>
  <c r="DF61" i="3"/>
  <c r="DF95" i="3"/>
  <c r="DF46" i="3"/>
  <c r="DF85" i="3"/>
  <c r="DF41" i="3"/>
  <c r="DQ46" i="6"/>
  <c r="DM45" i="6"/>
  <c r="DW15" i="3"/>
  <c r="DP46" i="6"/>
  <c r="DT15" i="3"/>
  <c r="DX15" i="3"/>
  <c r="DV15" i="3"/>
  <c r="DU15" i="3"/>
  <c r="DM46" i="6"/>
  <c r="DN46" i="6"/>
  <c r="DY14" i="3"/>
  <c r="DO46" i="6"/>
  <c r="DJ77" i="6"/>
  <c r="DJ66" i="6"/>
  <c r="DJ55" i="6"/>
  <c r="DJ83" i="6"/>
  <c r="DJ72" i="6"/>
  <c r="DJ81" i="6"/>
  <c r="DJ68" i="6"/>
  <c r="DJ63" i="6"/>
  <c r="DJ53" i="6"/>
  <c r="DJ78" i="6"/>
  <c r="DJ84" i="6"/>
  <c r="DJ73" i="6"/>
  <c r="DJ62" i="6"/>
  <c r="DJ51" i="6"/>
  <c r="DJ79" i="6"/>
  <c r="DJ56" i="6"/>
  <c r="DJ61" i="6"/>
  <c r="DJ57" i="6"/>
  <c r="DJ67" i="6"/>
  <c r="DJ85" i="6"/>
  <c r="DJ52" i="6"/>
  <c r="DJ80" i="6"/>
  <c r="DJ69" i="6"/>
  <c r="DJ58" i="6"/>
  <c r="DJ86" i="6"/>
  <c r="DJ70" i="6"/>
  <c r="DJ75" i="6"/>
  <c r="DJ71" i="6"/>
  <c r="DJ74" i="6"/>
  <c r="DJ64" i="6"/>
  <c r="DJ59" i="6"/>
  <c r="DJ48" i="6"/>
  <c r="DJ76" i="6"/>
  <c r="DJ65" i="6"/>
  <c r="DJ54" i="6"/>
  <c r="DJ49" i="6"/>
  <c r="DJ50" i="6"/>
  <c r="DJ82" i="6"/>
  <c r="DJ60" i="6"/>
  <c r="DG47" i="3"/>
  <c r="DG115" i="3"/>
  <c r="DG78" i="3"/>
  <c r="DG49" i="3"/>
  <c r="DG58" i="3"/>
  <c r="DG80" i="3"/>
  <c r="DG35" i="3"/>
  <c r="DG103" i="3"/>
  <c r="DG66" i="3"/>
  <c r="DG21" i="3"/>
  <c r="DG89" i="3"/>
  <c r="DG48" i="3"/>
  <c r="DG116" i="3"/>
  <c r="DG24" i="3"/>
  <c r="DG23" i="3"/>
  <c r="DG107" i="3"/>
  <c r="DG40" i="3"/>
  <c r="DG77" i="3"/>
  <c r="DG104" i="3"/>
  <c r="DG50" i="3"/>
  <c r="DG38" i="3"/>
  <c r="DG108" i="3"/>
  <c r="DG20" i="3"/>
  <c r="DG88" i="3"/>
  <c r="DG60" i="3"/>
  <c r="DG67" i="3"/>
  <c r="DG26" i="3"/>
  <c r="DG94" i="3"/>
  <c r="DG69" i="3"/>
  <c r="DG28" i="3"/>
  <c r="DG96" i="3"/>
  <c r="DG51" i="3"/>
  <c r="DG56" i="3"/>
  <c r="DG82" i="3"/>
  <c r="DG37" i="3"/>
  <c r="DG105" i="3"/>
  <c r="DG68" i="3"/>
  <c r="DG29" i="3"/>
  <c r="DG57" i="3"/>
  <c r="DG18" i="3"/>
  <c r="DG34" i="3"/>
  <c r="DG91" i="3"/>
  <c r="DG109" i="3"/>
  <c r="DG45" i="3"/>
  <c r="DG43" i="3"/>
  <c r="DG74" i="3"/>
  <c r="DG62" i="3"/>
  <c r="DG22" i="3"/>
  <c r="DG63" i="3"/>
  <c r="DG95" i="3"/>
  <c r="DG83" i="3"/>
  <c r="DG42" i="3"/>
  <c r="DG110" i="3"/>
  <c r="DG85" i="3"/>
  <c r="DG44" i="3"/>
  <c r="DG112" i="3"/>
  <c r="DG71" i="3"/>
  <c r="DG30" i="3"/>
  <c r="DG98" i="3"/>
  <c r="DG53" i="3"/>
  <c r="DG17" i="3"/>
  <c r="DG84" i="3"/>
  <c r="DG65" i="3"/>
  <c r="DG92" i="3"/>
  <c r="DG39" i="3"/>
  <c r="DG70" i="3"/>
  <c r="DG86" i="3"/>
  <c r="DG36" i="3"/>
  <c r="DG76" i="3"/>
  <c r="DG79" i="3"/>
  <c r="DG106" i="3"/>
  <c r="DG27" i="3"/>
  <c r="DG25" i="3"/>
  <c r="DG90" i="3"/>
  <c r="DG52" i="3"/>
  <c r="DG31" i="3"/>
  <c r="DG99" i="3"/>
  <c r="DG61" i="3"/>
  <c r="DG33" i="3"/>
  <c r="DG101" i="3"/>
  <c r="DG64" i="3"/>
  <c r="DG19" i="3"/>
  <c r="DG87" i="3"/>
  <c r="DG46" i="3"/>
  <c r="DG114" i="3"/>
  <c r="DG73" i="3"/>
  <c r="DG32" i="3"/>
  <c r="DG100" i="3"/>
  <c r="DG97" i="3"/>
  <c r="DG113" i="3"/>
  <c r="DG75" i="3"/>
  <c r="DG102" i="3"/>
  <c r="DG41" i="3"/>
  <c r="DG72" i="3"/>
  <c r="DG55" i="3"/>
  <c r="DG111" i="3"/>
  <c r="DG81" i="3"/>
  <c r="DG54" i="3"/>
  <c r="DG59" i="3"/>
  <c r="DG93" i="3"/>
  <c r="DG47" i="6"/>
  <c r="DI22" i="3"/>
  <c r="DI89" i="3"/>
  <c r="DI51" i="3"/>
  <c r="DI61" i="3"/>
  <c r="DI75" i="3"/>
  <c r="DI37" i="3"/>
  <c r="DI104" i="3"/>
  <c r="DI60" i="3"/>
  <c r="DI23" i="3"/>
  <c r="DI90" i="3"/>
  <c r="DI63" i="3"/>
  <c r="DI25" i="3"/>
  <c r="DI92" i="3"/>
  <c r="DI103" i="3"/>
  <c r="DI52" i="3"/>
  <c r="DI81" i="3"/>
  <c r="DI110" i="3"/>
  <c r="DI62" i="3"/>
  <c r="DI45" i="3"/>
  <c r="DI30" i="3"/>
  <c r="DI85" i="3"/>
  <c r="DI114" i="3"/>
  <c r="DI101" i="3"/>
  <c r="DI31" i="3"/>
  <c r="DI64" i="3"/>
  <c r="DI38" i="3"/>
  <c r="DI105" i="3"/>
  <c r="DI70" i="3"/>
  <c r="DI24" i="3"/>
  <c r="DI91" i="3"/>
  <c r="DI53" i="3"/>
  <c r="DI59" i="3"/>
  <c r="DI77" i="3"/>
  <c r="DI39" i="3"/>
  <c r="DI106" i="3"/>
  <c r="DI79" i="3"/>
  <c r="DI41" i="3"/>
  <c r="DI108" i="3"/>
  <c r="DI33" i="3"/>
  <c r="DI84" i="3"/>
  <c r="DI113" i="3"/>
  <c r="DI87" i="3"/>
  <c r="DI48" i="3"/>
  <c r="DI80" i="3"/>
  <c r="DI27" i="3"/>
  <c r="DI57" i="3"/>
  <c r="DI20" i="3"/>
  <c r="DI29" i="3"/>
  <c r="DI96" i="3"/>
  <c r="DI34" i="3"/>
  <c r="DI54" i="3"/>
  <c r="DI19" i="3"/>
  <c r="DI86" i="3"/>
  <c r="DI40" i="3"/>
  <c r="DI107" i="3"/>
  <c r="DI72" i="3"/>
  <c r="DI26" i="3"/>
  <c r="DI93" i="3"/>
  <c r="DI55" i="3"/>
  <c r="DI28" i="3"/>
  <c r="DI95" i="3"/>
  <c r="DI58" i="3"/>
  <c r="DI36" i="3"/>
  <c r="DI68" i="3"/>
  <c r="DI97" i="3"/>
  <c r="DI43" i="3"/>
  <c r="DI116" i="3"/>
  <c r="DI83" i="3"/>
  <c r="DI112" i="3"/>
  <c r="DI18" i="3"/>
  <c r="DI47" i="3"/>
  <c r="DI49" i="3"/>
  <c r="DI67" i="3"/>
  <c r="DI98" i="3"/>
  <c r="DI66" i="3"/>
  <c r="DI73" i="3"/>
  <c r="DI35" i="3"/>
  <c r="DI102" i="3"/>
  <c r="DI56" i="3"/>
  <c r="DI21" i="3"/>
  <c r="DI88" i="3"/>
  <c r="DI42" i="3"/>
  <c r="DI109" i="3"/>
  <c r="DI74" i="3"/>
  <c r="DI44" i="3"/>
  <c r="DI111" i="3"/>
  <c r="DI76" i="3"/>
  <c r="DI71" i="3"/>
  <c r="DI100" i="3"/>
  <c r="DI46" i="3"/>
  <c r="DI78" i="3"/>
  <c r="DI65" i="3"/>
  <c r="DI115" i="3"/>
  <c r="DI17" i="3"/>
  <c r="DI50" i="3"/>
  <c r="DI82" i="3"/>
  <c r="DI94" i="3"/>
  <c r="DI99" i="3"/>
  <c r="DI32" i="3"/>
  <c r="DI69" i="3"/>
  <c r="DJ47" i="6"/>
  <c r="DQ50" i="3"/>
  <c r="ED14" i="3"/>
  <c r="DY15" i="3"/>
  <c r="EB15" i="3"/>
  <c r="DS46" i="6"/>
  <c r="DT46" i="6"/>
  <c r="DZ15" i="3"/>
  <c r="DU46" i="6"/>
  <c r="EC15" i="3"/>
  <c r="EA15" i="3"/>
  <c r="DR46" i="6"/>
  <c r="DR45" i="6"/>
  <c r="DV46" i="6"/>
  <c r="DK47" i="6"/>
  <c r="DN38" i="3"/>
  <c r="DN83" i="3"/>
  <c r="DN64" i="3"/>
  <c r="DN23" i="3"/>
  <c r="DN110" i="3"/>
  <c r="DN51" i="3"/>
  <c r="DN109" i="3"/>
  <c r="DN82" i="3"/>
  <c r="DN37" i="3"/>
  <c r="DN81" i="3"/>
  <c r="DN60" i="3"/>
  <c r="DN22" i="3"/>
  <c r="DN108" i="3"/>
  <c r="DN79" i="3"/>
  <c r="DN102" i="3"/>
  <c r="DN99" i="3"/>
  <c r="DN111" i="3"/>
  <c r="DN43" i="3"/>
  <c r="DN47" i="3"/>
  <c r="DN45" i="3"/>
  <c r="DN92" i="3"/>
  <c r="DN59" i="3"/>
  <c r="DN29" i="3"/>
  <c r="DN57" i="3"/>
  <c r="DN26" i="3"/>
  <c r="DN54" i="3"/>
  <c r="DN115" i="3"/>
  <c r="DN96" i="3"/>
  <c r="DN40" i="3"/>
  <c r="DN87" i="3"/>
  <c r="DN68" i="3"/>
  <c r="DN25" i="3"/>
  <c r="DN114" i="3"/>
  <c r="DN53" i="3"/>
  <c r="DN113" i="3"/>
  <c r="DN86" i="3"/>
  <c r="DN39" i="3"/>
  <c r="DN85" i="3"/>
  <c r="DN30" i="3"/>
  <c r="DN101" i="3"/>
  <c r="DN41" i="3"/>
  <c r="DN48" i="3"/>
  <c r="DN84" i="3"/>
  <c r="DN50" i="3"/>
  <c r="DN88" i="3"/>
  <c r="DN67" i="3"/>
  <c r="DN71" i="3"/>
  <c r="DN75" i="3"/>
  <c r="DN32" i="3"/>
  <c r="DN28" i="3"/>
  <c r="DN74" i="3"/>
  <c r="DN33" i="3"/>
  <c r="DN73" i="3"/>
  <c r="DN56" i="3"/>
  <c r="DN18" i="3"/>
  <c r="DN100" i="3"/>
  <c r="DN42" i="3"/>
  <c r="DN91" i="3"/>
  <c r="DN72" i="3"/>
  <c r="DN27" i="3"/>
  <c r="DN63" i="3"/>
  <c r="DN55" i="3"/>
  <c r="DN36" i="3"/>
  <c r="DN31" i="3"/>
  <c r="DN46" i="3"/>
  <c r="DN80" i="3"/>
  <c r="DN94" i="3"/>
  <c r="DN93" i="3"/>
  <c r="DN98" i="3"/>
  <c r="DN97" i="3"/>
  <c r="DN61" i="3"/>
  <c r="DN112" i="3"/>
  <c r="DN116" i="3"/>
  <c r="DN24" i="3"/>
  <c r="DN66" i="3"/>
  <c r="DN21" i="3"/>
  <c r="DN106" i="3"/>
  <c r="DN49" i="3"/>
  <c r="DN105" i="3"/>
  <c r="DN78" i="3"/>
  <c r="DN35" i="3"/>
  <c r="DN77" i="3"/>
  <c r="DN58" i="3"/>
  <c r="DN20" i="3"/>
  <c r="DN104" i="3"/>
  <c r="DN44" i="3"/>
  <c r="DN95" i="3"/>
  <c r="DN76" i="3"/>
  <c r="DN70" i="3"/>
  <c r="DN69" i="3"/>
  <c r="DN90" i="3"/>
  <c r="DN89" i="3"/>
  <c r="DN103" i="3"/>
  <c r="DN19" i="3"/>
  <c r="DN107" i="3"/>
  <c r="DN52" i="3"/>
  <c r="DN62" i="3"/>
  <c r="DN17" i="3"/>
  <c r="DN34" i="3"/>
  <c r="DN65" i="3"/>
  <c r="DQ36" i="3"/>
  <c r="DQ22" i="3"/>
  <c r="DQ89" i="3"/>
  <c r="DQ37" i="3"/>
  <c r="DQ99" i="3"/>
  <c r="DQ42" i="3"/>
  <c r="DQ76" i="3"/>
  <c r="DQ46" i="3"/>
  <c r="DQ78" i="3"/>
  <c r="DQ25" i="3"/>
  <c r="DQ26" i="3"/>
  <c r="DQ93" i="3"/>
  <c r="DQ69" i="3"/>
  <c r="DQ31" i="3"/>
  <c r="DQ98" i="3"/>
  <c r="DQ17" i="3"/>
  <c r="DQ84" i="3"/>
  <c r="DQ38" i="3"/>
  <c r="DQ70" i="3"/>
  <c r="DQ24" i="3"/>
  <c r="DQ91" i="3"/>
  <c r="DQ59" i="3"/>
  <c r="DQ29" i="3"/>
  <c r="DQ77" i="3"/>
  <c r="DQ79" i="3"/>
  <c r="DQ108" i="3"/>
  <c r="DQ81" i="3"/>
  <c r="DQ55" i="3"/>
  <c r="DQ60" i="3"/>
  <c r="DQ94" i="3"/>
  <c r="DQ23" i="3"/>
  <c r="DQ18" i="3"/>
  <c r="DQ85" i="3"/>
  <c r="DQ114" i="3"/>
  <c r="DQ71" i="3"/>
  <c r="DQ33" i="3"/>
  <c r="DQ100" i="3"/>
  <c r="DQ54" i="3"/>
  <c r="DQ19" i="3"/>
  <c r="DQ86" i="3"/>
  <c r="DQ40" i="3"/>
  <c r="DQ107" i="3"/>
  <c r="DQ72" i="3"/>
  <c r="DQ32" i="3"/>
  <c r="DQ64" i="3"/>
  <c r="DQ109" i="3"/>
  <c r="DQ83" i="3"/>
  <c r="DQ111" i="3"/>
  <c r="DQ115" i="3"/>
  <c r="DQ113" i="3"/>
  <c r="DQ48" i="3"/>
  <c r="DQ97" i="3"/>
  <c r="DQ65" i="3"/>
  <c r="DQ30" i="3"/>
  <c r="DQ95" i="3"/>
  <c r="DQ34" i="3"/>
  <c r="DQ101" i="3"/>
  <c r="DQ66" i="3"/>
  <c r="DQ20" i="3"/>
  <c r="DQ87" i="3"/>
  <c r="DQ49" i="3"/>
  <c r="DQ116" i="3"/>
  <c r="DQ73" i="3"/>
  <c r="DQ35" i="3"/>
  <c r="DQ102" i="3"/>
  <c r="DQ56" i="3"/>
  <c r="DQ21" i="3"/>
  <c r="DQ88" i="3"/>
  <c r="DQ67" i="3"/>
  <c r="DQ96" i="3"/>
  <c r="DQ39" i="3"/>
  <c r="DQ45" i="3"/>
  <c r="DQ41" i="3"/>
  <c r="DQ112" i="3"/>
  <c r="DQ43" i="3"/>
  <c r="DQ80" i="3"/>
  <c r="DQ28" i="3"/>
  <c r="DQ58" i="3"/>
  <c r="DQ27" i="3"/>
  <c r="DQ90" i="3"/>
  <c r="DN76" i="6"/>
  <c r="DN65" i="6"/>
  <c r="DN54" i="6"/>
  <c r="DN82" i="6"/>
  <c r="DN71" i="6"/>
  <c r="DN48" i="6"/>
  <c r="DN81" i="6"/>
  <c r="DN80" i="6"/>
  <c r="DN74" i="6"/>
  <c r="DN66" i="6"/>
  <c r="DN83" i="6"/>
  <c r="DN72" i="6"/>
  <c r="DN61" i="6"/>
  <c r="DN50" i="6"/>
  <c r="DN78" i="6"/>
  <c r="DN62" i="6"/>
  <c r="DN55" i="6"/>
  <c r="DN84" i="6"/>
  <c r="DN60" i="6"/>
  <c r="DN56" i="6"/>
  <c r="DN51" i="6"/>
  <c r="DN79" i="6"/>
  <c r="DN68" i="6"/>
  <c r="DN57" i="6"/>
  <c r="DN85" i="6"/>
  <c r="DN69" i="6"/>
  <c r="DN63" i="6"/>
  <c r="DN59" i="6"/>
  <c r="DN52" i="6"/>
  <c r="DN49" i="6"/>
  <c r="DN58" i="6"/>
  <c r="DN86" i="6"/>
  <c r="DN75" i="6"/>
  <c r="DN64" i="6"/>
  <c r="DN53" i="6"/>
  <c r="DN67" i="6"/>
  <c r="DN77" i="6"/>
  <c r="DN73" i="6"/>
  <c r="DN70" i="6"/>
  <c r="DH47" i="6"/>
  <c r="DL47" i="6"/>
  <c r="DJ84" i="3"/>
  <c r="DJ40" i="3"/>
  <c r="DJ87" i="3"/>
  <c r="DJ88" i="3"/>
  <c r="DJ42" i="3"/>
  <c r="DJ91" i="3"/>
  <c r="DJ92" i="3"/>
  <c r="DJ44" i="3"/>
  <c r="DJ95" i="3"/>
  <c r="DJ96" i="3"/>
  <c r="DJ46" i="3"/>
  <c r="DJ99" i="3"/>
  <c r="DJ38" i="3"/>
  <c r="DJ106" i="3"/>
  <c r="DJ109" i="3"/>
  <c r="DJ112" i="3"/>
  <c r="DJ113" i="3"/>
  <c r="DJ21" i="3"/>
  <c r="DJ108" i="3"/>
  <c r="DJ111" i="3"/>
  <c r="DJ32" i="3"/>
  <c r="DJ39" i="3"/>
  <c r="DJ36" i="3"/>
  <c r="DJ72" i="3"/>
  <c r="DJ85" i="3"/>
  <c r="DJ26" i="3"/>
  <c r="DJ116" i="3"/>
  <c r="DJ56" i="3"/>
  <c r="DJ28" i="3"/>
  <c r="DJ65" i="3"/>
  <c r="DJ58" i="3"/>
  <c r="DJ30" i="3"/>
  <c r="DJ69" i="3"/>
  <c r="DJ60" i="3"/>
  <c r="DJ33" i="3"/>
  <c r="DJ73" i="3"/>
  <c r="DJ62" i="3"/>
  <c r="DJ41" i="3"/>
  <c r="DJ74" i="3"/>
  <c r="DJ18" i="3"/>
  <c r="DJ48" i="3"/>
  <c r="DJ20" i="3"/>
  <c r="DJ50" i="3"/>
  <c r="DJ115" i="3"/>
  <c r="DJ19" i="3"/>
  <c r="DJ24" i="3"/>
  <c r="DJ79" i="3"/>
  <c r="DJ34" i="3"/>
  <c r="DJ70" i="3"/>
  <c r="DJ17" i="3"/>
  <c r="DJ43" i="3"/>
  <c r="DJ93" i="3"/>
  <c r="DJ78" i="3"/>
  <c r="DJ45" i="3"/>
  <c r="DJ97" i="3"/>
  <c r="DJ82" i="3"/>
  <c r="DJ47" i="3"/>
  <c r="DJ101" i="3"/>
  <c r="DJ86" i="3"/>
  <c r="DJ49" i="3"/>
  <c r="DJ105" i="3"/>
  <c r="DJ90" i="3"/>
  <c r="DJ80" i="3"/>
  <c r="DJ83" i="3"/>
  <c r="DJ51" i="3"/>
  <c r="DJ94" i="3"/>
  <c r="DJ53" i="3"/>
  <c r="DJ98" i="3"/>
  <c r="DJ22" i="3"/>
  <c r="DJ52" i="3"/>
  <c r="DJ54" i="3"/>
  <c r="DJ77" i="3"/>
  <c r="DJ75" i="3"/>
  <c r="DJ71" i="3"/>
  <c r="DJ76" i="3"/>
  <c r="DJ59" i="3"/>
  <c r="DJ23" i="3"/>
  <c r="DJ110" i="3"/>
  <c r="DJ61" i="3"/>
  <c r="DJ25" i="3"/>
  <c r="DJ114" i="3"/>
  <c r="DJ31" i="3"/>
  <c r="DJ27" i="3"/>
  <c r="DJ63" i="3"/>
  <c r="DJ64" i="3"/>
  <c r="DJ29" i="3"/>
  <c r="DJ67" i="3"/>
  <c r="DJ89" i="3"/>
  <c r="DJ57" i="3"/>
  <c r="DJ100" i="3"/>
  <c r="DJ103" i="3"/>
  <c r="DJ104" i="3"/>
  <c r="DJ107" i="3"/>
  <c r="DJ55" i="3"/>
  <c r="DJ102" i="3"/>
  <c r="DJ37" i="3"/>
  <c r="DJ81" i="3"/>
  <c r="DJ68" i="3"/>
  <c r="DJ35" i="3"/>
  <c r="DJ66" i="3"/>
  <c r="DO48" i="6"/>
  <c r="DO76" i="6"/>
  <c r="DO65" i="6"/>
  <c r="DO54" i="6"/>
  <c r="DO77" i="6"/>
  <c r="DO57" i="6"/>
  <c r="DO53" i="6"/>
  <c r="DO49" i="6"/>
  <c r="DO81" i="6"/>
  <c r="DO66" i="6"/>
  <c r="DO55" i="6"/>
  <c r="DO83" i="6"/>
  <c r="DO72" i="6"/>
  <c r="DO61" i="6"/>
  <c r="DO52" i="6"/>
  <c r="DO71" i="6"/>
  <c r="DO67" i="6"/>
  <c r="DO63" i="6"/>
  <c r="DO64" i="6"/>
  <c r="DO73" i="6"/>
  <c r="DO62" i="6"/>
  <c r="DO51" i="6"/>
  <c r="DO79" i="6"/>
  <c r="DO68" i="6"/>
  <c r="DO59" i="6"/>
  <c r="DO84" i="6"/>
  <c r="DO70" i="6"/>
  <c r="DO56" i="6"/>
  <c r="DO60" i="6"/>
  <c r="DO80" i="6"/>
  <c r="DO69" i="6"/>
  <c r="DO58" i="6"/>
  <c r="DO86" i="6"/>
  <c r="DO75" i="6"/>
  <c r="DO82" i="6"/>
  <c r="DO78" i="6"/>
  <c r="DO74" i="6"/>
  <c r="DO85" i="6"/>
  <c r="DO50" i="6"/>
  <c r="DP76" i="6"/>
  <c r="DP65" i="6"/>
  <c r="DP54" i="6"/>
  <c r="DP82" i="6"/>
  <c r="DP71" i="6"/>
  <c r="DP85" i="6"/>
  <c r="DP48" i="6"/>
  <c r="DP63" i="6"/>
  <c r="DP74" i="6"/>
  <c r="DP67" i="6"/>
  <c r="DP83" i="6"/>
  <c r="DP72" i="6"/>
  <c r="DP61" i="6"/>
  <c r="DP50" i="6"/>
  <c r="DP66" i="6"/>
  <c r="DP60" i="6"/>
  <c r="DP77" i="6"/>
  <c r="DP84" i="6"/>
  <c r="DP70" i="6"/>
  <c r="DP62" i="6"/>
  <c r="DP51" i="6"/>
  <c r="DP79" i="6"/>
  <c r="DP68" i="6"/>
  <c r="DP57" i="6"/>
  <c r="DP80" i="6"/>
  <c r="DP81" i="6"/>
  <c r="DP52" i="6"/>
  <c r="DP78" i="6"/>
  <c r="DP53" i="6"/>
  <c r="DP69" i="6"/>
  <c r="DP58" i="6"/>
  <c r="DP86" i="6"/>
  <c r="DP75" i="6"/>
  <c r="DP64" i="6"/>
  <c r="DP55" i="6"/>
  <c r="DP56" i="6"/>
  <c r="DP73" i="6"/>
  <c r="DP59" i="6"/>
  <c r="DP49" i="6"/>
  <c r="DM78" i="6"/>
  <c r="DM67" i="6"/>
  <c r="DM56" i="6"/>
  <c r="DM84" i="6"/>
  <c r="DM73" i="6"/>
  <c r="DM80" i="6"/>
  <c r="DM76" i="6"/>
  <c r="DM86" i="6"/>
  <c r="DM54" i="6"/>
  <c r="DM83" i="6"/>
  <c r="DM85" i="6"/>
  <c r="DM74" i="6"/>
  <c r="DM63" i="6"/>
  <c r="DM52" i="6"/>
  <c r="DM75" i="6"/>
  <c r="DM55" i="6"/>
  <c r="DM51" i="6"/>
  <c r="DM61" i="6"/>
  <c r="DM79" i="6"/>
  <c r="DM64" i="6"/>
  <c r="DM53" i="6"/>
  <c r="DM81" i="6"/>
  <c r="DM70" i="6"/>
  <c r="DM59" i="6"/>
  <c r="DM50" i="6"/>
  <c r="DM69" i="6"/>
  <c r="DM65" i="6"/>
  <c r="DM82" i="6"/>
  <c r="DM62" i="6"/>
  <c r="DM71" i="6"/>
  <c r="DM60" i="6"/>
  <c r="DM49" i="6"/>
  <c r="DM77" i="6"/>
  <c r="DM66" i="6"/>
  <c r="DM57" i="6"/>
  <c r="DM68" i="6"/>
  <c r="DM72" i="6"/>
  <c r="DM58" i="6"/>
  <c r="DM48" i="6"/>
  <c r="DQ50" i="6"/>
  <c r="DQ78" i="6"/>
  <c r="DQ67" i="6"/>
  <c r="DQ56" i="6"/>
  <c r="DQ72" i="6"/>
  <c r="DQ52" i="6"/>
  <c r="DQ54" i="6"/>
  <c r="DQ73" i="6"/>
  <c r="DQ59" i="6"/>
  <c r="DQ68" i="6"/>
  <c r="DQ57" i="6"/>
  <c r="DQ85" i="6"/>
  <c r="DQ74" i="6"/>
  <c r="DQ63" i="6"/>
  <c r="DQ86" i="6"/>
  <c r="DQ66" i="6"/>
  <c r="DQ83" i="6"/>
  <c r="DQ69" i="6"/>
  <c r="DQ84" i="6"/>
  <c r="DQ75" i="6"/>
  <c r="DQ64" i="6"/>
  <c r="DQ53" i="6"/>
  <c r="DQ81" i="6"/>
  <c r="DQ70" i="6"/>
  <c r="DQ61" i="6"/>
  <c r="DQ48" i="6"/>
  <c r="DQ58" i="6"/>
  <c r="DQ80" i="6"/>
  <c r="DQ65" i="6"/>
  <c r="DQ82" i="6"/>
  <c r="DQ71" i="6"/>
  <c r="DQ60" i="6"/>
  <c r="DQ49" i="6"/>
  <c r="DQ77" i="6"/>
  <c r="DQ79" i="6"/>
  <c r="DQ62" i="6"/>
  <c r="DQ51" i="6"/>
  <c r="DQ76" i="6"/>
  <c r="DQ55" i="6"/>
  <c r="DL89" i="3"/>
  <c r="DL41" i="3"/>
  <c r="DL90" i="3"/>
  <c r="DL93" i="3"/>
  <c r="DL43" i="3"/>
  <c r="DL94" i="3"/>
  <c r="DL97" i="3"/>
  <c r="DL45" i="3"/>
  <c r="DL98" i="3"/>
  <c r="DL69" i="3"/>
  <c r="DL31" i="3"/>
  <c r="DL70" i="3"/>
  <c r="DL64" i="3"/>
  <c r="DL39" i="3"/>
  <c r="DL33" i="3"/>
  <c r="DL86" i="3"/>
  <c r="DL35" i="3"/>
  <c r="DL75" i="3"/>
  <c r="DL37" i="3"/>
  <c r="DL56" i="3"/>
  <c r="DL116" i="3"/>
  <c r="DL99" i="3"/>
  <c r="DL105" i="3"/>
  <c r="DL20" i="3"/>
  <c r="DL110" i="3"/>
  <c r="DL29" i="3"/>
  <c r="DL68" i="3"/>
  <c r="DL57" i="3"/>
  <c r="DL32" i="3"/>
  <c r="DL72" i="3"/>
  <c r="DL59" i="3"/>
  <c r="DL34" i="3"/>
  <c r="DL76" i="3"/>
  <c r="DL61" i="3"/>
  <c r="DL19" i="3"/>
  <c r="DL101" i="3"/>
  <c r="DL47" i="3"/>
  <c r="DL102" i="3"/>
  <c r="DL22" i="3"/>
  <c r="DL38" i="3"/>
  <c r="DL63" i="3"/>
  <c r="DL40" i="3"/>
  <c r="DL67" i="3"/>
  <c r="DL42" i="3"/>
  <c r="DL71" i="3"/>
  <c r="DL49" i="3"/>
  <c r="DL25" i="3"/>
  <c r="DL103" i="3"/>
  <c r="DL53" i="3"/>
  <c r="DL109" i="3"/>
  <c r="DL46" i="3"/>
  <c r="DL100" i="3"/>
  <c r="DL79" i="3"/>
  <c r="DL48" i="3"/>
  <c r="DL104" i="3"/>
  <c r="DL83" i="3"/>
  <c r="DL50" i="3"/>
  <c r="DL108" i="3"/>
  <c r="DL87" i="3"/>
  <c r="DL36" i="3"/>
  <c r="DL80" i="3"/>
  <c r="DL30" i="3"/>
  <c r="DL27" i="3"/>
  <c r="DL55" i="3"/>
  <c r="DL73" i="3"/>
  <c r="DL74" i="3"/>
  <c r="DL77" i="3"/>
  <c r="DL78" i="3"/>
  <c r="DL81" i="3"/>
  <c r="DL82" i="3"/>
  <c r="DL114" i="3"/>
  <c r="DL58" i="3"/>
  <c r="DL106" i="3"/>
  <c r="DL23" i="3"/>
  <c r="DL95" i="3"/>
  <c r="DL62" i="3"/>
  <c r="DL24" i="3"/>
  <c r="DL111" i="3"/>
  <c r="DL17" i="3"/>
  <c r="DL26" i="3"/>
  <c r="DL115" i="3"/>
  <c r="DL65" i="3"/>
  <c r="DL28" i="3"/>
  <c r="DL66" i="3"/>
  <c r="DL52" i="3"/>
  <c r="DL112" i="3"/>
  <c r="DL91" i="3"/>
  <c r="DL60" i="3"/>
  <c r="DL107" i="3"/>
  <c r="DL84" i="3"/>
  <c r="DL44" i="3"/>
  <c r="DL88" i="3"/>
  <c r="DL85" i="3"/>
  <c r="DL92" i="3"/>
  <c r="DL96" i="3"/>
  <c r="DL21" i="3"/>
  <c r="DL51" i="3"/>
  <c r="DL54" i="3"/>
  <c r="DL18" i="3"/>
  <c r="DL113" i="3"/>
  <c r="DM71" i="3"/>
  <c r="DM33" i="3"/>
  <c r="DM100" i="3"/>
  <c r="DM54" i="3"/>
  <c r="DM19" i="3"/>
  <c r="DM86" i="3"/>
  <c r="DM40" i="3"/>
  <c r="DM107" i="3"/>
  <c r="DM72" i="3"/>
  <c r="DM26" i="3"/>
  <c r="DM93" i="3"/>
  <c r="DM55" i="3"/>
  <c r="DM18" i="3"/>
  <c r="DM47" i="3"/>
  <c r="DM98" i="3"/>
  <c r="DM25" i="3"/>
  <c r="DM30" i="3"/>
  <c r="DM62" i="3"/>
  <c r="DM67" i="3"/>
  <c r="DM96" i="3"/>
  <c r="DM108" i="3"/>
  <c r="DM115" i="3"/>
  <c r="DM112" i="3"/>
  <c r="DM80" i="3"/>
  <c r="DM81" i="3"/>
  <c r="DM20" i="3"/>
  <c r="DM87" i="3"/>
  <c r="DM49" i="3"/>
  <c r="DM116" i="3"/>
  <c r="DM73" i="3"/>
  <c r="DM35" i="3"/>
  <c r="DM102" i="3"/>
  <c r="DM56" i="3"/>
  <c r="DM21" i="3"/>
  <c r="DM88" i="3"/>
  <c r="DM42" i="3"/>
  <c r="DM109" i="3"/>
  <c r="DM74" i="3"/>
  <c r="DM50" i="3"/>
  <c r="DM82" i="3"/>
  <c r="DM28" i="3"/>
  <c r="DM58" i="3"/>
  <c r="DM65" i="3"/>
  <c r="DM94" i="3"/>
  <c r="DM99" i="3"/>
  <c r="DM34" i="3"/>
  <c r="DM83" i="3"/>
  <c r="DM110" i="3"/>
  <c r="DM79" i="3"/>
  <c r="DM48" i="3"/>
  <c r="DM36" i="3"/>
  <c r="DM103" i="3"/>
  <c r="DM68" i="3"/>
  <c r="DM22" i="3"/>
  <c r="DM89" i="3"/>
  <c r="DM51" i="3"/>
  <c r="DM17" i="3"/>
  <c r="DM75" i="3"/>
  <c r="DM37" i="3"/>
  <c r="DM104" i="3"/>
  <c r="DM60" i="3"/>
  <c r="DM23" i="3"/>
  <c r="DM90" i="3"/>
  <c r="DM85" i="3"/>
  <c r="DM114" i="3"/>
  <c r="DM63" i="3"/>
  <c r="DM92" i="3"/>
  <c r="DM97" i="3"/>
  <c r="DM101" i="3"/>
  <c r="DM29" i="3"/>
  <c r="DM66" i="3"/>
  <c r="DM111" i="3"/>
  <c r="DM46" i="3"/>
  <c r="DM76" i="3"/>
  <c r="DM43" i="3"/>
  <c r="DM52" i="3"/>
  <c r="DM57" i="3"/>
  <c r="DM84" i="3"/>
  <c r="DM38" i="3"/>
  <c r="DM105" i="3"/>
  <c r="DM70" i="3"/>
  <c r="DM24" i="3"/>
  <c r="DM91" i="3"/>
  <c r="DM53" i="3"/>
  <c r="DM61" i="3"/>
  <c r="DM77" i="3"/>
  <c r="DM39" i="3"/>
  <c r="DM106" i="3"/>
  <c r="DM59" i="3"/>
  <c r="DM69" i="3"/>
  <c r="DM95" i="3"/>
  <c r="DM31" i="3"/>
  <c r="DM27" i="3"/>
  <c r="DM32" i="3"/>
  <c r="DM64" i="3"/>
  <c r="DM113" i="3"/>
  <c r="DM44" i="3"/>
  <c r="DM41" i="3"/>
  <c r="DM78" i="3"/>
  <c r="DM45" i="3"/>
  <c r="DI47" i="6"/>
  <c r="DK71" i="3"/>
  <c r="DK30" i="3"/>
  <c r="DK98" i="3"/>
  <c r="DK53" i="3"/>
  <c r="DK17" i="3"/>
  <c r="DK84" i="3"/>
  <c r="DK39" i="3"/>
  <c r="DK107" i="3"/>
  <c r="DK70" i="3"/>
  <c r="DK25" i="3"/>
  <c r="DK93" i="3"/>
  <c r="DK52" i="3"/>
  <c r="DK62" i="3"/>
  <c r="DK44" i="3"/>
  <c r="DK27" i="3"/>
  <c r="DK54" i="3"/>
  <c r="DK79" i="3"/>
  <c r="DK24" i="3"/>
  <c r="DK96" i="3"/>
  <c r="DK26" i="3"/>
  <c r="DK43" i="3"/>
  <c r="DK81" i="3"/>
  <c r="DK83" i="3"/>
  <c r="DK111" i="3"/>
  <c r="DK108" i="3"/>
  <c r="DK19" i="3"/>
  <c r="DK87" i="3"/>
  <c r="DK46" i="3"/>
  <c r="DK114" i="3"/>
  <c r="DK73" i="3"/>
  <c r="DK32" i="3"/>
  <c r="DK100" i="3"/>
  <c r="DK55" i="3"/>
  <c r="DK18" i="3"/>
  <c r="DK86" i="3"/>
  <c r="DK41" i="3"/>
  <c r="DK109" i="3"/>
  <c r="DK72" i="3"/>
  <c r="DK49" i="3"/>
  <c r="DK80" i="3"/>
  <c r="DK63" i="3"/>
  <c r="DK90" i="3"/>
  <c r="DK29" i="3"/>
  <c r="DK57" i="3"/>
  <c r="DK31" i="3"/>
  <c r="DK61" i="3"/>
  <c r="DK47" i="3"/>
  <c r="DK74" i="3"/>
  <c r="DK76" i="3"/>
  <c r="DK78" i="3"/>
  <c r="DK35" i="3"/>
  <c r="DK103" i="3"/>
  <c r="DK66" i="3"/>
  <c r="DK21" i="3"/>
  <c r="DK89" i="3"/>
  <c r="DK48" i="3"/>
  <c r="DK116" i="3"/>
  <c r="DK75" i="3"/>
  <c r="DK34" i="3"/>
  <c r="DK102" i="3"/>
  <c r="DK59" i="3"/>
  <c r="DK20" i="3"/>
  <c r="DK88" i="3"/>
  <c r="DK85" i="3"/>
  <c r="DK112" i="3"/>
  <c r="DK95" i="3"/>
  <c r="DK33" i="3"/>
  <c r="DK65" i="3"/>
  <c r="DK92" i="3"/>
  <c r="DK67" i="3"/>
  <c r="DK94" i="3"/>
  <c r="DK42" i="3"/>
  <c r="DK110" i="3"/>
  <c r="DK115" i="3"/>
  <c r="DK113" i="3"/>
  <c r="DK51" i="3"/>
  <c r="DK58" i="3"/>
  <c r="DK82" i="3"/>
  <c r="DK37" i="3"/>
  <c r="DK105" i="3"/>
  <c r="DK68" i="3"/>
  <c r="DK23" i="3"/>
  <c r="DK91" i="3"/>
  <c r="DK50" i="3"/>
  <c r="DK60" i="3"/>
  <c r="DK77" i="3"/>
  <c r="DK36" i="3"/>
  <c r="DK104" i="3"/>
  <c r="DK56" i="3"/>
  <c r="DK28" i="3"/>
  <c r="DK22" i="3"/>
  <c r="DK64" i="3"/>
  <c r="DK97" i="3"/>
  <c r="DK69" i="3"/>
  <c r="DK99" i="3"/>
  <c r="DK101" i="3"/>
  <c r="DK40" i="3"/>
  <c r="DK45" i="3"/>
  <c r="DK38" i="3"/>
  <c r="DK106" i="3"/>
  <c r="DQ47" i="3"/>
  <c r="DQ62" i="3"/>
  <c r="DQ110" i="3"/>
  <c r="DQ106" i="3"/>
  <c r="DQ53" i="3"/>
  <c r="DQ105" i="3"/>
  <c r="DQ52" i="3"/>
  <c r="DQ92" i="3"/>
  <c r="DQ63" i="3"/>
  <c r="DQ74" i="3"/>
  <c r="DQ75" i="3"/>
  <c r="DQ82" i="3"/>
  <c r="DQ61" i="3"/>
  <c r="DQ68" i="3"/>
  <c r="DQ57" i="3"/>
  <c r="DQ44" i="3"/>
  <c r="DQ104" i="3"/>
  <c r="DQ51" i="3"/>
  <c r="DQ103" i="3"/>
  <c r="DM47" i="6"/>
  <c r="DT97" i="3"/>
  <c r="DN47" i="6"/>
  <c r="DU41" i="3"/>
  <c r="DO47" i="6"/>
  <c r="DV43" i="3"/>
  <c r="DV64" i="3"/>
  <c r="DU49" i="6"/>
  <c r="DU77" i="6"/>
  <c r="DU66" i="6"/>
  <c r="DU55" i="6"/>
  <c r="DU71" i="6"/>
  <c r="DU65" i="6"/>
  <c r="DU82" i="6"/>
  <c r="DU58" i="6"/>
  <c r="DU68" i="6"/>
  <c r="DU67" i="6"/>
  <c r="DU56" i="6"/>
  <c r="DU84" i="6"/>
  <c r="DU73" i="6"/>
  <c r="DU62" i="6"/>
  <c r="DU85" i="6"/>
  <c r="DU78" i="6"/>
  <c r="DU57" i="6"/>
  <c r="DU64" i="6"/>
  <c r="DU83" i="6"/>
  <c r="DU74" i="6"/>
  <c r="DU63" i="6"/>
  <c r="DU52" i="6"/>
  <c r="DU80" i="6"/>
  <c r="DU69" i="6"/>
  <c r="DU60" i="6"/>
  <c r="DU86" i="6"/>
  <c r="DU53" i="6"/>
  <c r="DU54" i="6"/>
  <c r="DU50" i="6"/>
  <c r="DU81" i="6"/>
  <c r="DU70" i="6"/>
  <c r="DU59" i="6"/>
  <c r="DU48" i="6"/>
  <c r="DU76" i="6"/>
  <c r="DU51" i="6"/>
  <c r="DU61" i="6"/>
  <c r="DU75" i="6"/>
  <c r="DU72" i="6"/>
  <c r="DU79" i="6"/>
  <c r="DP47" i="6"/>
  <c r="DV81" i="6"/>
  <c r="DV70" i="6"/>
  <c r="DV59" i="6"/>
  <c r="DV48" i="6"/>
  <c r="DV76" i="6"/>
  <c r="DV53" i="6"/>
  <c r="DV86" i="6"/>
  <c r="DV64" i="6"/>
  <c r="DV61" i="6"/>
  <c r="DV54" i="6"/>
  <c r="DV49" i="6"/>
  <c r="DV77" i="6"/>
  <c r="DV66" i="6"/>
  <c r="DV55" i="6"/>
  <c r="DV83" i="6"/>
  <c r="DV67" i="6"/>
  <c r="DV68" i="6"/>
  <c r="DV78" i="6"/>
  <c r="DV75" i="6"/>
  <c r="DV65" i="6"/>
  <c r="DV56" i="6"/>
  <c r="DV84" i="6"/>
  <c r="DV73" i="6"/>
  <c r="DV62" i="6"/>
  <c r="DV51" i="6"/>
  <c r="DV85" i="6"/>
  <c r="DV82" i="6"/>
  <c r="DV74" i="6"/>
  <c r="DV71" i="6"/>
  <c r="DV57" i="6"/>
  <c r="DV63" i="6"/>
  <c r="DV52" i="6"/>
  <c r="DV80" i="6"/>
  <c r="DV69" i="6"/>
  <c r="DV58" i="6"/>
  <c r="DV72" i="6"/>
  <c r="DV60" i="6"/>
  <c r="DV79" i="6"/>
  <c r="DV50" i="6"/>
  <c r="DS60" i="6"/>
  <c r="DS49" i="6"/>
  <c r="DS77" i="6"/>
  <c r="DS66" i="6"/>
  <c r="DS55" i="6"/>
  <c r="DS69" i="6"/>
  <c r="DS65" i="6"/>
  <c r="DS61" i="6"/>
  <c r="DS68" i="6"/>
  <c r="DS82" i="6"/>
  <c r="DS67" i="6"/>
  <c r="DS56" i="6"/>
  <c r="DS84" i="6"/>
  <c r="DS73" i="6"/>
  <c r="DS62" i="6"/>
  <c r="DS83" i="6"/>
  <c r="DS79" i="6"/>
  <c r="DS75" i="6"/>
  <c r="DS76" i="6"/>
  <c r="DS85" i="6"/>
  <c r="DS74" i="6"/>
  <c r="DS63" i="6"/>
  <c r="DS52" i="6"/>
  <c r="DS80" i="6"/>
  <c r="DS64" i="6"/>
  <c r="DS58" i="6"/>
  <c r="DS54" i="6"/>
  <c r="DS50" i="6"/>
  <c r="DS51" i="6"/>
  <c r="DS53" i="6"/>
  <c r="DS81" i="6"/>
  <c r="DS70" i="6"/>
  <c r="DS59" i="6"/>
  <c r="DS48" i="6"/>
  <c r="DS78" i="6"/>
  <c r="DS71" i="6"/>
  <c r="DS57" i="6"/>
  <c r="DS72" i="6"/>
  <c r="DS86" i="6"/>
  <c r="DP35" i="3"/>
  <c r="DP78" i="3"/>
  <c r="DP17" i="3"/>
  <c r="DP21" i="3"/>
  <c r="DP103" i="3"/>
  <c r="DP50" i="3"/>
  <c r="DP108" i="3"/>
  <c r="DP75" i="3"/>
  <c r="DP36" i="3"/>
  <c r="DP80" i="3"/>
  <c r="DP57" i="3"/>
  <c r="DP22" i="3"/>
  <c r="DP105" i="3"/>
  <c r="DP63" i="3"/>
  <c r="DP68" i="3"/>
  <c r="DP94" i="3"/>
  <c r="DP49" i="3"/>
  <c r="DP98" i="3"/>
  <c r="DP46" i="3"/>
  <c r="DP44" i="3"/>
  <c r="DP100" i="3"/>
  <c r="DP56" i="3"/>
  <c r="DP70" i="3"/>
  <c r="DP24" i="3"/>
  <c r="DP26" i="3"/>
  <c r="DP51" i="3"/>
  <c r="DP110" i="3"/>
  <c r="DP93" i="3"/>
  <c r="DP37" i="3"/>
  <c r="DP82" i="3"/>
  <c r="DP65" i="3"/>
  <c r="DP23" i="3"/>
  <c r="DP107" i="3"/>
  <c r="DP52" i="3"/>
  <c r="DP112" i="3"/>
  <c r="DP79" i="3"/>
  <c r="DP38" i="3"/>
  <c r="DP84" i="3"/>
  <c r="DP74" i="3"/>
  <c r="DP106" i="3"/>
  <c r="DP40" i="3"/>
  <c r="DP89" i="3"/>
  <c r="DP42" i="3"/>
  <c r="DP47" i="3"/>
  <c r="DP85" i="3"/>
  <c r="DP66" i="3"/>
  <c r="DP58" i="3"/>
  <c r="DP113" i="3"/>
  <c r="DP64" i="3"/>
  <c r="DP59" i="3"/>
  <c r="DP67" i="3"/>
  <c r="DP32" i="3"/>
  <c r="DP72" i="3"/>
  <c r="DP53" i="3"/>
  <c r="DP114" i="3"/>
  <c r="DP97" i="3"/>
  <c r="DP39" i="3"/>
  <c r="DP86" i="3"/>
  <c r="DP69" i="3"/>
  <c r="DP25" i="3"/>
  <c r="DP111" i="3"/>
  <c r="DP54" i="3"/>
  <c r="DP116" i="3"/>
  <c r="DP18" i="3"/>
  <c r="DP43" i="3"/>
  <c r="DP77" i="3"/>
  <c r="DP45" i="3"/>
  <c r="DP81" i="3"/>
  <c r="DP91" i="3"/>
  <c r="DP96" i="3"/>
  <c r="DP109" i="3"/>
  <c r="DP115" i="3"/>
  <c r="DP30" i="3"/>
  <c r="DP60" i="3"/>
  <c r="DP61" i="3"/>
  <c r="DP19" i="3"/>
  <c r="DP99" i="3"/>
  <c r="DP48" i="3"/>
  <c r="DP104" i="3"/>
  <c r="DP71" i="3"/>
  <c r="DP34" i="3"/>
  <c r="DP76" i="3"/>
  <c r="DP55" i="3"/>
  <c r="DP20" i="3"/>
  <c r="DP101" i="3"/>
  <c r="DP41" i="3"/>
  <c r="DP90" i="3"/>
  <c r="DP73" i="3"/>
  <c r="DP33" i="3"/>
  <c r="DP62" i="3"/>
  <c r="DP83" i="3"/>
  <c r="DP88" i="3"/>
  <c r="DP87" i="3"/>
  <c r="DP92" i="3"/>
  <c r="DP102" i="3"/>
  <c r="DP95" i="3"/>
  <c r="DP28" i="3"/>
  <c r="DP27" i="3"/>
  <c r="DP29" i="3"/>
  <c r="DP31" i="3"/>
  <c r="DU79" i="3"/>
  <c r="DU108" i="3"/>
  <c r="DU46" i="3"/>
  <c r="DU113" i="3"/>
  <c r="DU57" i="3"/>
  <c r="DU67" i="3"/>
  <c r="DU29" i="3"/>
  <c r="DU33" i="3"/>
  <c r="DU50" i="3"/>
  <c r="DU59" i="3"/>
  <c r="DU103" i="3"/>
  <c r="DU93" i="3"/>
  <c r="DU23" i="3"/>
  <c r="DU106" i="3"/>
  <c r="DU22" i="3"/>
  <c r="DU90" i="3"/>
  <c r="DU73" i="3"/>
  <c r="DU104" i="3"/>
  <c r="DU91" i="3"/>
  <c r="DU111" i="3"/>
  <c r="DU76" i="3"/>
  <c r="DU49" i="3"/>
  <c r="DU43" i="3"/>
  <c r="DU110" i="3"/>
  <c r="DU32" i="3"/>
  <c r="DU64" i="3"/>
  <c r="DU20" i="3"/>
  <c r="DU85" i="3"/>
  <c r="DU116" i="3"/>
  <c r="DU86" i="3"/>
  <c r="DU42" i="3"/>
  <c r="DU53" i="3"/>
  <c r="DU28" i="3"/>
  <c r="DU95" i="3"/>
  <c r="DU71" i="3"/>
  <c r="DU65" i="3"/>
  <c r="DU27" i="3"/>
  <c r="DU84" i="3"/>
  <c r="DU83" i="3"/>
  <c r="DU45" i="3"/>
  <c r="DU112" i="3"/>
  <c r="DU100" i="3"/>
  <c r="DU69" i="3"/>
  <c r="DU31" i="3"/>
  <c r="DU98" i="3"/>
  <c r="DU68" i="3"/>
  <c r="DU37" i="3"/>
  <c r="DU74" i="3"/>
  <c r="DU88" i="3"/>
  <c r="DU89" i="3"/>
  <c r="DU60" i="3"/>
  <c r="DU26" i="3"/>
  <c r="DU72" i="3"/>
  <c r="DU109" i="3"/>
  <c r="DU38" i="3"/>
  <c r="DU18" i="3"/>
  <c r="DU114" i="3"/>
  <c r="DU56" i="3"/>
  <c r="DU75" i="3"/>
  <c r="DU107" i="3"/>
  <c r="DU35" i="3"/>
  <c r="DU70" i="3"/>
  <c r="DU63" i="3"/>
  <c r="DU25" i="3"/>
  <c r="DU92" i="3"/>
  <c r="DU30" i="3"/>
  <c r="DU97" i="3"/>
  <c r="DU62" i="3"/>
  <c r="DU52" i="3"/>
  <c r="DU48" i="3"/>
  <c r="DU115" i="3"/>
  <c r="DU80" i="3"/>
  <c r="DU87" i="3"/>
  <c r="DU34" i="3"/>
  <c r="DU101" i="3"/>
  <c r="DU66" i="3"/>
  <c r="DU36" i="3"/>
  <c r="DU54" i="3"/>
  <c r="DU19" i="3"/>
  <c r="DU105" i="3"/>
  <c r="DU77" i="3"/>
  <c r="DU61" i="3"/>
  <c r="DU51" i="3"/>
  <c r="DU21" i="3"/>
  <c r="DU24" i="3"/>
  <c r="DU102" i="3"/>
  <c r="DU17" i="3"/>
  <c r="DS40" i="3"/>
  <c r="DS108" i="3"/>
  <c r="DS73" i="3"/>
  <c r="DS26" i="3"/>
  <c r="DS94" i="3"/>
  <c r="DS55" i="3"/>
  <c r="DS28" i="3"/>
  <c r="DS96" i="3"/>
  <c r="DS59" i="3"/>
  <c r="DS30" i="3"/>
  <c r="DS98" i="3"/>
  <c r="DS63" i="3"/>
  <c r="DS22" i="3"/>
  <c r="DS51" i="3"/>
  <c r="DS32" i="3"/>
  <c r="DS65" i="3"/>
  <c r="DS70" i="3"/>
  <c r="DS99" i="3"/>
  <c r="DS72" i="3"/>
  <c r="DS101" i="3"/>
  <c r="DS47" i="3"/>
  <c r="DS60" i="3"/>
  <c r="DS81" i="3"/>
  <c r="DS88" i="3"/>
  <c r="DS85" i="3"/>
  <c r="DS57" i="3"/>
  <c r="DS21" i="3"/>
  <c r="DS89" i="3"/>
  <c r="DS42" i="3"/>
  <c r="DS110" i="3"/>
  <c r="DS75" i="3"/>
  <c r="DS44" i="3"/>
  <c r="DS112" i="3"/>
  <c r="DS77" i="3"/>
  <c r="DS46" i="3"/>
  <c r="DS114" i="3"/>
  <c r="DS79" i="3"/>
  <c r="DS54" i="3"/>
  <c r="DS87" i="3"/>
  <c r="DS68" i="3"/>
  <c r="DS97" i="3"/>
  <c r="DS102" i="3"/>
  <c r="DS74" i="3"/>
  <c r="DS104" i="3"/>
  <c r="DS38" i="3"/>
  <c r="DS48" i="3"/>
  <c r="DS62" i="3"/>
  <c r="DS20" i="3"/>
  <c r="DS83" i="3"/>
  <c r="DS113" i="3"/>
  <c r="DS76" i="3"/>
  <c r="DS37" i="3"/>
  <c r="DS105" i="3"/>
  <c r="DS61" i="3"/>
  <c r="DS23" i="3"/>
  <c r="DS91" i="3"/>
  <c r="DS64" i="3"/>
  <c r="DS25" i="3"/>
  <c r="DS93" i="3"/>
  <c r="DS66" i="3"/>
  <c r="DS27" i="3"/>
  <c r="DS95" i="3"/>
  <c r="DS90" i="3"/>
  <c r="DS58" i="3"/>
  <c r="DS100" i="3"/>
  <c r="DS35" i="3"/>
  <c r="DS31" i="3"/>
  <c r="DS103" i="3"/>
  <c r="DS33" i="3"/>
  <c r="DS71" i="3"/>
  <c r="DS84" i="3"/>
  <c r="DS56" i="3"/>
  <c r="DS115" i="3"/>
  <c r="DS18" i="3"/>
  <c r="DS45" i="3"/>
  <c r="DS24" i="3"/>
  <c r="DS92" i="3"/>
  <c r="DS53" i="3"/>
  <c r="DS17" i="3"/>
  <c r="DS78" i="3"/>
  <c r="DS39" i="3"/>
  <c r="DS107" i="3"/>
  <c r="DS80" i="3"/>
  <c r="DS41" i="3"/>
  <c r="DS109" i="3"/>
  <c r="DS82" i="3"/>
  <c r="DS43" i="3"/>
  <c r="DS111" i="3"/>
  <c r="DS19" i="3"/>
  <c r="DS106" i="3"/>
  <c r="DS29" i="3"/>
  <c r="DS34" i="3"/>
  <c r="DS67" i="3"/>
  <c r="DS36" i="3"/>
  <c r="DS69" i="3"/>
  <c r="DS52" i="3"/>
  <c r="DS49" i="3"/>
  <c r="DS86" i="3"/>
  <c r="DS50" i="3"/>
  <c r="DS116" i="3"/>
  <c r="DR82" i="6"/>
  <c r="DR71" i="6"/>
  <c r="DR60" i="6"/>
  <c r="DR49" i="6"/>
  <c r="DR77" i="6"/>
  <c r="DR54" i="6"/>
  <c r="DR48" i="6"/>
  <c r="DR61" i="6"/>
  <c r="DR80" i="6"/>
  <c r="DR62" i="6"/>
  <c r="DR50" i="6"/>
  <c r="DR78" i="6"/>
  <c r="DR67" i="6"/>
  <c r="DR56" i="6"/>
  <c r="DR84" i="6"/>
  <c r="DR68" i="6"/>
  <c r="DR86" i="6"/>
  <c r="DR51" i="6"/>
  <c r="DR76" i="6"/>
  <c r="DR72" i="6"/>
  <c r="DR57" i="6"/>
  <c r="DR85" i="6"/>
  <c r="DR74" i="6"/>
  <c r="DR63" i="6"/>
  <c r="DR52" i="6"/>
  <c r="DR59" i="6"/>
  <c r="DR55" i="6"/>
  <c r="DR65" i="6"/>
  <c r="DR83" i="6"/>
  <c r="DR75" i="6"/>
  <c r="DR64" i="6"/>
  <c r="DR53" i="6"/>
  <c r="DR81" i="6"/>
  <c r="DR70" i="6"/>
  <c r="DR79" i="6"/>
  <c r="DR73" i="6"/>
  <c r="DR69" i="6"/>
  <c r="DR58" i="6"/>
  <c r="DR66" i="6"/>
  <c r="DQ47" i="6"/>
  <c r="DO84" i="3"/>
  <c r="DO45" i="3"/>
  <c r="DO113" i="3"/>
  <c r="DO70" i="3"/>
  <c r="DO31" i="3"/>
  <c r="DO99" i="3"/>
  <c r="DO52" i="3"/>
  <c r="DO60" i="3"/>
  <c r="DO85" i="3"/>
  <c r="DO38" i="3"/>
  <c r="DO106" i="3"/>
  <c r="DO71" i="3"/>
  <c r="DO46" i="3"/>
  <c r="DO79" i="3"/>
  <c r="DO24" i="3"/>
  <c r="DO53" i="3"/>
  <c r="DO63" i="3"/>
  <c r="DO23" i="3"/>
  <c r="DO28" i="3"/>
  <c r="DO59" i="3"/>
  <c r="DO77" i="3"/>
  <c r="DO39" i="3"/>
  <c r="DO107" i="3"/>
  <c r="DO80" i="3"/>
  <c r="DO73" i="3"/>
  <c r="DO32" i="3"/>
  <c r="DO100" i="3"/>
  <c r="DO65" i="3"/>
  <c r="DO18" i="3"/>
  <c r="DO86" i="3"/>
  <c r="DO47" i="3"/>
  <c r="DO115" i="3"/>
  <c r="DO72" i="3"/>
  <c r="DO33" i="3"/>
  <c r="DO101" i="3"/>
  <c r="DO54" i="3"/>
  <c r="DO19" i="3"/>
  <c r="DO87" i="3"/>
  <c r="DO82" i="3"/>
  <c r="DO111" i="3"/>
  <c r="DO57" i="3"/>
  <c r="DO89" i="3"/>
  <c r="DO26" i="3"/>
  <c r="DO55" i="3"/>
  <c r="DO64" i="3"/>
  <c r="DO93" i="3"/>
  <c r="DO75" i="3"/>
  <c r="DO41" i="3"/>
  <c r="DO44" i="3"/>
  <c r="DO42" i="3"/>
  <c r="DO48" i="3"/>
  <c r="DO116" i="3"/>
  <c r="DO81" i="3"/>
  <c r="DO34" i="3"/>
  <c r="DO102" i="3"/>
  <c r="DO67" i="3"/>
  <c r="DO20" i="3"/>
  <c r="DO88" i="3"/>
  <c r="DO49" i="3"/>
  <c r="DO58" i="3"/>
  <c r="DO74" i="3"/>
  <c r="DO35" i="3"/>
  <c r="DO103" i="3"/>
  <c r="DO114" i="3"/>
  <c r="DO66" i="3"/>
  <c r="DO92" i="3"/>
  <c r="DO17" i="3"/>
  <c r="DO61" i="3"/>
  <c r="DO91" i="3"/>
  <c r="DO96" i="3"/>
  <c r="DO98" i="3"/>
  <c r="DO110" i="3"/>
  <c r="DO40" i="3"/>
  <c r="DO76" i="3"/>
  <c r="DO37" i="3"/>
  <c r="DO68" i="3"/>
  <c r="DO29" i="3"/>
  <c r="DO97" i="3"/>
  <c r="DO50" i="3"/>
  <c r="DO62" i="3"/>
  <c r="DO83" i="3"/>
  <c r="DO36" i="3"/>
  <c r="DO104" i="3"/>
  <c r="DO69" i="3"/>
  <c r="DO22" i="3"/>
  <c r="DO90" i="3"/>
  <c r="DO51" i="3"/>
  <c r="DO56" i="3"/>
  <c r="DO43" i="3"/>
  <c r="DO95" i="3"/>
  <c r="DO21" i="3"/>
  <c r="DO30" i="3"/>
  <c r="DO94" i="3"/>
  <c r="DO27" i="3"/>
  <c r="DO25" i="3"/>
  <c r="DO108" i="3"/>
  <c r="DO105" i="3"/>
  <c r="DO112" i="3"/>
  <c r="DO78" i="3"/>
  <c r="DO109" i="3"/>
  <c r="DR90" i="3"/>
  <c r="DR41" i="3"/>
  <c r="DR89" i="3"/>
  <c r="DR94" i="3"/>
  <c r="DR43" i="3"/>
  <c r="DR93" i="3"/>
  <c r="DR98" i="3"/>
  <c r="DR45" i="3"/>
  <c r="DR97" i="3"/>
  <c r="DR70" i="3"/>
  <c r="DR30" i="3"/>
  <c r="DR69" i="3"/>
  <c r="DR95" i="3"/>
  <c r="DR28" i="3"/>
  <c r="DR106" i="3"/>
  <c r="DR105" i="3"/>
  <c r="DR56" i="3"/>
  <c r="DR100" i="3"/>
  <c r="DR58" i="3"/>
  <c r="DR104" i="3"/>
  <c r="DR91" i="3"/>
  <c r="DR87" i="3"/>
  <c r="DR42" i="3"/>
  <c r="DR74" i="3"/>
  <c r="DR72" i="3"/>
  <c r="DR18" i="3"/>
  <c r="DR67" i="3"/>
  <c r="DR57" i="3"/>
  <c r="DR32" i="3"/>
  <c r="DR71" i="3"/>
  <c r="DR59" i="3"/>
  <c r="DR34" i="3"/>
  <c r="DR75" i="3"/>
  <c r="DR61" i="3"/>
  <c r="DR20" i="3"/>
  <c r="DR102" i="3"/>
  <c r="DR47" i="3"/>
  <c r="DR101" i="3"/>
  <c r="DR39" i="3"/>
  <c r="DR55" i="3"/>
  <c r="DR115" i="3"/>
  <c r="DR60" i="3"/>
  <c r="DR110" i="3"/>
  <c r="DR109" i="3"/>
  <c r="DR114" i="3"/>
  <c r="DR113" i="3"/>
  <c r="DR77" i="3"/>
  <c r="DR40" i="3"/>
  <c r="DR35" i="3"/>
  <c r="DR37" i="3"/>
  <c r="DR46" i="3"/>
  <c r="DR99" i="3"/>
  <c r="DR80" i="3"/>
  <c r="DR48" i="3"/>
  <c r="DR103" i="3"/>
  <c r="DR84" i="3"/>
  <c r="DR50" i="3"/>
  <c r="DR107" i="3"/>
  <c r="DR88" i="3"/>
  <c r="DR36" i="3"/>
  <c r="DR79" i="3"/>
  <c r="DR31" i="3"/>
  <c r="DR44" i="3"/>
  <c r="DR76" i="3"/>
  <c r="DR22" i="3"/>
  <c r="DR49" i="3"/>
  <c r="DR108" i="3"/>
  <c r="DR19" i="3"/>
  <c r="DR63" i="3"/>
  <c r="DR21" i="3"/>
  <c r="DR23" i="3"/>
  <c r="DR82" i="3"/>
  <c r="DR33" i="3"/>
  <c r="DR68" i="3"/>
  <c r="DR78" i="3"/>
  <c r="DR62" i="3"/>
  <c r="DR25" i="3"/>
  <c r="DR112" i="3"/>
  <c r="DR17" i="3"/>
  <c r="DR27" i="3"/>
  <c r="DR116" i="3"/>
  <c r="DR66" i="3"/>
  <c r="DR29" i="3"/>
  <c r="DR65" i="3"/>
  <c r="DR52" i="3"/>
  <c r="DR111" i="3"/>
  <c r="DR92" i="3"/>
  <c r="DR86" i="3"/>
  <c r="DR85" i="3"/>
  <c r="DR54" i="3"/>
  <c r="DR96" i="3"/>
  <c r="DR24" i="3"/>
  <c r="DR51" i="3"/>
  <c r="DR26" i="3"/>
  <c r="DR53" i="3"/>
  <c r="DR38" i="3"/>
  <c r="DR83" i="3"/>
  <c r="DR81" i="3"/>
  <c r="DR73" i="3"/>
  <c r="DR64" i="3"/>
  <c r="DT70" i="6"/>
  <c r="DT59" i="6"/>
  <c r="DT48" i="6"/>
  <c r="DT76" i="6"/>
  <c r="DT65" i="6"/>
  <c r="DT79" i="6"/>
  <c r="DT75" i="6"/>
  <c r="DT71" i="6"/>
  <c r="DT82" i="6"/>
  <c r="DT86" i="6"/>
  <c r="DT77" i="6"/>
  <c r="DT66" i="6"/>
  <c r="DT55" i="6"/>
  <c r="DT83" i="6"/>
  <c r="DT72" i="6"/>
  <c r="DT54" i="6"/>
  <c r="DT50" i="6"/>
  <c r="DT85" i="6"/>
  <c r="DT78" i="6"/>
  <c r="DT57" i="6"/>
  <c r="DT84" i="6"/>
  <c r="DT73" i="6"/>
  <c r="DT62" i="6"/>
  <c r="DT51" i="6"/>
  <c r="DT74" i="6"/>
  <c r="DT68" i="6"/>
  <c r="DT64" i="6"/>
  <c r="DT60" i="6"/>
  <c r="DT53" i="6"/>
  <c r="DT63" i="6"/>
  <c r="DT52" i="6"/>
  <c r="DT80" i="6"/>
  <c r="DT69" i="6"/>
  <c r="DT58" i="6"/>
  <c r="DT49" i="6"/>
  <c r="DT81" i="6"/>
  <c r="DT67" i="6"/>
  <c r="DT56" i="6"/>
  <c r="DT61" i="6"/>
  <c r="DX46" i="6"/>
  <c r="EA46" i="6"/>
  <c r="ED15" i="3"/>
  <c r="EE15" i="3"/>
  <c r="DZ46" i="6"/>
  <c r="EG15" i="3"/>
  <c r="DW46" i="6"/>
  <c r="EH15" i="3"/>
  <c r="EF15" i="3"/>
  <c r="DY46" i="6"/>
  <c r="DW45" i="6"/>
  <c r="DV42" i="3"/>
  <c r="DV90" i="3"/>
  <c r="DV31" i="3"/>
  <c r="DV27" i="3"/>
  <c r="DV25" i="3"/>
  <c r="DV84" i="3"/>
  <c r="DV66" i="3"/>
  <c r="DV110" i="3"/>
  <c r="DV51" i="3"/>
  <c r="DV75" i="3"/>
  <c r="DT94" i="3"/>
  <c r="DV77" i="3"/>
  <c r="DV68" i="3"/>
  <c r="DV47" i="3"/>
  <c r="DV80" i="3"/>
  <c r="DT69" i="3"/>
  <c r="DT110" i="3"/>
  <c r="DT29" i="3"/>
  <c r="DT96" i="3"/>
  <c r="DT84" i="3"/>
  <c r="DT91" i="3"/>
  <c r="DT62" i="3"/>
  <c r="DT21" i="3"/>
  <c r="DT35" i="3"/>
  <c r="DT104" i="3"/>
  <c r="DT73" i="3"/>
  <c r="DT65" i="3"/>
  <c r="DT52" i="3"/>
  <c r="DT46" i="3"/>
  <c r="DT75" i="3"/>
  <c r="DT107" i="3"/>
  <c r="DT92" i="3"/>
  <c r="DT67" i="3"/>
  <c r="DT61" i="3"/>
  <c r="DT86" i="3"/>
  <c r="DT56" i="3"/>
  <c r="DT33" i="3"/>
  <c r="DT80" i="3"/>
  <c r="DT116" i="3"/>
  <c r="DT85" i="3"/>
  <c r="DT101" i="3"/>
  <c r="DT49" i="3"/>
  <c r="DT42" i="3"/>
  <c r="DT45" i="3"/>
  <c r="DT37" i="3"/>
  <c r="DT50" i="3"/>
  <c r="DT83" i="3"/>
  <c r="DT71" i="3"/>
  <c r="DT108" i="3"/>
  <c r="DT25" i="3"/>
  <c r="DV114" i="3"/>
  <c r="DV111" i="3"/>
  <c r="DV79" i="3"/>
  <c r="DV73" i="3"/>
  <c r="DV105" i="3"/>
  <c r="DV45" i="3"/>
  <c r="DT47" i="3"/>
  <c r="DT77" i="3"/>
  <c r="DT90" i="3"/>
  <c r="DT28" i="3"/>
  <c r="DT63" i="3"/>
  <c r="DT20" i="3"/>
  <c r="DT88" i="3"/>
  <c r="DT36" i="3"/>
  <c r="DT99" i="3"/>
  <c r="DT89" i="3"/>
  <c r="DT109" i="3"/>
  <c r="DT19" i="3"/>
  <c r="DU94" i="3"/>
  <c r="DU58" i="3"/>
  <c r="DU55" i="3"/>
  <c r="DU47" i="3"/>
  <c r="DU99" i="3"/>
  <c r="DU81" i="3"/>
  <c r="DU44" i="3"/>
  <c r="DU40" i="3"/>
  <c r="DU39" i="3"/>
  <c r="DU82" i="3"/>
  <c r="DU96" i="3"/>
  <c r="DU78" i="3"/>
  <c r="DV53" i="3"/>
  <c r="DV109" i="3"/>
  <c r="DV91" i="3"/>
  <c r="DV29" i="3"/>
  <c r="DV92" i="3"/>
  <c r="DV28" i="3"/>
  <c r="DV62" i="3"/>
  <c r="DV81" i="3"/>
  <c r="DV21" i="3"/>
  <c r="DV103" i="3"/>
  <c r="DV23" i="3"/>
  <c r="DV72" i="3"/>
  <c r="DV67" i="3"/>
  <c r="DV101" i="3"/>
  <c r="DV61" i="3"/>
  <c r="DV32" i="3"/>
  <c r="DV40" i="3"/>
  <c r="DV107" i="3"/>
  <c r="DV55" i="3"/>
  <c r="DV87" i="3"/>
  <c r="DV30" i="3"/>
  <c r="DT100" i="3"/>
  <c r="DT93" i="3"/>
  <c r="DT102" i="3"/>
  <c r="DT43" i="3"/>
  <c r="DT41" i="3"/>
  <c r="DT39" i="3"/>
  <c r="DT17" i="3"/>
  <c r="DT54" i="3"/>
  <c r="DT44" i="3"/>
  <c r="DT68" i="3"/>
  <c r="DT38" i="3"/>
  <c r="DT34" i="3"/>
  <c r="DT115" i="3"/>
  <c r="DT103" i="3"/>
  <c r="DT74" i="3"/>
  <c r="DT105" i="3"/>
  <c r="DT98" i="3"/>
  <c r="DV100" i="3"/>
  <c r="DV95" i="3"/>
  <c r="DV78" i="3"/>
  <c r="DV83" i="3"/>
  <c r="DV52" i="3"/>
  <c r="DV116" i="3"/>
  <c r="DV108" i="3"/>
  <c r="DV24" i="3"/>
  <c r="DV88" i="3"/>
  <c r="DV58" i="3"/>
  <c r="DV76" i="3"/>
  <c r="DV35" i="3"/>
  <c r="DV33" i="3"/>
  <c r="DV102" i="3"/>
  <c r="DV59" i="3"/>
  <c r="DV20" i="3"/>
  <c r="DV106" i="3"/>
  <c r="DV18" i="3"/>
  <c r="DV39" i="3"/>
  <c r="DV115" i="3"/>
  <c r="DV98" i="3"/>
  <c r="DV56" i="3"/>
  <c r="DV99" i="3"/>
  <c r="DV57" i="3"/>
  <c r="DV38" i="3"/>
  <c r="DV65" i="3"/>
  <c r="DV26" i="3"/>
  <c r="DV85" i="3"/>
  <c r="DV49" i="3"/>
  <c r="DV50" i="3"/>
  <c r="DV113" i="3"/>
  <c r="DV44" i="3"/>
  <c r="DV46" i="3"/>
  <c r="DV74" i="3"/>
  <c r="DV19" i="3"/>
  <c r="DV71" i="3"/>
  <c r="DV86" i="3"/>
  <c r="DV36" i="3"/>
  <c r="DV63" i="3"/>
  <c r="DV41" i="3"/>
  <c r="DV69" i="3"/>
  <c r="DV93" i="3"/>
  <c r="DV104" i="3"/>
  <c r="DV37" i="3"/>
  <c r="DV96" i="3"/>
  <c r="DV70" i="3"/>
  <c r="DV94" i="3"/>
  <c r="DT82" i="3"/>
  <c r="DT31" i="3"/>
  <c r="DT24" i="3"/>
  <c r="DT30" i="3"/>
  <c r="DT60" i="3"/>
  <c r="DT40" i="3"/>
  <c r="DT79" i="3"/>
  <c r="DT76" i="3"/>
  <c r="DT72" i="3"/>
  <c r="DT111" i="3"/>
  <c r="DT95" i="3"/>
  <c r="DT106" i="3"/>
  <c r="DT23" i="3"/>
  <c r="DT66" i="3"/>
  <c r="DT114" i="3"/>
  <c r="DT51" i="3"/>
  <c r="DT26" i="3"/>
  <c r="DT22" i="3"/>
  <c r="DT27" i="3"/>
  <c r="DT32" i="3"/>
  <c r="DT18" i="3"/>
  <c r="DT81" i="3"/>
  <c r="DT58" i="3"/>
  <c r="DT113" i="3"/>
  <c r="DT78" i="3"/>
  <c r="DT87" i="3"/>
  <c r="DT112" i="3"/>
  <c r="DT70" i="3"/>
  <c r="DT64" i="3"/>
  <c r="DT48" i="3"/>
  <c r="DT59" i="3"/>
  <c r="DT57" i="3"/>
  <c r="DT55" i="3"/>
  <c r="DT53" i="3"/>
  <c r="DV34" i="3"/>
  <c r="DV60" i="3"/>
  <c r="DV82" i="3"/>
  <c r="DV17" i="3"/>
  <c r="DV48" i="3"/>
  <c r="DV22" i="3"/>
  <c r="DV89" i="3"/>
  <c r="DV112" i="3"/>
  <c r="DV54" i="3"/>
  <c r="DV97" i="3"/>
  <c r="DV47" i="6"/>
  <c r="DY56" i="6"/>
  <c r="DY49" i="6"/>
  <c r="DY59" i="6"/>
  <c r="DY80" i="6"/>
  <c r="DY79" i="6"/>
  <c r="DY51" i="6"/>
  <c r="DY86" i="6"/>
  <c r="DY64" i="6"/>
  <c r="DY69" i="6"/>
  <c r="DY68" i="6"/>
  <c r="DY78" i="6"/>
  <c r="DY65" i="6"/>
  <c r="DY72" i="6"/>
  <c r="DY76" i="6"/>
  <c r="DY54" i="6"/>
  <c r="DY67" i="6"/>
  <c r="DY63" i="6"/>
  <c r="DY74" i="6"/>
  <c r="DY61" i="6"/>
  <c r="DY48" i="6"/>
  <c r="DY66" i="6"/>
  <c r="DY53" i="6"/>
  <c r="DY75" i="6"/>
  <c r="DY82" i="6"/>
  <c r="DY58" i="6"/>
  <c r="DY84" i="6"/>
  <c r="DY55" i="6"/>
  <c r="DY81" i="6"/>
  <c r="DY71" i="6"/>
  <c r="DY85" i="6"/>
  <c r="DY62" i="6"/>
  <c r="DY52" i="6"/>
  <c r="DY70" i="6"/>
  <c r="DY57" i="6"/>
  <c r="DY83" i="6"/>
  <c r="DY60" i="6"/>
  <c r="DY73" i="6"/>
  <c r="DY77" i="6"/>
  <c r="DY50" i="6"/>
  <c r="EA71" i="6"/>
  <c r="EA55" i="6"/>
  <c r="EA81" i="6"/>
  <c r="EA63" i="6"/>
  <c r="EA69" i="6"/>
  <c r="EA66" i="6"/>
  <c r="EA65" i="6"/>
  <c r="EA58" i="6"/>
  <c r="EA76" i="6"/>
  <c r="EA54" i="6"/>
  <c r="EA85" i="6"/>
  <c r="EA48" i="6"/>
  <c r="EA52" i="6"/>
  <c r="EA61" i="6"/>
  <c r="EA68" i="6"/>
  <c r="EA78" i="6"/>
  <c r="EA60" i="6"/>
  <c r="EA49" i="6"/>
  <c r="EA70" i="6"/>
  <c r="EA84" i="6"/>
  <c r="EA73" i="6"/>
  <c r="EA75" i="6"/>
  <c r="EA83" i="6"/>
  <c r="EA72" i="6"/>
  <c r="EA50" i="6"/>
  <c r="EA67" i="6"/>
  <c r="EA77" i="6"/>
  <c r="EA62" i="6"/>
  <c r="EA51" i="6"/>
  <c r="EA64" i="6"/>
  <c r="EA53" i="6"/>
  <c r="EA74" i="6"/>
  <c r="EA56" i="6"/>
  <c r="EA80" i="6"/>
  <c r="EA59" i="6"/>
  <c r="EA79" i="6"/>
  <c r="EA82" i="6"/>
  <c r="EA57" i="6"/>
  <c r="EA86" i="6"/>
  <c r="DX51" i="6"/>
  <c r="DX68" i="6"/>
  <c r="DX71" i="6"/>
  <c r="DX57" i="6"/>
  <c r="DX85" i="6"/>
  <c r="DX74" i="6"/>
  <c r="DX70" i="6"/>
  <c r="DX62" i="6"/>
  <c r="DX63" i="6"/>
  <c r="DX59" i="6"/>
  <c r="DX79" i="6"/>
  <c r="DX55" i="6"/>
  <c r="DX66" i="6"/>
  <c r="DX73" i="6"/>
  <c r="DX72" i="6"/>
  <c r="DX75" i="6"/>
  <c r="DX80" i="6"/>
  <c r="DX48" i="6"/>
  <c r="DX53" i="6"/>
  <c r="DX81" i="6"/>
  <c r="DX77" i="6"/>
  <c r="DX69" i="6"/>
  <c r="DX58" i="6"/>
  <c r="DX76" i="6"/>
  <c r="DX82" i="6"/>
  <c r="DX60" i="6"/>
  <c r="DX49" i="6"/>
  <c r="DX67" i="6"/>
  <c r="DX84" i="6"/>
  <c r="DX83" i="6"/>
  <c r="DX86" i="6"/>
  <c r="DX64" i="6"/>
  <c r="DX50" i="6"/>
  <c r="DX78" i="6"/>
  <c r="DX56" i="6"/>
  <c r="DX52" i="6"/>
  <c r="DX54" i="6"/>
  <c r="DX65" i="6"/>
  <c r="DX61" i="6"/>
  <c r="DX32" i="3"/>
  <c r="DX72" i="3"/>
  <c r="DX59" i="3"/>
  <c r="DX34" i="3"/>
  <c r="DX76" i="3"/>
  <c r="DX61" i="3"/>
  <c r="DX48" i="3"/>
  <c r="DX104" i="3"/>
  <c r="DX85" i="3"/>
  <c r="DX50" i="3"/>
  <c r="DX108" i="3"/>
  <c r="DX63" i="3"/>
  <c r="DX26" i="3"/>
  <c r="DX95" i="3"/>
  <c r="DX43" i="3"/>
  <c r="DX94" i="3"/>
  <c r="DX99" i="3"/>
  <c r="DX45" i="3"/>
  <c r="DX89" i="3"/>
  <c r="DX36" i="3"/>
  <c r="DX80" i="3"/>
  <c r="DX17" i="3"/>
  <c r="DX21" i="3"/>
  <c r="DX107" i="3"/>
  <c r="DX49" i="3"/>
  <c r="DX106" i="3"/>
  <c r="DX41" i="3"/>
  <c r="DX23" i="3"/>
  <c r="DX51" i="3"/>
  <c r="DX25" i="3"/>
  <c r="DX53" i="3"/>
  <c r="DX57" i="3"/>
  <c r="DX22" i="3"/>
  <c r="DX24" i="3"/>
  <c r="DX92" i="3"/>
  <c r="DX83" i="3"/>
  <c r="DX87" i="3"/>
  <c r="DX44" i="3"/>
  <c r="DX98" i="3"/>
  <c r="DX31" i="3"/>
  <c r="DX54" i="3"/>
  <c r="DX97" i="3"/>
  <c r="DX90" i="3"/>
  <c r="DX110" i="3"/>
  <c r="DX114" i="3"/>
  <c r="DX109" i="3"/>
  <c r="DX37" i="3"/>
  <c r="DX35" i="3"/>
  <c r="DX62" i="3"/>
  <c r="DX66" i="3"/>
  <c r="DX52" i="3"/>
  <c r="DX112" i="3"/>
  <c r="DX93" i="3"/>
  <c r="DX38" i="3"/>
  <c r="DX84" i="3"/>
  <c r="DX65" i="3"/>
  <c r="DX46" i="3"/>
  <c r="DX81" i="3"/>
  <c r="DX56" i="3"/>
  <c r="DX101" i="3"/>
  <c r="DX58" i="3"/>
  <c r="DX105" i="3"/>
  <c r="DX27" i="3"/>
  <c r="DX55" i="3"/>
  <c r="DX88" i="3"/>
  <c r="DX78" i="3"/>
  <c r="DX40" i="3"/>
  <c r="DX42" i="3"/>
  <c r="DX39" i="3"/>
  <c r="DX67" i="3"/>
  <c r="DX71" i="3"/>
  <c r="DX70" i="3"/>
  <c r="DX116" i="3"/>
  <c r="DX91" i="3"/>
  <c r="DX111" i="3"/>
  <c r="DX115" i="3"/>
  <c r="DX60" i="3"/>
  <c r="DX77" i="3"/>
  <c r="DX96" i="3"/>
  <c r="DX73" i="3"/>
  <c r="DX28" i="3"/>
  <c r="DX19" i="3"/>
  <c r="DX103" i="3"/>
  <c r="DX47" i="3"/>
  <c r="DX102" i="3"/>
  <c r="DX75" i="3"/>
  <c r="DX33" i="3"/>
  <c r="DX74" i="3"/>
  <c r="DX100" i="3"/>
  <c r="DX113" i="3"/>
  <c r="DX18" i="3"/>
  <c r="DX68" i="3"/>
  <c r="DX20" i="3"/>
  <c r="DX30" i="3"/>
  <c r="DX64" i="3"/>
  <c r="DX29" i="3"/>
  <c r="DX69" i="3"/>
  <c r="DX79" i="3"/>
  <c r="DX82" i="3"/>
  <c r="DX86" i="3"/>
  <c r="DW83" i="6"/>
  <c r="DW65" i="6"/>
  <c r="DW67" i="6"/>
  <c r="DW68" i="6"/>
  <c r="DW50" i="6"/>
  <c r="DW53" i="6"/>
  <c r="DW48" i="6"/>
  <c r="DW81" i="6"/>
  <c r="DW74" i="6"/>
  <c r="DW62" i="6"/>
  <c r="DW51" i="6"/>
  <c r="DW72" i="6"/>
  <c r="DW86" i="6"/>
  <c r="DW75" i="6"/>
  <c r="DW57" i="6"/>
  <c r="DW73" i="6"/>
  <c r="DW63" i="6"/>
  <c r="DW84" i="6"/>
  <c r="DW80" i="6"/>
  <c r="DW69" i="6"/>
  <c r="DW60" i="6"/>
  <c r="DW79" i="6"/>
  <c r="DW54" i="6"/>
  <c r="DW85" i="6"/>
  <c r="DW64" i="6"/>
  <c r="DW59" i="6"/>
  <c r="DW49" i="6"/>
  <c r="DW52" i="6"/>
  <c r="DW70" i="6"/>
  <c r="DW76" i="6"/>
  <c r="DW58" i="6"/>
  <c r="DW78" i="6"/>
  <c r="DW61" i="6"/>
  <c r="DW82" i="6"/>
  <c r="DW71" i="6"/>
  <c r="DW56" i="6"/>
  <c r="DW55" i="6"/>
  <c r="DW77" i="6"/>
  <c r="DW66" i="6"/>
  <c r="DW54" i="3"/>
  <c r="DW19" i="3"/>
  <c r="DW86" i="3"/>
  <c r="DW40" i="3"/>
  <c r="DW107" i="3"/>
  <c r="DW72" i="3"/>
  <c r="DW26" i="3"/>
  <c r="DW93" i="3"/>
  <c r="DW55" i="3"/>
  <c r="DW28" i="3"/>
  <c r="DW95" i="3"/>
  <c r="DW59" i="3"/>
  <c r="DW36" i="3"/>
  <c r="DW68" i="3"/>
  <c r="DW113" i="3"/>
  <c r="DW20" i="3"/>
  <c r="DW83" i="3"/>
  <c r="DW112" i="3"/>
  <c r="DW50" i="3"/>
  <c r="DW82" i="3"/>
  <c r="DW67" i="3"/>
  <c r="DW69" i="3"/>
  <c r="DW31" i="3"/>
  <c r="DW32" i="3"/>
  <c r="DW96" i="3"/>
  <c r="DW89" i="3"/>
  <c r="DW56" i="3"/>
  <c r="DW37" i="3"/>
  <c r="DW61" i="3"/>
  <c r="DW90" i="3"/>
  <c r="DW25" i="3"/>
  <c r="DW103" i="3"/>
  <c r="DW78" i="3"/>
  <c r="DW45" i="3"/>
  <c r="DW52" i="3"/>
  <c r="DW27" i="3"/>
  <c r="DW99" i="3"/>
  <c r="DW73" i="3"/>
  <c r="DW35" i="3"/>
  <c r="DW102" i="3"/>
  <c r="DW57" i="3"/>
  <c r="DW21" i="3"/>
  <c r="DW88" i="3"/>
  <c r="DW42" i="3"/>
  <c r="DW109" i="3"/>
  <c r="DW74" i="3"/>
  <c r="DW44" i="3"/>
  <c r="DW111" i="3"/>
  <c r="DW76" i="3"/>
  <c r="DW71" i="3"/>
  <c r="DW100" i="3"/>
  <c r="DW43" i="3"/>
  <c r="DW60" i="3"/>
  <c r="DW115" i="3"/>
  <c r="DW87" i="3"/>
  <c r="DW85" i="3"/>
  <c r="DW114" i="3"/>
  <c r="DW62" i="3"/>
  <c r="DW64" i="3"/>
  <c r="DW97" i="3"/>
  <c r="DW34" i="3"/>
  <c r="DW98" i="3"/>
  <c r="DW22" i="3"/>
  <c r="DW51" i="3"/>
  <c r="DW75" i="3"/>
  <c r="DW104" i="3"/>
  <c r="DW23" i="3"/>
  <c r="DW63" i="3"/>
  <c r="DW92" i="3"/>
  <c r="DW46" i="3"/>
  <c r="DW116" i="3"/>
  <c r="DW58" i="3"/>
  <c r="DW30" i="3"/>
  <c r="DW66" i="3"/>
  <c r="DW38" i="3"/>
  <c r="DW105" i="3"/>
  <c r="DW70" i="3"/>
  <c r="DW24" i="3"/>
  <c r="DW91" i="3"/>
  <c r="DW53" i="3"/>
  <c r="DW17" i="3"/>
  <c r="DW77" i="3"/>
  <c r="DW39" i="3"/>
  <c r="DW106" i="3"/>
  <c r="DW79" i="3"/>
  <c r="DW41" i="3"/>
  <c r="DW108" i="3"/>
  <c r="DW33" i="3"/>
  <c r="DW81" i="3"/>
  <c r="DW110" i="3"/>
  <c r="DW48" i="3"/>
  <c r="DW80" i="3"/>
  <c r="DW18" i="3"/>
  <c r="DW47" i="3"/>
  <c r="DW49" i="3"/>
  <c r="DW65" i="3"/>
  <c r="DW29" i="3"/>
  <c r="DW101" i="3"/>
  <c r="DW94" i="3"/>
  <c r="DW84" i="3"/>
  <c r="DZ57" i="6"/>
  <c r="DZ78" i="6"/>
  <c r="DZ67" i="6"/>
  <c r="DZ49" i="6"/>
  <c r="DZ70" i="6"/>
  <c r="DZ59" i="6"/>
  <c r="DZ51" i="6"/>
  <c r="DZ79" i="6"/>
  <c r="DZ54" i="6"/>
  <c r="DZ68" i="6"/>
  <c r="DZ64" i="6"/>
  <c r="DZ85" i="6"/>
  <c r="DZ80" i="6"/>
  <c r="DZ56" i="6"/>
  <c r="DZ77" i="6"/>
  <c r="DZ66" i="6"/>
  <c r="DZ75" i="6"/>
  <c r="DZ76" i="6"/>
  <c r="DZ69" i="6"/>
  <c r="DZ82" i="6"/>
  <c r="DZ71" i="6"/>
  <c r="DZ53" i="6"/>
  <c r="DZ74" i="6"/>
  <c r="DZ63" i="6"/>
  <c r="DZ84" i="6"/>
  <c r="DZ55" i="6"/>
  <c r="DZ61" i="6"/>
  <c r="DZ62" i="6"/>
  <c r="DZ86" i="6"/>
  <c r="DZ50" i="6"/>
  <c r="DZ73" i="6"/>
  <c r="DZ60" i="6"/>
  <c r="DZ81" i="6"/>
  <c r="DZ48" i="6"/>
  <c r="DZ52" i="6"/>
  <c r="DZ65" i="6"/>
  <c r="DZ58" i="6"/>
  <c r="DZ83" i="6"/>
  <c r="DZ72" i="6"/>
  <c r="DT47" i="6"/>
  <c r="DR47" i="6"/>
  <c r="DS47" i="6"/>
  <c r="DU47" i="6"/>
  <c r="DZ47" i="6"/>
  <c r="DZ78" i="3"/>
  <c r="DZ35" i="3"/>
  <c r="DZ77" i="3"/>
  <c r="DZ84" i="3"/>
  <c r="DZ82" i="3"/>
  <c r="DZ37" i="3"/>
  <c r="DZ81" i="3"/>
  <c r="DZ59" i="3"/>
  <c r="DZ86" i="3"/>
  <c r="DZ39" i="3"/>
  <c r="DZ85" i="3"/>
  <c r="DZ18" i="3"/>
  <c r="DZ67" i="3"/>
  <c r="DZ57" i="3"/>
  <c r="DZ94" i="3"/>
  <c r="DZ66" i="3"/>
  <c r="DZ38" i="3"/>
  <c r="DZ22" i="3"/>
  <c r="DZ69" i="3"/>
  <c r="DZ45" i="3"/>
  <c r="DZ61" i="3"/>
  <c r="DZ88" i="3"/>
  <c r="DZ115" i="3"/>
  <c r="DZ106" i="3"/>
  <c r="DZ96" i="3"/>
  <c r="DZ40" i="3"/>
  <c r="DZ68" i="3"/>
  <c r="DZ42" i="3"/>
  <c r="DZ32" i="3"/>
  <c r="DZ95" i="3"/>
  <c r="DZ27" i="3"/>
  <c r="DZ25" i="3"/>
  <c r="DZ93" i="3"/>
  <c r="DZ47" i="3"/>
  <c r="DZ107" i="3"/>
  <c r="DZ74" i="3"/>
  <c r="DZ97" i="3"/>
  <c r="DZ24" i="3"/>
  <c r="DZ110" i="3"/>
  <c r="DZ51" i="3"/>
  <c r="DZ109" i="3"/>
  <c r="DZ26" i="3"/>
  <c r="DZ114" i="3"/>
  <c r="DZ53" i="3"/>
  <c r="DZ113" i="3"/>
  <c r="DZ28" i="3"/>
  <c r="DZ63" i="3"/>
  <c r="DZ55" i="3"/>
  <c r="DZ48" i="3"/>
  <c r="DZ46" i="3"/>
  <c r="DZ99" i="3"/>
  <c r="DZ80" i="3"/>
  <c r="DZ43" i="3"/>
  <c r="DZ83" i="3"/>
  <c r="DZ101" i="3"/>
  <c r="DZ70" i="3"/>
  <c r="DZ102" i="3"/>
  <c r="DZ34" i="3"/>
  <c r="DZ73" i="3"/>
  <c r="DZ33" i="3"/>
  <c r="DZ17" i="3"/>
  <c r="DZ105" i="3"/>
  <c r="DZ87" i="3"/>
  <c r="DZ62" i="3"/>
  <c r="DZ72" i="3"/>
  <c r="DZ44" i="3"/>
  <c r="DZ76" i="3"/>
  <c r="DZ31" i="3"/>
  <c r="DZ112" i="3"/>
  <c r="DZ52" i="3"/>
  <c r="DZ30" i="3"/>
  <c r="DZ36" i="3"/>
  <c r="DZ92" i="3"/>
  <c r="DZ56" i="3"/>
  <c r="DZ19" i="3"/>
  <c r="DZ100" i="3"/>
  <c r="DZ103" i="3"/>
  <c r="DZ58" i="3"/>
  <c r="DZ21" i="3"/>
  <c r="DZ104" i="3"/>
  <c r="DZ71" i="3"/>
  <c r="DZ60" i="3"/>
  <c r="DZ23" i="3"/>
  <c r="DZ108" i="3"/>
  <c r="DZ116" i="3"/>
  <c r="DZ90" i="3"/>
  <c r="DZ41" i="3"/>
  <c r="DZ89" i="3"/>
  <c r="DZ20" i="3"/>
  <c r="DZ65" i="3"/>
  <c r="DZ79" i="3"/>
  <c r="DZ49" i="3"/>
  <c r="DZ75" i="3"/>
  <c r="DZ111" i="3"/>
  <c r="DZ50" i="3"/>
  <c r="DZ98" i="3"/>
  <c r="DZ64" i="3"/>
  <c r="DZ54" i="3"/>
  <c r="DZ91" i="3"/>
  <c r="DZ29" i="3"/>
  <c r="EA74" i="3"/>
  <c r="EA34" i="3"/>
  <c r="EA101" i="3"/>
  <c r="EA59" i="3"/>
  <c r="EA20" i="3"/>
  <c r="EA87" i="3"/>
  <c r="EA43" i="3"/>
  <c r="EA110" i="3"/>
  <c r="EA73" i="3"/>
  <c r="EA45" i="3"/>
  <c r="EA112" i="3"/>
  <c r="EA75" i="3"/>
  <c r="EA53" i="3"/>
  <c r="EA83" i="3"/>
  <c r="EA66" i="3"/>
  <c r="EA93" i="3"/>
  <c r="EA68" i="3"/>
  <c r="EA95" i="3"/>
  <c r="EA70" i="3"/>
  <c r="EA97" i="3"/>
  <c r="EA111" i="3"/>
  <c r="EA49" i="3"/>
  <c r="EA51" i="3"/>
  <c r="EA81" i="3"/>
  <c r="EA116" i="3"/>
  <c r="EA39" i="3"/>
  <c r="EA25" i="3"/>
  <c r="EA58" i="3"/>
  <c r="EA80" i="3"/>
  <c r="EA17" i="3"/>
  <c r="EA99" i="3"/>
  <c r="EA30" i="3"/>
  <c r="EA113" i="3"/>
  <c r="EA23" i="3"/>
  <c r="EA90" i="3"/>
  <c r="EA50" i="3"/>
  <c r="EA56" i="3"/>
  <c r="EA76" i="3"/>
  <c r="EA36" i="3"/>
  <c r="EA103" i="3"/>
  <c r="EA62" i="3"/>
  <c r="EA22" i="3"/>
  <c r="EA89" i="3"/>
  <c r="EA64" i="3"/>
  <c r="EA24" i="3"/>
  <c r="EA91" i="3"/>
  <c r="EA88" i="3"/>
  <c r="EA115" i="3"/>
  <c r="EA98" i="3"/>
  <c r="EA72" i="3"/>
  <c r="EA100" i="3"/>
  <c r="EA37" i="3"/>
  <c r="EA102" i="3"/>
  <c r="EA32" i="3"/>
  <c r="EA84" i="3"/>
  <c r="EA42" i="3"/>
  <c r="EA44" i="3"/>
  <c r="EA82" i="3"/>
  <c r="EA69" i="3"/>
  <c r="EA52" i="3"/>
  <c r="EA38" i="3"/>
  <c r="EA40" i="3"/>
  <c r="EA104" i="3"/>
  <c r="EA28" i="3"/>
  <c r="EA114" i="3"/>
  <c r="EA46" i="3"/>
  <c r="EA55" i="3"/>
  <c r="EA18" i="3"/>
  <c r="EA85" i="3"/>
  <c r="EA41" i="3"/>
  <c r="EA108" i="3"/>
  <c r="EA71" i="3"/>
  <c r="EA27" i="3"/>
  <c r="EA94" i="3"/>
  <c r="EA54" i="3"/>
  <c r="EA29" i="3"/>
  <c r="EA96" i="3"/>
  <c r="EA57" i="3"/>
  <c r="EA21" i="3"/>
  <c r="EA48" i="3"/>
  <c r="EA31" i="3"/>
  <c r="EA61" i="3"/>
  <c r="EA33" i="3"/>
  <c r="EA63" i="3"/>
  <c r="EA35" i="3"/>
  <c r="EA65" i="3"/>
  <c r="EA60" i="3"/>
  <c r="EA19" i="3"/>
  <c r="EA109" i="3"/>
  <c r="EA79" i="3"/>
  <c r="EA86" i="3"/>
  <c r="EA106" i="3"/>
  <c r="EA92" i="3"/>
  <c r="EA78" i="3"/>
  <c r="EA105" i="3"/>
  <c r="EA107" i="3"/>
  <c r="EA26" i="3"/>
  <c r="EA67" i="3"/>
  <c r="EA47" i="3"/>
  <c r="EA77" i="3"/>
  <c r="EB34" i="3"/>
  <c r="EB76" i="3"/>
  <c r="EB61" i="3"/>
  <c r="EB42" i="3"/>
  <c r="EB20" i="3"/>
  <c r="EB103" i="3"/>
  <c r="EB47" i="3"/>
  <c r="EB102" i="3"/>
  <c r="EB54" i="3"/>
  <c r="EB116" i="3"/>
  <c r="EB97" i="3"/>
  <c r="EB92" i="3"/>
  <c r="EB40" i="3"/>
  <c r="EB88" i="3"/>
  <c r="EB69" i="3"/>
  <c r="EB83" i="3"/>
  <c r="EB44" i="3"/>
  <c r="EB94" i="3"/>
  <c r="EB23" i="3"/>
  <c r="EB81" i="3"/>
  <c r="EB59" i="3"/>
  <c r="EB85" i="3"/>
  <c r="EB18" i="3"/>
  <c r="EB72" i="3"/>
  <c r="EB63" i="3"/>
  <c r="EB29" i="3"/>
  <c r="EB107" i="3"/>
  <c r="EB35" i="3"/>
  <c r="EB55" i="3"/>
  <c r="EB28" i="3"/>
  <c r="EB32" i="3"/>
  <c r="EB50" i="3"/>
  <c r="EB108" i="3"/>
  <c r="EB89" i="3"/>
  <c r="EB115" i="3"/>
  <c r="EB36" i="3"/>
  <c r="EB80" i="3"/>
  <c r="EB17" i="3"/>
  <c r="EB26" i="3"/>
  <c r="EB75" i="3"/>
  <c r="EB33" i="3"/>
  <c r="EB74" i="3"/>
  <c r="EB53" i="3"/>
  <c r="EB56" i="3"/>
  <c r="EB19" i="3"/>
  <c r="EB101" i="3"/>
  <c r="EB21" i="3"/>
  <c r="EB95" i="3"/>
  <c r="EB43" i="3"/>
  <c r="EB46" i="3"/>
  <c r="EB113" i="3"/>
  <c r="EB48" i="3"/>
  <c r="EB30" i="3"/>
  <c r="EB86" i="3"/>
  <c r="EB41" i="3"/>
  <c r="EB104" i="3"/>
  <c r="EB66" i="3"/>
  <c r="EB112" i="3"/>
  <c r="EB22" i="3"/>
  <c r="EB106" i="3"/>
  <c r="EB79" i="3"/>
  <c r="EB73" i="3"/>
  <c r="EB64" i="3"/>
  <c r="EB68" i="3"/>
  <c r="EB109" i="3"/>
  <c r="EB99" i="3"/>
  <c r="EB45" i="3"/>
  <c r="EB98" i="3"/>
  <c r="EB105" i="3"/>
  <c r="EB71" i="3"/>
  <c r="EB31" i="3"/>
  <c r="EB70" i="3"/>
  <c r="EB38" i="3"/>
  <c r="EB84" i="3"/>
  <c r="EB65" i="3"/>
  <c r="EB58" i="3"/>
  <c r="EB24" i="3"/>
  <c r="EB111" i="3"/>
  <c r="EB51" i="3"/>
  <c r="EB110" i="3"/>
  <c r="EB114" i="3"/>
  <c r="EB77" i="3"/>
  <c r="EB57" i="3"/>
  <c r="EB27" i="3"/>
  <c r="EB87" i="3"/>
  <c r="EB39" i="3"/>
  <c r="EB62" i="3"/>
  <c r="EB60" i="3"/>
  <c r="EB96" i="3"/>
  <c r="EB90" i="3"/>
  <c r="EB67" i="3"/>
  <c r="EB37" i="3"/>
  <c r="EB52" i="3"/>
  <c r="EB93" i="3"/>
  <c r="EB49" i="3"/>
  <c r="EB82" i="3"/>
  <c r="EB78" i="3"/>
  <c r="EB25" i="3"/>
  <c r="EB100" i="3"/>
  <c r="EB91" i="3"/>
  <c r="EA47" i="6"/>
  <c r="EG52" i="3"/>
  <c r="EG17" i="3"/>
  <c r="EG84" i="3"/>
  <c r="EG111" i="3"/>
  <c r="EG54" i="3"/>
  <c r="EG19" i="3"/>
  <c r="EG86" i="3"/>
  <c r="EG25" i="3"/>
  <c r="EG56" i="3"/>
  <c r="EG21" i="3"/>
  <c r="EG88" i="3"/>
  <c r="EG41" i="3"/>
  <c r="EG60" i="3"/>
  <c r="EG23" i="3"/>
  <c r="EG90" i="3"/>
  <c r="EG58" i="3"/>
  <c r="EG94" i="3"/>
  <c r="EG62" i="3"/>
  <c r="EG67" i="3"/>
  <c r="EG97" i="3"/>
  <c r="EG115" i="3"/>
  <c r="EG85" i="3"/>
  <c r="EG32" i="3"/>
  <c r="EG110" i="3"/>
  <c r="EG80" i="3"/>
  <c r="EG49" i="3"/>
  <c r="EG89" i="3"/>
  <c r="EG24" i="3"/>
  <c r="EG59" i="3"/>
  <c r="EG28" i="3"/>
  <c r="EG48" i="3"/>
  <c r="EG83" i="3"/>
  <c r="EG27" i="3"/>
  <c r="EG71" i="3"/>
  <c r="EG33" i="3"/>
  <c r="EG100" i="3"/>
  <c r="EG76" i="3"/>
  <c r="EG73" i="3"/>
  <c r="EG35" i="3"/>
  <c r="EG102" i="3"/>
  <c r="EG92" i="3"/>
  <c r="EG75" i="3"/>
  <c r="EG37" i="3"/>
  <c r="EG104" i="3"/>
  <c r="EG108" i="3"/>
  <c r="EG77" i="3"/>
  <c r="EG39" i="3"/>
  <c r="EG106" i="3"/>
  <c r="EG65" i="3"/>
  <c r="EG18" i="3"/>
  <c r="EG114" i="3"/>
  <c r="EG96" i="3"/>
  <c r="EG82" i="3"/>
  <c r="EG98" i="3"/>
  <c r="EG78" i="3"/>
  <c r="EG81" i="3"/>
  <c r="EG34" i="3"/>
  <c r="EG50" i="3"/>
  <c r="EG20" i="3"/>
  <c r="EG116" i="3"/>
  <c r="EG61" i="3"/>
  <c r="EG53" i="3"/>
  <c r="EG93" i="3"/>
  <c r="EG101" i="3"/>
  <c r="EG66" i="3"/>
  <c r="EG31" i="3"/>
  <c r="EG36" i="3"/>
  <c r="EG103" i="3"/>
  <c r="EG68" i="3"/>
  <c r="EG44" i="3"/>
  <c r="EG38" i="3"/>
  <c r="EG105" i="3"/>
  <c r="EG70" i="3"/>
  <c r="EG63" i="3"/>
  <c r="EG40" i="3"/>
  <c r="EG107" i="3"/>
  <c r="EG72" i="3"/>
  <c r="EG79" i="3"/>
  <c r="EG42" i="3"/>
  <c r="EG109" i="3"/>
  <c r="EG74" i="3"/>
  <c r="EG95" i="3"/>
  <c r="EG45" i="3"/>
  <c r="EG47" i="3"/>
  <c r="EG99" i="3"/>
  <c r="EG29" i="3"/>
  <c r="EG69" i="3"/>
  <c r="EG112" i="3"/>
  <c r="EG43" i="3"/>
  <c r="EG64" i="3"/>
  <c r="EG46" i="3"/>
  <c r="EG87" i="3"/>
  <c r="EG22" i="3"/>
  <c r="EG51" i="3"/>
  <c r="EG91" i="3"/>
  <c r="EG26" i="3"/>
  <c r="EG55" i="3"/>
  <c r="EG113" i="3"/>
  <c r="EG30" i="3"/>
  <c r="EG57" i="3"/>
  <c r="DY79" i="3"/>
  <c r="DY41" i="3"/>
  <c r="DY108" i="3"/>
  <c r="DY30" i="3"/>
  <c r="DY97" i="3"/>
  <c r="DY62" i="3"/>
  <c r="DY20" i="3"/>
  <c r="DY32" i="3"/>
  <c r="DY99" i="3"/>
  <c r="DY64" i="3"/>
  <c r="DY36" i="3"/>
  <c r="DY18" i="3"/>
  <c r="DY85" i="3"/>
  <c r="DY47" i="3"/>
  <c r="DY114" i="3"/>
  <c r="DY77" i="3"/>
  <c r="DY88" i="3"/>
  <c r="DY19" i="3"/>
  <c r="DY72" i="3"/>
  <c r="DY53" i="3"/>
  <c r="DY35" i="3"/>
  <c r="DY107" i="3"/>
  <c r="DY93" i="3"/>
  <c r="DY22" i="3"/>
  <c r="DY104" i="3"/>
  <c r="DY44" i="3"/>
  <c r="DY17" i="3"/>
  <c r="DY33" i="3"/>
  <c r="DY96" i="3"/>
  <c r="DY50" i="3"/>
  <c r="DY49" i="3"/>
  <c r="DY89" i="3"/>
  <c r="DY59" i="3"/>
  <c r="DY28" i="3"/>
  <c r="DY95" i="3"/>
  <c r="DY58" i="3"/>
  <c r="DY52" i="3"/>
  <c r="DY46" i="3"/>
  <c r="DY113" i="3"/>
  <c r="DY78" i="3"/>
  <c r="DY87" i="3"/>
  <c r="DY48" i="3"/>
  <c r="DY115" i="3"/>
  <c r="DY80" i="3"/>
  <c r="DY103" i="3"/>
  <c r="DY34" i="3"/>
  <c r="DY101" i="3"/>
  <c r="DY66" i="3"/>
  <c r="DY71" i="3"/>
  <c r="DY21" i="3"/>
  <c r="DY51" i="3"/>
  <c r="DY40" i="3"/>
  <c r="DY61" i="3"/>
  <c r="DY55" i="3"/>
  <c r="DY74" i="3"/>
  <c r="DY73" i="3"/>
  <c r="DY37" i="3"/>
  <c r="DY90" i="3"/>
  <c r="DY76" i="3"/>
  <c r="DY27" i="3"/>
  <c r="DY29" i="3"/>
  <c r="DY57" i="3"/>
  <c r="DY70" i="3"/>
  <c r="DY39" i="3"/>
  <c r="DY86" i="3"/>
  <c r="DY63" i="3"/>
  <c r="DY25" i="3"/>
  <c r="DY92" i="3"/>
  <c r="DY84" i="3"/>
  <c r="DY81" i="3"/>
  <c r="DY43" i="3"/>
  <c r="DY110" i="3"/>
  <c r="DY100" i="3"/>
  <c r="DY83" i="3"/>
  <c r="DY45" i="3"/>
  <c r="DY112" i="3"/>
  <c r="DY116" i="3"/>
  <c r="DY69" i="3"/>
  <c r="DY31" i="3"/>
  <c r="DY98" i="3"/>
  <c r="DY38" i="3"/>
  <c r="DY106" i="3"/>
  <c r="DY102" i="3"/>
  <c r="DY23" i="3"/>
  <c r="DY60" i="3"/>
  <c r="DY91" i="3"/>
  <c r="DY105" i="3"/>
  <c r="DY54" i="3"/>
  <c r="DY56" i="3"/>
  <c r="DY26" i="3"/>
  <c r="DY111" i="3"/>
  <c r="DY65" i="3"/>
  <c r="DY94" i="3"/>
  <c r="DY67" i="3"/>
  <c r="DY68" i="3"/>
  <c r="DY82" i="3"/>
  <c r="DY24" i="3"/>
  <c r="DY42" i="3"/>
  <c r="DY75" i="3"/>
  <c r="DY109" i="3"/>
  <c r="DW47" i="6"/>
  <c r="DX47" i="6"/>
  <c r="DY47" i="6"/>
  <c r="EC41" i="3"/>
  <c r="EC108" i="3"/>
  <c r="EC71" i="3"/>
  <c r="EC33" i="3"/>
  <c r="EC27" i="3"/>
  <c r="EC94" i="3"/>
  <c r="EC54" i="3"/>
  <c r="EC29" i="3"/>
  <c r="EC96" i="3"/>
  <c r="EC56" i="3"/>
  <c r="EC49" i="3"/>
  <c r="EC31" i="3"/>
  <c r="EC98" i="3"/>
  <c r="EC60" i="3"/>
  <c r="EC68" i="3"/>
  <c r="EC23" i="3"/>
  <c r="EC99" i="3"/>
  <c r="EC21" i="3"/>
  <c r="EC61" i="3"/>
  <c r="EC59" i="3"/>
  <c r="EC70" i="3"/>
  <c r="EC18" i="3"/>
  <c r="EC102" i="3"/>
  <c r="EC30" i="3"/>
  <c r="EC34" i="3"/>
  <c r="EC19" i="3"/>
  <c r="EC58" i="3"/>
  <c r="EC20" i="3"/>
  <c r="EC87" i="3"/>
  <c r="EC84" i="3"/>
  <c r="EC43" i="3"/>
  <c r="EC110" i="3"/>
  <c r="EC73" i="3"/>
  <c r="EC45" i="3"/>
  <c r="EC112" i="3"/>
  <c r="EC75" i="3"/>
  <c r="EC100" i="3"/>
  <c r="EC47" i="3"/>
  <c r="EC114" i="3"/>
  <c r="EC77" i="3"/>
  <c r="EC116" i="3"/>
  <c r="EC72" i="3"/>
  <c r="EC81" i="3"/>
  <c r="EC48" i="3"/>
  <c r="EC65" i="3"/>
  <c r="EC53" i="3"/>
  <c r="EC97" i="3"/>
  <c r="EC67" i="3"/>
  <c r="EC55" i="3"/>
  <c r="EC69" i="3"/>
  <c r="EC46" i="3"/>
  <c r="EC76" i="3"/>
  <c r="EC103" i="3"/>
  <c r="EC22" i="3"/>
  <c r="EC64" i="3"/>
  <c r="EC91" i="3"/>
  <c r="EC26" i="3"/>
  <c r="EC63" i="3"/>
  <c r="EC35" i="3"/>
  <c r="EC37" i="3"/>
  <c r="EC39" i="3"/>
  <c r="EC106" i="3"/>
  <c r="EC25" i="3"/>
  <c r="EC92" i="3"/>
  <c r="EC52" i="3"/>
  <c r="EC57" i="3"/>
  <c r="EC79" i="3"/>
  <c r="EC78" i="3"/>
  <c r="EC38" i="3"/>
  <c r="EC105" i="3"/>
  <c r="EC80" i="3"/>
  <c r="EC40" i="3"/>
  <c r="EC107" i="3"/>
  <c r="EC95" i="3"/>
  <c r="EC82" i="3"/>
  <c r="EC42" i="3"/>
  <c r="EC109" i="3"/>
  <c r="EC111" i="3"/>
  <c r="EC50" i="3"/>
  <c r="EC85" i="3"/>
  <c r="EC74" i="3"/>
  <c r="EC51" i="3"/>
  <c r="EC104" i="3"/>
  <c r="EC86" i="3"/>
  <c r="EC90" i="3"/>
  <c r="EC88" i="3"/>
  <c r="EC32" i="3"/>
  <c r="EC36" i="3"/>
  <c r="EC28" i="3"/>
  <c r="EC62" i="3"/>
  <c r="EC89" i="3"/>
  <c r="EC24" i="3"/>
  <c r="EC44" i="3"/>
  <c r="EC66" i="3"/>
  <c r="EC93" i="3"/>
  <c r="EC17" i="3"/>
  <c r="EC101" i="3"/>
  <c r="EC83" i="3"/>
  <c r="EC113" i="3"/>
  <c r="EC115" i="3"/>
  <c r="EF53" i="3"/>
  <c r="EF114" i="3"/>
  <c r="EF99" i="3"/>
  <c r="EF89" i="3"/>
  <c r="EF39" i="3"/>
  <c r="EF86" i="3"/>
  <c r="EF71" i="3"/>
  <c r="EF66" i="3"/>
  <c r="EF57" i="3"/>
  <c r="EF21" i="3"/>
  <c r="EF107" i="3"/>
  <c r="EF98" i="3"/>
  <c r="EF59" i="3"/>
  <c r="EF23" i="3"/>
  <c r="EF111" i="3"/>
  <c r="EF83" i="3"/>
  <c r="EF30" i="3"/>
  <c r="EF69" i="3"/>
  <c r="EF63" i="3"/>
  <c r="EF48" i="3"/>
  <c r="EF29" i="3"/>
  <c r="EF17" i="3"/>
  <c r="EF106" i="3"/>
  <c r="EF91" i="3"/>
  <c r="EF31" i="3"/>
  <c r="EF20" i="3"/>
  <c r="EF108" i="3"/>
  <c r="EF80" i="3"/>
  <c r="EF113" i="3"/>
  <c r="EF62" i="3"/>
  <c r="EF93" i="3"/>
  <c r="EF47" i="3"/>
  <c r="EF70" i="3"/>
  <c r="EF73" i="3"/>
  <c r="EF34" i="3"/>
  <c r="EF76" i="3"/>
  <c r="EF42" i="3"/>
  <c r="EF55" i="3"/>
  <c r="EF19" i="3"/>
  <c r="EF103" i="3"/>
  <c r="EF115" i="3"/>
  <c r="EF81" i="3"/>
  <c r="EF38" i="3"/>
  <c r="EF84" i="3"/>
  <c r="EF58" i="3"/>
  <c r="EF85" i="3"/>
  <c r="EF40" i="3"/>
  <c r="EF88" i="3"/>
  <c r="EF33" i="3"/>
  <c r="EF96" i="3"/>
  <c r="EF35" i="3"/>
  <c r="EF100" i="3"/>
  <c r="EF72" i="3"/>
  <c r="EF87" i="3"/>
  <c r="EF64" i="3"/>
  <c r="EF49" i="3"/>
  <c r="EF95" i="3"/>
  <c r="EF60" i="3"/>
  <c r="EF50" i="3"/>
  <c r="EF36" i="3"/>
  <c r="EF54" i="3"/>
  <c r="EF56" i="3"/>
  <c r="EF51" i="3"/>
  <c r="EF104" i="3"/>
  <c r="EF37" i="3"/>
  <c r="EF82" i="3"/>
  <c r="EF67" i="3"/>
  <c r="EF28" i="3"/>
  <c r="EF22" i="3"/>
  <c r="EF109" i="3"/>
  <c r="EF52" i="3"/>
  <c r="EF112" i="3"/>
  <c r="EF41" i="3"/>
  <c r="EF90" i="3"/>
  <c r="EF75" i="3"/>
  <c r="EF45" i="3"/>
  <c r="EF43" i="3"/>
  <c r="EF94" i="3"/>
  <c r="EF79" i="3"/>
  <c r="EF25" i="3"/>
  <c r="EF110" i="3"/>
  <c r="EF102" i="3"/>
  <c r="EF27" i="3"/>
  <c r="EF46" i="3"/>
  <c r="EF101" i="3"/>
  <c r="EF74" i="3"/>
  <c r="EF68" i="3"/>
  <c r="EF32" i="3"/>
  <c r="EF65" i="3"/>
  <c r="EF105" i="3"/>
  <c r="EF92" i="3"/>
  <c r="EF77" i="3"/>
  <c r="EF24" i="3"/>
  <c r="EF116" i="3"/>
  <c r="EF26" i="3"/>
  <c r="EF61" i="3"/>
  <c r="EF97" i="3"/>
  <c r="EF44" i="3"/>
  <c r="EF18" i="3"/>
  <c r="EF78" i="3"/>
  <c r="EE52" i="3"/>
  <c r="EE60" i="3"/>
  <c r="EE84" i="3"/>
  <c r="EE95" i="3"/>
  <c r="EE38" i="3"/>
  <c r="EE105" i="3"/>
  <c r="EE70" i="3"/>
  <c r="EE28" i="3"/>
  <c r="EE57" i="3"/>
  <c r="EE21" i="3"/>
  <c r="EE88" i="3"/>
  <c r="EE111" i="3"/>
  <c r="EE61" i="3"/>
  <c r="EE23" i="3"/>
  <c r="EE90" i="3"/>
  <c r="EE76" i="3"/>
  <c r="EE80" i="3"/>
  <c r="EE78" i="3"/>
  <c r="EE82" i="3"/>
  <c r="EE112" i="3"/>
  <c r="EE101" i="3"/>
  <c r="EE62" i="3"/>
  <c r="EE18" i="3"/>
  <c r="EE96" i="3"/>
  <c r="EE83" i="3"/>
  <c r="EE71" i="3"/>
  <c r="EE19" i="3"/>
  <c r="EE92" i="3"/>
  <c r="EE37" i="3"/>
  <c r="EE104" i="3"/>
  <c r="EE77" i="3"/>
  <c r="EE106" i="3"/>
  <c r="EE115" i="3"/>
  <c r="EE98" i="3"/>
  <c r="EE45" i="3"/>
  <c r="EE67" i="3"/>
  <c r="EE69" i="3"/>
  <c r="EE49" i="3"/>
  <c r="EE73" i="3"/>
  <c r="EE24" i="3"/>
  <c r="EE17" i="3"/>
  <c r="EE79" i="3"/>
  <c r="EE99" i="3"/>
  <c r="EE110" i="3"/>
  <c r="EE33" i="3"/>
  <c r="EE100" i="3"/>
  <c r="EE41" i="3"/>
  <c r="EE54" i="3"/>
  <c r="EE86" i="3"/>
  <c r="EE75" i="3"/>
  <c r="EE59" i="3"/>
  <c r="EE39" i="3"/>
  <c r="EE48" i="3"/>
  <c r="EE50" i="3"/>
  <c r="EE85" i="3"/>
  <c r="EE58" i="3"/>
  <c r="EE29" i="3"/>
  <c r="EE20" i="3"/>
  <c r="EE108" i="3"/>
  <c r="EE102" i="3"/>
  <c r="EE53" i="3"/>
  <c r="EE93" i="3"/>
  <c r="EE66" i="3"/>
  <c r="EE94" i="3"/>
  <c r="EE32" i="3"/>
  <c r="EE114" i="3"/>
  <c r="EE36" i="3"/>
  <c r="EE103" i="3"/>
  <c r="EE68" i="3"/>
  <c r="EE44" i="3"/>
  <c r="EE22" i="3"/>
  <c r="EE89" i="3"/>
  <c r="EE51" i="3"/>
  <c r="EE56" i="3"/>
  <c r="EE40" i="3"/>
  <c r="EE107" i="3"/>
  <c r="EE72" i="3"/>
  <c r="EE63" i="3"/>
  <c r="EE42" i="3"/>
  <c r="EE109" i="3"/>
  <c r="EE74" i="3"/>
  <c r="EE25" i="3"/>
  <c r="EE31" i="3"/>
  <c r="EE46" i="3"/>
  <c r="EE43" i="3"/>
  <c r="EE34" i="3"/>
  <c r="EE65" i="3"/>
  <c r="EE30" i="3"/>
  <c r="EE27" i="3"/>
  <c r="EE47" i="3"/>
  <c r="EE64" i="3"/>
  <c r="EE87" i="3"/>
  <c r="EE116" i="3"/>
  <c r="EE35" i="3"/>
  <c r="EE91" i="3"/>
  <c r="EE26" i="3"/>
  <c r="EE55" i="3"/>
  <c r="EE97" i="3"/>
  <c r="EE81" i="3"/>
  <c r="EE113" i="3"/>
  <c r="ED61" i="3"/>
  <c r="ED25" i="3"/>
  <c r="ED114" i="3"/>
  <c r="ED98" i="3"/>
  <c r="ED92" i="3"/>
  <c r="ED44" i="3"/>
  <c r="ED95" i="3"/>
  <c r="ED33" i="3"/>
  <c r="ED73" i="3"/>
  <c r="ED31" i="3"/>
  <c r="ED20" i="3"/>
  <c r="ED18" i="3"/>
  <c r="ED100" i="3"/>
  <c r="ED48" i="3"/>
  <c r="ED103" i="3"/>
  <c r="ED43" i="3"/>
  <c r="ED115" i="3"/>
  <c r="ED41" i="3"/>
  <c r="ED102" i="3"/>
  <c r="ED83" i="3"/>
  <c r="ED85" i="3"/>
  <c r="ED54" i="3"/>
  <c r="ED22" i="3"/>
  <c r="ED110" i="3"/>
  <c r="ED87" i="3"/>
  <c r="ED58" i="3"/>
  <c r="ED101" i="3"/>
  <c r="ED64" i="3"/>
  <c r="ED51" i="3"/>
  <c r="ED94" i="3"/>
  <c r="ED56" i="3"/>
  <c r="ED111" i="3"/>
  <c r="ED89" i="3"/>
  <c r="ED88" i="3"/>
  <c r="ED42" i="3"/>
  <c r="ED91" i="3"/>
  <c r="ED30" i="3"/>
  <c r="ED69" i="3"/>
  <c r="ED60" i="3"/>
  <c r="ED53" i="3"/>
  <c r="ED49" i="3"/>
  <c r="ED105" i="3"/>
  <c r="ED90" i="3"/>
  <c r="ED104" i="3"/>
  <c r="ED35" i="3"/>
  <c r="ED77" i="3"/>
  <c r="ED62" i="3"/>
  <c r="ED37" i="3"/>
  <c r="ED112" i="3"/>
  <c r="ED38" i="3"/>
  <c r="ED74" i="3"/>
  <c r="ED76" i="3"/>
  <c r="ED21" i="3"/>
  <c r="ED40" i="3"/>
  <c r="ED19" i="3"/>
  <c r="ED59" i="3"/>
  <c r="ED93" i="3"/>
  <c r="ED108" i="3"/>
  <c r="ED28" i="3"/>
  <c r="ED72" i="3"/>
  <c r="ED86" i="3"/>
  <c r="ED67" i="3"/>
  <c r="ED81" i="3"/>
  <c r="ED79" i="3"/>
  <c r="ED70" i="3"/>
  <c r="ED45" i="3"/>
  <c r="ED97" i="3"/>
  <c r="ED82" i="3"/>
  <c r="ED113" i="3"/>
  <c r="ED17" i="3"/>
  <c r="ED27" i="3"/>
  <c r="ED63" i="3"/>
  <c r="ED75" i="3"/>
  <c r="ED96" i="3"/>
  <c r="ED46" i="3"/>
  <c r="ED99" i="3"/>
  <c r="ED107" i="3"/>
  <c r="ED68" i="3"/>
  <c r="ED32" i="3"/>
  <c r="ED71" i="3"/>
  <c r="ED66" i="3"/>
  <c r="ED78" i="3"/>
  <c r="ED84" i="3"/>
  <c r="ED116" i="3"/>
  <c r="ED80" i="3"/>
  <c r="ED57" i="3"/>
  <c r="ED24" i="3"/>
  <c r="ED23" i="3"/>
  <c r="ED52" i="3"/>
  <c r="ED39" i="3"/>
  <c r="ED65" i="3"/>
  <c r="ED47" i="3"/>
  <c r="ED34" i="3"/>
  <c r="ED29" i="3"/>
  <c r="ED50" i="3"/>
  <c r="ED109" i="3"/>
  <c r="ED36" i="3"/>
  <c r="ED55" i="3"/>
  <c r="ED106" i="3"/>
  <c r="ED26" i="3"/>
  <c r="EH61" i="3"/>
  <c r="EH25" i="3"/>
  <c r="EH114" i="3"/>
  <c r="EH66" i="3"/>
  <c r="EH92" i="3"/>
  <c r="EH44" i="3"/>
  <c r="EH95" i="3"/>
  <c r="EH49" i="3"/>
  <c r="EH105" i="3"/>
  <c r="EH90" i="3"/>
  <c r="EH72" i="3"/>
  <c r="EH35" i="3"/>
  <c r="EH77" i="3"/>
  <c r="EH62" i="3"/>
  <c r="EH37" i="3"/>
  <c r="EH22" i="3"/>
  <c r="EH110" i="3"/>
  <c r="EH40" i="3"/>
  <c r="EH54" i="3"/>
  <c r="EH115" i="3"/>
  <c r="EH80" i="3"/>
  <c r="EH23" i="3"/>
  <c r="EH39" i="3"/>
  <c r="EH87" i="3"/>
  <c r="EH116" i="3"/>
  <c r="EH58" i="3"/>
  <c r="EH86" i="3"/>
  <c r="EH99" i="3"/>
  <c r="EH32" i="3"/>
  <c r="EH78" i="3"/>
  <c r="EH56" i="3"/>
  <c r="EH88" i="3"/>
  <c r="EH42" i="3"/>
  <c r="EH91" i="3"/>
  <c r="EH30" i="3"/>
  <c r="EH69" i="3"/>
  <c r="EH60" i="3"/>
  <c r="EH81" i="3"/>
  <c r="EH64" i="3"/>
  <c r="EH29" i="3"/>
  <c r="EH67" i="3"/>
  <c r="EH34" i="3"/>
  <c r="EH51" i="3"/>
  <c r="EH109" i="3"/>
  <c r="EH94" i="3"/>
  <c r="EH104" i="3"/>
  <c r="EH59" i="3"/>
  <c r="EH108" i="3"/>
  <c r="EH24" i="3"/>
  <c r="EH79" i="3"/>
  <c r="EH102" i="3"/>
  <c r="EH19" i="3"/>
  <c r="EH112" i="3"/>
  <c r="EH84" i="3"/>
  <c r="EH41" i="3"/>
  <c r="EH85" i="3"/>
  <c r="EH65" i="3"/>
  <c r="EH47" i="3"/>
  <c r="EH96" i="3"/>
  <c r="EH68" i="3"/>
  <c r="EH50" i="3"/>
  <c r="EH74" i="3"/>
  <c r="EH21" i="3"/>
  <c r="EH76" i="3"/>
  <c r="EH45" i="3"/>
  <c r="EH97" i="3"/>
  <c r="EH82" i="3"/>
  <c r="EH113" i="3"/>
  <c r="EH17" i="3"/>
  <c r="EH27" i="3"/>
  <c r="EH63" i="3"/>
  <c r="EH33" i="3"/>
  <c r="EH73" i="3"/>
  <c r="EH31" i="3"/>
  <c r="EH20" i="3"/>
  <c r="EH18" i="3"/>
  <c r="EH100" i="3"/>
  <c r="EH48" i="3"/>
  <c r="EH103" i="3"/>
  <c r="EH107" i="3"/>
  <c r="EH52" i="3"/>
  <c r="EH38" i="3"/>
  <c r="EH93" i="3"/>
  <c r="EH43" i="3"/>
  <c r="EH26" i="3"/>
  <c r="EH83" i="3"/>
  <c r="EH57" i="3"/>
  <c r="EH70" i="3"/>
  <c r="EH36" i="3"/>
  <c r="EH28" i="3"/>
  <c r="EH53" i="3"/>
  <c r="EH101" i="3"/>
  <c r="EH75" i="3"/>
  <c r="EH46" i="3"/>
  <c r="EH98" i="3"/>
  <c r="EH71" i="3"/>
  <c r="EH89" i="3"/>
  <c r="EH106" i="3"/>
  <c r="EH55" i="3"/>
  <c r="EH111" i="3"/>
  <c r="O27" i="17"/>
  <c r="I20" i="17"/>
  <c r="O30" i="17"/>
  <c r="M30" i="17"/>
  <c r="O28" i="17"/>
  <c r="C35" i="17"/>
  <c r="D35" i="17"/>
  <c r="M38" i="17"/>
  <c r="M35" i="17"/>
  <c r="C32" i="17"/>
  <c r="D32" i="17"/>
  <c r="N28" i="17"/>
  <c r="O23" i="17"/>
  <c r="L23" i="17"/>
  <c r="M29" i="17"/>
  <c r="I29" i="17"/>
  <c r="O25" i="17"/>
  <c r="L27" i="17"/>
  <c r="L22" i="17"/>
  <c r="N27" i="17"/>
  <c r="I25" i="17"/>
  <c r="N25" i="17"/>
  <c r="L20" i="17"/>
  <c r="O33" i="17"/>
  <c r="M33" i="17"/>
  <c r="C41" i="17"/>
  <c r="D41" i="17"/>
  <c r="M41" i="17"/>
  <c r="O34" i="17"/>
  <c r="C34" i="17"/>
  <c r="D34" i="17"/>
  <c r="C36" i="17"/>
  <c r="D36" i="17"/>
  <c r="G92" i="6"/>
  <c r="I40" i="17"/>
  <c r="I38" i="17"/>
  <c r="M36" i="17"/>
  <c r="L33" i="17"/>
  <c r="M32" i="17"/>
  <c r="O39" i="17"/>
  <c r="L39" i="17"/>
  <c r="O40" i="17"/>
  <c r="I34" i="17"/>
  <c r="L40" i="17"/>
  <c r="I39" i="17"/>
  <c r="I18" i="17"/>
  <c r="M18" i="17"/>
  <c r="N12" i="17"/>
  <c r="N14" i="17"/>
  <c r="L14" i="17"/>
  <c r="O14" i="17"/>
  <c r="O15" i="17"/>
  <c r="L15" i="17"/>
  <c r="N15" i="17"/>
  <c r="L16" i="17"/>
  <c r="O16" i="17"/>
  <c r="M13" i="17"/>
  <c r="U90" i="6"/>
  <c r="V90" i="6"/>
  <c r="M21" i="17"/>
  <c r="C33" i="17"/>
  <c r="D33" i="17"/>
  <c r="C38" i="17"/>
  <c r="D38" i="17"/>
  <c r="M28" i="17"/>
  <c r="M23" i="17"/>
  <c r="M26" i="17"/>
  <c r="M27" i="17"/>
  <c r="M20" i="17"/>
  <c r="M22" i="17"/>
  <c r="C39" i="17"/>
  <c r="D39" i="17"/>
  <c r="M34" i="17"/>
  <c r="C40" i="17"/>
  <c r="D40" i="17"/>
  <c r="M40" i="17"/>
  <c r="M19" i="17"/>
  <c r="M12" i="17"/>
  <c r="C12" i="17"/>
  <c r="D12" i="17"/>
  <c r="C13" i="17"/>
  <c r="J90" i="6"/>
  <c r="J91" i="6"/>
  <c r="J89" i="6"/>
  <c r="M14" i="17"/>
  <c r="V89" i="6"/>
  <c r="U93" i="6"/>
  <c r="M25" i="17"/>
  <c r="M39" i="17"/>
  <c r="J93" i="6"/>
  <c r="M15" i="17"/>
  <c r="C29" i="17"/>
  <c r="D29" i="17"/>
  <c r="C18" i="17"/>
  <c r="D18" i="17"/>
  <c r="D13" i="17"/>
  <c r="C26" i="17"/>
  <c r="D26" i="17"/>
  <c r="M16" i="17"/>
  <c r="C24" i="17"/>
  <c r="D24" i="17"/>
  <c r="C22" i="17"/>
  <c r="D22" i="17"/>
  <c r="C19" i="17"/>
  <c r="D19" i="17"/>
  <c r="C21" i="17"/>
  <c r="D21" i="17"/>
  <c r="C16" i="17"/>
  <c r="D16" i="17"/>
  <c r="C15" i="17"/>
  <c r="D15" i="17"/>
  <c r="C25" i="17"/>
  <c r="D25" i="17"/>
  <c r="C23" i="17"/>
  <c r="D23" i="17"/>
  <c r="C17" i="17"/>
  <c r="D17" i="17"/>
  <c r="C30" i="17"/>
  <c r="D30" i="17"/>
  <c r="C27" i="17"/>
  <c r="D27" i="17"/>
  <c r="C28" i="17"/>
  <c r="D28" i="17"/>
  <c r="C20" i="17"/>
  <c r="D20" i="17"/>
  <c r="C14" i="17"/>
  <c r="D14" i="17"/>
  <c r="V76" i="17"/>
  <c r="V74" i="17"/>
  <c r="V56" i="17"/>
  <c r="V44" i="17"/>
  <c r="U44" i="17"/>
  <c r="T44" i="17"/>
  <c r="S44" i="17"/>
  <c r="V100" i="17"/>
  <c r="U100" i="17"/>
  <c r="T100" i="17"/>
  <c r="S100" i="17"/>
  <c r="V95" i="17"/>
  <c r="U95" i="17"/>
  <c r="T95" i="17"/>
  <c r="S95" i="17"/>
  <c r="V78" i="17"/>
  <c r="V45" i="17"/>
  <c r="W45" i="17"/>
  <c r="V55" i="17"/>
  <c r="W55" i="17"/>
  <c r="V83" i="17"/>
  <c r="U83" i="17"/>
  <c r="T83" i="17"/>
  <c r="S83" i="17"/>
  <c r="V28" i="17"/>
  <c r="V79" i="17"/>
  <c r="U79" i="17"/>
  <c r="T79" i="17"/>
  <c r="S79" i="17"/>
  <c r="V34" i="17"/>
  <c r="U34" i="17"/>
  <c r="T34" i="17"/>
  <c r="S34" i="17"/>
  <c r="V15" i="17"/>
  <c r="U15" i="17"/>
  <c r="V26" i="17"/>
  <c r="V31" i="17"/>
  <c r="W31" i="17"/>
  <c r="V41" i="17"/>
  <c r="C92" i="6"/>
  <c r="N90" i="6"/>
  <c r="V10" i="17"/>
  <c r="V84" i="17"/>
  <c r="U84" i="17"/>
  <c r="T84" i="17"/>
  <c r="S84" i="17"/>
  <c r="V17" i="17"/>
  <c r="W17" i="17"/>
  <c r="V96" i="17"/>
  <c r="W96" i="17"/>
  <c r="V70" i="17"/>
  <c r="V43" i="17"/>
  <c r="V75" i="17"/>
  <c r="U75" i="17"/>
  <c r="T75" i="17"/>
  <c r="S75" i="17"/>
  <c r="V21" i="17"/>
  <c r="W21" i="17"/>
  <c r="V16" i="17"/>
  <c r="V69" i="17"/>
  <c r="U69" i="17"/>
  <c r="T69" i="17"/>
  <c r="S69" i="17"/>
  <c r="V30" i="17"/>
  <c r="U30" i="17"/>
  <c r="T30" i="17"/>
  <c r="S30" i="17"/>
  <c r="V80" i="17"/>
  <c r="U80" i="17"/>
  <c r="T80" i="17"/>
  <c r="S80" i="17"/>
  <c r="V13" i="17"/>
  <c r="V29" i="17"/>
  <c r="V51" i="17"/>
  <c r="V103" i="17"/>
  <c r="U103" i="17"/>
  <c r="T103" i="17"/>
  <c r="S103" i="17"/>
  <c r="V49" i="17"/>
  <c r="V106" i="17"/>
  <c r="U106" i="17"/>
  <c r="T106" i="17"/>
  <c r="S106" i="17"/>
  <c r="V77" i="17"/>
  <c r="W77" i="17"/>
  <c r="V64" i="17"/>
  <c r="W64" i="17"/>
  <c r="V22" i="17"/>
  <c r="V27" i="17"/>
  <c r="U27" i="17"/>
  <c r="T27" i="17"/>
  <c r="S27" i="17"/>
  <c r="V23" i="17"/>
  <c r="U23" i="17"/>
  <c r="U10" i="17"/>
  <c r="V11" i="17"/>
  <c r="U11" i="17"/>
  <c r="V12" i="17"/>
  <c r="U12" i="17"/>
  <c r="U13" i="17"/>
  <c r="V14" i="17"/>
  <c r="U14" i="17"/>
  <c r="U16" i="17"/>
  <c r="U17" i="17"/>
  <c r="V18" i="17"/>
  <c r="U18" i="17"/>
  <c r="V19" i="17"/>
  <c r="U19" i="17"/>
  <c r="V20" i="17"/>
  <c r="U20" i="17"/>
  <c r="U21" i="17"/>
  <c r="U22" i="17"/>
  <c r="V24" i="17"/>
  <c r="U24" i="17"/>
  <c r="V25" i="17"/>
  <c r="U25" i="17"/>
  <c r="U26" i="17"/>
  <c r="U28" i="17"/>
  <c r="U29" i="17"/>
  <c r="U31" i="17"/>
  <c r="V32" i="17"/>
  <c r="U32" i="17"/>
  <c r="V33" i="17"/>
  <c r="U33" i="17"/>
  <c r="V35" i="17"/>
  <c r="U35" i="17"/>
  <c r="V36" i="17"/>
  <c r="U36" i="17"/>
  <c r="V37" i="17"/>
  <c r="U37" i="17"/>
  <c r="V38" i="17"/>
  <c r="U38" i="17"/>
  <c r="V39" i="17"/>
  <c r="U39" i="17"/>
  <c r="V40" i="17"/>
  <c r="U40" i="17"/>
  <c r="U41" i="17"/>
  <c r="V42" i="17"/>
  <c r="U42" i="17"/>
  <c r="U43" i="17"/>
  <c r="U45" i="17"/>
  <c r="V46" i="17"/>
  <c r="U46" i="17"/>
  <c r="V47" i="17"/>
  <c r="U47" i="17"/>
  <c r="V48" i="17"/>
  <c r="U48" i="17"/>
  <c r="U49" i="17"/>
  <c r="V50" i="17"/>
  <c r="U50" i="17"/>
  <c r="U51" i="17"/>
  <c r="V52" i="17"/>
  <c r="U52" i="17"/>
  <c r="V53" i="17"/>
  <c r="U53" i="17"/>
  <c r="V54" i="17"/>
  <c r="U54" i="17"/>
  <c r="U55" i="17"/>
  <c r="U56" i="17"/>
  <c r="V57" i="17"/>
  <c r="U57" i="17"/>
  <c r="V58" i="17"/>
  <c r="U58" i="17"/>
  <c r="V59" i="17"/>
  <c r="U59" i="17"/>
  <c r="V60" i="17"/>
  <c r="U60" i="17"/>
  <c r="V61" i="17"/>
  <c r="U61" i="17"/>
  <c r="V62" i="17"/>
  <c r="U62" i="17"/>
  <c r="V63" i="17"/>
  <c r="U63" i="17"/>
  <c r="U64" i="17"/>
  <c r="V65" i="17"/>
  <c r="U65" i="17"/>
  <c r="V66" i="17"/>
  <c r="U66" i="17"/>
  <c r="V67" i="17"/>
  <c r="U67" i="17"/>
  <c r="V68" i="17"/>
  <c r="U68" i="17"/>
  <c r="U70" i="17"/>
  <c r="V71" i="17"/>
  <c r="U71" i="17"/>
  <c r="V72" i="17"/>
  <c r="U72" i="17"/>
  <c r="V73" i="17"/>
  <c r="U73" i="17"/>
  <c r="U74" i="17"/>
  <c r="U76" i="17"/>
  <c r="U77" i="17"/>
  <c r="U78" i="17"/>
  <c r="V81" i="17"/>
  <c r="U81" i="17"/>
  <c r="V82" i="17"/>
  <c r="U82" i="17"/>
  <c r="V85" i="17"/>
  <c r="U85" i="17"/>
  <c r="V86" i="17"/>
  <c r="U86" i="17"/>
  <c r="V87" i="17"/>
  <c r="U87" i="17"/>
  <c r="V88" i="17"/>
  <c r="U88" i="17"/>
  <c r="V89" i="17"/>
  <c r="U89" i="17"/>
  <c r="V90" i="17"/>
  <c r="U90" i="17"/>
  <c r="V91" i="17"/>
  <c r="U91" i="17"/>
  <c r="V92" i="17"/>
  <c r="U92" i="17"/>
  <c r="V93" i="17"/>
  <c r="U93" i="17"/>
  <c r="V94" i="17"/>
  <c r="U94" i="17"/>
  <c r="U96" i="17"/>
  <c r="V97" i="17"/>
  <c r="U97" i="17"/>
  <c r="V98" i="17"/>
  <c r="U98" i="17"/>
  <c r="V99" i="17"/>
  <c r="U99" i="17"/>
  <c r="V101" i="17"/>
  <c r="U101" i="17"/>
  <c r="V102" i="17"/>
  <c r="U102" i="17"/>
  <c r="V104" i="17"/>
  <c r="U104" i="17"/>
  <c r="V105" i="17"/>
  <c r="U105" i="17"/>
  <c r="V107" i="17"/>
  <c r="U107" i="17"/>
  <c r="V108" i="17"/>
  <c r="U108" i="17"/>
  <c r="V109" i="17"/>
  <c r="U109" i="17"/>
  <c r="AE12" i="17"/>
  <c r="AF12" i="17"/>
  <c r="AE10" i="17"/>
  <c r="AF10" i="17"/>
  <c r="AE11" i="17"/>
  <c r="AF11" i="17"/>
  <c r="AE13" i="17"/>
  <c r="AF13" i="17"/>
  <c r="AE14" i="17"/>
  <c r="AF14" i="17"/>
  <c r="AG12" i="17"/>
  <c r="T23" i="17"/>
  <c r="AG11" i="17"/>
  <c r="T10" i="17"/>
  <c r="T11" i="17"/>
  <c r="AG13" i="17"/>
  <c r="T12" i="17"/>
  <c r="T13" i="17"/>
  <c r="T14" i="17"/>
  <c r="T15" i="17"/>
  <c r="T16" i="17"/>
  <c r="T17" i="17"/>
  <c r="T18" i="17"/>
  <c r="T19" i="17"/>
  <c r="T20" i="17"/>
  <c r="T21" i="17"/>
  <c r="T22" i="17"/>
  <c r="T24" i="17"/>
  <c r="T25" i="17"/>
  <c r="T26" i="17"/>
  <c r="T28" i="17"/>
  <c r="T29" i="17"/>
  <c r="T31" i="17"/>
  <c r="T32" i="17"/>
  <c r="T33" i="17"/>
  <c r="T35" i="17"/>
  <c r="T36" i="17"/>
  <c r="T37" i="17"/>
  <c r="T38" i="17"/>
  <c r="T39" i="17"/>
  <c r="T40" i="17"/>
  <c r="T41" i="17"/>
  <c r="T42" i="17"/>
  <c r="T43" i="17"/>
  <c r="T45" i="17"/>
  <c r="T46" i="17"/>
  <c r="T47" i="17"/>
  <c r="T48" i="17"/>
  <c r="T49" i="17"/>
  <c r="T50" i="17"/>
  <c r="S23" i="17"/>
  <c r="W92" i="17"/>
  <c r="W35" i="17"/>
  <c r="W20" i="17"/>
  <c r="S50" i="17"/>
  <c r="W25" i="17"/>
  <c r="T97" i="17"/>
  <c r="S97" i="17"/>
  <c r="W37" i="17"/>
  <c r="W98" i="17"/>
  <c r="W66" i="17"/>
  <c r="T59" i="17"/>
  <c r="S59" i="17"/>
  <c r="T85" i="17"/>
  <c r="S85" i="17"/>
  <c r="T63" i="17"/>
  <c r="S63" i="17"/>
  <c r="T72" i="17"/>
  <c r="S72" i="17"/>
  <c r="W46" i="17"/>
  <c r="T105" i="17"/>
  <c r="S105" i="17"/>
  <c r="W39" i="17"/>
  <c r="W71" i="17"/>
  <c r="W19" i="17"/>
  <c r="W68" i="17"/>
  <c r="W52" i="17"/>
  <c r="W11" i="17"/>
  <c r="T67" i="17"/>
  <c r="S67" i="17"/>
  <c r="W40" i="17"/>
  <c r="W73" i="17"/>
  <c r="W60" i="17"/>
  <c r="S32" i="17"/>
  <c r="W65" i="17"/>
  <c r="W61" i="17"/>
  <c r="W38" i="17"/>
  <c r="T58" i="17"/>
  <c r="S58" i="17"/>
  <c r="W99" i="17"/>
  <c r="T87" i="17"/>
  <c r="S87" i="17"/>
  <c r="W53" i="17"/>
  <c r="W33" i="17"/>
  <c r="W94" i="17"/>
  <c r="T104" i="17"/>
  <c r="S104" i="17"/>
  <c r="T86" i="17"/>
  <c r="S86" i="17"/>
  <c r="W93" i="17"/>
  <c r="W108" i="17"/>
  <c r="T91" i="17"/>
  <c r="S91" i="17"/>
  <c r="W101" i="17"/>
  <c r="T82" i="17"/>
  <c r="S82" i="17"/>
  <c r="T81" i="17"/>
  <c r="S81" i="17"/>
  <c r="W62" i="17"/>
  <c r="W47" i="17"/>
  <c r="S48" i="17"/>
  <c r="W12" i="17"/>
  <c r="W90" i="17"/>
  <c r="S36" i="17"/>
  <c r="S24" i="17"/>
  <c r="W107" i="17"/>
  <c r="T109" i="17"/>
  <c r="S109" i="17"/>
  <c r="W43" i="17"/>
  <c r="S43" i="17"/>
  <c r="S28" i="17"/>
  <c r="W28" i="17"/>
  <c r="S26" i="17"/>
  <c r="W26" i="17"/>
  <c r="T92" i="17"/>
  <c r="S92" i="17"/>
  <c r="W76" i="17"/>
  <c r="T76" i="17"/>
  <c r="S76" i="17"/>
  <c r="S35" i="17"/>
  <c r="T57" i="17"/>
  <c r="S57" i="17"/>
  <c r="W57" i="17"/>
  <c r="W59" i="17"/>
  <c r="W72" i="17"/>
  <c r="S31" i="17"/>
  <c r="T71" i="17"/>
  <c r="S71" i="17"/>
  <c r="W69" i="17"/>
  <c r="W22" i="17"/>
  <c r="T55" i="17"/>
  <c r="S55" i="17"/>
  <c r="W27" i="17"/>
  <c r="W74" i="17"/>
  <c r="T74" i="17"/>
  <c r="S74" i="17"/>
  <c r="W75" i="17"/>
  <c r="T56" i="17"/>
  <c r="S56" i="17"/>
  <c r="W56" i="17"/>
  <c r="W106" i="17"/>
  <c r="W79" i="17"/>
  <c r="W42" i="17"/>
  <c r="S42" i="17"/>
  <c r="W67" i="17"/>
  <c r="T60" i="17"/>
  <c r="S60" i="17"/>
  <c r="W32" i="17"/>
  <c r="T65" i="17"/>
  <c r="S65" i="17"/>
  <c r="T89" i="17"/>
  <c r="S89" i="17"/>
  <c r="W89" i="17"/>
  <c r="T102" i="17"/>
  <c r="S102" i="17"/>
  <c r="W102" i="17"/>
  <c r="W54" i="17"/>
  <c r="T54" i="17"/>
  <c r="S54" i="17"/>
  <c r="S47" i="17"/>
  <c r="W48" i="17"/>
  <c r="T70" i="17"/>
  <c r="S70" i="17"/>
  <c r="W70" i="17"/>
  <c r="W23" i="17"/>
  <c r="S39" i="17"/>
  <c r="W30" i="17"/>
  <c r="W44" i="17"/>
  <c r="N91" i="6"/>
  <c r="W13" i="17"/>
  <c r="W78" i="17"/>
  <c r="T78" i="17"/>
  <c r="S78" i="17"/>
  <c r="S29" i="17"/>
  <c r="W29" i="17"/>
  <c r="W10" i="17"/>
  <c r="T51" i="17"/>
  <c r="S51" i="17"/>
  <c r="W51" i="17"/>
  <c r="W103" i="17"/>
  <c r="W84" i="17"/>
  <c r="W49" i="17"/>
  <c r="S49" i="17"/>
  <c r="S45" i="17"/>
  <c r="T53" i="17"/>
  <c r="S53" i="17"/>
  <c r="W16" i="17"/>
  <c r="W18" i="17"/>
  <c r="W41" i="17"/>
  <c r="S41" i="17"/>
  <c r="W24" i="17"/>
  <c r="T107" i="17"/>
  <c r="S107" i="17"/>
  <c r="W88" i="17"/>
  <c r="T88" i="17"/>
  <c r="S88" i="17"/>
  <c r="S46" i="17"/>
  <c r="T77" i="17"/>
  <c r="S77" i="17"/>
  <c r="W100" i="17"/>
  <c r="Z100" i="17"/>
  <c r="T90" i="17"/>
  <c r="S90" i="17"/>
  <c r="W87" i="17"/>
  <c r="S38" i="17"/>
  <c r="T66" i="17"/>
  <c r="S66" i="17"/>
  <c r="W97" i="17"/>
  <c r="T93" i="17"/>
  <c r="S93" i="17"/>
  <c r="W34" i="17"/>
  <c r="W36" i="17"/>
  <c r="X36" i="17"/>
  <c r="W82" i="17"/>
  <c r="T108" i="17"/>
  <c r="S108" i="17"/>
  <c r="W81" i="17"/>
  <c r="W91" i="17"/>
  <c r="X91" i="17"/>
  <c r="W85" i="17"/>
  <c r="S37" i="17"/>
  <c r="W104" i="17"/>
  <c r="T96" i="17"/>
  <c r="S96" i="17"/>
  <c r="W105" i="17"/>
  <c r="N89" i="6"/>
  <c r="N92" i="6"/>
  <c r="W83" i="17"/>
  <c r="W14" i="17"/>
  <c r="Y14" i="17"/>
  <c r="W15" i="17"/>
  <c r="W80" i="17"/>
  <c r="Y80" i="17"/>
  <c r="S40" i="17"/>
  <c r="W50" i="17"/>
  <c r="Y50" i="17"/>
  <c r="W95" i="17"/>
  <c r="W58" i="17"/>
  <c r="Y58" i="17"/>
  <c r="T64" i="17"/>
  <c r="S64" i="17"/>
  <c r="T68" i="17"/>
  <c r="S68" i="17"/>
  <c r="T62" i="17"/>
  <c r="S62" i="17"/>
  <c r="W86" i="17"/>
  <c r="T94" i="17"/>
  <c r="S94" i="17"/>
  <c r="T101" i="17"/>
  <c r="S101" i="17"/>
  <c r="T99" i="17"/>
  <c r="S99" i="17"/>
  <c r="T61" i="17"/>
  <c r="S61" i="17"/>
  <c r="T73" i="17"/>
  <c r="S73" i="17"/>
  <c r="T52" i="17"/>
  <c r="S52" i="17"/>
  <c r="W63" i="17"/>
  <c r="Z63" i="17"/>
  <c r="T98" i="17"/>
  <c r="S98" i="17"/>
  <c r="S25" i="17"/>
  <c r="S33" i="17"/>
  <c r="W109" i="17"/>
  <c r="Y109" i="17"/>
  <c r="X88" i="17"/>
  <c r="AA88" i="17"/>
  <c r="Z88" i="17"/>
  <c r="Y88" i="17"/>
  <c r="Z41" i="17"/>
  <c r="X41" i="17"/>
  <c r="AA41" i="17"/>
  <c r="Y41" i="17"/>
  <c r="Z53" i="17"/>
  <c r="AA53" i="17"/>
  <c r="Y53" i="17"/>
  <c r="X53" i="17"/>
  <c r="X62" i="17"/>
  <c r="Y62" i="17"/>
  <c r="Z62" i="17"/>
  <c r="AA62" i="17"/>
  <c r="Z87" i="17"/>
  <c r="X87" i="17"/>
  <c r="AA87" i="17"/>
  <c r="Y87" i="17"/>
  <c r="AA27" i="17"/>
  <c r="Y27" i="17"/>
  <c r="Z27" i="17"/>
  <c r="X27" i="17"/>
  <c r="Z71" i="17"/>
  <c r="Y71" i="17"/>
  <c r="X71" i="17"/>
  <c r="AA71" i="17"/>
  <c r="X59" i="17"/>
  <c r="Y59" i="17"/>
  <c r="AA59" i="17"/>
  <c r="Z59" i="17"/>
  <c r="X96" i="17"/>
  <c r="Z96" i="17"/>
  <c r="AA96" i="17"/>
  <c r="Y96" i="17"/>
  <c r="Z45" i="17"/>
  <c r="AA45" i="17"/>
  <c r="X45" i="17"/>
  <c r="Y45" i="17"/>
  <c r="X100" i="17"/>
  <c r="AA21" i="17"/>
  <c r="X21" i="17"/>
  <c r="Y21" i="17"/>
  <c r="Z21" i="17"/>
  <c r="Z12" i="17"/>
  <c r="AA12" i="17"/>
  <c r="Y12" i="17"/>
  <c r="X12" i="17"/>
  <c r="Y101" i="17"/>
  <c r="X101" i="17"/>
  <c r="Z101" i="17"/>
  <c r="AA101" i="17"/>
  <c r="X99" i="17"/>
  <c r="Y99" i="17"/>
  <c r="Z99" i="17"/>
  <c r="AA99" i="17"/>
  <c r="Y38" i="17"/>
  <c r="AA38" i="17"/>
  <c r="Z38" i="17"/>
  <c r="X38" i="17"/>
  <c r="Y61" i="17"/>
  <c r="AA61" i="17"/>
  <c r="X61" i="17"/>
  <c r="Z61" i="17"/>
  <c r="Y32" i="17"/>
  <c r="X32" i="17"/>
  <c r="Z32" i="17"/>
  <c r="AA32" i="17"/>
  <c r="Y73" i="17"/>
  <c r="X73" i="17"/>
  <c r="Z73" i="17"/>
  <c r="AA73" i="17"/>
  <c r="Y67" i="17"/>
  <c r="Z67" i="17"/>
  <c r="AA67" i="17"/>
  <c r="X67" i="17"/>
  <c r="Y79" i="17"/>
  <c r="AA79" i="17"/>
  <c r="X79" i="17"/>
  <c r="Z79" i="17"/>
  <c r="Y15" i="17"/>
  <c r="X15" i="17"/>
  <c r="AA15" i="17"/>
  <c r="Z15" i="17"/>
  <c r="Z11" i="17"/>
  <c r="Y11" i="17"/>
  <c r="AA11" i="17"/>
  <c r="X11" i="17"/>
  <c r="AA52" i="17"/>
  <c r="X52" i="17"/>
  <c r="Y52" i="17"/>
  <c r="Z52" i="17"/>
  <c r="Y64" i="17"/>
  <c r="AA64" i="17"/>
  <c r="X64" i="17"/>
  <c r="Z64" i="17"/>
  <c r="AA17" i="17"/>
  <c r="X17" i="17"/>
  <c r="Y17" i="17"/>
  <c r="Z17" i="17"/>
  <c r="X46" i="17"/>
  <c r="Y46" i="17"/>
  <c r="Z46" i="17"/>
  <c r="AA46" i="17"/>
  <c r="Z98" i="17"/>
  <c r="Y98" i="17"/>
  <c r="X98" i="17"/>
  <c r="AA98" i="17"/>
  <c r="X25" i="17"/>
  <c r="Y25" i="17"/>
  <c r="AA25" i="17"/>
  <c r="Z25" i="17"/>
  <c r="X20" i="17"/>
  <c r="Z20" i="17"/>
  <c r="AA20" i="17"/>
  <c r="Y20" i="17"/>
  <c r="AA108" i="17"/>
  <c r="Z108" i="17"/>
  <c r="X108" i="17"/>
  <c r="Y108" i="17"/>
  <c r="X93" i="17"/>
  <c r="Y93" i="17"/>
  <c r="AA93" i="17"/>
  <c r="Z93" i="17"/>
  <c r="AA104" i="17"/>
  <c r="Z104" i="17"/>
  <c r="Y104" i="17"/>
  <c r="X104" i="17"/>
  <c r="X33" i="17"/>
  <c r="Z33" i="17"/>
  <c r="AA33" i="17"/>
  <c r="Y33" i="17"/>
  <c r="X43" i="17"/>
  <c r="Y43" i="17"/>
  <c r="Z43" i="17"/>
  <c r="AA43" i="17"/>
  <c r="X18" i="17"/>
  <c r="Z18" i="17"/>
  <c r="AA18" i="17"/>
  <c r="Y18" i="17"/>
  <c r="X30" i="17"/>
  <c r="Z30" i="17"/>
  <c r="AA30" i="17"/>
  <c r="Y30" i="17"/>
  <c r="Y70" i="17"/>
  <c r="X70" i="17"/>
  <c r="AA70" i="17"/>
  <c r="Z70" i="17"/>
  <c r="Y48" i="17"/>
  <c r="Z48" i="17"/>
  <c r="AA48" i="17"/>
  <c r="X48" i="17"/>
  <c r="AA82" i="17"/>
  <c r="X82" i="17"/>
  <c r="Z82" i="17"/>
  <c r="Y82" i="17"/>
  <c r="Z56" i="17"/>
  <c r="X56" i="17"/>
  <c r="Y56" i="17"/>
  <c r="AA56" i="17"/>
  <c r="X57" i="17"/>
  <c r="AA57" i="17"/>
  <c r="Y57" i="17"/>
  <c r="Z57" i="17"/>
  <c r="Z26" i="17"/>
  <c r="AA26" i="17"/>
  <c r="X26" i="17"/>
  <c r="Y26" i="17"/>
  <c r="AA107" i="17"/>
  <c r="Y107" i="17"/>
  <c r="Z107" i="17"/>
  <c r="X107" i="17"/>
  <c r="X19" i="17"/>
  <c r="Z19" i="17"/>
  <c r="AA19" i="17"/>
  <c r="Y19" i="17"/>
  <c r="AA77" i="17"/>
  <c r="Y77" i="17"/>
  <c r="Z77" i="17"/>
  <c r="X77" i="17"/>
  <c r="AA105" i="17"/>
  <c r="Y105" i="17"/>
  <c r="X105" i="17"/>
  <c r="Z105" i="17"/>
  <c r="Y84" i="17"/>
  <c r="AA84" i="17"/>
  <c r="Z84" i="17"/>
  <c r="X84" i="17"/>
  <c r="AA10" i="17"/>
  <c r="Z10" i="17"/>
  <c r="Y10" i="17"/>
  <c r="X10" i="17"/>
  <c r="X78" i="17"/>
  <c r="Z78" i="17"/>
  <c r="Y78" i="17"/>
  <c r="AA78" i="17"/>
  <c r="X39" i="17"/>
  <c r="Z39" i="17"/>
  <c r="AA39" i="17"/>
  <c r="Y39" i="17"/>
  <c r="Y23" i="17"/>
  <c r="AA23" i="17"/>
  <c r="X23" i="17"/>
  <c r="Z23" i="17"/>
  <c r="X14" i="17"/>
  <c r="AA91" i="17"/>
  <c r="X102" i="17"/>
  <c r="AA102" i="17"/>
  <c r="Y102" i="17"/>
  <c r="Z102" i="17"/>
  <c r="Y89" i="17"/>
  <c r="X89" i="17"/>
  <c r="AA89" i="17"/>
  <c r="Z89" i="17"/>
  <c r="AA65" i="17"/>
  <c r="Z65" i="17"/>
  <c r="Y65" i="17"/>
  <c r="X65" i="17"/>
  <c r="Z40" i="17"/>
  <c r="AA40" i="17"/>
  <c r="Y40" i="17"/>
  <c r="X40" i="17"/>
  <c r="Y106" i="17"/>
  <c r="Z106" i="17"/>
  <c r="X106" i="17"/>
  <c r="AA106" i="17"/>
  <c r="AA75" i="17"/>
  <c r="Y75" i="17"/>
  <c r="Z75" i="17"/>
  <c r="X75" i="17"/>
  <c r="X55" i="17"/>
  <c r="Y55" i="17"/>
  <c r="Z55" i="17"/>
  <c r="AA55" i="17"/>
  <c r="Z86" i="17"/>
  <c r="X86" i="17"/>
  <c r="Y86" i="17"/>
  <c r="AA86" i="17"/>
  <c r="AA69" i="17"/>
  <c r="X69" i="17"/>
  <c r="Z69" i="17"/>
  <c r="Y69" i="17"/>
  <c r="X31" i="17"/>
  <c r="Z31" i="17"/>
  <c r="AA31" i="17"/>
  <c r="Y31" i="17"/>
  <c r="Y97" i="17"/>
  <c r="AA97" i="17"/>
  <c r="X97" i="17"/>
  <c r="Z97" i="17"/>
  <c r="X50" i="17"/>
  <c r="Y95" i="17"/>
  <c r="X95" i="17"/>
  <c r="Z95" i="17"/>
  <c r="AA95" i="17"/>
  <c r="Y92" i="17"/>
  <c r="Z92" i="17"/>
  <c r="X92" i="17"/>
  <c r="AA92" i="17"/>
  <c r="X28" i="17"/>
  <c r="AA28" i="17"/>
  <c r="Y28" i="17"/>
  <c r="Z28" i="17"/>
  <c r="Z34" i="17"/>
  <c r="X34" i="17"/>
  <c r="AA34" i="17"/>
  <c r="Y34" i="17"/>
  <c r="Z16" i="17"/>
  <c r="Y16" i="17"/>
  <c r="X16" i="17"/>
  <c r="AA16" i="17"/>
  <c r="X49" i="17"/>
  <c r="Z49" i="17"/>
  <c r="AA49" i="17"/>
  <c r="Y49" i="17"/>
  <c r="Y13" i="17"/>
  <c r="AA13" i="17"/>
  <c r="X13" i="17"/>
  <c r="Z13" i="17"/>
  <c r="Z36" i="17"/>
  <c r="X24" i="17"/>
  <c r="Z24" i="17"/>
  <c r="Y24" i="17"/>
  <c r="AA24" i="17"/>
  <c r="Z103" i="17"/>
  <c r="X103" i="17"/>
  <c r="AA103" i="17"/>
  <c r="Y103" i="17"/>
  <c r="Y51" i="17"/>
  <c r="Z51" i="17"/>
  <c r="X51" i="17"/>
  <c r="AA51" i="17"/>
  <c r="AA29" i="17"/>
  <c r="X29" i="17"/>
  <c r="Z29" i="17"/>
  <c r="Y29" i="17"/>
  <c r="AA44" i="17"/>
  <c r="Y44" i="17"/>
  <c r="Z44" i="17"/>
  <c r="X44" i="17"/>
  <c r="X83" i="17"/>
  <c r="AA83" i="17"/>
  <c r="Z83" i="17"/>
  <c r="Y83" i="17"/>
  <c r="Z90" i="17"/>
  <c r="AA90" i="17"/>
  <c r="X90" i="17"/>
  <c r="Y90" i="17"/>
  <c r="X47" i="17"/>
  <c r="Y47" i="17"/>
  <c r="Z47" i="17"/>
  <c r="AA47" i="17"/>
  <c r="AA81" i="17"/>
  <c r="Y81" i="17"/>
  <c r="X81" i="17"/>
  <c r="Z81" i="17"/>
  <c r="AA54" i="17"/>
  <c r="Z54" i="17"/>
  <c r="Y54" i="17"/>
  <c r="X54" i="17"/>
  <c r="X58" i="17"/>
  <c r="AA60" i="17"/>
  <c r="X60" i="17"/>
  <c r="Y60" i="17"/>
  <c r="Z60" i="17"/>
  <c r="AA42" i="17"/>
  <c r="Z42" i="17"/>
  <c r="Y42" i="17"/>
  <c r="X42" i="17"/>
  <c r="Z74" i="17"/>
  <c r="Y74" i="17"/>
  <c r="X74" i="17"/>
  <c r="AA74" i="17"/>
  <c r="X22" i="17"/>
  <c r="AA22" i="17"/>
  <c r="Y22" i="17"/>
  <c r="Z22" i="17"/>
  <c r="Y94" i="17"/>
  <c r="X94" i="17"/>
  <c r="AA94" i="17"/>
  <c r="Z94" i="17"/>
  <c r="AA72" i="17"/>
  <c r="Y72" i="17"/>
  <c r="Z72" i="17"/>
  <c r="X72" i="17"/>
  <c r="AA85" i="17"/>
  <c r="X85" i="17"/>
  <c r="Z85" i="17"/>
  <c r="Y85" i="17"/>
  <c r="X66" i="17"/>
  <c r="Z66" i="17"/>
  <c r="Y66" i="17"/>
  <c r="AA66" i="17"/>
  <c r="Y37" i="17"/>
  <c r="X37" i="17"/>
  <c r="AA37" i="17"/>
  <c r="Z37" i="17"/>
  <c r="AA35" i="17"/>
  <c r="X35" i="17"/>
  <c r="Y35" i="17"/>
  <c r="Z35" i="17"/>
  <c r="AA76" i="17"/>
  <c r="X76" i="17"/>
  <c r="Z76" i="17"/>
  <c r="Y76" i="17"/>
  <c r="Z68" i="17"/>
  <c r="Y68" i="17"/>
  <c r="X68" i="17"/>
  <c r="AA68" i="17"/>
  <c r="Y36" i="17"/>
  <c r="Z50" i="17"/>
  <c r="Z91" i="17"/>
  <c r="AA14" i="17"/>
  <c r="AA100" i="17"/>
  <c r="X80" i="17"/>
  <c r="AA36" i="17"/>
  <c r="AA50" i="17"/>
  <c r="Y91" i="17"/>
  <c r="Z14" i="17"/>
  <c r="Y100" i="17"/>
  <c r="AA58" i="17"/>
  <c r="AA80" i="17"/>
  <c r="Z58" i="17"/>
  <c r="Z80" i="17"/>
  <c r="Y63" i="17"/>
  <c r="AA63" i="17"/>
  <c r="X63" i="17"/>
  <c r="Z109" i="17"/>
  <c r="X109" i="17"/>
  <c r="AA109" i="17"/>
  <c r="AG14" i="17"/>
  <c r="AG10" i="17"/>
  <c r="S21" i="17"/>
  <c r="S20" i="17"/>
  <c r="S16" i="17"/>
  <c r="S13" i="17"/>
  <c r="S17" i="17"/>
  <c r="S11" i="17"/>
  <c r="S10" i="17"/>
  <c r="S22" i="17"/>
  <c r="S15" i="17"/>
  <c r="S14" i="17"/>
  <c r="S18" i="17"/>
  <c r="S19" i="17"/>
  <c r="S12" i="17"/>
  <c r="AP109" i="17"/>
  <c r="F123" i="16"/>
  <c r="AP93" i="17"/>
  <c r="F107" i="16"/>
  <c r="AL62" i="17"/>
  <c r="AM62" i="17"/>
  <c r="B76" i="16"/>
  <c r="AO84" i="17"/>
  <c r="D98" i="16"/>
  <c r="AQ68" i="17"/>
  <c r="G82" i="16"/>
  <c r="AO101" i="17"/>
  <c r="D115" i="16"/>
  <c r="AO87" i="17"/>
  <c r="D101" i="16"/>
  <c r="AR34" i="17"/>
  <c r="H48" i="16"/>
  <c r="AQ50" i="17"/>
  <c r="G64" i="16"/>
  <c r="AR63" i="17"/>
  <c r="H77" i="16"/>
  <c r="AO83" i="17"/>
  <c r="D97" i="16"/>
  <c r="AQ64" i="17"/>
  <c r="G78" i="16"/>
  <c r="AL76" i="17"/>
  <c r="AM76" i="17"/>
  <c r="B90" i="16"/>
  <c r="AR80" i="17"/>
  <c r="H94" i="16"/>
  <c r="AO53" i="17"/>
  <c r="D67" i="16"/>
  <c r="AR52" i="17"/>
  <c r="H66" i="16"/>
  <c r="AL11" i="17"/>
  <c r="AQ106" i="17"/>
  <c r="G120" i="16"/>
  <c r="AR108" i="17"/>
  <c r="H122" i="16"/>
  <c r="AL70" i="17"/>
  <c r="AM70" i="17"/>
  <c r="B84" i="16"/>
  <c r="AP89" i="17"/>
  <c r="F103" i="16"/>
  <c r="AR94" i="17"/>
  <c r="H108" i="16"/>
  <c r="AP80" i="17"/>
  <c r="F94" i="16"/>
  <c r="AL71" i="17"/>
  <c r="AM71" i="17"/>
  <c r="B85" i="16"/>
  <c r="AL14" i="17"/>
  <c r="AR70" i="17"/>
  <c r="H84" i="16"/>
  <c r="AQ105" i="17"/>
  <c r="G119" i="16"/>
  <c r="AO50" i="17"/>
  <c r="D64" i="16"/>
  <c r="AL37" i="17"/>
  <c r="AM37" i="17"/>
  <c r="B51" i="16"/>
  <c r="AP87" i="17"/>
  <c r="F101" i="16"/>
  <c r="AR62" i="17"/>
  <c r="H76" i="16"/>
  <c r="AQ65" i="17"/>
  <c r="G79" i="16"/>
  <c r="AL103" i="17"/>
  <c r="AM103" i="17"/>
  <c r="B117" i="16"/>
  <c r="AO80" i="17"/>
  <c r="D94" i="16"/>
  <c r="AR61" i="17"/>
  <c r="H75" i="16"/>
  <c r="AR32" i="17"/>
  <c r="H46" i="16"/>
  <c r="AR86" i="17"/>
  <c r="H100" i="16"/>
  <c r="AL48" i="17"/>
  <c r="AM48" i="17"/>
  <c r="B62" i="16"/>
  <c r="AL80" i="17"/>
  <c r="AM80" i="17"/>
  <c r="B94" i="16"/>
  <c r="AL54" i="17"/>
  <c r="AM54" i="17"/>
  <c r="B68" i="16"/>
  <c r="AP63" i="17"/>
  <c r="F77" i="16"/>
  <c r="AL57" i="17"/>
  <c r="AM57" i="17"/>
  <c r="B71" i="16"/>
  <c r="AL82" i="17"/>
  <c r="AM82" i="17"/>
  <c r="B96" i="16"/>
  <c r="AP55" i="17"/>
  <c r="F69" i="16"/>
  <c r="AL77" i="17"/>
  <c r="AM77" i="17"/>
  <c r="B91" i="16"/>
  <c r="AR90" i="17"/>
  <c r="H104" i="16"/>
  <c r="AP65" i="17"/>
  <c r="F79" i="16"/>
  <c r="AQ71" i="17"/>
  <c r="G85" i="16"/>
  <c r="AR13" i="17"/>
  <c r="H27" i="16"/>
  <c r="AO38" i="17"/>
  <c r="D52" i="16"/>
  <c r="AR22" i="17"/>
  <c r="H36" i="16"/>
  <c r="AQ101" i="17"/>
  <c r="G115" i="16"/>
  <c r="AQ47" i="17"/>
  <c r="G61" i="16"/>
  <c r="AQ93" i="17"/>
  <c r="G107" i="16"/>
  <c r="AL101" i="17"/>
  <c r="AM101" i="17"/>
  <c r="B115" i="16"/>
  <c r="AP39" i="17"/>
  <c r="F53" i="16"/>
  <c r="AL73" i="17"/>
  <c r="AM73" i="17"/>
  <c r="B87" i="16"/>
  <c r="AR95" i="17"/>
  <c r="H109" i="16"/>
  <c r="AL32" i="17"/>
  <c r="AM32" i="17"/>
  <c r="B46" i="16"/>
  <c r="AP23" i="17"/>
  <c r="F37" i="16"/>
  <c r="AL29" i="17"/>
  <c r="AM29" i="17"/>
  <c r="B43" i="16"/>
  <c r="AR106" i="17"/>
  <c r="H120" i="16"/>
  <c r="AP81" i="17"/>
  <c r="F95" i="16"/>
  <c r="AQ103" i="17"/>
  <c r="G117" i="16"/>
  <c r="AR29" i="17"/>
  <c r="H43" i="16"/>
  <c r="AO54" i="17"/>
  <c r="D68" i="16"/>
  <c r="AQ42" i="17"/>
  <c r="G56" i="16"/>
  <c r="AO98" i="17"/>
  <c r="D112" i="16"/>
  <c r="AP61" i="17"/>
  <c r="F75" i="16"/>
  <c r="AL69" i="17"/>
  <c r="AM69" i="17"/>
  <c r="B83" i="16"/>
  <c r="AR79" i="17"/>
  <c r="H93" i="16"/>
  <c r="AQ69" i="17"/>
  <c r="G83" i="16"/>
  <c r="AO77" i="17"/>
  <c r="D91" i="16"/>
  <c r="AO94" i="17"/>
  <c r="D108" i="16"/>
  <c r="AL79" i="17"/>
  <c r="AM79" i="17"/>
  <c r="B93" i="16"/>
  <c r="AR58" i="17"/>
  <c r="H72" i="16"/>
  <c r="AP33" i="17"/>
  <c r="F47" i="16"/>
  <c r="AR109" i="17"/>
  <c r="H123" i="16"/>
  <c r="AQ88" i="17"/>
  <c r="G102" i="16"/>
  <c r="AO62" i="17"/>
  <c r="D76" i="16"/>
  <c r="AL55" i="17"/>
  <c r="AM55" i="17"/>
  <c r="B69" i="16"/>
  <c r="AR74" i="17"/>
  <c r="H88" i="16"/>
  <c r="AP49" i="17"/>
  <c r="F63" i="16"/>
  <c r="AQ39" i="17"/>
  <c r="G53" i="16"/>
  <c r="AQ109" i="17"/>
  <c r="G123" i="16"/>
  <c r="AL49" i="17"/>
  <c r="AM49" i="17"/>
  <c r="B63" i="16"/>
  <c r="AL86" i="17"/>
  <c r="AM86" i="17"/>
  <c r="B100" i="16"/>
  <c r="AO66" i="17"/>
  <c r="D80" i="16"/>
  <c r="AL97" i="17"/>
  <c r="AM97" i="17"/>
  <c r="B111" i="16"/>
  <c r="AP96" i="17"/>
  <c r="F110" i="16"/>
  <c r="AR15" i="17"/>
  <c r="H29" i="16"/>
  <c r="AR28" i="17"/>
  <c r="H42" i="16"/>
  <c r="AQ56" i="17"/>
  <c r="G70" i="16"/>
  <c r="AQ19" i="17"/>
  <c r="G33" i="16"/>
  <c r="AQ97" i="17"/>
  <c r="G111" i="16"/>
  <c r="AR26" i="17"/>
  <c r="H40" i="16"/>
  <c r="AO96" i="17"/>
  <c r="D110" i="16"/>
  <c r="AR77" i="17"/>
  <c r="H91" i="16"/>
  <c r="AR64" i="17"/>
  <c r="H78" i="16"/>
  <c r="AQ58" i="17"/>
  <c r="G72" i="16"/>
  <c r="AP19" i="17"/>
  <c r="F33" i="16"/>
  <c r="AQ73" i="17"/>
  <c r="G87" i="16"/>
  <c r="AQ96" i="17"/>
  <c r="G110" i="16"/>
  <c r="AO26" i="17"/>
  <c r="D40" i="16"/>
  <c r="AL104" i="17"/>
  <c r="AM104" i="17"/>
  <c r="B118" i="16"/>
  <c r="AO10" i="17"/>
  <c r="D24" i="16"/>
  <c r="AP22" i="17"/>
  <c r="F36" i="16"/>
  <c r="AP72" i="17"/>
  <c r="F86" i="16"/>
  <c r="AL34" i="17"/>
  <c r="AM34" i="17"/>
  <c r="B48" i="16"/>
  <c r="AR67" i="17"/>
  <c r="H81" i="16"/>
  <c r="AO19" i="17"/>
  <c r="D33" i="16"/>
  <c r="AL25" i="17"/>
  <c r="AM25" i="17"/>
  <c r="B39" i="16"/>
  <c r="AO106" i="17"/>
  <c r="D120" i="16"/>
  <c r="AL50" i="17"/>
  <c r="AM50" i="17"/>
  <c r="B64" i="16"/>
  <c r="AP69" i="17"/>
  <c r="F83" i="16"/>
  <c r="AL95" i="17"/>
  <c r="AM95" i="17"/>
  <c r="B109" i="16"/>
  <c r="AL12" i="17"/>
  <c r="AO61" i="17"/>
  <c r="D75" i="16"/>
  <c r="AO39" i="17"/>
  <c r="D53" i="16"/>
  <c r="AQ27" i="17"/>
  <c r="G41" i="16"/>
  <c r="AR76" i="17"/>
  <c r="H90" i="16"/>
  <c r="AO22" i="17"/>
  <c r="D36" i="16"/>
  <c r="AO24" i="17"/>
  <c r="D38" i="16"/>
  <c r="AQ36" i="17"/>
  <c r="G50" i="16"/>
  <c r="AQ23" i="17"/>
  <c r="G37" i="16"/>
  <c r="AO102" i="17"/>
  <c r="D116" i="16"/>
  <c r="AQ46" i="17"/>
  <c r="G60" i="16"/>
  <c r="AP76" i="17"/>
  <c r="F90" i="16"/>
  <c r="AO100" i="17"/>
  <c r="D114" i="16"/>
  <c r="AL60" i="17"/>
  <c r="AM60" i="17"/>
  <c r="B74" i="16"/>
  <c r="AQ87" i="17"/>
  <c r="G101" i="16"/>
  <c r="AO73" i="17"/>
  <c r="D87" i="16"/>
  <c r="AL36" i="17"/>
  <c r="AM36" i="17"/>
  <c r="B50" i="16"/>
  <c r="AO103" i="17"/>
  <c r="D117" i="16"/>
  <c r="AP18" i="17"/>
  <c r="F32" i="16"/>
  <c r="AL39" i="17"/>
  <c r="AM39" i="17"/>
  <c r="B53" i="16"/>
  <c r="AL42" i="17"/>
  <c r="AM42" i="17"/>
  <c r="B56" i="16"/>
  <c r="AP84" i="17"/>
  <c r="F98" i="16"/>
  <c r="AQ85" i="17"/>
  <c r="G99" i="16"/>
  <c r="AP88" i="17"/>
  <c r="F102" i="16"/>
  <c r="AP107" i="17"/>
  <c r="F121" i="16"/>
  <c r="AL45" i="17"/>
  <c r="AM45" i="17"/>
  <c r="B59" i="16"/>
  <c r="AP56" i="17"/>
  <c r="F70" i="16"/>
  <c r="AO15" i="17"/>
  <c r="D29" i="16"/>
  <c r="AP14" i="17"/>
  <c r="F28" i="16"/>
  <c r="AR35" i="17"/>
  <c r="H49" i="16"/>
  <c r="AR12" i="17"/>
  <c r="H26" i="16"/>
  <c r="AR85" i="17"/>
  <c r="H99" i="16"/>
  <c r="AL66" i="17"/>
  <c r="AM66" i="17"/>
  <c r="B80" i="16"/>
  <c r="AL51" i="17"/>
  <c r="AM51" i="17"/>
  <c r="B65" i="16"/>
  <c r="AO59" i="17"/>
  <c r="D73" i="16"/>
  <c r="AL92" i="17"/>
  <c r="AM92" i="17"/>
  <c r="B106" i="16"/>
  <c r="AR98" i="17"/>
  <c r="H112" i="16"/>
  <c r="AL28" i="17"/>
  <c r="AM28" i="17"/>
  <c r="B42" i="16"/>
  <c r="AL31" i="17"/>
  <c r="AM31" i="17"/>
  <c r="B45" i="16"/>
  <c r="AP106" i="17"/>
  <c r="F120" i="16"/>
  <c r="AO71" i="17"/>
  <c r="D85" i="16"/>
  <c r="AL59" i="17"/>
  <c r="AM59" i="17"/>
  <c r="B73" i="16"/>
  <c r="AP11" i="17"/>
  <c r="F25" i="16"/>
  <c r="AR66" i="17"/>
  <c r="H80" i="16"/>
  <c r="AO49" i="17"/>
  <c r="D63" i="16"/>
  <c r="AO55" i="17"/>
  <c r="D69" i="16"/>
  <c r="AQ80" i="17"/>
  <c r="G94" i="16"/>
  <c r="AQ24" i="17"/>
  <c r="G38" i="16"/>
  <c r="AP17" i="17"/>
  <c r="F31" i="16"/>
  <c r="AQ70" i="17"/>
  <c r="G84" i="16"/>
  <c r="AP50" i="17"/>
  <c r="F64" i="16"/>
  <c r="AQ33" i="17"/>
  <c r="G47" i="16"/>
  <c r="AQ45" i="17"/>
  <c r="G59" i="16"/>
  <c r="AO32" i="17"/>
  <c r="D46" i="16"/>
  <c r="AR65" i="17"/>
  <c r="H79" i="16"/>
  <c r="AQ72" i="17"/>
  <c r="G86" i="16"/>
  <c r="AP74" i="17"/>
  <c r="F88" i="16"/>
  <c r="AQ28" i="17"/>
  <c r="G42" i="16"/>
  <c r="AL75" i="17"/>
  <c r="AM75" i="17"/>
  <c r="B89" i="16"/>
  <c r="AP64" i="17"/>
  <c r="F78" i="16"/>
  <c r="AQ86" i="17"/>
  <c r="G100" i="16"/>
  <c r="AQ34" i="17"/>
  <c r="G48" i="16"/>
  <c r="AQ54" i="17"/>
  <c r="G68" i="16"/>
  <c r="AP45" i="17"/>
  <c r="F59" i="16"/>
  <c r="AR56" i="17"/>
  <c r="H70" i="16"/>
  <c r="AQ82" i="17"/>
  <c r="G96" i="16"/>
  <c r="AQ63" i="17"/>
  <c r="G77" i="16"/>
  <c r="AL96" i="17"/>
  <c r="AM96" i="17"/>
  <c r="B110" i="16"/>
  <c r="AO51" i="17"/>
  <c r="D65" i="16"/>
  <c r="AL67" i="17"/>
  <c r="AM67" i="17"/>
  <c r="B81" i="16"/>
  <c r="AQ29" i="17"/>
  <c r="G43" i="16"/>
  <c r="AO97" i="17"/>
  <c r="D111" i="16"/>
  <c r="AP59" i="17"/>
  <c r="F73" i="16"/>
  <c r="AO91" i="17"/>
  <c r="D105" i="16"/>
  <c r="AR21" i="17"/>
  <c r="H35" i="16"/>
  <c r="AL72" i="17"/>
  <c r="AM72" i="17"/>
  <c r="B86" i="16"/>
  <c r="AO107" i="17"/>
  <c r="D121" i="16"/>
  <c r="AQ99" i="17"/>
  <c r="G113" i="16"/>
  <c r="AO58" i="17"/>
  <c r="D72" i="16"/>
  <c r="AP78" i="17"/>
  <c r="F92" i="16"/>
  <c r="AP25" i="17"/>
  <c r="F39" i="16"/>
  <c r="AR20" i="17"/>
  <c r="H34" i="16"/>
  <c r="AL30" i="17"/>
  <c r="AM30" i="17"/>
  <c r="B44" i="16"/>
  <c r="AO40" i="17"/>
  <c r="D54" i="16"/>
  <c r="AL89" i="17"/>
  <c r="AM89" i="17"/>
  <c r="B103" i="16"/>
  <c r="AP68" i="17"/>
  <c r="F82" i="16"/>
  <c r="AR82" i="17"/>
  <c r="H96" i="16"/>
  <c r="AQ41" i="17"/>
  <c r="G55" i="16"/>
  <c r="AR39" i="17"/>
  <c r="H53" i="16"/>
  <c r="AO29" i="17"/>
  <c r="D43" i="16"/>
  <c r="AO76" i="17"/>
  <c r="D90" i="16"/>
  <c r="AR49" i="17"/>
  <c r="H63" i="16"/>
  <c r="AQ104" i="17"/>
  <c r="G118" i="16"/>
  <c r="AP31" i="17"/>
  <c r="F45" i="16"/>
  <c r="AQ91" i="17"/>
  <c r="G105" i="16"/>
  <c r="AO20" i="17"/>
  <c r="D34" i="16"/>
  <c r="AL61" i="17"/>
  <c r="AM61" i="17"/>
  <c r="B75" i="16"/>
  <c r="AQ32" i="17"/>
  <c r="G46" i="16"/>
  <c r="AQ10" i="17"/>
  <c r="G24" i="16"/>
  <c r="AP30" i="17"/>
  <c r="F44" i="16"/>
  <c r="AO43" i="17"/>
  <c r="D57" i="16"/>
  <c r="AO13" i="17"/>
  <c r="D27" i="16"/>
  <c r="AP38" i="17"/>
  <c r="F52" i="16"/>
  <c r="AQ30" i="17"/>
  <c r="G44" i="16"/>
  <c r="AO48" i="17"/>
  <c r="D62" i="16"/>
  <c r="AP98" i="17"/>
  <c r="F112" i="16"/>
  <c r="AO33" i="17"/>
  <c r="D47" i="16"/>
  <c r="AP99" i="17"/>
  <c r="F113" i="16"/>
  <c r="AQ40" i="17"/>
  <c r="G54" i="16"/>
  <c r="AL27" i="17"/>
  <c r="AM27" i="17"/>
  <c r="B41" i="16"/>
  <c r="AR25" i="17"/>
  <c r="H39" i="16"/>
  <c r="AR54" i="17"/>
  <c r="H68" i="16"/>
  <c r="AR17" i="17"/>
  <c r="H31" i="16"/>
  <c r="AP51" i="17"/>
  <c r="F65" i="16"/>
  <c r="AQ13" i="17"/>
  <c r="G27" i="16"/>
  <c r="AP86" i="17"/>
  <c r="F100" i="16"/>
  <c r="AO65" i="17"/>
  <c r="D79" i="16"/>
  <c r="AL105" i="17"/>
  <c r="AM105" i="17"/>
  <c r="B119" i="16"/>
  <c r="AP42" i="17"/>
  <c r="F56" i="16"/>
  <c r="AO41" i="17"/>
  <c r="D55" i="16"/>
  <c r="AP37" i="17"/>
  <c r="F51" i="16"/>
  <c r="AQ78" i="17"/>
  <c r="G92" i="16"/>
  <c r="AL83" i="17"/>
  <c r="AM83" i="17"/>
  <c r="B97" i="16"/>
  <c r="AR107" i="17"/>
  <c r="H121" i="16"/>
  <c r="AR23" i="17"/>
  <c r="H37" i="16"/>
  <c r="AO25" i="17"/>
  <c r="D39" i="16"/>
  <c r="AQ49" i="17"/>
  <c r="G63" i="16"/>
  <c r="AP36" i="17"/>
  <c r="F50" i="16"/>
  <c r="AQ84" i="17"/>
  <c r="G98" i="16"/>
  <c r="AL78" i="17"/>
  <c r="AM78" i="17"/>
  <c r="B92" i="16"/>
  <c r="AO109" i="17"/>
  <c r="D123" i="16"/>
  <c r="AL40" i="17"/>
  <c r="AM40" i="17"/>
  <c r="B54" i="16"/>
  <c r="AR19" i="17"/>
  <c r="H33" i="16"/>
  <c r="AR93" i="17"/>
  <c r="H107" i="16"/>
  <c r="AQ66" i="17"/>
  <c r="G80" i="16"/>
  <c r="AL13" i="17"/>
  <c r="AM13" i="17"/>
  <c r="B27" i="16"/>
  <c r="AP97" i="17"/>
  <c r="F111" i="16"/>
  <c r="AQ94" i="17"/>
  <c r="G108" i="16"/>
  <c r="AR47" i="17"/>
  <c r="H61" i="16"/>
  <c r="AO85" i="17"/>
  <c r="D99" i="16"/>
  <c r="AP103" i="17"/>
  <c r="F117" i="16"/>
  <c r="AP95" i="17"/>
  <c r="F109" i="16"/>
  <c r="AP26" i="17"/>
  <c r="F40" i="16"/>
  <c r="AQ102" i="17"/>
  <c r="G116" i="16"/>
  <c r="AP82" i="17"/>
  <c r="F96" i="16"/>
  <c r="AQ22" i="17"/>
  <c r="G36" i="16"/>
  <c r="AO86" i="17"/>
  <c r="D100" i="16"/>
  <c r="AP27" i="17"/>
  <c r="F41" i="16"/>
  <c r="AL53" i="17"/>
  <c r="AM53" i="17"/>
  <c r="B67" i="16"/>
  <c r="AQ16" i="17"/>
  <c r="G30" i="16"/>
  <c r="AP13" i="17"/>
  <c r="F27" i="16"/>
  <c r="AR59" i="17"/>
  <c r="H73" i="16"/>
  <c r="AL88" i="17"/>
  <c r="AM88" i="17"/>
  <c r="B102" i="16"/>
  <c r="AP52" i="17"/>
  <c r="F66" i="16"/>
  <c r="AQ53" i="17"/>
  <c r="G67" i="16"/>
  <c r="AO23" i="17"/>
  <c r="D37" i="16"/>
  <c r="AO63" i="17"/>
  <c r="D77" i="16"/>
  <c r="AL52" i="17"/>
  <c r="AM52" i="17"/>
  <c r="B66" i="16"/>
  <c r="AQ81" i="17"/>
  <c r="G95" i="16"/>
  <c r="AO46" i="17"/>
  <c r="D60" i="16"/>
  <c r="AO60" i="17"/>
  <c r="D74" i="16"/>
  <c r="AO17" i="17"/>
  <c r="D31" i="16"/>
  <c r="AO11" i="17"/>
  <c r="D25" i="16"/>
  <c r="AR27" i="17"/>
  <c r="H41" i="16"/>
  <c r="AQ44" i="17"/>
  <c r="G58" i="16"/>
  <c r="AR48" i="17"/>
  <c r="H62" i="16"/>
  <c r="AP108" i="17"/>
  <c r="F122" i="16"/>
  <c r="AR53" i="17"/>
  <c r="H67" i="16"/>
  <c r="AR105" i="17"/>
  <c r="H119" i="16"/>
  <c r="AP91" i="17"/>
  <c r="F105" i="16"/>
  <c r="AQ11" i="17"/>
  <c r="G25" i="16"/>
  <c r="AP105" i="17"/>
  <c r="F119" i="16"/>
  <c r="AL21" i="17"/>
  <c r="AL84" i="17"/>
  <c r="AM84" i="17"/>
  <c r="B98" i="16"/>
  <c r="AO105" i="17"/>
  <c r="D119" i="16"/>
  <c r="AR100" i="17"/>
  <c r="H114" i="16"/>
  <c r="AQ107" i="17"/>
  <c r="G121" i="16"/>
  <c r="AR10" i="17"/>
  <c r="H24" i="16"/>
  <c r="AP104" i="17"/>
  <c r="F118" i="16"/>
  <c r="AP92" i="17"/>
  <c r="F106" i="16"/>
  <c r="AQ108" i="17"/>
  <c r="G122" i="16"/>
  <c r="AQ57" i="17"/>
  <c r="G71" i="16"/>
  <c r="AR55" i="17"/>
  <c r="H69" i="16"/>
  <c r="AP66" i="17"/>
  <c r="F80" i="16"/>
  <c r="AP20" i="17"/>
  <c r="F34" i="16"/>
  <c r="AR50" i="17"/>
  <c r="H64" i="16"/>
  <c r="AR81" i="17"/>
  <c r="H95" i="16"/>
  <c r="AL22" i="17"/>
  <c r="AL35" i="17"/>
  <c r="AM35" i="17"/>
  <c r="B49" i="16"/>
  <c r="AQ79" i="17"/>
  <c r="G93" i="16"/>
  <c r="AQ74" i="17"/>
  <c r="G88" i="16"/>
  <c r="AL47" i="17"/>
  <c r="AM47" i="17"/>
  <c r="B61" i="16"/>
  <c r="AL68" i="17"/>
  <c r="AM68" i="17"/>
  <c r="B82" i="16"/>
  <c r="AP40" i="17"/>
  <c r="F54" i="16"/>
  <c r="AP101" i="17"/>
  <c r="F115" i="16"/>
  <c r="AQ75" i="17"/>
  <c r="G89" i="16"/>
  <c r="AP94" i="17"/>
  <c r="F108" i="16"/>
  <c r="AR87" i="17"/>
  <c r="H101" i="16"/>
  <c r="AP100" i="17"/>
  <c r="F114" i="16"/>
  <c r="AQ95" i="17"/>
  <c r="G109" i="16"/>
  <c r="AR37" i="17"/>
  <c r="H51" i="16"/>
  <c r="AR73" i="17"/>
  <c r="H87" i="16"/>
  <c r="AO18" i="17"/>
  <c r="D32" i="16"/>
  <c r="AP90" i="17"/>
  <c r="F104" i="16"/>
  <c r="AL106" i="17"/>
  <c r="AM106" i="17"/>
  <c r="B120" i="16"/>
  <c r="AO37" i="17"/>
  <c r="D51" i="16"/>
  <c r="AQ89" i="17"/>
  <c r="G103" i="16"/>
  <c r="AO92" i="17"/>
  <c r="D106" i="16"/>
  <c r="AR72" i="17"/>
  <c r="H86" i="16"/>
  <c r="AL90" i="17"/>
  <c r="AM90" i="17"/>
  <c r="B104" i="16"/>
  <c r="AR96" i="17"/>
  <c r="H110" i="16"/>
  <c r="AL63" i="17"/>
  <c r="AM63" i="17"/>
  <c r="B77" i="16"/>
  <c r="AL102" i="17"/>
  <c r="AM102" i="17"/>
  <c r="B116" i="16"/>
  <c r="AO64" i="17"/>
  <c r="D78" i="16"/>
  <c r="AL18" i="17"/>
  <c r="AL109" i="17"/>
  <c r="AM109" i="17"/>
  <c r="B123" i="16"/>
  <c r="AR40" i="17"/>
  <c r="H54" i="16"/>
  <c r="AO78" i="17"/>
  <c r="D92" i="16"/>
  <c r="AR31" i="17"/>
  <c r="H45" i="16"/>
  <c r="AP24" i="17"/>
  <c r="F38" i="16"/>
  <c r="AO82" i="17"/>
  <c r="D96" i="16"/>
  <c r="AQ37" i="17"/>
  <c r="G51" i="16"/>
  <c r="AO74" i="17"/>
  <c r="D88" i="16"/>
  <c r="AL56" i="17"/>
  <c r="AM56" i="17"/>
  <c r="B70" i="16"/>
  <c r="AO90" i="17"/>
  <c r="D104" i="16"/>
  <c r="AL23" i="17"/>
  <c r="AM23" i="17"/>
  <c r="B37" i="16"/>
  <c r="AP29" i="17"/>
  <c r="F43" i="16"/>
  <c r="AL93" i="17"/>
  <c r="AM93" i="17"/>
  <c r="B107" i="16"/>
  <c r="AL26" i="17"/>
  <c r="AM26" i="17"/>
  <c r="B40" i="16"/>
  <c r="AO70" i="17"/>
  <c r="D84" i="16"/>
  <c r="AR91" i="17"/>
  <c r="H105" i="16"/>
  <c r="AQ77" i="17"/>
  <c r="G91" i="16"/>
  <c r="AP21" i="17"/>
  <c r="F35" i="16"/>
  <c r="AL100" i="17"/>
  <c r="AM100" i="17"/>
  <c r="B114" i="16"/>
  <c r="AO14" i="17"/>
  <c r="D28" i="16"/>
  <c r="AR18" i="17"/>
  <c r="H32" i="16"/>
  <c r="AQ90" i="17"/>
  <c r="G104" i="16"/>
  <c r="AQ76" i="17"/>
  <c r="G90" i="16"/>
  <c r="AQ59" i="17"/>
  <c r="G73" i="16"/>
  <c r="AQ38" i="17"/>
  <c r="G52" i="16"/>
  <c r="AP16" i="17"/>
  <c r="F30" i="16"/>
  <c r="AQ51" i="17"/>
  <c r="G65" i="16"/>
  <c r="AQ26" i="17"/>
  <c r="G40" i="16"/>
  <c r="AO67" i="17"/>
  <c r="D81" i="16"/>
  <c r="AR16" i="17"/>
  <c r="H30" i="16"/>
  <c r="AQ61" i="17"/>
  <c r="G75" i="16"/>
  <c r="AR36" i="17"/>
  <c r="H50" i="16"/>
  <c r="AR83" i="17"/>
  <c r="H97" i="16"/>
  <c r="AO72" i="17"/>
  <c r="D86" i="16"/>
  <c r="AL94" i="17"/>
  <c r="AM94" i="17"/>
  <c r="B108" i="16"/>
  <c r="AR68" i="17"/>
  <c r="H82" i="16"/>
  <c r="AR51" i="17"/>
  <c r="H65" i="16"/>
  <c r="AR101" i="17"/>
  <c r="H115" i="16"/>
  <c r="AQ98" i="17"/>
  <c r="G112" i="16"/>
  <c r="AO27" i="17"/>
  <c r="D41" i="16"/>
  <c r="AP53" i="17"/>
  <c r="F67" i="16"/>
  <c r="AO52" i="17"/>
  <c r="D66" i="16"/>
  <c r="AL43" i="17"/>
  <c r="AM43" i="17"/>
  <c r="B57" i="16"/>
  <c r="AQ15" i="17"/>
  <c r="G29" i="16"/>
  <c r="AR102" i="17"/>
  <c r="H116" i="16"/>
  <c r="AP58" i="17"/>
  <c r="F72" i="16"/>
  <c r="AL108" i="17"/>
  <c r="AM108" i="17"/>
  <c r="B122" i="16"/>
  <c r="AO104" i="17"/>
  <c r="D118" i="16"/>
  <c r="AO47" i="17"/>
  <c r="D61" i="16"/>
  <c r="AQ48" i="17"/>
  <c r="G62" i="16"/>
  <c r="AR30" i="17"/>
  <c r="H44" i="16"/>
  <c r="AO57" i="17"/>
  <c r="D71" i="16"/>
  <c r="AP85" i="17"/>
  <c r="F99" i="16"/>
  <c r="AP15" i="17"/>
  <c r="F29" i="16"/>
  <c r="AP28" i="17"/>
  <c r="F42" i="16"/>
  <c r="AO81" i="17"/>
  <c r="D95" i="16"/>
  <c r="AP47" i="17"/>
  <c r="F61" i="16"/>
  <c r="AL44" i="17"/>
  <c r="AM44" i="17"/>
  <c r="B58" i="16"/>
  <c r="AR71" i="17"/>
  <c r="H85" i="16"/>
  <c r="AO34" i="17"/>
  <c r="D48" i="16"/>
  <c r="AP67" i="17"/>
  <c r="F81" i="16"/>
  <c r="AL10" i="17"/>
  <c r="B24" i="16"/>
  <c r="AL38" i="17"/>
  <c r="AM38" i="17"/>
  <c r="B52" i="16"/>
  <c r="AL107" i="17"/>
  <c r="AM107" i="17"/>
  <c r="B121" i="16"/>
  <c r="AR99" i="17"/>
  <c r="H113" i="16"/>
  <c r="AQ43" i="17"/>
  <c r="G57" i="16"/>
  <c r="AP102" i="17"/>
  <c r="F116" i="16"/>
  <c r="AR57" i="17"/>
  <c r="H71" i="16"/>
  <c r="AQ25" i="17"/>
  <c r="G39" i="16"/>
  <c r="AP60" i="17"/>
  <c r="F74" i="16"/>
  <c r="AO89" i="17"/>
  <c r="D103" i="16"/>
  <c r="AP83" i="17"/>
  <c r="F97" i="16"/>
  <c r="AR78" i="17"/>
  <c r="H92" i="16"/>
  <c r="AR11" i="17"/>
  <c r="H25" i="16"/>
  <c r="AP44" i="17"/>
  <c r="F58" i="16"/>
  <c r="AP54" i="17"/>
  <c r="F68" i="16"/>
  <c r="AR75" i="17"/>
  <c r="H89" i="16"/>
  <c r="AR92" i="17"/>
  <c r="H106" i="16"/>
  <c r="AP70" i="17"/>
  <c r="F84" i="16"/>
  <c r="AO68" i="17"/>
  <c r="D82" i="16"/>
  <c r="AO88" i="17"/>
  <c r="D102" i="16"/>
  <c r="AO79" i="17"/>
  <c r="D93" i="16"/>
  <c r="AR69" i="17"/>
  <c r="H83" i="16"/>
  <c r="AO95" i="17"/>
  <c r="D109" i="16"/>
  <c r="AQ21" i="17"/>
  <c r="G35" i="16"/>
  <c r="AL24" i="17"/>
  <c r="AM24" i="17"/>
  <c r="B38" i="16"/>
  <c r="AO69" i="17"/>
  <c r="D83" i="16"/>
  <c r="AR97" i="17"/>
  <c r="H111" i="16"/>
  <c r="AP34" i="17"/>
  <c r="F48" i="16"/>
  <c r="AP75" i="17"/>
  <c r="F89" i="16"/>
  <c r="AQ17" i="17"/>
  <c r="G31" i="16"/>
  <c r="AQ18" i="17"/>
  <c r="G32" i="16"/>
  <c r="AP73" i="17"/>
  <c r="F87" i="16"/>
  <c r="AR88" i="17"/>
  <c r="H102" i="16"/>
  <c r="AL17" i="17"/>
  <c r="AP71" i="17"/>
  <c r="F85" i="16"/>
  <c r="AQ92" i="17"/>
  <c r="G106" i="16"/>
  <c r="AR24" i="17"/>
  <c r="H38" i="16"/>
  <c r="AP48" i="17"/>
  <c r="F62" i="16"/>
  <c r="AL15" i="17"/>
  <c r="AM15" i="17"/>
  <c r="B29" i="16"/>
  <c r="AQ31" i="17"/>
  <c r="G45" i="16"/>
  <c r="AL46" i="17"/>
  <c r="AM46" i="17"/>
  <c r="B60" i="16"/>
  <c r="AR44" i="17"/>
  <c r="H58" i="16"/>
  <c r="AO36" i="17"/>
  <c r="D50" i="16"/>
  <c r="AO44" i="17"/>
  <c r="D58" i="16"/>
  <c r="AR33" i="17"/>
  <c r="H47" i="16"/>
  <c r="AP41" i="17"/>
  <c r="F55" i="16"/>
  <c r="AL64" i="17"/>
  <c r="AM64" i="17"/>
  <c r="B78" i="16"/>
  <c r="AO56" i="17"/>
  <c r="D70" i="16"/>
  <c r="AO31" i="17"/>
  <c r="D45" i="16"/>
  <c r="AP10" i="17"/>
  <c r="F24" i="16"/>
  <c r="AL74" i="17"/>
  <c r="AM74" i="17"/>
  <c r="B88" i="16"/>
  <c r="AP32" i="17"/>
  <c r="F46" i="16"/>
  <c r="AR38" i="17"/>
  <c r="H52" i="16"/>
  <c r="AR43" i="17"/>
  <c r="H57" i="16"/>
  <c r="AL87" i="17"/>
  <c r="AM87" i="17"/>
  <c r="B101" i="16"/>
  <c r="AP57" i="17"/>
  <c r="F71" i="16"/>
  <c r="AR60" i="17"/>
  <c r="H74" i="16"/>
  <c r="AL85" i="17"/>
  <c r="AM85" i="17"/>
  <c r="B99" i="16"/>
  <c r="AO35" i="17"/>
  <c r="D49" i="16"/>
  <c r="AO16" i="17"/>
  <c r="D30" i="16"/>
  <c r="AL41" i="17"/>
  <c r="AM41" i="17"/>
  <c r="B55" i="16"/>
  <c r="AL99" i="17"/>
  <c r="AM99" i="17"/>
  <c r="B113" i="16"/>
  <c r="AP79" i="17"/>
  <c r="F93" i="16"/>
  <c r="AR103" i="17"/>
  <c r="H117" i="16"/>
  <c r="AQ35" i="17"/>
  <c r="G49" i="16"/>
  <c r="AO93" i="17"/>
  <c r="D107" i="16"/>
  <c r="AO12" i="17"/>
  <c r="D26" i="16"/>
  <c r="AO21" i="17"/>
  <c r="D35" i="16"/>
  <c r="AL19" i="17"/>
  <c r="AP43" i="17"/>
  <c r="F57" i="16"/>
  <c r="AQ52" i="17"/>
  <c r="G66" i="16"/>
  <c r="AL58" i="17"/>
  <c r="AM58" i="17"/>
  <c r="B72" i="16"/>
  <c r="AO75" i="17"/>
  <c r="D89" i="16"/>
  <c r="AQ67" i="17"/>
  <c r="G81" i="16"/>
  <c r="AL20" i="17"/>
  <c r="AM21" i="17"/>
  <c r="B35" i="16"/>
  <c r="AP12" i="17"/>
  <c r="F26" i="16"/>
  <c r="AP77" i="17"/>
  <c r="F91" i="16"/>
  <c r="AL16" i="17"/>
  <c r="AL81" i="17"/>
  <c r="AM81" i="17"/>
  <c r="B95" i="16"/>
  <c r="AO28" i="17"/>
  <c r="D42" i="16"/>
  <c r="AQ100" i="17"/>
  <c r="G114" i="16"/>
  <c r="AR41" i="17"/>
  <c r="H55" i="16"/>
  <c r="AP62" i="17"/>
  <c r="F76" i="16"/>
  <c r="AP46" i="17"/>
  <c r="F60" i="16"/>
  <c r="AQ14" i="17"/>
  <c r="G28" i="16"/>
  <c r="AO42" i="17"/>
  <c r="D56" i="16"/>
  <c r="AQ20" i="17"/>
  <c r="G34" i="16"/>
  <c r="AO108" i="17"/>
  <c r="D122" i="16"/>
  <c r="AQ62" i="17"/>
  <c r="G76" i="16"/>
  <c r="AL91" i="17"/>
  <c r="AM91" i="17"/>
  <c r="B105" i="16"/>
  <c r="AP35" i="17"/>
  <c r="F49" i="16"/>
  <c r="AR14" i="17"/>
  <c r="H28" i="16"/>
  <c r="AR104" i="17"/>
  <c r="H118" i="16"/>
  <c r="AR84" i="17"/>
  <c r="H98" i="16"/>
  <c r="AQ60" i="17"/>
  <c r="G74" i="16"/>
  <c r="AQ55" i="17"/>
  <c r="G69" i="16"/>
  <c r="AQ12" i="17"/>
  <c r="G26" i="16"/>
  <c r="AR89" i="17"/>
  <c r="H103" i="16"/>
  <c r="AL65" i="17"/>
  <c r="AM65" i="17"/>
  <c r="B79" i="16"/>
  <c r="AQ83" i="17"/>
  <c r="G97" i="16"/>
  <c r="AO99" i="17"/>
  <c r="D113" i="16"/>
  <c r="AO30" i="17"/>
  <c r="D44" i="16"/>
  <c r="AO45" i="17"/>
  <c r="D59" i="16"/>
  <c r="AL98" i="17"/>
  <c r="AM98" i="17"/>
  <c r="B112" i="16"/>
  <c r="AL33" i="17"/>
  <c r="AM33" i="17"/>
  <c r="B47" i="16"/>
  <c r="AR46" i="17"/>
  <c r="H60" i="16"/>
  <c r="AR45" i="17"/>
  <c r="H59" i="16"/>
  <c r="AR42" i="17"/>
  <c r="H56" i="16"/>
  <c r="AM11" i="17"/>
  <c r="B25" i="16"/>
  <c r="AM12" i="17"/>
  <c r="B26" i="16"/>
  <c r="AM10" i="17"/>
  <c r="AM16" i="17"/>
  <c r="B30" i="16"/>
  <c r="AM14" i="17"/>
  <c r="B28" i="16"/>
  <c r="AM17" i="17"/>
  <c r="B31" i="16"/>
  <c r="AM19" i="17"/>
  <c r="B33" i="16"/>
  <c r="AM18" i="17"/>
  <c r="B32" i="16"/>
  <c r="AM22" i="17"/>
  <c r="B36" i="16"/>
  <c r="AM20" i="17"/>
  <c r="B34" i="16"/>
</calcChain>
</file>

<file path=xl/comments1.xml><?xml version="1.0" encoding="utf-8"?>
<comments xmlns="http://schemas.openxmlformats.org/spreadsheetml/2006/main">
  <authors>
    <author>Sarah Kearse</author>
  </authors>
  <commentList>
    <comment ref="B14" authorId="0" shapeId="0">
      <text>
        <r>
          <rPr>
            <sz val="10"/>
            <color indexed="81"/>
            <rFont val="Tahoma"/>
            <family val="2"/>
          </rPr>
          <t xml:space="preserve">List all project participants and stakeholders. Include all project member names that will be actually involved with owning/implementing parts of the project. Feel free to insert multiple names of a team.
</t>
        </r>
      </text>
    </comment>
    <comment ref="D14" authorId="0" shapeId="0">
      <text>
        <r>
          <rPr>
            <sz val="10"/>
            <color indexed="81"/>
            <rFont val="Tahoma"/>
            <family val="2"/>
          </rPr>
          <t xml:space="preserve">All dates in this list will </t>
        </r>
        <r>
          <rPr>
            <b/>
            <sz val="10"/>
            <color indexed="81"/>
            <rFont val="Tahoma"/>
            <family val="2"/>
          </rPr>
          <t>not</t>
        </r>
        <r>
          <rPr>
            <sz val="10"/>
            <color indexed="81"/>
            <rFont val="Tahoma"/>
            <family val="2"/>
          </rPr>
          <t xml:space="preserve"> be made available in the project planning gantt chart. Make sure that ranges are printed out one date at a time. For example, if there is a week of non-project work, print out the five days as separate entries.
Make sure to include only days that are not dedicated to the project as a whole. Remember, these dates will be blanked out completely.</t>
        </r>
      </text>
    </comment>
  </commentList>
</comments>
</file>

<file path=xl/comments2.xml><?xml version="1.0" encoding="utf-8"?>
<comments xmlns="http://schemas.openxmlformats.org/spreadsheetml/2006/main">
  <authors>
    <author>Sarah Kearse</author>
  </authors>
  <commentList>
    <comment ref="E8" authorId="0" shapeId="0">
      <text>
        <r>
          <rPr>
            <sz val="10"/>
            <color indexed="81"/>
            <rFont val="Tahoma"/>
            <family val="2"/>
          </rPr>
          <t>Use only the drop down menu to select the owner of the corresponding task. Groups of people, individuals, or departments can be used, depending on the entries made in the Data Entry section.</t>
        </r>
      </text>
    </comment>
  </commentList>
</comments>
</file>

<file path=xl/comments3.xml><?xml version="1.0" encoding="utf-8"?>
<comments xmlns="http://schemas.openxmlformats.org/spreadsheetml/2006/main">
  <authors>
    <author>Sarah Kearse</author>
  </authors>
  <commentList>
    <comment ref="B14" authorId="0" shapeId="0">
      <text>
        <r>
          <rPr>
            <sz val="11"/>
            <color indexed="81"/>
            <rFont val="Tahoma"/>
            <family val="2"/>
          </rPr>
          <t>The first four columns of this table should be populated by copying and pasting the tasks that were planned out in Tab 2. The only new text that should be entered in this tab is the actual start and end dates.</t>
        </r>
      </text>
    </comment>
    <comment ref="E14" authorId="0" shapeId="0">
      <text>
        <r>
          <rPr>
            <sz val="10"/>
            <color indexed="81"/>
            <rFont val="Tahoma"/>
            <family val="2"/>
          </rPr>
          <t>Use ONLY the drop down menu to select the task owner name. Entering text that is not from the menu will result in reporting errors in Tab 4.</t>
        </r>
      </text>
    </comment>
    <comment ref="H14" authorId="0" shapeId="0">
      <text>
        <r>
          <rPr>
            <sz val="11"/>
            <color indexed="81"/>
            <rFont val="Tahoma"/>
          </rPr>
          <t>Insert task-specific comments as necessary. If useful, a hyperlink to a specific issue in Tab 4 can be created by hyperlinking within the document.</t>
        </r>
      </text>
    </comment>
  </commentList>
</comments>
</file>

<file path=xl/comments4.xml><?xml version="1.0" encoding="utf-8"?>
<comments xmlns="http://schemas.openxmlformats.org/spreadsheetml/2006/main">
  <authors>
    <author>Sarah Kearse</author>
  </authors>
  <commentList>
    <comment ref="N30" authorId="0" shapeId="0">
      <text>
        <r>
          <rPr>
            <sz val="11"/>
            <color indexed="81"/>
            <rFont val="Tahoma"/>
          </rPr>
          <t xml:space="preserve">
From user input</t>
        </r>
      </text>
    </comment>
    <comment ref="N31" authorId="0" shapeId="0">
      <text>
        <r>
          <rPr>
            <sz val="11"/>
            <color indexed="81"/>
            <rFont val="Tahoma"/>
          </rPr>
          <t xml:space="preserve">
The Monday of the first week of project commencement...</t>
        </r>
      </text>
    </comment>
  </commentList>
</comments>
</file>

<file path=xl/sharedStrings.xml><?xml version="1.0" encoding="utf-8"?>
<sst xmlns="http://schemas.openxmlformats.org/spreadsheetml/2006/main" count="445" uniqueCount="232">
  <si>
    <t>Project Task</t>
  </si>
  <si>
    <t>In Progress</t>
  </si>
  <si>
    <t>Task Owner</t>
  </si>
  <si>
    <t>Not Yet Started</t>
  </si>
  <si>
    <t>Completed</t>
  </si>
  <si>
    <t>Estimated Completion Date</t>
  </si>
  <si>
    <t>Project Task Information</t>
  </si>
  <si>
    <t>Owner</t>
  </si>
  <si>
    <t>Cancelled</t>
  </si>
  <si>
    <t>Members</t>
  </si>
  <si>
    <t>Variables&gt;</t>
  </si>
  <si>
    <t>Estimated Start Date</t>
  </si>
  <si>
    <t>Completion Status</t>
  </si>
  <si>
    <t>Week of</t>
  </si>
  <si>
    <t>Project Name</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</si>
  <si>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</si>
  <si>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</si>
  <si>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</si>
  <si>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</si>
  <si>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</si>
  <si>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</si>
  <si>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</si>
  <si>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</si>
  <si>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</si>
  <si>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</si>
  <si>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</si>
  <si>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</si>
  <si>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</si>
  <si>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</si>
  <si>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</si>
  <si>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</si>
  <si>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</si>
  <si>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</si>
  <si>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</si>
  <si>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</si>
  <si>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</si>
  <si>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</si>
  <si>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</si>
  <si>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M</t>
  </si>
  <si>
    <t>T</t>
  </si>
  <si>
    <t>W</t>
  </si>
  <si>
    <t>F</t>
  </si>
  <si>
    <t>Week 24</t>
  </si>
  <si>
    <t>Week 25</t>
  </si>
  <si>
    <t>Week 26</t>
  </si>
  <si>
    <t>Date</t>
  </si>
  <si>
    <t>Holiday</t>
  </si>
  <si>
    <t>Holiday Name</t>
  </si>
  <si>
    <t>Day Date</t>
  </si>
  <si>
    <t>HOLIDAY?</t>
  </si>
  <si>
    <t>Task Status</t>
  </si>
  <si>
    <t>Status Var&gt;</t>
  </si>
  <si>
    <t>Completed On Time</t>
  </si>
  <si>
    <t>Completed Behind Schedule</t>
  </si>
  <si>
    <t>Completed Ahead of Schedule</t>
  </si>
  <si>
    <t>"Track"</t>
  </si>
  <si>
    <t>"Stats"</t>
  </si>
  <si>
    <t>#For Tab 5 - Schedule Plan</t>
  </si>
  <si>
    <t>#NO WORK HOLIDAY DATES</t>
  </si>
  <si>
    <t>TASK</t>
  </si>
  <si>
    <t>Estimated End Date</t>
  </si>
  <si>
    <t>Today</t>
  </si>
  <si>
    <t>ID for Task</t>
  </si>
  <si>
    <t>"Rank" to list</t>
  </si>
  <si>
    <t>List of tasks</t>
  </si>
  <si>
    <t>Sum</t>
  </si>
  <si>
    <t>SUM:</t>
  </si>
  <si>
    <t>Task Name</t>
  </si>
  <si>
    <t>Name</t>
  </si>
  <si>
    <t>Estimated Project Start Date</t>
  </si>
  <si>
    <t>Estimated Project End Date</t>
  </si>
  <si>
    <t>Est Start Date</t>
  </si>
  <si>
    <t>Est End Date - DUE DATE</t>
  </si>
  <si>
    <t>Scheduled Due Date</t>
  </si>
  <si>
    <t>completion</t>
  </si>
  <si>
    <t>status</t>
  </si>
  <si>
    <t>on track</t>
  </si>
  <si>
    <t>actual</t>
  </si>
  <si>
    <t>On Track Status</t>
  </si>
  <si>
    <t>LINK PROJECT START DATE TO THE MONDAY BEFORE (For Gantt Chart)</t>
  </si>
  <si>
    <t>Which wkday is it?</t>
  </si>
  <si>
    <t>Find what day it is</t>
  </si>
  <si>
    <t>Convert it to Monday</t>
  </si>
  <si>
    <t>Start Date</t>
  </si>
  <si>
    <t>Sunday</t>
  </si>
  <si>
    <t>The Monday</t>
  </si>
  <si>
    <t>Monday</t>
  </si>
  <si>
    <t>Tuesday</t>
  </si>
  <si>
    <t>Wednesday</t>
  </si>
  <si>
    <t>Thursday</t>
  </si>
  <si>
    <t>Friday</t>
  </si>
  <si>
    <t>Saturday</t>
  </si>
  <si>
    <t>Actual Start Date</t>
  </si>
  <si>
    <t>Actual End Date</t>
  </si>
  <si>
    <t>Task is late and has not yet been started.</t>
  </si>
  <si>
    <t>CODE TASKS FOR THIS WEEK…. Ugh/</t>
  </si>
  <si>
    <t>AMOUNT</t>
  </si>
  <si>
    <t>Tasks In Progress</t>
  </si>
  <si>
    <t>Tasks Not Yet Started</t>
  </si>
  <si>
    <t>Tasks Completed</t>
  </si>
  <si>
    <t>Total tasks</t>
  </si>
  <si>
    <t>QC</t>
  </si>
  <si>
    <t>For Pie chart 2 in Today's View - TOTAL PROJECT</t>
  </si>
  <si>
    <t>For Pie chart 1 in Today - Today's Tasks</t>
  </si>
  <si>
    <t>Regularly Scheduled Tasks</t>
  </si>
  <si>
    <t>Behind Schedule Tasks - Not Yet Started</t>
  </si>
  <si>
    <t>Behind Schedule Tasks - Started</t>
  </si>
  <si>
    <t>For Time Line in Today</t>
  </si>
  <si>
    <t>Project Start</t>
  </si>
  <si>
    <t>Project End</t>
  </si>
  <si>
    <t>Project Days Passed</t>
  </si>
  <si>
    <t>Project Days Left</t>
  </si>
  <si>
    <t>Enter Date to Start Progress Report</t>
  </si>
  <si>
    <t>Enter Date to End Progress Report</t>
  </si>
  <si>
    <t>Planned Project Work Day</t>
  </si>
  <si>
    <t>Not subtracting weekends &amp; holidays…</t>
  </si>
  <si>
    <t>2. Holidays / Time Off Project</t>
  </si>
  <si>
    <t>start date entry</t>
  </si>
  <si>
    <t>End date entry</t>
  </si>
  <si>
    <t>Team--&gt;</t>
  </si>
  <si>
    <t>"Weekly" (or whatever) task view</t>
  </si>
  <si>
    <t>TASK NUMBER</t>
  </si>
  <si>
    <t>Reg Scheduled Task during this time</t>
  </si>
  <si>
    <t>Task should be done - Started</t>
  </si>
  <si>
    <t>Task Should be done - Not Yet Started</t>
  </si>
  <si>
    <t>Repeat Task for VLOOKUP</t>
  </si>
  <si>
    <t>Possible Owner</t>
  </si>
  <si>
    <t>Task Number</t>
  </si>
  <si>
    <t>Unassigned</t>
  </si>
  <si>
    <t>TO ORDER BY TASK OWNER</t>
  </si>
  <si>
    <t>Yes to tasks</t>
  </si>
  <si>
    <t>Unique Rank</t>
  </si>
  <si>
    <t>Owner Rank</t>
  </si>
  <si>
    <t>Unique Rank for Owners, by task</t>
  </si>
  <si>
    <t>RANK</t>
  </si>
  <si>
    <t>Task</t>
  </si>
  <si>
    <t>Actual list for Tab</t>
  </si>
  <si>
    <t>Owner for Tab</t>
  </si>
  <si>
    <t>Due Date</t>
  </si>
  <si>
    <t>Go to Data Entry</t>
  </si>
  <si>
    <t>Go to Project Task Planning</t>
  </si>
  <si>
    <t>DATA ENTRY</t>
  </si>
  <si>
    <t>PROJECT TASK PLANNING</t>
  </si>
  <si>
    <t>Go to Project Monitoring</t>
  </si>
  <si>
    <t>PROJECT MONITORING CHART</t>
  </si>
  <si>
    <t>Task to be Completed During Specified Period</t>
  </si>
  <si>
    <t>Basic Data Entry</t>
  </si>
  <si>
    <t>Customized Progress Report</t>
  </si>
  <si>
    <t>Holiday / Vacation / No Work</t>
  </si>
  <si>
    <t>Task is underway but is behind schedule.</t>
  </si>
  <si>
    <t>Task Completed</t>
  </si>
  <si>
    <t>Task In Progress</t>
  </si>
  <si>
    <t>CUSTOMIZED PROGRESS REPORT</t>
  </si>
  <si>
    <t>Task is scheduled for work during this timeframe.</t>
  </si>
  <si>
    <t>Planning</t>
  </si>
  <si>
    <t>Actual Completion Date</t>
  </si>
  <si>
    <t>Task Completed Ahead of Schedule</t>
  </si>
  <si>
    <t>Task Completed Behind Schedule</t>
  </si>
  <si>
    <t>Task Not Yet Started</t>
  </si>
  <si>
    <t>Task Complete</t>
  </si>
  <si>
    <t>Owner for List</t>
  </si>
  <si>
    <t>Return to the Introduction</t>
  </si>
  <si>
    <t>Work Schedule Monitoring</t>
  </si>
  <si>
    <t>This section requires some basic data entry to get the project started. Information regarding project start and end dates, project team members and stakeholders, and non-work days is required.</t>
  </si>
  <si>
    <t>Use this important section to plan out the project. Tasks should be entered, along with deadlines and task owners. Once hashed out and completed, copy and paste this plan into Tab 3 to begin monitoring project progress.</t>
  </si>
  <si>
    <t>Use this section to generate a custom progress report. Specify the time period that you would like to view and tasks during this time, ordered by task owner, will appear. This report is ideal for weekly meeting updates, or stakeholder progress reporting.</t>
  </si>
  <si>
    <t>Project Planning and Monitoring Tool</t>
  </si>
  <si>
    <r>
      <t xml:space="preserve">Use this section to work out the project plan. Feel free to add and delete rows as necessary, or move tasks around until the optimal project plan has been drafted. Once satisfied with the project plan, copy this information and paste it into the corresponding table in Tab 3. </t>
    </r>
    <r>
      <rPr>
        <b/>
        <sz val="10"/>
        <rFont val="Arial"/>
        <family val="2"/>
      </rPr>
      <t>No changes can be made to the project plan within Tab 3</t>
    </r>
    <r>
      <rPr>
        <sz val="10"/>
        <rFont val="Arial"/>
      </rPr>
      <t>, so ensure that if any changes are needed, the adjustments are made in this tab before re-copying and re-pasting the data into Tab 3.
An example has been included below.</t>
    </r>
  </si>
  <si>
    <t>Analysis of On-Schedule Tasks to Date</t>
  </si>
  <si>
    <t xml:space="preserve">                                                 Analysis of Task Completion to Date</t>
  </si>
  <si>
    <t xml:space="preserve">              Analysis of Project Time Management</t>
  </si>
  <si>
    <t>Copy and paste the project plan from Tab 2 into the first four columns of this Gantt chart. By entering the actual start and end dates for tasks, this chart allows you to view which tasks are on schedule, behind schedule or ahead of schedule.</t>
  </si>
  <si>
    <t>GANTT CHART LEGEND</t>
  </si>
  <si>
    <t>COMPLETION STATUS LEGEND</t>
  </si>
  <si>
    <t>1. Project Team Members, Task Groups &amp; Stakeholders</t>
  </si>
  <si>
    <r>
      <t xml:space="preserve">Task Owner
</t>
    </r>
    <r>
      <rPr>
        <b/>
        <sz val="10"/>
        <color indexed="52"/>
        <rFont val="Arial"/>
        <family val="2"/>
      </rPr>
      <t>(MUST USE DROP DOWN MENU)</t>
    </r>
  </si>
  <si>
    <r>
      <t xml:space="preserve">Getting Started:
</t>
    </r>
    <r>
      <rPr>
        <sz val="10"/>
        <rFont val="Arial"/>
        <family val="2"/>
      </rPr>
      <t>In chronological order, use</t>
    </r>
    <r>
      <rPr>
        <sz val="10"/>
        <rFont val="Arial"/>
      </rPr>
      <t xml:space="preserve"> the boxes below to navigate through the tool as the project progresses. Click the blue buttons to go directly to the section of choice, or use the worksheet tabs along the bottom of the spreadsheet screen. Some of the column headings in the sections include comments that offer additional instructions. Hover the mouse over the column headings to view these instructions.</t>
    </r>
  </si>
  <si>
    <r>
      <t xml:space="preserve">IMPORTANT NOTICE: </t>
    </r>
    <r>
      <rPr>
        <b/>
        <sz val="10"/>
        <color indexed="16"/>
        <rFont val="Arial"/>
        <family val="2"/>
      </rPr>
      <t xml:space="preserve">
</t>
    </r>
    <r>
      <rPr>
        <sz val="10"/>
        <rFont val="Arial"/>
        <family val="2"/>
      </rPr>
      <t xml:space="preserve">It is very important that tasks are entered with unique names. If task names are repeated, the data will not carry over correctly. Make sure to name each task differently.
</t>
    </r>
    <r>
      <rPr>
        <b/>
        <sz val="13"/>
        <color indexed="16"/>
        <rFont val="Arial"/>
        <family val="2"/>
      </rPr>
      <t>IMPORTANT NOTICE:</t>
    </r>
    <r>
      <rPr>
        <sz val="13"/>
        <rFont val="Arial"/>
        <family val="2"/>
      </rPr>
      <t xml:space="preserve"> </t>
    </r>
    <r>
      <rPr>
        <sz val="10"/>
        <rFont val="Arial"/>
        <family val="2"/>
      </rPr>
      <t xml:space="preserve">
Rows cannot be inserted or deleted from the table below. If changes are made to the project plan, make these changes in Tab 2. Planning, and copy and paste the changes into this sheet. Be aware that the actual start and end dates will not update when changes are copy and pasted into this sheet, so make adjustments to these last two columns as necessary. </t>
    </r>
  </si>
  <si>
    <r>
      <t xml:space="preserve">Purpose:
</t>
    </r>
    <r>
      <rPr>
        <sz val="10"/>
        <rFont val="Arial"/>
        <family val="2"/>
      </rPr>
      <t>This tool assists in organizing and monitoring project work. By using the task planning section, project milestones and tasks can accurately be planned out. Once the project begins, real-time progress is tracked and the project is monitored against the set baselines.</t>
    </r>
  </si>
  <si>
    <t>Fill in all of the white cells with the necessary information. To view additional instructions, hover your mouse over the table column headings.</t>
  </si>
  <si>
    <r>
      <t xml:space="preserve">To create a customized progress report, insert the desired timeframe for analysis in the start and end date boxes below. For a progress report of the entire project, insert the project's start and end dates. Consider running reports based on tasks for today, this week, or next week.
</t>
    </r>
    <r>
      <rPr>
        <b/>
        <sz val="10"/>
        <color indexed="16"/>
        <rFont val="Arial"/>
        <family val="2"/>
      </rPr>
      <t xml:space="preserve">IMPORTANT NOTICE: 
</t>
    </r>
    <r>
      <rPr>
        <sz val="10"/>
        <rFont val="Arial"/>
      </rPr>
      <t>Task owner names must be selected from the drop down menus in Tabs 2 and 3 in order for this reporting page to work correctly. If errors occur on this page, return to the project planning stage and ensure that task owner names were selected from the menus, rather than typed in manually.</t>
    </r>
  </si>
  <si>
    <t>Issue</t>
  </si>
  <si>
    <t>Comments</t>
  </si>
  <si>
    <t>Resolution</t>
  </si>
  <si>
    <t>Issue Log</t>
  </si>
  <si>
    <t>Go to Task Report</t>
  </si>
  <si>
    <t>ISSUE LOG</t>
  </si>
  <si>
    <t>Go to the Issue Log</t>
  </si>
  <si>
    <t>If issues arise, use this area to log and ensure that problems are resolved.</t>
  </si>
  <si>
    <r>
      <t xml:space="preserve">Instructions:
</t>
    </r>
    <r>
      <rPr>
        <sz val="10"/>
        <rFont val="Arial"/>
        <family val="2"/>
      </rPr>
      <t xml:space="preserve">This tool can be used for managing a project, starting with the planning stages right through to monitoring project progress. Refer to the boxes below to view each sections' instructions, and understand how each step is useful for managing projects.
Alternatively, information entered in Microsoft Project can be copied and pasted into this tool to take advantage of its reporting capabilities. A simple copy and paste will work, however there is some preparation needed:
1. Ensure that the fields in MS Project are altered to match this tool. The order should be: Task Name, Start, Finish, and Resource Names.
2. Once pasted into this tool's Tab 2, reformat the start and finish columns to use a date format (within the Format menu, choose "Cells..." and select the desired date format).
3. Resource Names within MS Project must match the naming conventions used in this tool's Tab 1, table 1.
</t>
    </r>
    <r>
      <rPr>
        <b/>
        <sz val="12"/>
        <color indexed="16"/>
        <rFont val="Arial"/>
        <family val="2"/>
      </rPr>
      <t>Important Notice:</t>
    </r>
    <r>
      <rPr>
        <sz val="10"/>
        <color indexed="16"/>
        <rFont val="Arial"/>
        <family val="2"/>
      </rPr>
      <t xml:space="preserve">
Although this tool is capable of advanced functions, keep in mind that this is a light project management tool working within the limitations of Microsoft Excel.
Pay close attention to any notices or warnings included within the individual tabs.</t>
    </r>
  </si>
  <si>
    <t>Project Leader Name</t>
  </si>
  <si>
    <t>Krisha Rain Martinez</t>
  </si>
  <si>
    <t>Rain Martinez</t>
  </si>
  <si>
    <t>Compatibility Report for Project_Scheduling_and_Monitoring_Tool.xls</t>
  </si>
  <si>
    <t>Run on 2/15/2018 10:39</t>
  </si>
  <si>
    <t>If the workbook is saved in an earlier file format or opened in an earlier version of Microsoft Excel, the listed features will not be available.</t>
  </si>
  <si>
    <t>Significant loss of functionality</t>
  </si>
  <si>
    <t># of occurrences</t>
  </si>
  <si>
    <t>Version</t>
  </si>
  <si>
    <t>Any effects on this object will be removed. Any text that overflows the boundaries of this graphic will appear truncated.</t>
  </si>
  <si>
    <t>Introduction'!B4:W182</t>
  </si>
  <si>
    <t>Excel 97-2003</t>
  </si>
  <si>
    <t xml:space="preserve">Some cells in this workbook contain data validation rules, which refer to values on other worksheets. These rules won't be saved. </t>
  </si>
  <si>
    <t>3. Task Monitoring'!G30:H30</t>
  </si>
  <si>
    <t>3. Task Monitoring'!G32:H34</t>
  </si>
  <si>
    <t>3. Task Monitoring'!D17:D22</t>
  </si>
  <si>
    <t>3. Task Monitoring'!D24:D116</t>
  </si>
  <si>
    <t>5. Reporting'!H6:H7</t>
  </si>
  <si>
    <t>Minor loss of fidelity</t>
  </si>
  <si>
    <t>Some formulas in this workbook are linked to other workbooks that are closed. When these formulas are recalculated in earlier versions of Excel without opening the linked workbooks, characters beyond the 255-character limit cannot be returned.</t>
  </si>
  <si>
    <t>2
Defined Names</t>
  </si>
  <si>
    <t>Pintos - User Programs</t>
  </si>
  <si>
    <t>Jericho Mamaradlo</t>
  </si>
  <si>
    <t>Rod Labarete</t>
  </si>
  <si>
    <t>implement argument passing</t>
  </si>
  <si>
    <t>implement user memory access</t>
  </si>
  <si>
    <t>implement system call infrastructure</t>
  </si>
  <si>
    <t>test argument passing implementation</t>
  </si>
  <si>
    <t>test user memory access implementation</t>
  </si>
  <si>
    <t>test system call infastructure implementation</t>
  </si>
  <si>
    <t>argument passing implementation changelog</t>
  </si>
  <si>
    <t>user memory access implementation changelog</t>
  </si>
  <si>
    <t>system call infastructure implementation changelog</t>
  </si>
  <si>
    <t>implement exit system call</t>
  </si>
  <si>
    <t>implement write system call</t>
  </si>
  <si>
    <t>implement infinite loop for process_wait()</t>
  </si>
  <si>
    <t>test exit system call implementation</t>
  </si>
  <si>
    <t>test write system call implementation</t>
  </si>
  <si>
    <t>test infinite process_wait() loop implementation</t>
  </si>
  <si>
    <t>exit system call changelog implementation</t>
  </si>
  <si>
    <t>write system call changelog implementation</t>
  </si>
  <si>
    <t>infinite process_wait() loop changelog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</si>
</sst>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80" formatCode="[$-409]d\-mmm;@"/>
    <numFmt numFmtId="181" formatCode="[$-409]d\-mmm\-yy;@"/>
    <numFmt numFmtId="182" formatCode="[$-F800]dddd\,\ mmmm\ dd\,\ yyyy"/>
    <numFmt numFmtId="183" formatCode="[$-409]mmmm\ d\,\ yyyy;@"/>
  </numFmts>
  <fonts count="32" x14ac:knownFonts="1">
    <font>
      <sz val="10"/>
      <name val="Arial"/>
    </font>
    <font>
      <sz val="10"/>
      <name val="Arial"/>
    </font>
    <font>
      <b/>
      <sz val="18"/>
      <name val="Arial"/>
      <family val="2"/>
    </font>
    <font>
      <sz val="8"/>
      <name val="Arial"/>
      <family val="2"/>
    </font>
    <font>
      <sz val="10"/>
      <name val="Arial"/>
      <family val="2"/>
    </font>
    <font>
      <b/>
      <sz val="10"/>
      <name val="Arial"/>
      <family val="2"/>
    </font>
    <font>
      <sz val="10"/>
      <color indexed="81"/>
      <name val="Tahoma"/>
      <family val="2"/>
    </font>
    <font>
      <sz val="8"/>
      <name val="Arial"/>
    </font>
    <font>
      <b/>
      <sz val="10"/>
      <color indexed="63"/>
      <name val="Arial"/>
      <family val="2"/>
    </font>
    <font>
      <b/>
      <sz val="12"/>
      <name val="Arial"/>
      <family val="2"/>
    </font>
    <font>
      <u/>
      <sz val="10"/>
      <color indexed="12"/>
      <name val="Arial"/>
    </font>
    <font>
      <sz val="6"/>
      <name val="Arial"/>
      <family val="2"/>
    </font>
    <font>
      <b/>
      <sz val="6"/>
      <color indexed="53"/>
      <name val="Arial"/>
      <family val="2"/>
    </font>
    <font>
      <sz val="11"/>
      <color indexed="81"/>
      <name val="Tahoma"/>
    </font>
    <font>
      <b/>
      <sz val="10"/>
      <color indexed="45"/>
      <name val="Arial"/>
      <family val="2"/>
    </font>
    <font>
      <b/>
      <sz val="10"/>
      <color indexed="51"/>
      <name val="Arial"/>
      <family val="2"/>
    </font>
    <font>
      <sz val="10"/>
      <color indexed="45"/>
      <name val="Arial"/>
      <family val="2"/>
    </font>
    <font>
      <u/>
      <sz val="10"/>
      <color indexed="16"/>
      <name val="Arial"/>
    </font>
    <font>
      <b/>
      <u/>
      <sz val="12"/>
      <name val="Arial"/>
      <family val="2"/>
    </font>
    <font>
      <b/>
      <sz val="10"/>
      <color indexed="16"/>
      <name val="Arial"/>
      <family val="2"/>
    </font>
    <font>
      <b/>
      <sz val="10"/>
      <name val="Arial"/>
    </font>
    <font>
      <sz val="10"/>
      <name val="Arial"/>
    </font>
    <font>
      <sz val="10"/>
      <color indexed="50"/>
      <name val="Arial"/>
      <family val="2"/>
    </font>
    <font>
      <b/>
      <sz val="10"/>
      <color indexed="81"/>
      <name val="Tahoma"/>
      <family val="2"/>
    </font>
    <font>
      <sz val="11"/>
      <color indexed="81"/>
      <name val="Tahoma"/>
      <family val="2"/>
    </font>
    <font>
      <b/>
      <sz val="10"/>
      <color indexed="52"/>
      <name val="Arial"/>
      <family val="2"/>
    </font>
    <font>
      <sz val="10"/>
      <color indexed="16"/>
      <name val="Arial"/>
      <family val="2"/>
    </font>
    <font>
      <b/>
      <sz val="13"/>
      <color indexed="16"/>
      <name val="Arial"/>
      <family val="2"/>
    </font>
    <font>
      <sz val="13"/>
      <name val="Arial"/>
      <family val="2"/>
    </font>
    <font>
      <b/>
      <sz val="12"/>
      <color indexed="16"/>
      <name val="Arial"/>
      <family val="2"/>
    </font>
    <font>
      <b/>
      <sz val="8"/>
      <name val="Arial"/>
      <family val="2"/>
    </font>
    <font>
      <b/>
      <sz val="9"/>
      <color indexed="55"/>
      <name val="Arial"/>
      <family val="2"/>
    </font>
  </fonts>
  <fills count="15">
    <fill>
      <patternFill patternType="none"/>
    </fill>
    <fill>
      <patternFill patternType="gray125"/>
    </fill>
    <fill>
      <patternFill patternType="solid">
        <fgColor indexed="60"/>
        <bgColor indexed="64"/>
      </patternFill>
    </fill>
    <fill>
      <patternFill patternType="solid">
        <fgColor indexed="56"/>
        <bgColor indexed="64"/>
      </patternFill>
    </fill>
    <fill>
      <patternFill patternType="solid">
        <fgColor indexed="58"/>
        <bgColor indexed="64"/>
      </patternFill>
    </fill>
    <fill>
      <patternFill patternType="solid">
        <fgColor indexed="50"/>
        <bgColor indexed="64"/>
      </patternFill>
    </fill>
    <fill>
      <patternFill patternType="solid">
        <fgColor indexed="9"/>
        <bgColor indexed="64"/>
      </patternFill>
    </fill>
    <fill>
      <patternFill patternType="solid">
        <fgColor indexed="53"/>
        <bgColor indexed="64"/>
      </patternFill>
    </fill>
    <fill>
      <patternFill patternType="solid">
        <fgColor indexed="49"/>
        <bgColor indexed="64"/>
      </patternFill>
    </fill>
    <fill>
      <patternFill patternType="solid">
        <fgColor indexed="48"/>
        <bgColor indexed="64"/>
      </patternFill>
    </fill>
    <fill>
      <patternFill patternType="lightUp"/>
    </fill>
    <fill>
      <patternFill patternType="solid">
        <fgColor indexed="57"/>
        <bgColor indexed="64"/>
      </patternFill>
    </fill>
    <fill>
      <patternFill patternType="solid">
        <fgColor indexed="63"/>
        <bgColor indexed="64"/>
      </patternFill>
    </fill>
    <fill>
      <patternFill patternType="solid">
        <fgColor indexed="59"/>
        <bgColor indexed="64"/>
      </patternFill>
    </fill>
    <fill>
      <patternFill patternType="solid">
        <fgColor indexed="18"/>
        <bgColor indexed="64"/>
      </patternFill>
    </fill>
  </fills>
  <borders count="106">
    <border>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medium">
        <color indexed="64"/>
      </right>
      <top/>
      <bottom/>
      <diagonal/>
    </border>
    <border>
      <left style="medium">
        <color indexed="64"/>
      </left>
      <right style="thin">
        <color indexed="59"/>
      </right>
      <top style="medium">
        <color indexed="64"/>
      </top>
      <bottom style="thin">
        <color indexed="59"/>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right style="thin">
        <color indexed="59"/>
      </right>
      <top style="medium">
        <color indexed="64"/>
      </top>
      <bottom style="thin">
        <color indexed="59"/>
      </bottom>
      <diagonal/>
    </border>
    <border>
      <left style="thin">
        <color indexed="59"/>
      </left>
      <right style="thin">
        <color indexed="59"/>
      </right>
      <top style="medium">
        <color indexed="64"/>
      </top>
      <bottom style="thin">
        <color indexed="59"/>
      </bottom>
      <diagonal/>
    </border>
    <border>
      <left style="thin">
        <color indexed="59"/>
      </left>
      <right style="medium">
        <color indexed="64"/>
      </right>
      <top style="medium">
        <color indexed="64"/>
      </top>
      <bottom style="thin">
        <color indexed="59"/>
      </bottom>
      <diagonal/>
    </border>
    <border>
      <left style="medium">
        <color indexed="64"/>
      </left>
      <right style="thin">
        <color indexed="59"/>
      </right>
      <top style="thin">
        <color indexed="59"/>
      </top>
      <bottom style="thin">
        <color indexed="59"/>
      </bottom>
      <diagonal/>
    </border>
    <border>
      <left style="thin">
        <color indexed="59"/>
      </left>
      <right style="thin">
        <color indexed="59"/>
      </right>
      <top style="thin">
        <color indexed="59"/>
      </top>
      <bottom style="thin">
        <color indexed="59"/>
      </bottom>
      <diagonal/>
    </border>
    <border>
      <left style="thin">
        <color indexed="59"/>
      </left>
      <right style="medium">
        <color indexed="64"/>
      </right>
      <top style="thin">
        <color indexed="59"/>
      </top>
      <bottom style="thin">
        <color indexed="59"/>
      </bottom>
      <diagonal/>
    </border>
    <border>
      <left style="medium">
        <color indexed="64"/>
      </left>
      <right style="thin">
        <color indexed="59"/>
      </right>
      <top style="thin">
        <color indexed="59"/>
      </top>
      <bottom style="medium">
        <color indexed="64"/>
      </bottom>
      <diagonal/>
    </border>
    <border>
      <left style="thin">
        <color indexed="59"/>
      </left>
      <right style="thin">
        <color indexed="59"/>
      </right>
      <top style="thin">
        <color indexed="59"/>
      </top>
      <bottom style="medium">
        <color indexed="64"/>
      </bottom>
      <diagonal/>
    </border>
    <border>
      <left style="thin">
        <color indexed="59"/>
      </left>
      <right style="medium">
        <color indexed="64"/>
      </right>
      <top style="thin">
        <color indexed="59"/>
      </top>
      <bottom style="medium">
        <color indexed="64"/>
      </bottom>
      <diagonal/>
    </border>
    <border>
      <left style="thin">
        <color indexed="59"/>
      </left>
      <right/>
      <top style="medium">
        <color indexed="64"/>
      </top>
      <bottom style="thin">
        <color indexed="59"/>
      </bottom>
      <diagonal/>
    </border>
    <border>
      <left style="thin">
        <color indexed="59"/>
      </left>
      <right/>
      <top style="thin">
        <color indexed="59"/>
      </top>
      <bottom style="thin">
        <color indexed="59"/>
      </bottom>
      <diagonal/>
    </border>
    <border>
      <left style="thin">
        <color indexed="59"/>
      </left>
      <right/>
      <top style="thin">
        <color indexed="59"/>
      </top>
      <bottom style="medium">
        <color indexed="64"/>
      </bottom>
      <diagonal/>
    </border>
    <border>
      <left/>
      <right style="thin">
        <color indexed="59"/>
      </right>
      <top style="thin">
        <color indexed="59"/>
      </top>
      <bottom style="thin">
        <color indexed="59"/>
      </bottom>
      <diagonal/>
    </border>
    <border>
      <left/>
      <right style="thin">
        <color indexed="59"/>
      </right>
      <top style="thin">
        <color indexed="59"/>
      </top>
      <bottom style="medium">
        <color indexed="64"/>
      </bottom>
      <diagonal/>
    </border>
    <border>
      <left style="thin">
        <color indexed="64"/>
      </left>
      <right style="thin">
        <color indexed="59"/>
      </right>
      <top style="medium">
        <color indexed="64"/>
      </top>
      <bottom style="thin">
        <color indexed="59"/>
      </bottom>
      <diagonal/>
    </border>
    <border>
      <left style="thin">
        <color indexed="59"/>
      </left>
      <right style="thin">
        <color indexed="64"/>
      </right>
      <top style="medium">
        <color indexed="64"/>
      </top>
      <bottom style="thin">
        <color indexed="59"/>
      </bottom>
      <diagonal/>
    </border>
    <border>
      <left style="thin">
        <color indexed="64"/>
      </left>
      <right style="thin">
        <color indexed="59"/>
      </right>
      <top style="thin">
        <color indexed="59"/>
      </top>
      <bottom style="thin">
        <color indexed="59"/>
      </bottom>
      <diagonal/>
    </border>
    <border>
      <left style="thin">
        <color indexed="59"/>
      </left>
      <right style="thin">
        <color indexed="64"/>
      </right>
      <top style="thin">
        <color indexed="59"/>
      </top>
      <bottom style="thin">
        <color indexed="59"/>
      </bottom>
      <diagonal/>
    </border>
    <border>
      <left style="thin">
        <color indexed="64"/>
      </left>
      <right style="thin">
        <color indexed="59"/>
      </right>
      <top style="thin">
        <color indexed="59"/>
      </top>
      <bottom style="medium">
        <color indexed="64"/>
      </bottom>
      <diagonal/>
    </border>
    <border>
      <left style="thin">
        <color indexed="59"/>
      </left>
      <right style="thin">
        <color indexed="64"/>
      </right>
      <top style="thin">
        <color indexed="59"/>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bottom/>
      <diagonal/>
    </border>
    <border>
      <left/>
      <right style="medium">
        <color indexed="8"/>
      </right>
      <top style="medium">
        <color indexed="8"/>
      </top>
      <bottom style="medium">
        <color indexed="8"/>
      </bottom>
      <diagonal/>
    </border>
  </borders>
  <cellStyleXfs count="3">
    <xf numFmtId="0" fontId="0" fillId="0" borderId="0"/>
    <xf numFmtId="0" fontId="10" fillId="0" borderId="0" applyNumberFormat="0" applyFill="0" applyBorder="0" applyAlignment="0" applyProtection="0">
      <alignment vertical="top"/>
      <protection locked="0"/>
    </xf>
    <xf numFmtId="9" fontId="1" fillId="0" borderId="0" applyFont="0" applyFill="0" applyBorder="0" applyAlignment="0" applyProtection="0"/>
  </cellStyleXfs>
  <cellXfs count="411">
    <xf numFmtId="0" fontId="0" fillId="0" borderId="0" xfId="0"/>
    <xf numFmtId="0" fontId="2" fillId="0" borderId="0" xfId="0" applyFont="1" applyAlignment="1">
      <alignment vertical="center"/>
    </xf>
    <xf numFmtId="0" fontId="0" fillId="0" borderId="0" xfId="0" applyAlignment="1">
      <alignment vertical="center"/>
    </xf>
    <xf numFmtId="0" fontId="2" fillId="2" borderId="0" xfId="0" applyFont="1" applyFill="1" applyAlignment="1">
      <alignment vertical="center"/>
    </xf>
    <xf numFmtId="0" fontId="0" fillId="2" borderId="0" xfId="0" applyFill="1"/>
    <xf numFmtId="0" fontId="0" fillId="0" borderId="0" xfId="0" applyFill="1"/>
    <xf numFmtId="0" fontId="0" fillId="0" borderId="0" xfId="0" applyAlignment="1">
      <alignment horizontal="center"/>
    </xf>
    <xf numFmtId="0" fontId="0" fillId="2" borderId="0" xfId="0" applyFill="1" applyAlignment="1">
      <alignment horizontal="center"/>
    </xf>
    <xf numFmtId="0" fontId="5" fillId="0" borderId="0" xfId="0" applyFont="1" applyAlignment="1">
      <alignment horizontal="center" vertical="center" wrapText="1"/>
    </xf>
    <xf numFmtId="0" fontId="4" fillId="0" borderId="0" xfId="0" applyFont="1" applyFill="1" applyBorder="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0" fillId="0" borderId="0" xfId="0" applyAlignment="1">
      <alignment vertical="center" wrapText="1"/>
    </xf>
    <xf numFmtId="0" fontId="0" fillId="0" borderId="0" xfId="0" applyAlignment="1">
      <alignment horizontal="left" vertical="center"/>
    </xf>
    <xf numFmtId="0" fontId="4" fillId="0" borderId="0" xfId="0" applyFont="1"/>
    <xf numFmtId="0" fontId="4" fillId="0" borderId="0" xfId="0" applyFont="1" applyAlignment="1">
      <alignment horizontal="center"/>
    </xf>
    <xf numFmtId="0" fontId="2" fillId="0" borderId="0" xfId="0" applyFont="1" applyFill="1" applyAlignment="1">
      <alignment vertical="center"/>
    </xf>
    <xf numFmtId="0" fontId="0" fillId="0" borderId="0" xfId="0" applyFill="1" applyAlignment="1">
      <alignment horizontal="center"/>
    </xf>
    <xf numFmtId="0" fontId="5" fillId="0" borderId="0" xfId="0" applyFont="1"/>
    <xf numFmtId="0" fontId="5" fillId="3" borderId="1"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9" fillId="0" borderId="0" xfId="0" applyFont="1"/>
    <xf numFmtId="0" fontId="0" fillId="0" borderId="0" xfId="0" applyNumberFormat="1"/>
    <xf numFmtId="0" fontId="5" fillId="0" borderId="0" xfId="0" applyFont="1" applyFill="1" applyBorder="1" applyAlignment="1">
      <alignment horizontal="left" vertical="center"/>
    </xf>
    <xf numFmtId="0" fontId="0" fillId="0" borderId="4" xfId="0" applyBorder="1" applyAlignment="1">
      <alignment vertical="center" wrapText="1"/>
    </xf>
    <xf numFmtId="0" fontId="0" fillId="0" borderId="5" xfId="0" applyBorder="1" applyAlignment="1">
      <alignment vertical="center" wrapText="1"/>
    </xf>
    <xf numFmtId="0" fontId="0" fillId="0" borderId="0" xfId="0" applyAlignment="1">
      <alignment wrapText="1"/>
    </xf>
    <xf numFmtId="15" fontId="4" fillId="0" borderId="0" xfId="0" applyNumberFormat="1" applyFont="1" applyFill="1" applyBorder="1" applyAlignment="1">
      <alignment horizontal="center" vertical="center"/>
    </xf>
    <xf numFmtId="0" fontId="8" fillId="0" borderId="0" xfId="0" applyFont="1" applyFill="1" applyBorder="1" applyAlignment="1">
      <alignment horizontal="center" vertical="center"/>
    </xf>
    <xf numFmtId="9" fontId="0" fillId="0" borderId="0" xfId="0" applyNumberFormat="1"/>
    <xf numFmtId="0" fontId="5" fillId="0" borderId="0" xfId="0" applyFont="1" applyFill="1" applyBorder="1"/>
    <xf numFmtId="0" fontId="0" fillId="0" borderId="0" xfId="0" applyBorder="1"/>
    <xf numFmtId="0" fontId="0" fillId="0" borderId="0" xfId="0" applyFill="1" applyAlignment="1">
      <alignment horizontal="left" vertical="center"/>
    </xf>
    <xf numFmtId="0" fontId="5" fillId="2" borderId="6"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15" fontId="0" fillId="0" borderId="4" xfId="0" applyNumberFormat="1" applyBorder="1" applyAlignment="1">
      <alignment horizontal="center" vertical="center" wrapText="1"/>
    </xf>
    <xf numFmtId="0" fontId="5" fillId="0" borderId="0" xfId="0" applyNumberFormat="1" applyFont="1" applyAlignment="1">
      <alignment horizontal="center" vertical="center" wrapText="1"/>
    </xf>
    <xf numFmtId="0" fontId="11" fillId="4" borderId="7" xfId="0" applyNumberFormat="1" applyFont="1" applyFill="1" applyBorder="1" applyAlignment="1">
      <alignment horizontal="center" vertical="center" wrapText="1"/>
    </xf>
    <xf numFmtId="0" fontId="11" fillId="4" borderId="8" xfId="0" applyNumberFormat="1" applyFont="1" applyFill="1" applyBorder="1" applyAlignment="1">
      <alignment horizontal="center" vertical="center" wrapText="1"/>
    </xf>
    <xf numFmtId="0" fontId="5" fillId="4" borderId="7" xfId="0" applyNumberFormat="1" applyFont="1" applyFill="1" applyBorder="1" applyAlignment="1">
      <alignment horizontal="center" vertical="center" wrapText="1"/>
    </xf>
    <xf numFmtId="180" fontId="11" fillId="4" borderId="0" xfId="0" applyNumberFormat="1" applyFont="1" applyFill="1" applyBorder="1" applyAlignment="1">
      <alignment horizontal="center" vertical="center" wrapText="1"/>
    </xf>
    <xf numFmtId="180" fontId="11" fillId="4" borderId="9" xfId="0" applyNumberFormat="1" applyFont="1" applyFill="1" applyBorder="1" applyAlignment="1">
      <alignment horizontal="center" vertical="center" wrapText="1"/>
    </xf>
    <xf numFmtId="180" fontId="11" fillId="4" borderId="10"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0" fontId="5" fillId="0" borderId="0" xfId="0" applyFont="1" applyBorder="1"/>
    <xf numFmtId="0" fontId="0" fillId="0" borderId="0" xfId="0" applyNumberFormat="1" applyBorder="1"/>
    <xf numFmtId="180" fontId="11" fillId="4" borderId="7" xfId="0" applyNumberFormat="1" applyFont="1" applyFill="1" applyBorder="1" applyAlignment="1">
      <alignment horizontal="center" vertical="center" wrapText="1"/>
    </xf>
    <xf numFmtId="0" fontId="4" fillId="0" borderId="0" xfId="0" applyFont="1" applyFill="1" applyBorder="1" applyAlignment="1">
      <alignment horizontal="center" vertical="center"/>
    </xf>
    <xf numFmtId="15" fontId="0" fillId="0" borderId="0" xfId="0" applyNumberFormat="1"/>
    <xf numFmtId="0" fontId="0" fillId="2" borderId="11" xfId="0" applyFill="1" applyBorder="1"/>
    <xf numFmtId="14" fontId="0" fillId="2" borderId="11" xfId="0" applyNumberFormat="1" applyFill="1" applyBorder="1"/>
    <xf numFmtId="0" fontId="0" fillId="0" borderId="12" xfId="0" applyBorder="1"/>
    <xf numFmtId="0" fontId="0" fillId="0" borderId="12" xfId="0" applyNumberFormat="1" applyBorder="1"/>
    <xf numFmtId="0" fontId="0" fillId="0" borderId="13" xfId="0" applyBorder="1" applyAlignment="1">
      <alignment horizontal="center"/>
    </xf>
    <xf numFmtId="0" fontId="5" fillId="0" borderId="14" xfId="0" applyFont="1" applyBorder="1" applyAlignment="1">
      <alignment horizontal="center"/>
    </xf>
    <xf numFmtId="0" fontId="4" fillId="0" borderId="0" xfId="0" applyFont="1" applyAlignment="1">
      <alignment horizontal="center" vertical="center"/>
    </xf>
    <xf numFmtId="0" fontId="5" fillId="0" borderId="12" xfId="0" applyFont="1" applyBorder="1" applyAlignment="1">
      <alignment wrapText="1"/>
    </xf>
    <xf numFmtId="0" fontId="0" fillId="0" borderId="15" xfId="0" applyBorder="1"/>
    <xf numFmtId="0" fontId="4" fillId="0" borderId="0" xfId="0" applyFont="1" applyFill="1" applyBorder="1" applyAlignment="1">
      <alignment horizontal="left" vertical="center" wrapText="1"/>
    </xf>
    <xf numFmtId="180" fontId="11" fillId="4" borderId="16" xfId="0" applyNumberFormat="1" applyFont="1" applyFill="1" applyBorder="1" applyAlignment="1">
      <alignment horizontal="center" vertical="center" wrapText="1"/>
    </xf>
    <xf numFmtId="0" fontId="12" fillId="0" borderId="17" xfId="0" applyFont="1" applyBorder="1" applyAlignment="1">
      <alignment horizontal="center" vertical="center"/>
    </xf>
    <xf numFmtId="183" fontId="4" fillId="4" borderId="11" xfId="0" applyNumberFormat="1" applyFont="1" applyFill="1" applyBorder="1" applyAlignment="1">
      <alignment horizontal="center" vertical="center" wrapText="1"/>
    </xf>
    <xf numFmtId="0" fontId="0" fillId="0" borderId="0" xfId="0" applyBorder="1" applyAlignment="1">
      <alignment horizontal="center"/>
    </xf>
    <xf numFmtId="0" fontId="5" fillId="0" borderId="0" xfId="0" applyFont="1" applyFill="1" applyBorder="1" applyAlignment="1">
      <alignment wrapText="1"/>
    </xf>
    <xf numFmtId="0" fontId="5" fillId="0" borderId="18" xfId="0" applyFont="1" applyBorder="1"/>
    <xf numFmtId="0" fontId="0" fillId="0" borderId="19" xfId="0" applyBorder="1"/>
    <xf numFmtId="0" fontId="0" fillId="0" borderId="20" xfId="0" applyBorder="1"/>
    <xf numFmtId="0" fontId="0" fillId="0" borderId="9" xfId="0" applyBorder="1"/>
    <xf numFmtId="0" fontId="5" fillId="0" borderId="20" xfId="0" applyFont="1" applyBorder="1"/>
    <xf numFmtId="15" fontId="0" fillId="0" borderId="11" xfId="0" applyNumberFormat="1" applyBorder="1"/>
    <xf numFmtId="0" fontId="0" fillId="0" borderId="21" xfId="0" applyBorder="1"/>
    <xf numFmtId="0" fontId="0" fillId="0" borderId="22" xfId="0" applyBorder="1"/>
    <xf numFmtId="0" fontId="5" fillId="2" borderId="23" xfId="0" applyFont="1" applyFill="1" applyBorder="1" applyAlignment="1">
      <alignment horizontal="center" vertical="center" wrapText="1"/>
    </xf>
    <xf numFmtId="183" fontId="4" fillId="4" borderId="24" xfId="0" applyNumberFormat="1" applyFont="1" applyFill="1" applyBorder="1" applyAlignment="1">
      <alignment horizontal="center" vertical="center" wrapText="1"/>
    </xf>
    <xf numFmtId="15" fontId="0" fillId="0" borderId="0" xfId="0" applyNumberFormat="1" applyBorder="1"/>
    <xf numFmtId="181" fontId="0" fillId="0" borderId="0" xfId="0" applyNumberFormat="1"/>
    <xf numFmtId="181" fontId="0" fillId="0" borderId="0" xfId="0" applyNumberFormat="1" applyBorder="1"/>
    <xf numFmtId="181" fontId="0" fillId="0" borderId="12" xfId="0" applyNumberFormat="1" applyBorder="1"/>
    <xf numFmtId="0" fontId="0" fillId="0" borderId="12" xfId="0" applyBorder="1" applyAlignment="1">
      <alignment wrapText="1"/>
    </xf>
    <xf numFmtId="0" fontId="0" fillId="0" borderId="0" xfId="0" applyAlignment="1">
      <alignment horizontal="center" wrapText="1"/>
    </xf>
    <xf numFmtId="0" fontId="0" fillId="0" borderId="0" xfId="0" applyFill="1" applyAlignment="1">
      <alignment horizont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4" borderId="24"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25" xfId="0" applyFont="1" applyFill="1" applyBorder="1" applyAlignment="1">
      <alignment horizontal="center" vertical="center" wrapText="1"/>
    </xf>
    <xf numFmtId="0" fontId="0" fillId="0" borderId="0" xfId="0" applyFill="1" applyBorder="1"/>
    <xf numFmtId="14" fontId="0" fillId="0" borderId="0" xfId="0" applyNumberFormat="1" applyFill="1" applyBorder="1"/>
    <xf numFmtId="0" fontId="0" fillId="0" borderId="15" xfId="0" applyFill="1" applyBorder="1"/>
    <xf numFmtId="0" fontId="0" fillId="0" borderId="12" xfId="0" applyFill="1" applyBorder="1"/>
    <xf numFmtId="0" fontId="11" fillId="4" borderId="26" xfId="0" applyNumberFormat="1" applyFont="1" applyFill="1" applyBorder="1" applyAlignment="1">
      <alignment horizontal="center" vertical="center" wrapText="1"/>
    </xf>
    <xf numFmtId="0" fontId="0" fillId="0" borderId="27" xfId="0" applyBorder="1"/>
    <xf numFmtId="183" fontId="4" fillId="4" borderId="25" xfId="0" applyNumberFormat="1" applyFont="1" applyFill="1" applyBorder="1" applyAlignment="1">
      <alignment horizontal="center" vertical="center" wrapText="1"/>
    </xf>
    <xf numFmtId="0" fontId="5" fillId="0" borderId="0" xfId="0" applyFont="1" applyFill="1" applyBorder="1" applyAlignment="1">
      <alignment horizontal="left" vertical="center" wrapText="1"/>
    </xf>
    <xf numFmtId="14" fontId="5" fillId="0" borderId="28" xfId="0" applyNumberFormat="1" applyFont="1" applyFill="1" applyBorder="1" applyAlignment="1">
      <alignment horizontal="right"/>
    </xf>
    <xf numFmtId="0" fontId="5" fillId="0" borderId="0" xfId="0" applyNumberFormat="1" applyFont="1"/>
    <xf numFmtId="0" fontId="0" fillId="0" borderId="18" xfId="0" applyNumberFormat="1" applyBorder="1"/>
    <xf numFmtId="0" fontId="0" fillId="0" borderId="20" xfId="0" applyNumberFormat="1" applyBorder="1"/>
    <xf numFmtId="0" fontId="5" fillId="0" borderId="28" xfId="0" applyNumberFormat="1" applyFont="1" applyBorder="1" applyAlignment="1">
      <alignment horizontal="right"/>
    </xf>
    <xf numFmtId="0" fontId="16" fillId="0" borderId="0" xfId="0" applyFont="1" applyFill="1" applyBorder="1" applyAlignment="1">
      <alignment horizontal="left" vertical="center"/>
    </xf>
    <xf numFmtId="0" fontId="14" fillId="0" borderId="0" xfId="0" applyFont="1" applyFill="1" applyBorder="1" applyAlignment="1">
      <alignment horizontal="center" vertical="center"/>
    </xf>
    <xf numFmtId="182" fontId="4" fillId="0" borderId="6" xfId="0" applyNumberFormat="1" applyFont="1" applyFill="1" applyBorder="1" applyAlignment="1">
      <alignment horizontal="center" vertical="center"/>
    </xf>
    <xf numFmtId="0" fontId="0" fillId="0" borderId="18" xfId="0" applyBorder="1"/>
    <xf numFmtId="0" fontId="5" fillId="0" borderId="0" xfId="0" applyFont="1" applyAlignment="1">
      <alignment horizontal="right"/>
    </xf>
    <xf numFmtId="0" fontId="18" fillId="0" borderId="0" xfId="0" applyFont="1"/>
    <xf numFmtId="181" fontId="0" fillId="0" borderId="15" xfId="0" applyNumberFormat="1" applyBorder="1"/>
    <xf numFmtId="181" fontId="0" fillId="0" borderId="19" xfId="0" applyNumberFormat="1" applyBorder="1"/>
    <xf numFmtId="181" fontId="0" fillId="0" borderId="22" xfId="0" applyNumberFormat="1" applyBorder="1"/>
    <xf numFmtId="0" fontId="2" fillId="2" borderId="0" xfId="0" applyFont="1" applyFill="1" applyAlignment="1">
      <alignment horizontal="left" vertical="center"/>
    </xf>
    <xf numFmtId="0" fontId="5" fillId="0" borderId="0" xfId="0" applyFont="1" applyBorder="1" applyAlignment="1">
      <alignment wrapText="1"/>
    </xf>
    <xf numFmtId="0" fontId="0" fillId="5" borderId="0" xfId="0" applyFill="1"/>
    <xf numFmtId="0" fontId="4" fillId="0" borderId="0" xfId="0" applyFont="1" applyBorder="1"/>
    <xf numFmtId="0" fontId="4" fillId="0" borderId="12" xfId="0" applyFont="1" applyBorder="1"/>
    <xf numFmtId="0" fontId="4" fillId="0" borderId="15" xfId="0" applyFont="1" applyBorder="1"/>
    <xf numFmtId="0" fontId="5" fillId="0" borderId="12" xfId="0" applyFont="1" applyBorder="1" applyAlignment="1"/>
    <xf numFmtId="182" fontId="4" fillId="0" borderId="0" xfId="0" applyNumberFormat="1" applyFont="1" applyFill="1" applyBorder="1" applyAlignment="1">
      <alignment vertical="center"/>
    </xf>
    <xf numFmtId="0" fontId="5" fillId="0" borderId="0" xfId="0" applyFont="1" applyFill="1"/>
    <xf numFmtId="0" fontId="0" fillId="0" borderId="0" xfId="0" applyFill="1" applyBorder="1" applyAlignment="1">
      <alignment vertical="center" wrapText="1"/>
    </xf>
    <xf numFmtId="0" fontId="4" fillId="4" borderId="29" xfId="0" applyFont="1" applyFill="1" applyBorder="1" applyAlignment="1">
      <alignment horizontal="left" vertical="center"/>
    </xf>
    <xf numFmtId="0" fontId="4" fillId="4" borderId="30" xfId="0" applyFont="1" applyFill="1" applyBorder="1" applyAlignment="1">
      <alignment horizontal="left" vertical="center"/>
    </xf>
    <xf numFmtId="0" fontId="4" fillId="4" borderId="31" xfId="0" applyFont="1" applyFill="1" applyBorder="1" applyAlignment="1">
      <alignment horizontal="left" vertical="center"/>
    </xf>
    <xf numFmtId="0" fontId="4" fillId="4" borderId="10" xfId="0" applyFont="1" applyFill="1" applyBorder="1" applyAlignment="1">
      <alignment horizontal="left" vertical="center"/>
    </xf>
    <xf numFmtId="0" fontId="4" fillId="4" borderId="0" xfId="0" applyFont="1" applyFill="1" applyBorder="1" applyAlignment="1">
      <alignment horizontal="left" vertical="center"/>
    </xf>
    <xf numFmtId="0" fontId="4" fillId="4" borderId="16" xfId="0" applyFont="1" applyFill="1" applyBorder="1" applyAlignment="1">
      <alignment horizontal="left" vertical="center"/>
    </xf>
    <xf numFmtId="0" fontId="4" fillId="4" borderId="32" xfId="0" applyFont="1" applyFill="1" applyBorder="1" applyAlignment="1">
      <alignment horizontal="left" vertical="center"/>
    </xf>
    <xf numFmtId="0" fontId="4" fillId="4" borderId="33" xfId="0" applyFont="1" applyFill="1" applyBorder="1" applyAlignment="1">
      <alignment horizontal="left" vertical="center"/>
    </xf>
    <xf numFmtId="0" fontId="4" fillId="4" borderId="34" xfId="0" applyFont="1" applyFill="1" applyBorder="1" applyAlignment="1">
      <alignment horizontal="left" vertical="center"/>
    </xf>
    <xf numFmtId="0" fontId="0" fillId="0" borderId="0" xfId="0" applyAlignment="1">
      <alignment horizontal="left"/>
    </xf>
    <xf numFmtId="0" fontId="5" fillId="4" borderId="35" xfId="0" applyFont="1" applyFill="1" applyBorder="1" applyAlignment="1">
      <alignment horizontal="right" vertical="center"/>
    </xf>
    <xf numFmtId="0" fontId="5" fillId="4" borderId="9" xfId="0" applyFont="1" applyFill="1" applyBorder="1" applyAlignment="1">
      <alignment horizontal="right" vertical="center"/>
    </xf>
    <xf numFmtId="0" fontId="5" fillId="4" borderId="9"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29" xfId="0" applyFont="1" applyFill="1" applyBorder="1" applyAlignment="1">
      <alignment horizontal="right" vertical="center"/>
    </xf>
    <xf numFmtId="0" fontId="5" fillId="4" borderId="10" xfId="0" applyFont="1" applyFill="1" applyBorder="1" applyAlignment="1">
      <alignment horizontal="right" vertical="center"/>
    </xf>
    <xf numFmtId="0" fontId="5" fillId="0" borderId="0" xfId="0" applyFont="1" applyAlignment="1">
      <alignment horizontal="left" vertical="center" wrapText="1"/>
    </xf>
    <xf numFmtId="0" fontId="5" fillId="4" borderId="32" xfId="0" applyFont="1" applyFill="1" applyBorder="1" applyAlignment="1">
      <alignment horizontal="right" vertical="center"/>
    </xf>
    <xf numFmtId="0" fontId="17" fillId="2" borderId="0" xfId="1" applyFont="1" applyFill="1" applyAlignment="1" applyProtection="1">
      <alignment horizontal="right" vertical="center"/>
    </xf>
    <xf numFmtId="0" fontId="1" fillId="0" borderId="0" xfId="0" applyFont="1"/>
    <xf numFmtId="0" fontId="21" fillId="0" borderId="0" xfId="0" applyFont="1" applyFill="1"/>
    <xf numFmtId="0" fontId="21" fillId="0" borderId="0" xfId="0" applyFont="1" applyFill="1" applyBorder="1" applyAlignment="1">
      <alignment horizontal="left" vertical="center"/>
    </xf>
    <xf numFmtId="0" fontId="20" fillId="2" borderId="6" xfId="0" applyFont="1" applyFill="1" applyBorder="1" applyAlignment="1">
      <alignment horizontal="center" vertical="center" wrapText="1"/>
    </xf>
    <xf numFmtId="0" fontId="21" fillId="0" borderId="0" xfId="0" applyFont="1" applyAlignment="1">
      <alignment horizontal="left" vertical="center"/>
    </xf>
    <xf numFmtId="0" fontId="21" fillId="0" borderId="0" xfId="0" applyFont="1"/>
    <xf numFmtId="0" fontId="0" fillId="0" borderId="19" xfId="0" applyNumberFormat="1" applyFill="1" applyBorder="1"/>
    <xf numFmtId="0" fontId="0" fillId="0" borderId="27" xfId="0" applyNumberFormat="1" applyFill="1" applyBorder="1"/>
    <xf numFmtId="0" fontId="5" fillId="0" borderId="12" xfId="0" applyFont="1" applyFill="1" applyBorder="1" applyAlignment="1">
      <alignment wrapText="1"/>
    </xf>
    <xf numFmtId="0" fontId="5" fillId="0" borderId="0" xfId="0" applyNumberFormat="1" applyFont="1" applyAlignment="1">
      <alignment horizontal="left" vertical="center" wrapText="1"/>
    </xf>
    <xf numFmtId="0" fontId="5" fillId="0" borderId="18" xfId="0" applyFont="1" applyFill="1" applyBorder="1"/>
    <xf numFmtId="0" fontId="5" fillId="0" borderId="20" xfId="0" applyFont="1" applyFill="1" applyBorder="1"/>
    <xf numFmtId="0" fontId="0" fillId="0" borderId="9" xfId="0" applyFill="1" applyBorder="1"/>
    <xf numFmtId="0" fontId="5" fillId="0" borderId="21" xfId="0" applyFont="1" applyFill="1" applyBorder="1" applyAlignment="1">
      <alignment horizontal="center"/>
    </xf>
    <xf numFmtId="0" fontId="0" fillId="0" borderId="12" xfId="0" applyFill="1" applyBorder="1" applyAlignment="1">
      <alignment horizontal="center"/>
    </xf>
    <xf numFmtId="0" fontId="0" fillId="0" borderId="22" xfId="0" applyFill="1" applyBorder="1" applyAlignment="1">
      <alignment horizontal="center"/>
    </xf>
    <xf numFmtId="0" fontId="0" fillId="0" borderId="12" xfId="0" applyBorder="1" applyAlignment="1">
      <alignment horizontal="center"/>
    </xf>
    <xf numFmtId="0" fontId="0" fillId="0" borderId="14" xfId="0" applyBorder="1"/>
    <xf numFmtId="0" fontId="0" fillId="0" borderId="37" xfId="0" applyBorder="1"/>
    <xf numFmtId="0" fontId="0" fillId="0" borderId="13" xfId="0" applyBorder="1"/>
    <xf numFmtId="0" fontId="5" fillId="0" borderId="0" xfId="0" applyNumberFormat="1" applyFont="1" applyBorder="1" applyAlignment="1">
      <alignment wrapText="1"/>
    </xf>
    <xf numFmtId="181" fontId="5" fillId="0" borderId="0" xfId="0" applyNumberFormat="1" applyFont="1" applyBorder="1" applyAlignment="1">
      <alignment wrapText="1"/>
    </xf>
    <xf numFmtId="0" fontId="5" fillId="0" borderId="38" xfId="0" applyFont="1" applyFill="1" applyBorder="1" applyAlignment="1">
      <alignment wrapText="1"/>
    </xf>
    <xf numFmtId="181" fontId="0" fillId="0" borderId="11" xfId="0" applyNumberFormat="1" applyBorder="1"/>
    <xf numFmtId="0" fontId="5" fillId="0" borderId="0" xfId="0" applyFont="1" applyFill="1" applyBorder="1" applyAlignment="1">
      <alignment vertical="center" wrapText="1"/>
    </xf>
    <xf numFmtId="0" fontId="4" fillId="0" borderId="39" xfId="0" applyFont="1" applyFill="1" applyBorder="1" applyAlignment="1">
      <alignment horizontal="left" vertical="center" wrapText="1"/>
    </xf>
    <xf numFmtId="0" fontId="4" fillId="0" borderId="40" xfId="0" applyFont="1" applyFill="1" applyBorder="1" applyAlignment="1">
      <alignment horizontal="left" vertical="center" wrapText="1"/>
    </xf>
    <xf numFmtId="0" fontId="4" fillId="0" borderId="40" xfId="0" applyFont="1" applyBorder="1" applyAlignment="1">
      <alignment horizontal="left" vertical="center"/>
    </xf>
    <xf numFmtId="0" fontId="5" fillId="0" borderId="39" xfId="0" applyFont="1" applyFill="1" applyBorder="1" applyAlignment="1" applyProtection="1">
      <alignment horizontal="left" vertical="center"/>
    </xf>
    <xf numFmtId="0" fontId="4" fillId="0" borderId="39" xfId="0" applyFont="1" applyFill="1" applyBorder="1" applyAlignment="1" applyProtection="1">
      <alignment horizontal="left" vertical="center" wrapText="1"/>
    </xf>
    <xf numFmtId="0" fontId="4" fillId="0" borderId="40" xfId="0" applyFont="1" applyFill="1" applyBorder="1" applyAlignment="1" applyProtection="1">
      <alignment horizontal="left" vertical="center" wrapText="1"/>
    </xf>
    <xf numFmtId="0" fontId="5" fillId="0" borderId="39" xfId="0" applyFont="1" applyFill="1" applyBorder="1" applyAlignment="1" applyProtection="1">
      <alignment horizontal="left" vertical="center" wrapText="1"/>
    </xf>
    <xf numFmtId="0" fontId="22" fillId="6" borderId="39" xfId="0" applyFont="1" applyFill="1" applyBorder="1" applyAlignment="1" applyProtection="1">
      <alignment horizontal="left" vertical="center" wrapText="1"/>
    </xf>
    <xf numFmtId="0" fontId="4" fillId="6" borderId="39" xfId="0" applyFont="1" applyFill="1" applyBorder="1" applyAlignment="1" applyProtection="1">
      <alignment horizontal="left" vertical="center" wrapText="1"/>
    </xf>
    <xf numFmtId="0" fontId="4" fillId="6" borderId="40" xfId="0" applyFont="1" applyFill="1" applyBorder="1" applyAlignment="1" applyProtection="1">
      <alignment horizontal="left" vertical="center" wrapText="1"/>
    </xf>
    <xf numFmtId="0" fontId="4" fillId="0" borderId="39" xfId="0" applyFont="1" applyBorder="1" applyAlignment="1" applyProtection="1">
      <alignment horizontal="left" vertical="center"/>
    </xf>
    <xf numFmtId="0" fontId="4" fillId="0" borderId="41" xfId="0" applyFont="1" applyBorder="1" applyAlignment="1" applyProtection="1">
      <alignment horizontal="left" vertical="center"/>
    </xf>
    <xf numFmtId="0" fontId="0" fillId="0" borderId="39" xfId="0" applyBorder="1" applyAlignment="1">
      <alignment horizontal="left" vertical="center"/>
    </xf>
    <xf numFmtId="15" fontId="0" fillId="0" borderId="39" xfId="0" applyNumberFormat="1" applyBorder="1" applyAlignment="1">
      <alignment horizontal="left" vertical="center"/>
    </xf>
    <xf numFmtId="0" fontId="0" fillId="0" borderId="42" xfId="0" applyBorder="1" applyAlignment="1">
      <alignment horizontal="left" vertical="center"/>
    </xf>
    <xf numFmtId="0" fontId="4" fillId="0" borderId="40" xfId="0" applyFont="1" applyBorder="1" applyAlignment="1" applyProtection="1">
      <alignment horizontal="left" vertical="center"/>
    </xf>
    <xf numFmtId="49" fontId="4" fillId="0" borderId="39" xfId="0" applyNumberFormat="1" applyFont="1" applyBorder="1" applyAlignment="1" applyProtection="1">
      <alignment horizontal="left" vertical="center"/>
    </xf>
    <xf numFmtId="0" fontId="4" fillId="0" borderId="39" xfId="0" applyFont="1" applyFill="1" applyBorder="1" applyAlignment="1">
      <alignment horizontal="left" vertical="center"/>
    </xf>
    <xf numFmtId="0" fontId="4" fillId="0" borderId="43" xfId="0" applyFont="1" applyFill="1" applyBorder="1" applyAlignment="1">
      <alignment horizontal="left" vertical="center"/>
    </xf>
    <xf numFmtId="0" fontId="4" fillId="0" borderId="4" xfId="0" applyFont="1" applyFill="1" applyBorder="1" applyAlignment="1">
      <alignment horizontal="left" vertical="center"/>
    </xf>
    <xf numFmtId="0" fontId="4" fillId="0" borderId="5" xfId="0" applyFont="1" applyFill="1" applyBorder="1" applyAlignment="1">
      <alignment horizontal="left" vertical="center"/>
    </xf>
    <xf numFmtId="0" fontId="5" fillId="0" borderId="0" xfId="0" applyNumberFormat="1" applyFont="1" applyFill="1" applyBorder="1" applyAlignment="1">
      <alignment horizontal="center" vertical="center" wrapText="1"/>
    </xf>
    <xf numFmtId="0" fontId="5" fillId="0" borderId="0" xfId="0" applyFont="1" applyFill="1" applyBorder="1" applyAlignment="1">
      <alignment horizontal="center" vertical="center" wrapText="1"/>
    </xf>
    <xf numFmtId="0" fontId="0" fillId="0" borderId="44" xfId="0" applyNumberFormat="1" applyFill="1" applyBorder="1" applyAlignment="1">
      <alignment horizontal="center" vertical="center"/>
    </xf>
    <xf numFmtId="0" fontId="0" fillId="0" borderId="45" xfId="0" applyNumberFormat="1" applyFill="1" applyBorder="1" applyAlignment="1">
      <alignment horizontal="center" vertical="center"/>
    </xf>
    <xf numFmtId="0" fontId="0" fillId="0" borderId="45" xfId="0" applyNumberFormat="1" applyFill="1" applyBorder="1" applyAlignment="1" applyProtection="1">
      <alignment horizontal="center" vertical="center"/>
    </xf>
    <xf numFmtId="0" fontId="0" fillId="0" borderId="46" xfId="0" applyNumberFormat="1" applyFill="1" applyBorder="1" applyAlignment="1" applyProtection="1">
      <alignment horizontal="center" vertical="center"/>
    </xf>
    <xf numFmtId="0" fontId="0" fillId="0" borderId="47" xfId="0" applyNumberFormat="1" applyFill="1" applyBorder="1" applyAlignment="1">
      <alignment horizontal="center" vertical="center"/>
    </xf>
    <xf numFmtId="0" fontId="12" fillId="0" borderId="48" xfId="0" applyFont="1" applyBorder="1" applyAlignment="1">
      <alignment horizontal="center" vertical="center"/>
    </xf>
    <xf numFmtId="0" fontId="12" fillId="0" borderId="49" xfId="0" applyFont="1" applyBorder="1" applyAlignment="1">
      <alignment horizontal="center" vertical="center"/>
    </xf>
    <xf numFmtId="0" fontId="12" fillId="0" borderId="50" xfId="0" applyFont="1" applyBorder="1" applyAlignment="1">
      <alignment horizontal="center" vertical="center"/>
    </xf>
    <xf numFmtId="0" fontId="12" fillId="0" borderId="51" xfId="0" applyFont="1" applyBorder="1" applyAlignment="1">
      <alignment horizontal="center" vertical="center"/>
    </xf>
    <xf numFmtId="0" fontId="12" fillId="0" borderId="52" xfId="0" applyFont="1" applyBorder="1" applyAlignment="1">
      <alignment horizontal="center" vertical="center"/>
    </xf>
    <xf numFmtId="0" fontId="12" fillId="0" borderId="53" xfId="0" applyFont="1" applyBorder="1" applyAlignment="1">
      <alignment horizontal="center" vertical="center"/>
    </xf>
    <xf numFmtId="0" fontId="12" fillId="0" borderId="54" xfId="0" applyFont="1" applyBorder="1" applyAlignment="1">
      <alignment horizontal="center" vertical="center"/>
    </xf>
    <xf numFmtId="0" fontId="12" fillId="0" borderId="55" xfId="0" applyFont="1" applyBorder="1" applyAlignment="1">
      <alignment horizontal="center" vertical="center"/>
    </xf>
    <xf numFmtId="0" fontId="12" fillId="0" borderId="56" xfId="0" applyFont="1" applyBorder="1" applyAlignment="1">
      <alignment horizontal="center" vertical="center"/>
    </xf>
    <xf numFmtId="0" fontId="12" fillId="0" borderId="57" xfId="0" applyFont="1" applyBorder="1" applyAlignment="1">
      <alignment horizontal="center" vertical="center"/>
    </xf>
    <xf numFmtId="0" fontId="12" fillId="0" borderId="58" xfId="0" applyFont="1" applyBorder="1" applyAlignment="1">
      <alignment horizontal="center" vertical="center"/>
    </xf>
    <xf numFmtId="0" fontId="12" fillId="0" borderId="59" xfId="0" applyFont="1" applyBorder="1" applyAlignment="1">
      <alignment horizontal="center" vertical="center"/>
    </xf>
    <xf numFmtId="0" fontId="12" fillId="0" borderId="60" xfId="0" applyFont="1" applyBorder="1" applyAlignment="1">
      <alignment horizontal="center" vertical="center"/>
    </xf>
    <xf numFmtId="0" fontId="12" fillId="0" borderId="61" xfId="0" applyFont="1" applyBorder="1" applyAlignment="1">
      <alignment horizontal="center" vertical="center"/>
    </xf>
    <xf numFmtId="0" fontId="12" fillId="0" borderId="62" xfId="0" applyFont="1" applyBorder="1" applyAlignment="1">
      <alignment horizontal="center" vertical="center"/>
    </xf>
    <xf numFmtId="0" fontId="12" fillId="0" borderId="63" xfId="0" applyFont="1" applyBorder="1" applyAlignment="1">
      <alignment horizontal="center" vertical="center"/>
    </xf>
    <xf numFmtId="0" fontId="12" fillId="0" borderId="64" xfId="0" applyFont="1" applyBorder="1" applyAlignment="1">
      <alignment horizontal="center" vertical="center"/>
    </xf>
    <xf numFmtId="0" fontId="12" fillId="0" borderId="65" xfId="0" applyFont="1" applyBorder="1" applyAlignment="1">
      <alignment horizontal="center" vertical="center"/>
    </xf>
    <xf numFmtId="0" fontId="12" fillId="0" borderId="66" xfId="0" applyFont="1" applyBorder="1" applyAlignment="1">
      <alignment horizontal="center" vertical="center"/>
    </xf>
    <xf numFmtId="0" fontId="12" fillId="0" borderId="67" xfId="0" applyFont="1" applyBorder="1" applyAlignment="1">
      <alignment horizontal="center" vertical="center"/>
    </xf>
    <xf numFmtId="181" fontId="0" fillId="0" borderId="38" xfId="0" applyNumberFormat="1" applyBorder="1"/>
    <xf numFmtId="0" fontId="5" fillId="0" borderId="21" xfId="0" applyNumberFormat="1" applyFont="1" applyBorder="1" applyAlignment="1">
      <alignment horizontal="right"/>
    </xf>
    <xf numFmtId="0" fontId="0" fillId="0" borderId="21" xfId="0" applyNumberFormat="1" applyFill="1" applyBorder="1"/>
    <xf numFmtId="9" fontId="0" fillId="0" borderId="19" xfId="2" applyFont="1" applyBorder="1"/>
    <xf numFmtId="9" fontId="0" fillId="0" borderId="9" xfId="2" applyFont="1" applyBorder="1"/>
    <xf numFmtId="9" fontId="0" fillId="0" borderId="22" xfId="2" applyFont="1" applyBorder="1"/>
    <xf numFmtId="0" fontId="21" fillId="4" borderId="44" xfId="0" applyFont="1" applyFill="1" applyBorder="1" applyAlignment="1">
      <alignment horizontal="center" vertical="center" wrapText="1"/>
    </xf>
    <xf numFmtId="0" fontId="21" fillId="4" borderId="46" xfId="0" applyFont="1" applyFill="1" applyBorder="1" applyAlignment="1">
      <alignment horizontal="center" vertical="center" wrapText="1"/>
    </xf>
    <xf numFmtId="0" fontId="21" fillId="4" borderId="68" xfId="0" applyFont="1" applyFill="1" applyBorder="1" applyAlignment="1">
      <alignment horizontal="center" vertical="center" wrapText="1"/>
    </xf>
    <xf numFmtId="0" fontId="5" fillId="0" borderId="0" xfId="0" applyFont="1" applyFill="1" applyAlignment="1">
      <alignment vertical="center" wrapText="1"/>
    </xf>
    <xf numFmtId="0" fontId="4" fillId="0" borderId="39" xfId="0" applyFont="1" applyFill="1" applyBorder="1" applyAlignment="1" applyProtection="1">
      <alignment horizontal="left" vertical="center"/>
    </xf>
    <xf numFmtId="181" fontId="0" fillId="0" borderId="13" xfId="0" applyNumberFormat="1" applyFill="1" applyBorder="1" applyAlignment="1">
      <alignment horizontal="center" vertical="center"/>
    </xf>
    <xf numFmtId="181" fontId="0" fillId="0" borderId="11" xfId="0" applyNumberFormat="1" applyFill="1" applyBorder="1" applyAlignment="1">
      <alignment horizontal="center" vertical="center"/>
    </xf>
    <xf numFmtId="181" fontId="0" fillId="0" borderId="11" xfId="0" applyNumberFormat="1" applyFill="1" applyBorder="1" applyAlignment="1" applyProtection="1">
      <alignment horizontal="center" vertical="center"/>
    </xf>
    <xf numFmtId="181" fontId="0" fillId="0" borderId="13" xfId="0" applyNumberFormat="1" applyBorder="1" applyAlignment="1" applyProtection="1">
      <alignment horizontal="center" vertical="center"/>
    </xf>
    <xf numFmtId="181" fontId="0" fillId="0" borderId="11" xfId="0" applyNumberFormat="1" applyBorder="1" applyAlignment="1" applyProtection="1">
      <alignment horizontal="center" vertical="center"/>
    </xf>
    <xf numFmtId="181" fontId="0" fillId="0" borderId="11" xfId="0" applyNumberFormat="1" applyFill="1" applyBorder="1" applyAlignment="1" applyProtection="1">
      <alignment horizontal="center"/>
    </xf>
    <xf numFmtId="181" fontId="0" fillId="0" borderId="11" xfId="0" applyNumberFormat="1" applyBorder="1" applyAlignment="1" applyProtection="1">
      <alignment horizontal="center"/>
    </xf>
    <xf numFmtId="181" fontId="0" fillId="0" borderId="27" xfId="0" applyNumberFormat="1" applyFill="1" applyBorder="1" applyAlignment="1" applyProtection="1">
      <alignment horizontal="center"/>
    </xf>
    <xf numFmtId="181" fontId="0" fillId="0" borderId="27" xfId="0" applyNumberFormat="1" applyFill="1" applyBorder="1" applyAlignment="1">
      <alignment horizontal="center"/>
    </xf>
    <xf numFmtId="181" fontId="0" fillId="0" borderId="11" xfId="0" applyNumberFormat="1" applyBorder="1" applyAlignment="1">
      <alignment horizontal="center"/>
    </xf>
    <xf numFmtId="181" fontId="0" fillId="0" borderId="11" xfId="0" applyNumberFormat="1" applyFill="1" applyBorder="1" applyAlignment="1">
      <alignment horizontal="center"/>
    </xf>
    <xf numFmtId="181" fontId="0" fillId="0" borderId="69" xfId="0" applyNumberFormat="1" applyFill="1" applyBorder="1" applyAlignment="1">
      <alignment horizontal="center"/>
    </xf>
    <xf numFmtId="181" fontId="0" fillId="0" borderId="25" xfId="0" applyNumberFormat="1" applyBorder="1" applyAlignment="1">
      <alignment horizontal="center"/>
    </xf>
    <xf numFmtId="181" fontId="0" fillId="0" borderId="12" xfId="0" applyNumberFormat="1" applyFill="1" applyBorder="1" applyAlignment="1">
      <alignment horizontal="center" vertical="center"/>
    </xf>
    <xf numFmtId="181" fontId="0" fillId="0" borderId="12" xfId="0" applyNumberFormat="1" applyFill="1" applyBorder="1" applyAlignment="1" applyProtection="1">
      <alignment horizontal="center" vertical="center"/>
    </xf>
    <xf numFmtId="181" fontId="0" fillId="0" borderId="27" xfId="0" applyNumberFormat="1" applyBorder="1" applyAlignment="1" applyProtection="1">
      <alignment horizontal="center" vertical="center"/>
    </xf>
    <xf numFmtId="181" fontId="0" fillId="0" borderId="27" xfId="0" applyNumberFormat="1" applyFill="1" applyBorder="1" applyAlignment="1" applyProtection="1">
      <alignment horizontal="center" vertical="center"/>
    </xf>
    <xf numFmtId="181" fontId="0" fillId="0" borderId="38" xfId="0" applyNumberFormat="1" applyFill="1" applyBorder="1" applyAlignment="1" applyProtection="1">
      <alignment horizontal="center" vertical="center"/>
    </xf>
    <xf numFmtId="181" fontId="0" fillId="0" borderId="33" xfId="0" applyNumberFormat="1" applyFill="1" applyBorder="1" applyAlignment="1">
      <alignment horizontal="center" vertical="center"/>
    </xf>
    <xf numFmtId="0" fontId="4" fillId="0" borderId="39" xfId="0" applyFont="1" applyBorder="1" applyAlignment="1">
      <alignment horizontal="left" vertical="center"/>
    </xf>
    <xf numFmtId="15" fontId="4" fillId="0" borderId="39" xfId="0" applyNumberFormat="1" applyFont="1" applyBorder="1" applyAlignment="1">
      <alignment horizontal="left" vertical="center"/>
    </xf>
    <xf numFmtId="182" fontId="4" fillId="0" borderId="0" xfId="0" applyNumberFormat="1" applyFont="1" applyFill="1" applyBorder="1" applyAlignment="1">
      <alignment horizontal="center" vertical="center"/>
    </xf>
    <xf numFmtId="0" fontId="5" fillId="0" borderId="0" xfId="0" applyFont="1" applyFill="1" applyAlignment="1">
      <alignment horizontal="center" vertical="center" wrapText="1"/>
    </xf>
    <xf numFmtId="0" fontId="15" fillId="0" borderId="0" xfId="0" applyFont="1" applyFill="1" applyBorder="1" applyAlignment="1">
      <alignment horizontal="center" vertical="center"/>
    </xf>
    <xf numFmtId="0" fontId="4" fillId="0" borderId="0" xfId="0" applyFont="1" applyFill="1" applyAlignment="1">
      <alignment horizontal="left" vertical="center"/>
    </xf>
    <xf numFmtId="0" fontId="5" fillId="0" borderId="0" xfId="0" applyFont="1" applyFill="1" applyAlignment="1">
      <alignment horizontal="left" vertical="center"/>
    </xf>
    <xf numFmtId="0" fontId="0" fillId="7" borderId="39" xfId="0" applyFill="1" applyBorder="1"/>
    <xf numFmtId="0" fontId="0" fillId="8" borderId="42" xfId="0" applyFill="1" applyBorder="1"/>
    <xf numFmtId="0" fontId="0" fillId="9" borderId="40" xfId="0" applyFill="1" applyBorder="1"/>
    <xf numFmtId="0" fontId="5" fillId="10" borderId="70" xfId="0" applyFont="1" applyFill="1" applyBorder="1"/>
    <xf numFmtId="0" fontId="0" fillId="11" borderId="70" xfId="0" applyFill="1" applyBorder="1"/>
    <xf numFmtId="0" fontId="17" fillId="0" borderId="0" xfId="1" applyFont="1" applyFill="1" applyAlignment="1" applyProtection="1">
      <alignment horizontal="right" vertical="center"/>
    </xf>
    <xf numFmtId="0" fontId="5" fillId="9" borderId="0" xfId="0" applyFont="1" applyFill="1"/>
    <xf numFmtId="0" fontId="0" fillId="9" borderId="0" xfId="0" applyFill="1"/>
    <xf numFmtId="0" fontId="30" fillId="0" borderId="0" xfId="0" applyFont="1" applyAlignment="1">
      <alignment horizontal="left" vertical="center"/>
    </xf>
    <xf numFmtId="180" fontId="30" fillId="0" borderId="0" xfId="0" applyNumberFormat="1" applyFont="1" applyAlignment="1">
      <alignment horizontal="left" vertical="center"/>
    </xf>
    <xf numFmtId="0" fontId="30" fillId="0" borderId="0" xfId="0" applyFont="1" applyAlignment="1">
      <alignment horizontal="left" vertical="center" wrapText="1"/>
    </xf>
    <xf numFmtId="0" fontId="7" fillId="0" borderId="11" xfId="0" applyFont="1" applyBorder="1" applyAlignment="1">
      <alignment horizontal="left" vertical="center" wrapText="1"/>
    </xf>
    <xf numFmtId="0" fontId="7" fillId="0" borderId="0" xfId="0" applyFont="1" applyAlignment="1">
      <alignment horizontal="left" vertical="center" wrapText="1"/>
    </xf>
    <xf numFmtId="0" fontId="7" fillId="0" borderId="0" xfId="0" applyFont="1" applyAlignment="1">
      <alignment horizontal="left" vertical="center"/>
    </xf>
    <xf numFmtId="181" fontId="7" fillId="0" borderId="11" xfId="0" applyNumberFormat="1" applyFont="1" applyBorder="1" applyAlignment="1">
      <alignment horizontal="left" vertical="center"/>
    </xf>
    <xf numFmtId="0" fontId="2" fillId="2" borderId="0" xfId="0" applyFont="1" applyFill="1" applyAlignment="1">
      <alignment vertical="center" wrapText="1"/>
    </xf>
    <xf numFmtId="0" fontId="0" fillId="0" borderId="0" xfId="0" applyFill="1" applyAlignment="1">
      <alignment horizontal="left" vertical="center" wrapText="1"/>
    </xf>
    <xf numFmtId="0" fontId="5" fillId="0" borderId="0" xfId="0" applyFont="1" applyFill="1" applyAlignment="1">
      <alignment wrapText="1"/>
    </xf>
    <xf numFmtId="181" fontId="0" fillId="0" borderId="71" xfId="0" applyNumberFormat="1" applyFill="1" applyBorder="1" applyAlignment="1">
      <alignment horizontal="center" vertical="center"/>
    </xf>
    <xf numFmtId="181" fontId="0" fillId="0" borderId="28" xfId="0" applyNumberFormat="1" applyFill="1" applyBorder="1" applyAlignment="1">
      <alignment horizontal="center" vertical="center"/>
    </xf>
    <xf numFmtId="181" fontId="0" fillId="0" borderId="28" xfId="0" applyNumberFormat="1" applyBorder="1" applyAlignment="1" applyProtection="1">
      <alignment horizontal="center" vertical="center"/>
    </xf>
    <xf numFmtId="181" fontId="0" fillId="0" borderId="72" xfId="0" applyNumberFormat="1" applyFill="1" applyBorder="1" applyAlignment="1">
      <alignment horizontal="center" vertical="center"/>
    </xf>
    <xf numFmtId="181" fontId="0" fillId="0" borderId="73" xfId="0" applyNumberFormat="1" applyFill="1" applyBorder="1" applyAlignment="1">
      <alignment horizontal="center" vertical="center" wrapText="1"/>
    </xf>
    <xf numFmtId="181" fontId="0" fillId="0" borderId="4" xfId="0" applyNumberFormat="1" applyFill="1" applyBorder="1" applyAlignment="1">
      <alignment horizontal="center" vertical="center" wrapText="1"/>
    </xf>
    <xf numFmtId="181" fontId="0" fillId="0" borderId="4" xfId="0" applyNumberFormat="1" applyBorder="1" applyAlignment="1" applyProtection="1">
      <alignment horizontal="center" vertical="center" wrapText="1"/>
    </xf>
    <xf numFmtId="181" fontId="0" fillId="0" borderId="5" xfId="0" applyNumberFormat="1" applyFill="1" applyBorder="1" applyAlignment="1">
      <alignment horizontal="center" vertical="center" wrapText="1"/>
    </xf>
    <xf numFmtId="181" fontId="31" fillId="3" borderId="11" xfId="0" applyNumberFormat="1" applyFont="1" applyFill="1" applyBorder="1" applyAlignment="1">
      <alignment horizontal="center" vertical="center"/>
    </xf>
    <xf numFmtId="0" fontId="31" fillId="3" borderId="11" xfId="0" applyFont="1" applyFill="1" applyBorder="1" applyAlignment="1">
      <alignment horizontal="center" vertical="center" wrapText="1"/>
    </xf>
    <xf numFmtId="181" fontId="0" fillId="0" borderId="11" xfId="0" applyNumberFormat="1" applyBorder="1" applyAlignment="1">
      <alignment vertical="center"/>
    </xf>
    <xf numFmtId="0" fontId="0" fillId="0" borderId="11" xfId="0" applyBorder="1" applyAlignment="1">
      <alignment horizontal="left" vertical="center" wrapText="1"/>
    </xf>
    <xf numFmtId="0" fontId="20" fillId="0" borderId="0" xfId="0" applyNumberFormat="1" applyFont="1" applyAlignment="1">
      <alignment vertical="top" wrapText="1"/>
    </xf>
    <xf numFmtId="0" fontId="0" fillId="0" borderId="0" xfId="0" applyNumberFormat="1" applyAlignment="1">
      <alignment vertical="top" wrapText="1"/>
    </xf>
    <xf numFmtId="0" fontId="0" fillId="0" borderId="95" xfId="0" applyNumberFormat="1" applyBorder="1" applyAlignment="1">
      <alignment vertical="top" wrapText="1"/>
    </xf>
    <xf numFmtId="0" fontId="0" fillId="0" borderId="96" xfId="0" applyNumberFormat="1" applyBorder="1" applyAlignment="1">
      <alignment vertical="top" wrapText="1"/>
    </xf>
    <xf numFmtId="0" fontId="0" fillId="0" borderId="97" xfId="0" applyNumberFormat="1" applyBorder="1" applyAlignment="1">
      <alignment vertical="top" wrapText="1"/>
    </xf>
    <xf numFmtId="0" fontId="0" fillId="0" borderId="98" xfId="0" applyNumberFormat="1" applyBorder="1" applyAlignment="1">
      <alignment vertical="top" wrapText="1"/>
    </xf>
    <xf numFmtId="0" fontId="0" fillId="0" borderId="99" xfId="0" applyNumberFormat="1" applyBorder="1" applyAlignment="1">
      <alignment vertical="top" wrapText="1"/>
    </xf>
    <xf numFmtId="0" fontId="0" fillId="0" borderId="100" xfId="0" applyNumberFormat="1" applyBorder="1" applyAlignment="1">
      <alignment vertical="top" wrapText="1"/>
    </xf>
    <xf numFmtId="0" fontId="0" fillId="0" borderId="101" xfId="0" applyNumberFormat="1" applyBorder="1" applyAlignment="1">
      <alignment vertical="top" wrapText="1"/>
    </xf>
    <xf numFmtId="0" fontId="2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96" xfId="0" applyNumberFormat="1" applyBorder="1" applyAlignment="1">
      <alignment horizontal="center" vertical="top" wrapText="1"/>
    </xf>
    <xf numFmtId="0" fontId="0" fillId="0" borderId="102" xfId="0" applyNumberFormat="1" applyBorder="1" applyAlignment="1">
      <alignment horizontal="center" vertical="top" wrapText="1"/>
    </xf>
    <xf numFmtId="0" fontId="0" fillId="0" borderId="98" xfId="0" applyNumberFormat="1" applyBorder="1" applyAlignment="1">
      <alignment horizontal="center" vertical="top" wrapText="1"/>
    </xf>
    <xf numFmtId="0" fontId="10" fillId="0" borderId="98" xfId="1" quotePrefix="1" applyNumberFormat="1" applyBorder="1" applyAlignment="1" applyProtection="1">
      <alignment horizontal="center" vertical="top" wrapText="1"/>
    </xf>
    <xf numFmtId="0" fontId="0" fillId="0" borderId="103" xfId="0" applyNumberFormat="1" applyBorder="1" applyAlignment="1">
      <alignment horizontal="center" vertical="top" wrapText="1"/>
    </xf>
    <xf numFmtId="0" fontId="10" fillId="0" borderId="0" xfId="1" quotePrefix="1" applyNumberFormat="1" applyAlignment="1" applyProtection="1">
      <alignment horizontal="center" vertical="top" wrapText="1"/>
    </xf>
    <xf numFmtId="0" fontId="0" fillId="0" borderId="104" xfId="0" applyNumberFormat="1" applyBorder="1" applyAlignment="1">
      <alignment horizontal="center" vertical="top" wrapText="1"/>
    </xf>
    <xf numFmtId="0" fontId="0" fillId="0" borderId="101" xfId="0" applyNumberFormat="1" applyBorder="1" applyAlignment="1">
      <alignment horizontal="center" vertical="top" wrapText="1"/>
    </xf>
    <xf numFmtId="0" fontId="0" fillId="0" borderId="105" xfId="0" applyNumberFormat="1" applyBorder="1" applyAlignment="1">
      <alignment horizontal="center" vertical="top" wrapText="1"/>
    </xf>
    <xf numFmtId="0" fontId="5" fillId="12" borderId="74" xfId="1" applyFont="1" applyFill="1" applyBorder="1" applyAlignment="1" applyProtection="1">
      <alignment horizontal="center" vertical="center"/>
    </xf>
    <xf numFmtId="0" fontId="5" fillId="12" borderId="75" xfId="1" applyFont="1" applyFill="1" applyBorder="1" applyAlignment="1" applyProtection="1">
      <alignment horizontal="center" vertical="center"/>
    </xf>
    <xf numFmtId="0" fontId="5" fillId="2" borderId="7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26" xfId="0" applyFont="1" applyFill="1" applyBorder="1" applyAlignment="1">
      <alignment horizontal="center" vertical="center"/>
    </xf>
    <xf numFmtId="0" fontId="4" fillId="4" borderId="10" xfId="0" applyFont="1" applyFill="1" applyBorder="1" applyAlignment="1">
      <alignment horizontal="center" vertical="top" wrapText="1"/>
    </xf>
    <xf numFmtId="0" fontId="4" fillId="4" borderId="0" xfId="0" applyFont="1" applyFill="1" applyBorder="1" applyAlignment="1">
      <alignment horizontal="center" vertical="top" wrapText="1"/>
    </xf>
    <xf numFmtId="0" fontId="4" fillId="4" borderId="16" xfId="0" applyFont="1" applyFill="1" applyBorder="1" applyAlignment="1">
      <alignment horizontal="center" vertical="top" wrapText="1"/>
    </xf>
    <xf numFmtId="0" fontId="5" fillId="13" borderId="0" xfId="0" applyFont="1" applyFill="1" applyAlignment="1">
      <alignment horizontal="left" vertical="center" wrapText="1"/>
    </xf>
    <xf numFmtId="0" fontId="0" fillId="13" borderId="0" xfId="0" applyFill="1" applyAlignment="1">
      <alignment horizontal="left" vertical="center" wrapText="1"/>
    </xf>
    <xf numFmtId="0" fontId="5" fillId="2" borderId="7" xfId="0" applyFont="1" applyFill="1" applyBorder="1" applyAlignment="1">
      <alignment horizontal="center" vertical="center"/>
    </xf>
    <xf numFmtId="0" fontId="5" fillId="2" borderId="26" xfId="0" applyFont="1" applyFill="1" applyBorder="1" applyAlignment="1">
      <alignment horizontal="center" vertical="center"/>
    </xf>
    <xf numFmtId="0" fontId="20" fillId="12" borderId="74" xfId="1" applyFont="1" applyFill="1" applyBorder="1" applyAlignment="1" applyProtection="1">
      <alignment horizontal="center" vertical="center"/>
    </xf>
    <xf numFmtId="0" fontId="20" fillId="12" borderId="75" xfId="1" applyFont="1" applyFill="1" applyBorder="1" applyAlignment="1" applyProtection="1">
      <alignment horizontal="center" vertical="center"/>
    </xf>
    <xf numFmtId="0" fontId="5" fillId="0" borderId="0" xfId="1" applyFont="1" applyFill="1" applyBorder="1" applyAlignment="1" applyProtection="1">
      <alignment horizontal="center" vertical="center"/>
    </xf>
    <xf numFmtId="0" fontId="5" fillId="0" borderId="0" xfId="0" applyFont="1" applyFill="1" applyBorder="1" applyAlignment="1">
      <alignment horizontal="center" vertical="center"/>
    </xf>
    <xf numFmtId="0" fontId="4" fillId="0" borderId="0" xfId="0" applyFont="1" applyFill="1" applyBorder="1" applyAlignment="1">
      <alignment horizontal="center" vertical="top" wrapText="1"/>
    </xf>
    <xf numFmtId="0" fontId="4" fillId="13" borderId="0" xfId="0" applyFont="1" applyFill="1" applyAlignment="1">
      <alignment horizontal="left" vertical="center" wrapText="1"/>
    </xf>
    <xf numFmtId="183" fontId="4" fillId="0" borderId="76" xfId="0" applyNumberFormat="1" applyFont="1" applyFill="1" applyBorder="1" applyAlignment="1">
      <alignment horizontal="center" vertical="center"/>
    </xf>
    <xf numFmtId="183" fontId="4" fillId="0" borderId="26" xfId="0" applyNumberFormat="1" applyFont="1" applyFill="1" applyBorder="1" applyAlignment="1">
      <alignment horizontal="center" vertical="center"/>
    </xf>
    <xf numFmtId="0" fontId="5" fillId="2" borderId="76" xfId="0" applyFont="1" applyFill="1" applyBorder="1" applyAlignment="1">
      <alignment horizontal="center" vertical="center" wrapText="1"/>
    </xf>
    <xf numFmtId="0" fontId="5" fillId="2" borderId="26" xfId="0" applyFont="1" applyFill="1" applyBorder="1" applyAlignment="1">
      <alignment horizontal="center" vertical="center" wrapText="1"/>
    </xf>
    <xf numFmtId="15" fontId="4" fillId="0" borderId="76" xfId="0" applyNumberFormat="1" applyFont="1" applyFill="1" applyBorder="1" applyAlignment="1">
      <alignment horizontal="center" vertical="center"/>
    </xf>
    <xf numFmtId="15" fontId="4" fillId="0" borderId="26" xfId="0" applyNumberFormat="1" applyFont="1" applyFill="1" applyBorder="1" applyAlignment="1">
      <alignment horizontal="center" vertical="center"/>
    </xf>
    <xf numFmtId="0" fontId="14" fillId="14" borderId="6" xfId="0" applyFont="1" applyFill="1" applyBorder="1" applyAlignment="1">
      <alignment horizontal="center" vertical="center"/>
    </xf>
    <xf numFmtId="0" fontId="14" fillId="14" borderId="76" xfId="0" applyFont="1" applyFill="1" applyBorder="1" applyAlignment="1">
      <alignment horizontal="center" vertical="center"/>
    </xf>
    <xf numFmtId="0" fontId="14" fillId="14" borderId="26" xfId="0" applyFont="1" applyFill="1" applyBorder="1" applyAlignment="1">
      <alignment horizontal="center" vertical="center"/>
    </xf>
    <xf numFmtId="0" fontId="17" fillId="2" borderId="0" xfId="1" applyFont="1" applyFill="1" applyAlignment="1" applyProtection="1">
      <alignment horizontal="right" vertical="center"/>
    </xf>
    <xf numFmtId="0" fontId="5" fillId="4" borderId="29" xfId="0" applyFont="1" applyFill="1" applyBorder="1" applyAlignment="1">
      <alignment horizontal="center" vertical="center"/>
    </xf>
    <xf numFmtId="0" fontId="5" fillId="4" borderId="30" xfId="0" applyFont="1" applyFill="1" applyBorder="1" applyAlignment="1">
      <alignment horizontal="center" vertical="center"/>
    </xf>
    <xf numFmtId="0" fontId="5" fillId="4" borderId="31"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16" xfId="0" applyFont="1" applyFill="1" applyBorder="1" applyAlignment="1">
      <alignment horizontal="center" vertical="center"/>
    </xf>
    <xf numFmtId="0" fontId="0" fillId="0" borderId="72" xfId="0" applyFill="1" applyBorder="1" applyAlignment="1">
      <alignment horizontal="left" vertical="center"/>
    </xf>
    <xf numFmtId="0" fontId="0" fillId="0" borderId="90" xfId="0" applyFill="1" applyBorder="1" applyAlignment="1">
      <alignment horizontal="left" vertical="center"/>
    </xf>
    <xf numFmtId="0" fontId="0" fillId="0" borderId="91" xfId="0" applyFill="1" applyBorder="1" applyAlignment="1">
      <alignment horizontal="left" vertical="center"/>
    </xf>
    <xf numFmtId="0" fontId="5" fillId="0" borderId="76" xfId="0" applyFont="1" applyBorder="1" applyAlignment="1">
      <alignment horizontal="left" vertical="center"/>
    </xf>
    <xf numFmtId="0" fontId="5" fillId="0" borderId="7" xfId="0" applyFont="1" applyBorder="1" applyAlignment="1">
      <alignment horizontal="left" vertical="center"/>
    </xf>
    <xf numFmtId="0" fontId="5" fillId="0" borderId="26" xfId="0" applyFont="1" applyBorder="1" applyAlignment="1">
      <alignment horizontal="left" vertical="center"/>
    </xf>
    <xf numFmtId="0" fontId="5" fillId="3" borderId="35"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36" xfId="0" applyFont="1" applyFill="1" applyBorder="1" applyAlignment="1">
      <alignment horizontal="center" vertical="center" wrapText="1"/>
    </xf>
    <xf numFmtId="0" fontId="27" fillId="13" borderId="29" xfId="0" applyFont="1" applyFill="1" applyBorder="1" applyAlignment="1">
      <alignment horizontal="left" vertical="center" wrapText="1"/>
    </xf>
    <xf numFmtId="0" fontId="19" fillId="13" borderId="30" xfId="0" applyFont="1" applyFill="1" applyBorder="1" applyAlignment="1">
      <alignment horizontal="left" vertical="center" wrapText="1"/>
    </xf>
    <xf numFmtId="0" fontId="19" fillId="13" borderId="31" xfId="0" applyFont="1" applyFill="1" applyBorder="1" applyAlignment="1">
      <alignment horizontal="left" vertical="center" wrapText="1"/>
    </xf>
    <xf numFmtId="0" fontId="19" fillId="13" borderId="10" xfId="0" applyFont="1" applyFill="1" applyBorder="1" applyAlignment="1">
      <alignment horizontal="left" vertical="center" wrapText="1"/>
    </xf>
    <xf numFmtId="0" fontId="19" fillId="13" borderId="0" xfId="0" applyFont="1" applyFill="1" applyBorder="1" applyAlignment="1">
      <alignment horizontal="left" vertical="center" wrapText="1"/>
    </xf>
    <xf numFmtId="0" fontId="19" fillId="13" borderId="16" xfId="0" applyFont="1" applyFill="1" applyBorder="1" applyAlignment="1">
      <alignment horizontal="left" vertical="center" wrapText="1"/>
    </xf>
    <xf numFmtId="0" fontId="19" fillId="13" borderId="32" xfId="0" applyFont="1" applyFill="1" applyBorder="1" applyAlignment="1">
      <alignment horizontal="left" vertical="center" wrapText="1"/>
    </xf>
    <xf numFmtId="0" fontId="19" fillId="13" borderId="33" xfId="0" applyFont="1" applyFill="1" applyBorder="1" applyAlignment="1">
      <alignment horizontal="left" vertical="center" wrapText="1"/>
    </xf>
    <xf numFmtId="0" fontId="19" fillId="13" borderId="34" xfId="0" applyFont="1" applyFill="1" applyBorder="1" applyAlignment="1">
      <alignment horizontal="left" vertical="center" wrapText="1"/>
    </xf>
    <xf numFmtId="0" fontId="0" fillId="0" borderId="18" xfId="0" applyBorder="1" applyAlignment="1">
      <alignment horizontal="left" vertical="center"/>
    </xf>
    <xf numFmtId="0" fontId="0" fillId="0" borderId="15" xfId="0" applyBorder="1" applyAlignment="1">
      <alignment horizontal="left" vertical="center"/>
    </xf>
    <xf numFmtId="0" fontId="0" fillId="0" borderId="92" xfId="0" applyBorder="1" applyAlignment="1">
      <alignment horizontal="left" vertical="center"/>
    </xf>
    <xf numFmtId="0" fontId="0" fillId="0" borderId="28" xfId="0" applyBorder="1" applyAlignment="1">
      <alignment horizontal="left" vertical="center"/>
    </xf>
    <xf numFmtId="0" fontId="0" fillId="0" borderId="38" xfId="0" applyBorder="1" applyAlignment="1">
      <alignment horizontal="left" vertical="center"/>
    </xf>
    <xf numFmtId="0" fontId="0" fillId="0" borderId="93" xfId="0" applyBorder="1" applyAlignment="1">
      <alignment horizontal="left" vertical="center"/>
    </xf>
    <xf numFmtId="0" fontId="0" fillId="0" borderId="21" xfId="0" applyBorder="1" applyAlignment="1">
      <alignment horizontal="left" vertical="center"/>
    </xf>
    <xf numFmtId="0" fontId="0" fillId="0" borderId="12" xfId="0" applyBorder="1" applyAlignment="1">
      <alignment horizontal="left" vertical="center"/>
    </xf>
    <xf numFmtId="0" fontId="0" fillId="0" borderId="89" xfId="0" applyBorder="1" applyAlignment="1">
      <alignment horizontal="left" vertical="center"/>
    </xf>
    <xf numFmtId="0" fontId="5" fillId="0" borderId="76" xfId="0" applyFont="1" applyFill="1" applyBorder="1" applyAlignment="1">
      <alignment horizontal="left" vertical="center"/>
    </xf>
    <xf numFmtId="0" fontId="5" fillId="0" borderId="7" xfId="0" applyFont="1" applyFill="1" applyBorder="1" applyAlignment="1">
      <alignment horizontal="left" vertical="center"/>
    </xf>
    <xf numFmtId="0" fontId="5" fillId="0" borderId="26" xfId="0" applyFont="1" applyFill="1" applyBorder="1" applyAlignment="1">
      <alignment horizontal="left" vertical="center"/>
    </xf>
    <xf numFmtId="180" fontId="5" fillId="3" borderId="77" xfId="0" applyNumberFormat="1" applyFont="1" applyFill="1" applyBorder="1" applyAlignment="1">
      <alignment horizontal="center" vertical="center" wrapText="1"/>
    </xf>
    <xf numFmtId="180" fontId="5" fillId="3" borderId="7" xfId="0" applyNumberFormat="1" applyFont="1" applyFill="1" applyBorder="1" applyAlignment="1">
      <alignment horizontal="center" vertical="center" wrapText="1"/>
    </xf>
    <xf numFmtId="180" fontId="5" fillId="3" borderId="8" xfId="0" applyNumberFormat="1" applyFont="1" applyFill="1" applyBorder="1" applyAlignment="1">
      <alignment horizontal="center" vertical="center" wrapText="1"/>
    </xf>
    <xf numFmtId="0" fontId="5" fillId="4" borderId="77"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180" fontId="5" fillId="3" borderId="26" xfId="0" applyNumberFormat="1" applyFont="1" applyFill="1" applyBorder="1" applyAlignment="1">
      <alignment horizontal="center" vertical="center" wrapText="1"/>
    </xf>
    <xf numFmtId="0" fontId="5" fillId="4" borderId="24" xfId="0" applyFont="1" applyFill="1" applyBorder="1" applyAlignment="1">
      <alignment horizontal="center" vertical="center"/>
    </xf>
    <xf numFmtId="0" fontId="5" fillId="4" borderId="44"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68" xfId="0" applyFont="1" applyFill="1" applyBorder="1" applyAlignment="1">
      <alignment horizontal="center" vertical="center"/>
    </xf>
    <xf numFmtId="0" fontId="0" fillId="0" borderId="21" xfId="0" applyFill="1" applyBorder="1" applyAlignment="1">
      <alignment horizontal="left" vertical="center"/>
    </xf>
    <xf numFmtId="0" fontId="0" fillId="0" borderId="12" xfId="0" applyFill="1" applyBorder="1" applyAlignment="1">
      <alignment horizontal="left" vertical="center"/>
    </xf>
    <xf numFmtId="0" fontId="0" fillId="0" borderId="89" xfId="0" applyFill="1" applyBorder="1" applyAlignment="1">
      <alignment horizontal="left" vertical="center"/>
    </xf>
    <xf numFmtId="0" fontId="5" fillId="4" borderId="80" xfId="0" applyFont="1" applyFill="1" applyBorder="1" applyAlignment="1">
      <alignment horizontal="center" vertical="center"/>
    </xf>
    <xf numFmtId="0" fontId="5" fillId="4" borderId="35" xfId="0" applyFont="1" applyFill="1" applyBorder="1" applyAlignment="1">
      <alignment horizontal="center" vertical="center"/>
    </xf>
    <xf numFmtId="0" fontId="5" fillId="4" borderId="81"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36" xfId="0" applyFont="1" applyFill="1" applyBorder="1" applyAlignment="1">
      <alignment horizontal="center" vertical="center"/>
    </xf>
    <xf numFmtId="0" fontId="5" fillId="3" borderId="82" xfId="0" applyFont="1" applyFill="1" applyBorder="1" applyAlignment="1">
      <alignment horizontal="center" vertical="center" wrapText="1"/>
    </xf>
    <xf numFmtId="0" fontId="5" fillId="3" borderId="83" xfId="0" applyFont="1" applyFill="1" applyBorder="1" applyAlignment="1">
      <alignment horizontal="center" vertical="center" wrapText="1"/>
    </xf>
    <xf numFmtId="0" fontId="5" fillId="3" borderId="84" xfId="0" applyFont="1" applyFill="1" applyBorder="1" applyAlignment="1">
      <alignment horizontal="center" vertical="center" wrapText="1"/>
    </xf>
    <xf numFmtId="0" fontId="5" fillId="3" borderId="78" xfId="0" applyFont="1" applyFill="1" applyBorder="1" applyAlignment="1">
      <alignment horizontal="center" vertical="center" wrapText="1"/>
    </xf>
    <xf numFmtId="0" fontId="5" fillId="3" borderId="79" xfId="0" applyFont="1" applyFill="1" applyBorder="1" applyAlignment="1">
      <alignment horizontal="center" vertical="center" wrapText="1"/>
    </xf>
    <xf numFmtId="0" fontId="5" fillId="3" borderId="47" xfId="0" applyFont="1" applyFill="1" applyBorder="1" applyAlignment="1">
      <alignment horizontal="center" vertical="center" wrapText="1"/>
    </xf>
    <xf numFmtId="0" fontId="5" fillId="3" borderId="85" xfId="0" applyFont="1" applyFill="1" applyBorder="1" applyAlignment="1">
      <alignment horizontal="center" vertical="center" wrapText="1"/>
    </xf>
    <xf numFmtId="0" fontId="5" fillId="3" borderId="37" xfId="0" applyFont="1" applyFill="1" applyBorder="1" applyAlignment="1">
      <alignment horizontal="center" vertical="center" wrapText="1"/>
    </xf>
    <xf numFmtId="0" fontId="5" fillId="3" borderId="86" xfId="0" applyFont="1" applyFill="1" applyBorder="1" applyAlignment="1">
      <alignment horizontal="center" vertical="center" wrapText="1"/>
    </xf>
    <xf numFmtId="0" fontId="5" fillId="4" borderId="32" xfId="0" applyFont="1" applyFill="1" applyBorder="1" applyAlignment="1">
      <alignment horizontal="center" vertical="center"/>
    </xf>
    <xf numFmtId="0" fontId="5" fillId="4" borderId="34" xfId="0" applyFont="1" applyFill="1" applyBorder="1" applyAlignment="1">
      <alignment horizontal="center" vertical="center"/>
    </xf>
    <xf numFmtId="0" fontId="5" fillId="3" borderId="23" xfId="0" applyFont="1" applyFill="1" applyBorder="1" applyAlignment="1">
      <alignment horizontal="center" vertical="center" wrapText="1"/>
    </xf>
    <xf numFmtId="0" fontId="5" fillId="3" borderId="87" xfId="0" applyFont="1" applyFill="1" applyBorder="1" applyAlignment="1">
      <alignment horizontal="center" vertical="center" wrapText="1"/>
    </xf>
    <xf numFmtId="0" fontId="5" fillId="3" borderId="88" xfId="0" applyFont="1" applyFill="1" applyBorder="1" applyAlignment="1">
      <alignment horizontal="center" vertical="center" wrapText="1"/>
    </xf>
    <xf numFmtId="0" fontId="5" fillId="4" borderId="76" xfId="0" applyFont="1" applyFill="1" applyBorder="1" applyAlignment="1">
      <alignment horizontal="center" vertical="center"/>
    </xf>
    <xf numFmtId="0" fontId="4" fillId="4" borderId="28" xfId="0" applyFont="1" applyFill="1" applyBorder="1" applyAlignment="1">
      <alignment horizontal="left" vertical="center"/>
    </xf>
    <xf numFmtId="0" fontId="4" fillId="4" borderId="38" xfId="0" applyFont="1" applyFill="1" applyBorder="1" applyAlignment="1">
      <alignment horizontal="left" vertical="center"/>
    </xf>
    <xf numFmtId="0" fontId="15" fillId="14" borderId="76" xfId="0" applyFont="1" applyFill="1" applyBorder="1" applyAlignment="1">
      <alignment horizontal="center" vertical="center"/>
    </xf>
    <xf numFmtId="0" fontId="15" fillId="14" borderId="7" xfId="0" applyFont="1" applyFill="1" applyBorder="1" applyAlignment="1">
      <alignment horizontal="center" vertical="center"/>
    </xf>
    <xf numFmtId="0" fontId="4" fillId="4" borderId="72" xfId="0" applyFont="1" applyFill="1" applyBorder="1" applyAlignment="1">
      <alignment horizontal="left" vertical="center"/>
    </xf>
    <xf numFmtId="0" fontId="4" fillId="4" borderId="90" xfId="0" applyFont="1" applyFill="1" applyBorder="1" applyAlignment="1">
      <alignment horizontal="left" vertical="center"/>
    </xf>
    <xf numFmtId="0" fontId="4" fillId="4" borderId="71" xfId="0" applyFont="1" applyFill="1" applyBorder="1" applyAlignment="1">
      <alignment horizontal="left" vertical="center"/>
    </xf>
    <xf numFmtId="0" fontId="4" fillId="4" borderId="94" xfId="0" applyFont="1" applyFill="1" applyBorder="1" applyAlignment="1">
      <alignment horizontal="left" vertical="center"/>
    </xf>
    <xf numFmtId="181" fontId="5" fillId="0" borderId="15" xfId="0" applyNumberFormat="1" applyFont="1" applyFill="1" applyBorder="1" applyAlignment="1">
      <alignment horizontal="center"/>
    </xf>
    <xf numFmtId="181" fontId="5" fillId="0" borderId="19" xfId="0" applyNumberFormat="1" applyFont="1" applyFill="1" applyBorder="1" applyAlignment="1">
      <alignment horizontal="center"/>
    </xf>
    <xf numFmtId="181" fontId="5" fillId="0" borderId="0" xfId="0" applyNumberFormat="1" applyFont="1" applyBorder="1" applyAlignment="1">
      <alignment horizontal="center"/>
    </xf>
    <xf numFmtId="0" fontId="5" fillId="0" borderId="12" xfId="0" applyFont="1" applyBorder="1" applyAlignment="1">
      <alignment horizontal="center"/>
    </xf>
    <xf numFmtId="181" fontId="0" fillId="0" borderId="13" xfId="0" applyNumberFormat="1" applyFill="1" applyBorder="1" applyAlignment="1" applyProtection="1">
      <alignment horizontal="center" vertical="center"/>
    </xf>
  </cellXfs>
  <cellStyles count="3">
    <cellStyle name="Hyperlink" xfId="1" builtinId="8"/>
    <cellStyle name="Normal" xfId="0" builtinId="0"/>
    <cellStyle name="Percent" xfId="2" builtinId="5"/>
  </cellStyles>
  <dxfs count="22">
    <dxf>
      <fill>
        <patternFill>
          <bgColor indexed="50"/>
        </patternFill>
      </fill>
    </dxf>
    <dxf>
      <font>
        <condense val="0"/>
        <extend val="0"/>
        <color indexed="53"/>
      </font>
      <fill>
        <patternFill>
          <bgColor indexed="53"/>
        </patternFill>
      </fill>
    </dxf>
    <dxf>
      <fill>
        <patternFill>
          <bgColor indexed="18"/>
        </patternFill>
      </fill>
    </dxf>
    <dxf>
      <fill>
        <patternFill>
          <bgColor indexed="52"/>
        </patternFill>
      </fill>
    </dxf>
    <dxf>
      <fill>
        <patternFill>
          <bgColor indexed="50"/>
        </patternFill>
      </fill>
    </dxf>
    <dxf>
      <font>
        <condense val="0"/>
        <extend val="0"/>
        <color indexed="53"/>
      </font>
      <fill>
        <patternFill>
          <bgColor indexed="53"/>
        </patternFill>
      </fill>
    </dxf>
    <dxf>
      <fill>
        <patternFill>
          <bgColor indexed="50"/>
        </patternFill>
      </fill>
    </dxf>
    <dxf>
      <font>
        <condense val="0"/>
        <extend val="0"/>
        <color indexed="53"/>
      </font>
      <fill>
        <patternFill>
          <bgColor indexed="53"/>
        </patternFill>
      </fill>
    </dxf>
    <dxf>
      <fill>
        <patternFill>
          <bgColor indexed="50"/>
        </patternFill>
      </fill>
    </dxf>
    <dxf>
      <font>
        <condense val="0"/>
        <extend val="0"/>
        <color indexed="53"/>
      </font>
      <fill>
        <patternFill>
          <bgColor indexed="53"/>
        </patternFill>
      </fill>
    </dxf>
    <dxf>
      <font>
        <condense val="0"/>
        <extend val="0"/>
        <color indexed="48"/>
      </font>
      <fill>
        <patternFill>
          <bgColor indexed="48"/>
        </patternFill>
      </fill>
    </dxf>
    <dxf>
      <font>
        <condense val="0"/>
        <extend val="0"/>
        <color indexed="53"/>
      </font>
      <fill>
        <patternFill>
          <bgColor indexed="53"/>
        </patternFill>
      </fill>
    </dxf>
    <dxf>
      <font>
        <condense val="0"/>
        <extend val="0"/>
        <color indexed="59"/>
      </font>
      <fill>
        <patternFill patternType="lightUp">
          <bgColor indexed="65"/>
        </patternFill>
      </fill>
    </dxf>
    <dxf>
      <font>
        <condense val="0"/>
        <extend val="0"/>
        <color auto="1"/>
      </font>
      <fill>
        <patternFill>
          <bgColor indexed="57"/>
        </patternFill>
      </fill>
    </dxf>
    <dxf>
      <font>
        <condense val="0"/>
        <extend val="0"/>
        <color auto="1"/>
      </font>
      <fill>
        <patternFill patternType="none">
          <bgColor indexed="65"/>
        </patternFill>
      </fill>
    </dxf>
    <dxf>
      <font>
        <condense val="0"/>
        <extend val="0"/>
        <color auto="1"/>
      </font>
      <fill>
        <patternFill>
          <bgColor indexed="49"/>
        </patternFill>
      </fill>
    </dxf>
    <dxf>
      <font>
        <condense val="0"/>
        <extend val="0"/>
        <color indexed="53"/>
      </font>
      <fill>
        <patternFill>
          <bgColor indexed="53"/>
        </patternFill>
      </fill>
    </dxf>
    <dxf>
      <font>
        <condense val="0"/>
        <extend val="0"/>
        <color indexed="59"/>
      </font>
      <fill>
        <patternFill patternType="lightUp">
          <bgColor indexed="65"/>
        </patternFill>
      </fill>
    </dxf>
    <dxf>
      <fill>
        <patternFill>
          <bgColor indexed="50"/>
        </patternFill>
      </fill>
    </dxf>
    <dxf>
      <font>
        <condense val="0"/>
        <extend val="0"/>
        <color indexed="53"/>
      </font>
      <fill>
        <patternFill>
          <bgColor indexed="53"/>
        </patternFill>
      </fill>
    </dxf>
    <dxf>
      <fill>
        <patternFill>
          <bgColor indexed="50"/>
        </patternFill>
      </fill>
    </dxf>
    <dxf>
      <font>
        <condense val="0"/>
        <extend val="0"/>
        <color indexed="53"/>
      </font>
      <fill>
        <patternFill>
          <bgColor indexed="53"/>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6E7455"/>
      <rgbColor rgb="00FFFFFF"/>
      <rgbColor rgb="0033CC33"/>
      <rgbColor rgb="00FFFFFF"/>
      <rgbColor rgb="006C5635"/>
      <rgbColor rgb="00FFFFFF"/>
      <rgbColor rgb="00000000"/>
      <rgbColor rgb="00FFFFFF"/>
      <rgbColor rgb="00781D0A"/>
      <rgbColor rgb="005F5F5F"/>
      <rgbColor rgb="00B6623D"/>
      <rgbColor rgb="00133960"/>
      <rgbColor rgb="00FFFFFF"/>
      <rgbColor rgb="002B3C4C"/>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25A7FF"/>
      <rgbColor rgb="00FD9173"/>
      <rgbColor rgb="00FF0000"/>
      <rgbColor rgb="00FFFFFF"/>
      <rgbColor rgb="00FFFF00"/>
      <rgbColor rgb="003D658E"/>
      <rgbColor rgb="00FFFFFF"/>
      <rgbColor rgb="00FFFFFF"/>
      <rgbColor rgb="00979B80"/>
      <rgbColor rgb="00BAFF97"/>
      <rgbColor rgb="00EEE9B2"/>
      <rgbColor rgb="00DDDECE"/>
      <rgbColor rgb="00D3CB8D"/>
      <rgbColor rgb="00FFFFFF"/>
      <rgbColor rgb="00BE7930"/>
      <rgbColor rgb="00848E97"/>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1688890418121"/>
          <c:y val="0.15378107721842468"/>
          <c:w val="0.45373881853955167"/>
          <c:h val="0.67663673976106864"/>
        </c:manualLayout>
      </c:layout>
      <c:pieChart>
        <c:varyColors val="1"/>
        <c:ser>
          <c:idx val="0"/>
          <c:order val="0"/>
          <c:spPr>
            <a:solidFill>
              <a:srgbClr val="848E97"/>
            </a:solidFill>
            <a:ln w="12700">
              <a:solidFill>
                <a:srgbClr val="000000"/>
              </a:solidFill>
              <a:prstDash val="solid"/>
            </a:ln>
          </c:spPr>
          <c:dPt>
            <c:idx val="0"/>
            <c:bubble3D val="0"/>
            <c:spPr>
              <a:solidFill>
                <a:srgbClr val="BE7930"/>
              </a:solidFill>
              <a:ln w="12700">
                <a:solidFill>
                  <a:srgbClr val="000000"/>
                </a:solidFill>
                <a:prstDash val="solid"/>
              </a:ln>
            </c:spPr>
            <c:extLst>
              <c:ext xmlns:c16="http://schemas.microsoft.com/office/drawing/2014/chart" uri="{C3380CC4-5D6E-409C-BE32-E72D297353CC}">
                <c16:uniqueId val="{00000000-A019-4B67-9F02-A5164FB01E3A}"/>
              </c:ext>
            </c:extLst>
          </c:dPt>
          <c:dPt>
            <c:idx val="1"/>
            <c:bubble3D val="0"/>
            <c:spPr>
              <a:solidFill>
                <a:srgbClr val="D3CB8D"/>
              </a:solidFill>
              <a:ln w="12700">
                <a:solidFill>
                  <a:srgbClr val="000000"/>
                </a:solidFill>
                <a:prstDash val="solid"/>
              </a:ln>
            </c:spPr>
            <c:extLst>
              <c:ext xmlns:c16="http://schemas.microsoft.com/office/drawing/2014/chart" uri="{C3380CC4-5D6E-409C-BE32-E72D297353CC}">
                <c16:uniqueId val="{00000001-A019-4B67-9F02-A5164FB01E3A}"/>
              </c:ext>
            </c:extLst>
          </c:dPt>
          <c:dPt>
            <c:idx val="2"/>
            <c:bubble3D val="0"/>
            <c:extLst>
              <c:ext xmlns:c16="http://schemas.microsoft.com/office/drawing/2014/chart" uri="{C3380CC4-5D6E-409C-BE32-E72D297353CC}">
                <c16:uniqueId val="{00000002-A019-4B67-9F02-A5164FB01E3A}"/>
              </c:ext>
            </c:extLst>
          </c:dPt>
          <c:dLbls>
            <c:dLbl>
              <c:idx val="0"/>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bestFit"/>
              <c:showLegendKey val="0"/>
              <c:showVal val="0"/>
              <c:showCatName val="0"/>
              <c:showSerName val="0"/>
              <c:showPercent val="1"/>
              <c:showBubbleSize val="0"/>
              <c:extLst>
                <c:ext xmlns:c16="http://schemas.microsoft.com/office/drawing/2014/chart" uri="{C3380CC4-5D6E-409C-BE32-E72D297353CC}">
                  <c16:uniqueId val="{00000000-A019-4B67-9F02-A5164FB01E3A}"/>
                </c:ext>
              </c:extLst>
            </c:dLbl>
            <c:dLbl>
              <c:idx val="1"/>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bestFit"/>
              <c:showLegendKey val="0"/>
              <c:showVal val="0"/>
              <c:showCatName val="0"/>
              <c:showSerName val="0"/>
              <c:showPercent val="1"/>
              <c:showBubbleSize val="0"/>
              <c:extLst>
                <c:ext xmlns:c16="http://schemas.microsoft.com/office/drawing/2014/chart" uri="{C3380CC4-5D6E-409C-BE32-E72D297353CC}">
                  <c16:uniqueId val="{00000001-A019-4B67-9F02-A5164FB01E3A}"/>
                </c:ext>
              </c:extLst>
            </c:dLbl>
            <c:dLbl>
              <c:idx val="2"/>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bestFit"/>
              <c:showLegendKey val="0"/>
              <c:showVal val="0"/>
              <c:showCatName val="0"/>
              <c:showSerName val="0"/>
              <c:showPercent val="1"/>
              <c:showBubbleSize val="0"/>
              <c:extLst>
                <c:ext xmlns:c16="http://schemas.microsoft.com/office/drawing/2014/chart" uri="{C3380CC4-5D6E-409C-BE32-E72D297353CC}">
                  <c16:uniqueId val="{00000002-A019-4B67-9F02-A5164FB01E3A}"/>
                </c:ext>
              </c:extLst>
            </c:dLbl>
            <c:numFmt formatCode="0%" sourceLinked="0"/>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Hidden!$M$89:$M$91</c:f>
              <c:strCache>
                <c:ptCount val="3"/>
                <c:pt idx="0">
                  <c:v>Behind Schedule Tasks - Started</c:v>
                </c:pt>
                <c:pt idx="1">
                  <c:v>Behind Schedule Tasks - Not Yet Started</c:v>
                </c:pt>
                <c:pt idx="2">
                  <c:v>Regularly Scheduled Tasks</c:v>
                </c:pt>
              </c:strCache>
            </c:strRef>
          </c:cat>
          <c:val>
            <c:numRef>
              <c:f>Hidden!$N$89:$N$91</c:f>
              <c:numCache>
                <c:formatCode>General</c:formatCode>
                <c:ptCount val="3"/>
                <c:pt idx="0">
                  <c:v>0</c:v>
                </c:pt>
                <c:pt idx="1">
                  <c:v>0</c:v>
                </c:pt>
                <c:pt idx="2">
                  <c:v>1</c:v>
                </c:pt>
              </c:numCache>
            </c:numRef>
          </c:val>
          <c:extLst>
            <c:ext xmlns:c16="http://schemas.microsoft.com/office/drawing/2014/chart" uri="{C3380CC4-5D6E-409C-BE32-E72D297353CC}">
              <c16:uniqueId val="{00000003-A019-4B67-9F02-A5164FB01E3A}"/>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9000202149029743"/>
          <c:y val="5.0793690161280193E-2"/>
          <c:w val="0.27600080859611892"/>
          <c:h val="0.88571497218732342"/>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25400">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30942091616249"/>
          <c:y val="0.15510588425374858"/>
          <c:w val="0.47191011235955055"/>
          <c:h val="0.70573177335455606"/>
        </c:manualLayout>
      </c:layout>
      <c:pieChart>
        <c:varyColors val="1"/>
        <c:ser>
          <c:idx val="0"/>
          <c:order val="0"/>
          <c:spPr>
            <a:solidFill>
              <a:srgbClr val="3D658E"/>
            </a:solidFill>
            <a:ln w="12700">
              <a:solidFill>
                <a:srgbClr val="000000"/>
              </a:solidFill>
              <a:prstDash val="solid"/>
            </a:ln>
          </c:spPr>
          <c:dPt>
            <c:idx val="0"/>
            <c:bubble3D val="0"/>
            <c:spPr>
              <a:solidFill>
                <a:srgbClr val="6E7455"/>
              </a:solidFill>
              <a:ln w="12700">
                <a:solidFill>
                  <a:srgbClr val="000000"/>
                </a:solidFill>
                <a:prstDash val="solid"/>
              </a:ln>
            </c:spPr>
            <c:extLst>
              <c:ext xmlns:c16="http://schemas.microsoft.com/office/drawing/2014/chart" uri="{C3380CC4-5D6E-409C-BE32-E72D297353CC}">
                <c16:uniqueId val="{00000000-1297-4869-9AB5-66C5AEE7C059}"/>
              </c:ext>
            </c:extLst>
          </c:dPt>
          <c:dPt>
            <c:idx val="1"/>
            <c:bubble3D val="0"/>
            <c:spPr>
              <a:solidFill>
                <a:srgbClr val="3D658E"/>
              </a:solidFill>
              <a:ln w="12700">
                <a:solidFill>
                  <a:srgbClr val="000000"/>
                </a:solidFill>
                <a:prstDash val="solid"/>
              </a:ln>
            </c:spPr>
            <c:extLst>
              <c:ext xmlns:c16="http://schemas.microsoft.com/office/drawing/2014/chart" uri="{C3380CC4-5D6E-409C-BE32-E72D297353CC}">
                <c16:uniqueId val="{00000001-1297-4869-9AB5-66C5AEE7C059}"/>
              </c:ext>
            </c:extLst>
          </c:dPt>
          <c:dPt>
            <c:idx val="2"/>
            <c:bubble3D val="0"/>
            <c:spPr>
              <a:solidFill>
                <a:srgbClr val="EEE9B2"/>
              </a:solidFill>
              <a:ln w="12700">
                <a:solidFill>
                  <a:srgbClr val="000000"/>
                </a:solidFill>
                <a:prstDash val="solid"/>
              </a:ln>
            </c:spPr>
            <c:extLst>
              <c:ext xmlns:c16="http://schemas.microsoft.com/office/drawing/2014/chart" uri="{C3380CC4-5D6E-409C-BE32-E72D297353CC}">
                <c16:uniqueId val="{00000002-1297-4869-9AB5-66C5AEE7C059}"/>
              </c:ext>
            </c:extLst>
          </c:dPt>
          <c:dLbls>
            <c:dLbl>
              <c:idx val="0"/>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bestFit"/>
              <c:showLegendKey val="0"/>
              <c:showVal val="0"/>
              <c:showCatName val="0"/>
              <c:showSerName val="0"/>
              <c:showPercent val="1"/>
              <c:showBubbleSize val="0"/>
              <c:extLst>
                <c:ext xmlns:c16="http://schemas.microsoft.com/office/drawing/2014/chart" uri="{C3380CC4-5D6E-409C-BE32-E72D297353CC}">
                  <c16:uniqueId val="{00000000-1297-4869-9AB5-66C5AEE7C059}"/>
                </c:ext>
              </c:extLst>
            </c:dLbl>
            <c:dLbl>
              <c:idx val="1"/>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bestFit"/>
              <c:showLegendKey val="0"/>
              <c:showVal val="0"/>
              <c:showCatName val="0"/>
              <c:showSerName val="0"/>
              <c:showPercent val="1"/>
              <c:showBubbleSize val="0"/>
              <c:extLst>
                <c:ext xmlns:c16="http://schemas.microsoft.com/office/drawing/2014/chart" uri="{C3380CC4-5D6E-409C-BE32-E72D297353CC}">
                  <c16:uniqueId val="{00000001-1297-4869-9AB5-66C5AEE7C059}"/>
                </c:ext>
              </c:extLst>
            </c:dLbl>
            <c:dLbl>
              <c:idx val="2"/>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bestFit"/>
              <c:showLegendKey val="0"/>
              <c:showVal val="0"/>
              <c:showCatName val="0"/>
              <c:showSerName val="0"/>
              <c:showPercent val="1"/>
              <c:showBubbleSize val="0"/>
              <c:extLst>
                <c:ext xmlns:c16="http://schemas.microsoft.com/office/drawing/2014/chart" uri="{C3380CC4-5D6E-409C-BE32-E72D297353CC}">
                  <c16:uniqueId val="{00000002-1297-4869-9AB5-66C5AEE7C059}"/>
                </c:ext>
              </c:extLst>
            </c:dLbl>
            <c:numFmt formatCode="0%" sourceLinked="0"/>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Hidden!$I$89:$I$91</c:f>
              <c:strCache>
                <c:ptCount val="3"/>
                <c:pt idx="0">
                  <c:v>Tasks Completed</c:v>
                </c:pt>
                <c:pt idx="1">
                  <c:v>Tasks In Progress</c:v>
                </c:pt>
                <c:pt idx="2">
                  <c:v>Tasks Not Yet Started</c:v>
                </c:pt>
              </c:strCache>
            </c:strRef>
          </c:cat>
          <c:val>
            <c:numRef>
              <c:f>Hidden!$J$89:$J$91</c:f>
              <c:numCache>
                <c:formatCode>0%</c:formatCode>
                <c:ptCount val="3"/>
                <c:pt idx="0">
                  <c:v>0.16666666666666666</c:v>
                </c:pt>
                <c:pt idx="1">
                  <c:v>0.33333333333333331</c:v>
                </c:pt>
                <c:pt idx="2">
                  <c:v>0.5</c:v>
                </c:pt>
              </c:numCache>
            </c:numRef>
          </c:val>
          <c:extLst>
            <c:ext xmlns:c16="http://schemas.microsoft.com/office/drawing/2014/chart" uri="{C3380CC4-5D6E-409C-BE32-E72D297353CC}">
              <c16:uniqueId val="{00000003-1297-4869-9AB5-66C5AEE7C059}"/>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1975877307401903"/>
          <c:y val="5.431337441104675E-2"/>
          <c:w val="0.24798411509272925"/>
          <c:h val="0.88179360808522966"/>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25400">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622338561633454E-2"/>
          <c:y val="9.9957700191976057E-2"/>
          <c:w val="0.64534552282129465"/>
          <c:h val="0.77274991302258411"/>
        </c:manualLayout>
      </c:layout>
      <c:barChart>
        <c:barDir val="bar"/>
        <c:grouping val="percentStacked"/>
        <c:varyColors val="0"/>
        <c:ser>
          <c:idx val="0"/>
          <c:order val="0"/>
          <c:tx>
            <c:strRef>
              <c:f>Hidden!$T$89</c:f>
              <c:strCache>
                <c:ptCount val="1"/>
                <c:pt idx="0">
                  <c:v>Project Days Passed</c:v>
                </c:pt>
              </c:strCache>
            </c:strRef>
          </c:tx>
          <c:spPr>
            <a:solidFill>
              <a:srgbClr val="DDDECE"/>
            </a:solidFill>
            <a:ln w="12700">
              <a:solidFill>
                <a:srgbClr val="000000"/>
              </a:solidFill>
              <a:prstDash val="solid"/>
            </a:ln>
          </c:spPr>
          <c:invertIfNegative val="0"/>
          <c:dLbls>
            <c:dLbl>
              <c:idx val="0"/>
              <c:layout>
                <c:manualLayout>
                  <c:x val="2.0849808529286737E-2"/>
                  <c:y val="-9.5946312005074624E-3"/>
                </c:manualLayout>
              </c:layout>
              <c:spPr>
                <a:noFill/>
                <a:ln w="25400">
                  <a:noFill/>
                </a:ln>
              </c:spPr>
              <c:txPr>
                <a:bodyPr/>
                <a:lstStyle/>
                <a:p>
                  <a:pPr>
                    <a:defRPr sz="9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241-411D-BF81-E9C8672552D1}"/>
                </c:ext>
              </c:extLst>
            </c:dLbl>
            <c:spPr>
              <a:noFill/>
              <a:ln w="25400">
                <a:noFill/>
              </a:ln>
            </c:spPr>
            <c:txPr>
              <a:bodyPr wrap="square" lIns="38100" tIns="19050" rIns="38100" bIns="19050" anchor="ctr">
                <a:spAutoFit/>
              </a:bodyPr>
              <a:lstStyle/>
              <a:p>
                <a:pPr>
                  <a:defRPr sz="9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Hidden!$V$89</c:f>
              <c:numCache>
                <c:formatCode>0%</c:formatCode>
                <c:ptCount val="1"/>
                <c:pt idx="0">
                  <c:v>0.45714285714285713</c:v>
                </c:pt>
              </c:numCache>
            </c:numRef>
          </c:val>
          <c:extLst>
            <c:ext xmlns:c16="http://schemas.microsoft.com/office/drawing/2014/chart" uri="{C3380CC4-5D6E-409C-BE32-E72D297353CC}">
              <c16:uniqueId val="{00000001-A241-411D-BF81-E9C8672552D1}"/>
            </c:ext>
          </c:extLst>
        </c:ser>
        <c:ser>
          <c:idx val="1"/>
          <c:order val="1"/>
          <c:tx>
            <c:strRef>
              <c:f>Hidden!$T$90</c:f>
              <c:strCache>
                <c:ptCount val="1"/>
                <c:pt idx="0">
                  <c:v>Project Days Left</c:v>
                </c:pt>
              </c:strCache>
            </c:strRef>
          </c:tx>
          <c:spPr>
            <a:solidFill>
              <a:srgbClr val="13396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900" b="0"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Hidden!$V$90</c:f>
              <c:numCache>
                <c:formatCode>0%</c:formatCode>
                <c:ptCount val="1"/>
                <c:pt idx="0">
                  <c:v>0.54285714285714282</c:v>
                </c:pt>
              </c:numCache>
            </c:numRef>
          </c:val>
          <c:extLst>
            <c:ext xmlns:c16="http://schemas.microsoft.com/office/drawing/2014/chart" uri="{C3380CC4-5D6E-409C-BE32-E72D297353CC}">
              <c16:uniqueId val="{00000002-A241-411D-BF81-E9C8672552D1}"/>
            </c:ext>
          </c:extLst>
        </c:ser>
        <c:dLbls>
          <c:showLegendKey val="0"/>
          <c:showVal val="0"/>
          <c:showCatName val="0"/>
          <c:showSerName val="0"/>
          <c:showPercent val="0"/>
          <c:showBubbleSize val="0"/>
        </c:dLbls>
        <c:gapWidth val="150"/>
        <c:overlap val="100"/>
        <c:axId val="331704208"/>
        <c:axId val="1"/>
      </c:barChart>
      <c:catAx>
        <c:axId val="331704208"/>
        <c:scaling>
          <c:orientation val="minMax"/>
        </c:scaling>
        <c:delete val="0"/>
        <c:axPos val="l"/>
        <c:majorTickMark val="out"/>
        <c:minorTickMark val="none"/>
        <c:tickLblPos val="none"/>
        <c:spPr>
          <a:ln w="3175">
            <a:solidFill>
              <a:srgbClr val="000000"/>
            </a:solidFill>
            <a:prstDash val="solid"/>
          </a:ln>
        </c:spPr>
        <c:crossAx val="1"/>
        <c:crosses val="autoZero"/>
        <c:auto val="1"/>
        <c:lblAlgn val="ctr"/>
        <c:lblOffset val="100"/>
        <c:tickMarkSkip val="1"/>
        <c:noMultiLvlLbl val="0"/>
      </c:catAx>
      <c:valAx>
        <c:axId val="1"/>
        <c:scaling>
          <c:orientation val="minMax"/>
        </c:scaling>
        <c:delete val="0"/>
        <c:axPos val="b"/>
        <c:majorGridlines>
          <c:spPr>
            <a:ln w="3175">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31704208"/>
        <c:crosses val="autoZero"/>
        <c:crossBetween val="between"/>
      </c:valAx>
      <c:spPr>
        <a:solidFill>
          <a:srgbClr val="FFFFFF"/>
        </a:solidFill>
        <a:ln w="3175">
          <a:solidFill>
            <a:srgbClr val="000000"/>
          </a:solidFill>
          <a:prstDash val="solid"/>
        </a:ln>
      </c:spPr>
    </c:plotArea>
    <c:legend>
      <c:legendPos val="r"/>
      <c:layout>
        <c:manualLayout>
          <c:xMode val="edge"/>
          <c:yMode val="edge"/>
          <c:x val="0.76569291859594157"/>
          <c:y val="6.0317507066520233E-2"/>
          <c:w val="0.20502160115410459"/>
          <c:h val="0.86031812710668332"/>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114300</xdr:colOff>
      <xdr:row>17</xdr:row>
      <xdr:rowOff>104775</xdr:rowOff>
    </xdr:from>
    <xdr:to>
      <xdr:col>1</xdr:col>
      <xdr:colOff>434340</xdr:colOff>
      <xdr:row>21</xdr:row>
      <xdr:rowOff>95250</xdr:rowOff>
    </xdr:to>
    <xdr:sp macro="" textlink="">
      <xdr:nvSpPr>
        <xdr:cNvPr id="14347" name="WordArt 11">
          <a:extLst>
            <a:ext uri="{FF2B5EF4-FFF2-40B4-BE49-F238E27FC236}">
              <a16:creationId xmlns:a16="http://schemas.microsoft.com/office/drawing/2014/main" id="{A39CCA5F-4C7C-423A-BFA1-C4127F3CDD7A}"/>
            </a:ext>
          </a:extLst>
        </xdr:cNvPr>
        <xdr:cNvSpPr>
          <a:spLocks noChangeArrowheads="1" noChangeShapeType="1" noTextEdit="1"/>
        </xdr:cNvSpPr>
      </xdr:nvSpPr>
      <xdr:spPr bwMode="auto">
        <a:xfrm>
          <a:off x="304800" y="7477125"/>
          <a:ext cx="304800" cy="819150"/>
        </a:xfrm>
        <a:prstGeom prst="rect">
          <a:avLst/>
        </a:prstGeom>
      </xdr:spPr>
      <xdr:txBody>
        <a:bodyPr wrap="none" fromWordArt="1">
          <a:prstTxWarp prst="textPlain">
            <a:avLst>
              <a:gd name="adj" fmla="val 50000"/>
            </a:avLst>
          </a:prstTxWarp>
        </a:bodyPr>
        <a:lstStyle/>
        <a:p>
          <a:pPr algn="ctr" rtl="0"/>
          <a:r>
            <a:rPr lang="en-US" sz="3600" kern="10" spc="0">
              <a:ln w="9525">
                <a:solidFill>
                  <a:srgbClr val="000000"/>
                </a:solidFill>
                <a:round/>
                <a:headEnd/>
                <a:tailEnd/>
              </a:ln>
              <a:solidFill>
                <a:srgbClr val="781D0A"/>
              </a:solidFill>
              <a:effectLst>
                <a:outerShdw dist="35921" dir="2700000" sy="50000" kx="2115830" algn="bl" rotWithShape="0">
                  <a:srgbClr val="C0C0C0">
                    <a:alpha val="80000"/>
                  </a:srgbClr>
                </a:outerShdw>
              </a:effectLst>
              <a:latin typeface="Arial Black"/>
            </a:rPr>
            <a:t>3</a:t>
          </a:r>
        </a:p>
      </xdr:txBody>
    </xdr:sp>
    <xdr:clientData/>
  </xdr:twoCellAnchor>
  <xdr:twoCellAnchor>
    <xdr:from>
      <xdr:col>6</xdr:col>
      <xdr:colOff>104775</xdr:colOff>
      <xdr:row>17</xdr:row>
      <xdr:rowOff>104775</xdr:rowOff>
    </xdr:from>
    <xdr:to>
      <xdr:col>6</xdr:col>
      <xdr:colOff>417195</xdr:colOff>
      <xdr:row>21</xdr:row>
      <xdr:rowOff>95250</xdr:rowOff>
    </xdr:to>
    <xdr:sp macro="" textlink="">
      <xdr:nvSpPr>
        <xdr:cNvPr id="14348" name="WordArt 12">
          <a:extLst>
            <a:ext uri="{FF2B5EF4-FFF2-40B4-BE49-F238E27FC236}">
              <a16:creationId xmlns:a16="http://schemas.microsoft.com/office/drawing/2014/main" id="{3C6DFB9D-F74B-42C5-9ED2-9D31A3005010}"/>
            </a:ext>
          </a:extLst>
        </xdr:cNvPr>
        <xdr:cNvSpPr>
          <a:spLocks noChangeArrowheads="1" noChangeShapeType="1" noTextEdit="1"/>
        </xdr:cNvSpPr>
      </xdr:nvSpPr>
      <xdr:spPr bwMode="auto">
        <a:xfrm>
          <a:off x="5772150" y="7477125"/>
          <a:ext cx="304800" cy="819150"/>
        </a:xfrm>
        <a:prstGeom prst="rect">
          <a:avLst/>
        </a:prstGeom>
      </xdr:spPr>
      <xdr:txBody>
        <a:bodyPr wrap="none" fromWordArt="1">
          <a:prstTxWarp prst="textPlain">
            <a:avLst>
              <a:gd name="adj" fmla="val 50000"/>
            </a:avLst>
          </a:prstTxWarp>
        </a:bodyPr>
        <a:lstStyle/>
        <a:p>
          <a:pPr algn="ctr" rtl="0"/>
          <a:r>
            <a:rPr lang="en-US" sz="3600" kern="10" spc="0">
              <a:ln w="9525">
                <a:solidFill>
                  <a:srgbClr val="000000"/>
                </a:solidFill>
                <a:round/>
                <a:headEnd/>
                <a:tailEnd/>
              </a:ln>
              <a:solidFill>
                <a:srgbClr val="781D0A"/>
              </a:solidFill>
              <a:effectLst>
                <a:outerShdw dist="35921" dir="2700000" sy="50000" kx="2115830" algn="bl" rotWithShape="0">
                  <a:srgbClr val="C0C0C0">
                    <a:alpha val="80000"/>
                  </a:srgbClr>
                </a:outerShdw>
              </a:effectLst>
              <a:latin typeface="Arial Black"/>
            </a:rPr>
            <a:t>4</a:t>
          </a:r>
        </a:p>
      </xdr:txBody>
    </xdr:sp>
    <xdr:clientData/>
  </xdr:twoCellAnchor>
  <xdr:twoCellAnchor>
    <xdr:from>
      <xdr:col>1</xdr:col>
      <xdr:colOff>114300</xdr:colOff>
      <xdr:row>7</xdr:row>
      <xdr:rowOff>180975</xdr:rowOff>
    </xdr:from>
    <xdr:to>
      <xdr:col>1</xdr:col>
      <xdr:colOff>434340</xdr:colOff>
      <xdr:row>11</xdr:row>
      <xdr:rowOff>85725</xdr:rowOff>
    </xdr:to>
    <xdr:sp macro="" textlink="">
      <xdr:nvSpPr>
        <xdr:cNvPr id="14354" name="WordArt 18">
          <a:extLst>
            <a:ext uri="{FF2B5EF4-FFF2-40B4-BE49-F238E27FC236}">
              <a16:creationId xmlns:a16="http://schemas.microsoft.com/office/drawing/2014/main" id="{D4B1FD8B-DA48-4AA4-9572-8E612B42D666}"/>
            </a:ext>
          </a:extLst>
        </xdr:cNvPr>
        <xdr:cNvSpPr>
          <a:spLocks noChangeArrowheads="1" noChangeShapeType="1" noTextEdit="1"/>
        </xdr:cNvSpPr>
      </xdr:nvSpPr>
      <xdr:spPr bwMode="auto">
        <a:xfrm>
          <a:off x="304800" y="5495925"/>
          <a:ext cx="304800" cy="819150"/>
        </a:xfrm>
        <a:prstGeom prst="rect">
          <a:avLst/>
        </a:prstGeom>
      </xdr:spPr>
      <xdr:txBody>
        <a:bodyPr wrap="none" fromWordArt="1">
          <a:prstTxWarp prst="textPlain">
            <a:avLst>
              <a:gd name="adj" fmla="val 50000"/>
            </a:avLst>
          </a:prstTxWarp>
        </a:bodyPr>
        <a:lstStyle/>
        <a:p>
          <a:pPr algn="ctr" rtl="0"/>
          <a:r>
            <a:rPr lang="en-US" sz="3600" kern="10" spc="0">
              <a:ln w="9525">
                <a:solidFill>
                  <a:srgbClr val="000000"/>
                </a:solidFill>
                <a:round/>
                <a:headEnd/>
                <a:tailEnd/>
              </a:ln>
              <a:solidFill>
                <a:srgbClr val="781D0A"/>
              </a:solidFill>
              <a:effectLst>
                <a:outerShdw dist="35921" dir="2700000" sy="50000" kx="2115830" algn="bl" rotWithShape="0">
                  <a:srgbClr val="C0C0C0">
                    <a:alpha val="80000"/>
                  </a:srgbClr>
                </a:outerShdw>
              </a:effectLst>
              <a:latin typeface="Arial Black"/>
            </a:rPr>
            <a:t>1</a:t>
          </a:r>
        </a:p>
      </xdr:txBody>
    </xdr:sp>
    <xdr:clientData/>
  </xdr:twoCellAnchor>
  <xdr:twoCellAnchor>
    <xdr:from>
      <xdr:col>6</xdr:col>
      <xdr:colOff>114300</xdr:colOff>
      <xdr:row>7</xdr:row>
      <xdr:rowOff>190500</xdr:rowOff>
    </xdr:from>
    <xdr:to>
      <xdr:col>6</xdr:col>
      <xdr:colOff>434340</xdr:colOff>
      <xdr:row>11</xdr:row>
      <xdr:rowOff>95250</xdr:rowOff>
    </xdr:to>
    <xdr:sp macro="" textlink="">
      <xdr:nvSpPr>
        <xdr:cNvPr id="14355" name="WordArt 19">
          <a:extLst>
            <a:ext uri="{FF2B5EF4-FFF2-40B4-BE49-F238E27FC236}">
              <a16:creationId xmlns:a16="http://schemas.microsoft.com/office/drawing/2014/main" id="{A7057FC7-F052-4125-AB96-DA9E6BE14D2D}"/>
            </a:ext>
          </a:extLst>
        </xdr:cNvPr>
        <xdr:cNvSpPr>
          <a:spLocks noChangeArrowheads="1" noChangeShapeType="1" noTextEdit="1"/>
        </xdr:cNvSpPr>
      </xdr:nvSpPr>
      <xdr:spPr bwMode="auto">
        <a:xfrm>
          <a:off x="5781675" y="5505450"/>
          <a:ext cx="304800" cy="819150"/>
        </a:xfrm>
        <a:prstGeom prst="rect">
          <a:avLst/>
        </a:prstGeom>
      </xdr:spPr>
      <xdr:txBody>
        <a:bodyPr wrap="none" fromWordArt="1">
          <a:prstTxWarp prst="textPlain">
            <a:avLst>
              <a:gd name="adj" fmla="val 50000"/>
            </a:avLst>
          </a:prstTxWarp>
        </a:bodyPr>
        <a:lstStyle/>
        <a:p>
          <a:pPr algn="ctr" rtl="0"/>
          <a:r>
            <a:rPr lang="en-US" sz="3600" kern="10" spc="0">
              <a:ln w="9525">
                <a:solidFill>
                  <a:srgbClr val="000000"/>
                </a:solidFill>
                <a:round/>
                <a:headEnd/>
                <a:tailEnd/>
              </a:ln>
              <a:solidFill>
                <a:srgbClr val="781D0A"/>
              </a:solidFill>
              <a:effectLst>
                <a:outerShdw dist="35921" dir="2700000" sy="50000" kx="2115830" algn="bl" rotWithShape="0">
                  <a:srgbClr val="C0C0C0">
                    <a:alpha val="80000"/>
                  </a:srgbClr>
                </a:outerShdw>
              </a:effectLst>
              <a:latin typeface="Arial Black"/>
            </a:rPr>
            <a:t>2</a:t>
          </a:r>
        </a:p>
      </xdr:txBody>
    </xdr:sp>
    <xdr:clientData/>
  </xdr:twoCellAnchor>
  <xdr:twoCellAnchor>
    <xdr:from>
      <xdr:col>1</xdr:col>
      <xdr:colOff>114300</xdr:colOff>
      <xdr:row>27</xdr:row>
      <xdr:rowOff>104775</xdr:rowOff>
    </xdr:from>
    <xdr:to>
      <xdr:col>1</xdr:col>
      <xdr:colOff>434340</xdr:colOff>
      <xdr:row>31</xdr:row>
      <xdr:rowOff>95250</xdr:rowOff>
    </xdr:to>
    <xdr:sp macro="" textlink="">
      <xdr:nvSpPr>
        <xdr:cNvPr id="14365" name="WordArt 29">
          <a:extLst>
            <a:ext uri="{FF2B5EF4-FFF2-40B4-BE49-F238E27FC236}">
              <a16:creationId xmlns:a16="http://schemas.microsoft.com/office/drawing/2014/main" id="{1FBF5ED6-F87E-41FB-ACA4-C4DA68A4211E}"/>
            </a:ext>
          </a:extLst>
        </xdr:cNvPr>
        <xdr:cNvSpPr>
          <a:spLocks noChangeArrowheads="1" noChangeShapeType="1" noTextEdit="1"/>
        </xdr:cNvSpPr>
      </xdr:nvSpPr>
      <xdr:spPr bwMode="auto">
        <a:xfrm>
          <a:off x="304800" y="9448800"/>
          <a:ext cx="304800" cy="819150"/>
        </a:xfrm>
        <a:prstGeom prst="rect">
          <a:avLst/>
        </a:prstGeom>
      </xdr:spPr>
      <xdr:txBody>
        <a:bodyPr wrap="none" fromWordArt="1">
          <a:prstTxWarp prst="textPlain">
            <a:avLst>
              <a:gd name="adj" fmla="val 50000"/>
            </a:avLst>
          </a:prstTxWarp>
        </a:bodyPr>
        <a:lstStyle/>
        <a:p>
          <a:pPr algn="ctr" rtl="0"/>
          <a:r>
            <a:rPr lang="en-US" sz="3600" kern="10" spc="0">
              <a:ln w="9525">
                <a:solidFill>
                  <a:srgbClr val="000000"/>
                </a:solidFill>
                <a:round/>
                <a:headEnd/>
                <a:tailEnd/>
              </a:ln>
              <a:solidFill>
                <a:srgbClr val="781D0A"/>
              </a:solidFill>
              <a:effectLst>
                <a:outerShdw dist="35921" dir="2700000" sy="50000" kx="2115830" algn="bl" rotWithShape="0">
                  <a:srgbClr val="C0C0C0">
                    <a:alpha val="80000"/>
                  </a:srgbClr>
                </a:outerShdw>
              </a:effectLst>
              <a:latin typeface="Arial Black"/>
            </a:rPr>
            <a:t>5</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8</xdr:row>
      <xdr:rowOff>60960</xdr:rowOff>
    </xdr:from>
    <xdr:to>
      <xdr:col>3</xdr:col>
      <xdr:colOff>1363980</xdr:colOff>
      <xdr:row>19</xdr:row>
      <xdr:rowOff>198120</xdr:rowOff>
    </xdr:to>
    <xdr:graphicFrame macro="">
      <xdr:nvGraphicFramePr>
        <xdr:cNvPr id="13369" name="Chart 3">
          <a:extLst>
            <a:ext uri="{FF2B5EF4-FFF2-40B4-BE49-F238E27FC236}">
              <a16:creationId xmlns:a16="http://schemas.microsoft.com/office/drawing/2014/main" id="{73ACCF81-EFCE-4ED7-8E04-D44489815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1615440</xdr:colOff>
      <xdr:row>8</xdr:row>
      <xdr:rowOff>76200</xdr:rowOff>
    </xdr:from>
    <xdr:to>
      <xdr:col>6</xdr:col>
      <xdr:colOff>198120</xdr:colOff>
      <xdr:row>19</xdr:row>
      <xdr:rowOff>198120</xdr:rowOff>
    </xdr:to>
    <xdr:graphicFrame macro="">
      <xdr:nvGraphicFramePr>
        <xdr:cNvPr id="13370" name="Chart 4">
          <a:extLst>
            <a:ext uri="{FF2B5EF4-FFF2-40B4-BE49-F238E27FC236}">
              <a16:creationId xmlns:a16="http://schemas.microsoft.com/office/drawing/2014/main" id="{8C2FC7D9-2EA9-4622-AA10-C557D7E32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472440</xdr:colOff>
      <xdr:row>8</xdr:row>
      <xdr:rowOff>68580</xdr:rowOff>
    </xdr:from>
    <xdr:to>
      <xdr:col>8</xdr:col>
      <xdr:colOff>7620</xdr:colOff>
      <xdr:row>20</xdr:row>
      <xdr:rowOff>0</xdr:rowOff>
    </xdr:to>
    <xdr:graphicFrame macro="">
      <xdr:nvGraphicFramePr>
        <xdr:cNvPr id="13371" name="Chart 5">
          <a:extLst>
            <a:ext uri="{FF2B5EF4-FFF2-40B4-BE49-F238E27FC236}">
              <a16:creationId xmlns:a16="http://schemas.microsoft.com/office/drawing/2014/main" id="{58087213-8B47-42A3-872E-7F2556C46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dvlomos01:11942/Governance/Optimize%20IT/SBS%20-%20PM%20Lite%20Feb%202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BS Forecast"/>
      <sheetName val="Milestones"/>
      <sheetName val="Module 1 - Process Overview"/>
      <sheetName val="Module 2 - Initiate Proj"/>
      <sheetName val="Module 3 - Put Plan Together"/>
      <sheetName val="Module 4 - Manage The Proj"/>
      <sheetName val="Module 5 - Close Proj"/>
    </sheetNames>
    <sheetDataSet>
      <sheetData sheetId="0">
        <row r="41">
          <cell r="A41" t="str">
            <v>Calculator</v>
          </cell>
        </row>
        <row r="42">
          <cell r="A42" t="str">
            <v>Guide</v>
          </cell>
        </row>
        <row r="43">
          <cell r="A43" t="str">
            <v>Inventory</v>
          </cell>
        </row>
        <row r="44">
          <cell r="A44" t="str">
            <v>Template</v>
          </cell>
        </row>
        <row r="45">
          <cell r="A45" t="str">
            <v>Checklist</v>
          </cell>
        </row>
        <row r="46">
          <cell r="A46" t="str">
            <v>Revision</v>
          </cell>
        </row>
        <row r="47">
          <cell r="A47" t="str">
            <v>Copy</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781D0A"/>
        </a:solidFill>
        <a:ln w="9525" cap="flat" cmpd="sng" algn="ctr">
          <a:solidFill>
            <a:srgbClr val="000000"/>
          </a:solidFill>
          <a:prstDash val="solid"/>
          <a:round/>
          <a:headEnd type="none" w="med" len="med"/>
          <a:tailEnd type="none" w="med" len="med"/>
        </a:ln>
        <a:effectLst>
          <a:outerShdw dist="35921" dir="2700000" sy="50000" kx="2115830" algn="bl" rotWithShape="0">
            <a:srgbClr val="C0C0C0">
              <a:alpha val="80000"/>
            </a:srgbClr>
          </a:outerShdw>
        </a:effectLst>
      </a:spPr>
      <a:bodyPr vertOverflow="clip" wrap="square" lIns="18288" tIns="0" rIns="0" bIns="0" upright="1"/>
      <a:lstStyle/>
    </a:spDef>
    <a:lnDef>
      <a:spPr bwMode="auto">
        <a:xfrm>
          <a:off x="0" y="0"/>
          <a:ext cx="1" cy="1"/>
        </a:xfrm>
        <a:custGeom>
          <a:avLst/>
          <a:gdLst/>
          <a:ahLst/>
          <a:cxnLst/>
          <a:rect l="0" t="0" r="0" b="0"/>
          <a:pathLst/>
        </a:custGeom>
        <a:solidFill>
          <a:srgbClr val="781D0A"/>
        </a:solidFill>
        <a:ln w="9525" cap="flat" cmpd="sng" algn="ctr">
          <a:solidFill>
            <a:srgbClr val="000000"/>
          </a:solidFill>
          <a:prstDash val="solid"/>
          <a:round/>
          <a:headEnd type="none" w="med" len="med"/>
          <a:tailEnd type="none" w="med" len="med"/>
        </a:ln>
        <a:effectLst>
          <a:outerShdw dist="35921" dir="2700000" sy="50000" kx="2115830" algn="bl" rotWithShape="0">
            <a:srgbClr val="C0C0C0">
              <a:alpha val="80000"/>
            </a:srgbClr>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W182"/>
  <sheetViews>
    <sheetView showGridLines="0" topLeftCell="A10" zoomScaleNormal="100" workbookViewId="0">
      <selection activeCell="D24" sqref="D24:D25"/>
    </sheetView>
  </sheetViews>
  <sheetFormatPr defaultRowHeight="13.2" x14ac:dyDescent="0.25"/>
  <cols>
    <col min="1" max="1" width="2.88671875" customWidth="1"/>
    <col min="2" max="2" width="7" customWidth="1"/>
    <col min="3" max="3" width="16.6640625" customWidth="1"/>
    <col min="4" max="4" width="26.6640625" customWidth="1"/>
    <col min="5" max="5" width="16.6640625" customWidth="1"/>
    <col min="6" max="6" width="15" customWidth="1"/>
    <col min="7" max="7" width="7" customWidth="1"/>
    <col min="8" max="8" width="16.6640625" customWidth="1"/>
    <col min="9" max="9" width="26.6640625" customWidth="1"/>
    <col min="10" max="10" width="16.6640625" style="6" customWidth="1"/>
    <col min="11" max="11" width="15.88671875" style="6" customWidth="1"/>
    <col min="12" max="12" width="25" customWidth="1"/>
    <col min="13" max="13" width="28.5546875" style="6" customWidth="1"/>
    <col min="14" max="14" width="28.5546875" customWidth="1"/>
    <col min="15" max="15" width="21.44140625" style="6" customWidth="1"/>
  </cols>
  <sheetData>
    <row r="4" spans="2:23" ht="30" customHeight="1" x14ac:dyDescent="0.25">
      <c r="B4" s="1" t="s">
        <v>166</v>
      </c>
      <c r="J4"/>
      <c r="K4"/>
      <c r="M4"/>
      <c r="O4"/>
      <c r="Q4" s="119"/>
    </row>
    <row r="5" spans="2:23" ht="52.5" customHeight="1" x14ac:dyDescent="0.25">
      <c r="B5" s="308" t="s">
        <v>178</v>
      </c>
      <c r="C5" s="308"/>
      <c r="D5" s="308"/>
      <c r="E5" s="308"/>
      <c r="F5" s="308"/>
      <c r="G5" s="308"/>
      <c r="H5" s="308"/>
      <c r="I5" s="308"/>
      <c r="J5" s="308"/>
      <c r="K5" s="222"/>
      <c r="L5" s="222"/>
      <c r="M5" s="222"/>
      <c r="N5" s="222"/>
      <c r="O5" s="222"/>
      <c r="P5" s="5"/>
      <c r="Q5" s="5"/>
      <c r="R5" s="5"/>
      <c r="S5" s="5"/>
      <c r="T5" s="5"/>
      <c r="U5" s="5"/>
    </row>
    <row r="6" spans="2:23" ht="181.5" customHeight="1" x14ac:dyDescent="0.25">
      <c r="B6" s="308" t="s">
        <v>189</v>
      </c>
      <c r="C6" s="308"/>
      <c r="D6" s="308"/>
      <c r="E6" s="308"/>
      <c r="F6" s="308"/>
      <c r="G6" s="308"/>
      <c r="H6" s="308"/>
      <c r="I6" s="308"/>
      <c r="J6" s="308"/>
      <c r="K6" s="164"/>
      <c r="L6" s="164"/>
      <c r="M6" s="164"/>
      <c r="N6" s="164"/>
      <c r="O6" s="164"/>
      <c r="P6" s="5"/>
      <c r="Q6" s="5"/>
      <c r="R6" s="5"/>
      <c r="S6" s="5"/>
      <c r="T6" s="5"/>
      <c r="U6" s="5"/>
    </row>
    <row r="7" spans="2:23" ht="65.25" customHeight="1" x14ac:dyDescent="0.25">
      <c r="B7" s="308" t="s">
        <v>176</v>
      </c>
      <c r="C7" s="309"/>
      <c r="D7" s="309"/>
      <c r="E7" s="309"/>
      <c r="F7" s="309"/>
      <c r="G7" s="309"/>
      <c r="H7" s="309"/>
      <c r="I7" s="309"/>
      <c r="J7" s="309"/>
      <c r="K7" s="120"/>
      <c r="L7" s="120"/>
      <c r="M7" s="120"/>
      <c r="N7" s="5"/>
      <c r="O7" s="17"/>
      <c r="P7" s="5"/>
      <c r="Q7" s="5"/>
      <c r="R7" s="5"/>
    </row>
    <row r="8" spans="2:23" ht="20.25" customHeight="1" thickBot="1" x14ac:dyDescent="0.3">
      <c r="C8" s="9"/>
      <c r="D8" s="9"/>
      <c r="E8" s="9"/>
      <c r="F8" s="9"/>
      <c r="G8" s="9"/>
      <c r="H8" s="9"/>
      <c r="I8" s="9"/>
      <c r="J8" s="9"/>
      <c r="K8" s="9"/>
      <c r="L8" s="9"/>
      <c r="M8" s="9"/>
      <c r="N8" s="9"/>
      <c r="O8" s="9"/>
      <c r="P8" s="10"/>
      <c r="Q8" s="10"/>
      <c r="R8" s="10"/>
      <c r="S8" s="10"/>
      <c r="T8" s="10"/>
      <c r="U8" s="10"/>
      <c r="V8" s="13"/>
      <c r="W8" s="13"/>
    </row>
    <row r="9" spans="2:23" ht="21" customHeight="1" thickBot="1" x14ac:dyDescent="0.3">
      <c r="C9" s="302" t="s">
        <v>141</v>
      </c>
      <c r="D9" s="310"/>
      <c r="E9" s="311"/>
      <c r="F9" s="9"/>
      <c r="G9" s="9"/>
      <c r="H9" s="302" t="s">
        <v>142</v>
      </c>
      <c r="I9" s="310"/>
      <c r="J9" s="311"/>
      <c r="K9" s="9"/>
      <c r="L9" s="9"/>
      <c r="M9" s="9"/>
      <c r="N9" s="9"/>
      <c r="O9" s="9"/>
      <c r="P9" s="10"/>
      <c r="Q9" s="10"/>
      <c r="R9" s="10"/>
      <c r="S9" s="10"/>
      <c r="T9" s="10"/>
      <c r="U9" s="10"/>
      <c r="V9" s="13"/>
      <c r="W9" s="13"/>
    </row>
    <row r="10" spans="2:23" x14ac:dyDescent="0.25">
      <c r="C10" s="121"/>
      <c r="D10" s="122"/>
      <c r="E10" s="123"/>
      <c r="F10" s="9"/>
      <c r="G10" s="9"/>
      <c r="H10" s="121"/>
      <c r="I10" s="122"/>
      <c r="J10" s="123"/>
      <c r="K10" s="9"/>
      <c r="L10" s="9"/>
      <c r="M10" s="9"/>
      <c r="N10" s="9"/>
      <c r="O10" s="9"/>
      <c r="P10" s="10"/>
      <c r="Q10" s="10"/>
      <c r="R10" s="10"/>
      <c r="S10" s="10"/>
      <c r="T10" s="10"/>
      <c r="U10" s="10"/>
      <c r="V10" s="13"/>
      <c r="W10" s="13"/>
    </row>
    <row r="11" spans="2:23" ht="18" customHeight="1" x14ac:dyDescent="0.25">
      <c r="C11" s="305" t="s">
        <v>163</v>
      </c>
      <c r="D11" s="306"/>
      <c r="E11" s="307"/>
      <c r="F11" s="9"/>
      <c r="G11" s="9"/>
      <c r="H11" s="305" t="s">
        <v>164</v>
      </c>
      <c r="I11" s="306"/>
      <c r="J11" s="307"/>
      <c r="K11" s="9"/>
      <c r="L11" s="9"/>
      <c r="M11" s="9"/>
      <c r="N11" s="9"/>
      <c r="O11" s="9"/>
      <c r="P11" s="10"/>
      <c r="Q11" s="10"/>
      <c r="R11" s="10"/>
      <c r="S11" s="10"/>
      <c r="T11" s="10"/>
      <c r="U11" s="10"/>
      <c r="V11" s="13"/>
      <c r="W11" s="13"/>
    </row>
    <row r="12" spans="2:23" ht="18" customHeight="1" x14ac:dyDescent="0.25">
      <c r="C12" s="305"/>
      <c r="D12" s="306"/>
      <c r="E12" s="307"/>
      <c r="F12" s="9"/>
      <c r="G12" s="9"/>
      <c r="H12" s="305"/>
      <c r="I12" s="306"/>
      <c r="J12" s="307"/>
      <c r="K12" s="9"/>
      <c r="L12" s="9"/>
      <c r="M12" s="9"/>
      <c r="N12" s="9"/>
      <c r="O12" s="9"/>
      <c r="P12" s="10"/>
      <c r="Q12" s="10"/>
      <c r="R12" s="10"/>
      <c r="S12" s="10"/>
      <c r="T12" s="10"/>
      <c r="U12" s="10"/>
      <c r="V12" s="13"/>
      <c r="W12" s="13"/>
    </row>
    <row r="13" spans="2:23" ht="18" customHeight="1" thickBot="1" x14ac:dyDescent="0.3">
      <c r="C13" s="305"/>
      <c r="D13" s="306"/>
      <c r="E13" s="307"/>
      <c r="F13" s="9"/>
      <c r="G13" s="9"/>
      <c r="H13" s="305"/>
      <c r="I13" s="306"/>
      <c r="J13" s="307"/>
      <c r="K13" s="9"/>
      <c r="L13" s="9"/>
      <c r="M13" s="9"/>
      <c r="N13" s="9"/>
      <c r="O13" s="9"/>
      <c r="P13" s="10"/>
      <c r="Q13" s="10"/>
      <c r="R13" s="10"/>
      <c r="S13" s="10"/>
      <c r="T13" s="10"/>
      <c r="U13" s="10"/>
      <c r="V13" s="13"/>
      <c r="W13" s="13"/>
    </row>
    <row r="14" spans="2:23" ht="13.8" thickTop="1" x14ac:dyDescent="0.25">
      <c r="C14" s="124"/>
      <c r="D14" s="312" t="s">
        <v>139</v>
      </c>
      <c r="E14" s="126"/>
      <c r="F14" s="9"/>
      <c r="G14" s="9"/>
      <c r="H14" s="124"/>
      <c r="I14" s="300" t="s">
        <v>140</v>
      </c>
      <c r="J14" s="126"/>
      <c r="K14" s="9"/>
      <c r="L14" s="9"/>
      <c r="M14" s="9"/>
      <c r="N14" s="9"/>
      <c r="O14" s="9"/>
      <c r="P14" s="10"/>
      <c r="Q14" s="10"/>
      <c r="R14" s="10"/>
      <c r="S14" s="10"/>
      <c r="T14" s="10"/>
      <c r="U14" s="10"/>
      <c r="V14" s="13"/>
      <c r="W14" s="13"/>
    </row>
    <row r="15" spans="2:23" ht="13.8" thickBot="1" x14ac:dyDescent="0.3">
      <c r="C15" s="124"/>
      <c r="D15" s="313"/>
      <c r="E15" s="126"/>
      <c r="F15" s="9"/>
      <c r="G15" s="9"/>
      <c r="H15" s="124"/>
      <c r="I15" s="301"/>
      <c r="J15" s="126"/>
      <c r="K15" s="9"/>
      <c r="L15" s="9"/>
      <c r="M15" s="9"/>
      <c r="N15" s="9"/>
      <c r="O15" s="9"/>
      <c r="P15" s="10"/>
      <c r="Q15" s="10"/>
      <c r="R15" s="10"/>
      <c r="S15" s="10"/>
      <c r="T15" s="10"/>
      <c r="U15" s="10"/>
      <c r="V15" s="13"/>
      <c r="W15" s="13"/>
    </row>
    <row r="16" spans="2:23" ht="14.4" thickTop="1" thickBot="1" x14ac:dyDescent="0.3">
      <c r="C16" s="127"/>
      <c r="D16" s="128"/>
      <c r="E16" s="129"/>
      <c r="F16" s="9"/>
      <c r="G16" s="9"/>
      <c r="H16" s="127"/>
      <c r="I16" s="128"/>
      <c r="J16" s="129"/>
      <c r="K16" s="9"/>
      <c r="L16" s="9"/>
      <c r="M16" s="9"/>
      <c r="N16" s="9"/>
      <c r="O16" s="9"/>
      <c r="P16" s="10"/>
      <c r="Q16" s="10"/>
      <c r="R16" s="10"/>
      <c r="S16" s="10"/>
      <c r="T16" s="10"/>
      <c r="U16" s="10"/>
      <c r="V16" s="13"/>
      <c r="W16" s="13"/>
    </row>
    <row r="17" spans="3:23" x14ac:dyDescent="0.25">
      <c r="C17" s="9"/>
      <c r="D17" s="9"/>
      <c r="E17" s="9"/>
      <c r="F17" s="9"/>
      <c r="G17" s="9"/>
      <c r="H17" s="9"/>
      <c r="I17" s="9"/>
      <c r="J17" s="9"/>
      <c r="K17" s="9"/>
      <c r="L17" s="9"/>
      <c r="M17" s="9"/>
      <c r="N17" s="9"/>
      <c r="O17" s="9"/>
      <c r="P17" s="10"/>
      <c r="Q17" s="10"/>
      <c r="R17" s="10"/>
      <c r="S17" s="10"/>
      <c r="T17" s="10"/>
      <c r="U17" s="10"/>
      <c r="V17" s="13"/>
      <c r="W17" s="13"/>
    </row>
    <row r="18" spans="3:23" ht="13.8" thickBot="1" x14ac:dyDescent="0.3">
      <c r="C18" s="9"/>
      <c r="D18" s="9"/>
      <c r="E18" s="9"/>
      <c r="F18" s="9"/>
      <c r="G18" s="9"/>
      <c r="H18" s="9"/>
      <c r="I18" s="9"/>
      <c r="J18" s="9"/>
      <c r="K18" s="9"/>
      <c r="L18" s="9"/>
      <c r="M18" s="9"/>
      <c r="N18" s="9"/>
      <c r="O18" s="9"/>
      <c r="P18" s="10"/>
      <c r="Q18" s="10"/>
      <c r="R18" s="10"/>
      <c r="S18" s="10"/>
      <c r="T18" s="10"/>
      <c r="U18" s="10"/>
      <c r="V18" s="13"/>
      <c r="W18" s="13"/>
    </row>
    <row r="19" spans="3:23" ht="21" customHeight="1" thickBot="1" x14ac:dyDescent="0.3">
      <c r="C19" s="302" t="s">
        <v>144</v>
      </c>
      <c r="D19" s="303"/>
      <c r="E19" s="304"/>
      <c r="F19" s="9"/>
      <c r="G19" s="9"/>
      <c r="H19" s="302" t="s">
        <v>186</v>
      </c>
      <c r="I19" s="310"/>
      <c r="J19" s="311"/>
      <c r="K19" s="9"/>
      <c r="L19" s="9"/>
      <c r="M19" s="9"/>
      <c r="N19" s="9"/>
      <c r="O19" s="9"/>
      <c r="P19" s="10"/>
      <c r="Q19" s="10"/>
      <c r="R19" s="10"/>
      <c r="S19" s="10"/>
      <c r="T19" s="10"/>
      <c r="U19" s="10"/>
      <c r="V19" s="13"/>
      <c r="W19" s="13"/>
    </row>
    <row r="20" spans="3:23" x14ac:dyDescent="0.25">
      <c r="C20" s="124"/>
      <c r="D20" s="125"/>
      <c r="E20" s="126"/>
      <c r="F20" s="9"/>
      <c r="G20" s="9"/>
      <c r="H20" s="124"/>
      <c r="I20" s="125"/>
      <c r="J20" s="126"/>
      <c r="K20" s="9"/>
      <c r="L20" s="9"/>
      <c r="M20" s="9"/>
      <c r="N20" s="9"/>
      <c r="O20" s="9"/>
      <c r="P20" s="10"/>
      <c r="Q20" s="10"/>
      <c r="R20" s="10"/>
      <c r="S20" s="10"/>
      <c r="T20" s="10"/>
      <c r="U20" s="10"/>
      <c r="V20" s="13"/>
      <c r="W20" s="13"/>
    </row>
    <row r="21" spans="3:23" ht="18" customHeight="1" x14ac:dyDescent="0.25">
      <c r="C21" s="305" t="s">
        <v>171</v>
      </c>
      <c r="D21" s="306"/>
      <c r="E21" s="307"/>
      <c r="F21" s="9"/>
      <c r="G21" s="9"/>
      <c r="H21" s="305" t="s">
        <v>188</v>
      </c>
      <c r="I21" s="306"/>
      <c r="J21" s="307"/>
      <c r="K21" s="9"/>
      <c r="L21" s="9"/>
      <c r="M21" s="9"/>
      <c r="N21" s="9"/>
      <c r="O21" s="9"/>
      <c r="P21" s="10"/>
      <c r="Q21" s="10"/>
      <c r="R21" s="10"/>
      <c r="S21" s="10"/>
      <c r="T21" s="10"/>
      <c r="U21" s="10"/>
      <c r="V21" s="13"/>
      <c r="W21" s="13"/>
    </row>
    <row r="22" spans="3:23" ht="18" customHeight="1" x14ac:dyDescent="0.25">
      <c r="C22" s="305"/>
      <c r="D22" s="306"/>
      <c r="E22" s="307"/>
      <c r="F22" s="9"/>
      <c r="G22" s="9"/>
      <c r="H22" s="305"/>
      <c r="I22" s="306"/>
      <c r="J22" s="307"/>
      <c r="K22" s="9"/>
      <c r="L22" s="9"/>
      <c r="M22" s="9"/>
      <c r="N22" s="9"/>
      <c r="O22" s="9"/>
      <c r="P22" s="10"/>
      <c r="Q22" s="10"/>
      <c r="R22" s="10"/>
      <c r="S22" s="10"/>
      <c r="T22" s="10"/>
      <c r="U22" s="10"/>
      <c r="V22" s="13"/>
      <c r="W22" s="13"/>
    </row>
    <row r="23" spans="3:23" ht="18" customHeight="1" thickBot="1" x14ac:dyDescent="0.3">
      <c r="C23" s="305"/>
      <c r="D23" s="306"/>
      <c r="E23" s="307"/>
      <c r="F23" s="9"/>
      <c r="G23" s="9"/>
      <c r="H23" s="305"/>
      <c r="I23" s="306"/>
      <c r="J23" s="307"/>
      <c r="K23" s="9"/>
      <c r="L23" s="9"/>
      <c r="M23" s="9"/>
      <c r="N23" s="9"/>
      <c r="O23" s="9"/>
      <c r="P23" s="10"/>
      <c r="Q23" s="10"/>
      <c r="R23" s="10"/>
      <c r="S23" s="10"/>
      <c r="T23" s="10"/>
      <c r="U23" s="10"/>
      <c r="V23" s="13"/>
      <c r="W23" s="13"/>
    </row>
    <row r="24" spans="3:23" ht="13.8" thickTop="1" x14ac:dyDescent="0.25">
      <c r="C24" s="124"/>
      <c r="D24" s="300" t="s">
        <v>143</v>
      </c>
      <c r="E24" s="126"/>
      <c r="F24" s="9"/>
      <c r="G24" s="9"/>
      <c r="H24" s="124"/>
      <c r="I24" s="300" t="s">
        <v>187</v>
      </c>
      <c r="J24" s="126"/>
      <c r="K24" s="9"/>
      <c r="L24" s="9"/>
      <c r="M24" s="9"/>
      <c r="N24" s="9"/>
      <c r="O24" s="9"/>
      <c r="P24" s="10"/>
      <c r="Q24" s="10"/>
      <c r="R24" s="10"/>
      <c r="S24" s="10"/>
      <c r="T24" s="10"/>
      <c r="U24" s="10"/>
      <c r="V24" s="13"/>
      <c r="W24" s="13"/>
    </row>
    <row r="25" spans="3:23" ht="13.8" thickBot="1" x14ac:dyDescent="0.3">
      <c r="C25" s="124"/>
      <c r="D25" s="301"/>
      <c r="E25" s="126"/>
      <c r="F25" s="9"/>
      <c r="G25" s="9"/>
      <c r="H25" s="124"/>
      <c r="I25" s="301"/>
      <c r="J25" s="126"/>
      <c r="K25" s="9"/>
      <c r="L25" s="9"/>
      <c r="M25" s="9"/>
      <c r="N25" s="9"/>
      <c r="O25" s="9"/>
      <c r="P25" s="10"/>
      <c r="Q25" s="10"/>
      <c r="R25" s="10"/>
      <c r="S25" s="10"/>
      <c r="T25" s="10"/>
      <c r="U25" s="10"/>
      <c r="V25" s="13"/>
      <c r="W25" s="13"/>
    </row>
    <row r="26" spans="3:23" ht="14.4" thickTop="1" thickBot="1" x14ac:dyDescent="0.3">
      <c r="C26" s="127"/>
      <c r="D26" s="128"/>
      <c r="E26" s="129"/>
      <c r="F26" s="9"/>
      <c r="G26" s="9"/>
      <c r="H26" s="127"/>
      <c r="I26" s="128"/>
      <c r="J26" s="129"/>
      <c r="K26" s="9"/>
      <c r="L26" s="9"/>
      <c r="M26" s="9"/>
      <c r="N26" s="9"/>
      <c r="O26" s="9"/>
      <c r="P26" s="10"/>
      <c r="Q26" s="10"/>
      <c r="R26" s="10"/>
      <c r="S26" s="10"/>
      <c r="T26" s="10"/>
      <c r="U26" s="10"/>
      <c r="V26" s="13"/>
      <c r="W26" s="13"/>
    </row>
    <row r="27" spans="3:23" x14ac:dyDescent="0.25">
      <c r="C27" s="10"/>
      <c r="D27" s="10"/>
      <c r="E27" s="10"/>
      <c r="F27" s="10"/>
      <c r="G27" s="10"/>
      <c r="H27" s="10"/>
      <c r="I27" s="10"/>
      <c r="J27" s="10"/>
      <c r="K27" s="10"/>
      <c r="L27" s="10"/>
      <c r="M27" s="10"/>
      <c r="N27" s="10"/>
      <c r="O27" s="10"/>
      <c r="P27" s="10"/>
      <c r="Q27" s="10"/>
      <c r="R27" s="10"/>
      <c r="S27" s="10"/>
      <c r="T27" s="10"/>
      <c r="U27" s="10"/>
      <c r="V27" s="13"/>
      <c r="W27" s="13"/>
    </row>
    <row r="28" spans="3:23" ht="13.8" thickBot="1" x14ac:dyDescent="0.3">
      <c r="C28" s="10"/>
      <c r="D28" s="10"/>
      <c r="E28" s="10"/>
      <c r="F28" s="10"/>
      <c r="G28" s="10"/>
      <c r="H28" s="10"/>
      <c r="I28" s="10"/>
      <c r="J28" s="10"/>
      <c r="K28" s="10"/>
      <c r="L28" s="10"/>
      <c r="M28" s="10"/>
      <c r="N28" s="10"/>
      <c r="O28" s="10"/>
      <c r="P28" s="10"/>
      <c r="Q28" s="10"/>
      <c r="R28" s="10"/>
      <c r="S28" s="10"/>
      <c r="T28" s="10"/>
      <c r="U28" s="10"/>
      <c r="V28" s="13"/>
      <c r="W28" s="13"/>
    </row>
    <row r="29" spans="3:23" ht="21" customHeight="1" thickBot="1" x14ac:dyDescent="0.3">
      <c r="C29" s="302" t="s">
        <v>152</v>
      </c>
      <c r="D29" s="310"/>
      <c r="E29" s="311"/>
      <c r="F29" s="9"/>
      <c r="G29" s="9"/>
      <c r="H29" s="315"/>
      <c r="I29" s="315"/>
      <c r="J29" s="315"/>
      <c r="K29" s="9"/>
      <c r="L29" s="9"/>
      <c r="M29" s="9"/>
      <c r="N29" s="9"/>
      <c r="O29" s="9"/>
      <c r="P29" s="10"/>
      <c r="Q29" s="10"/>
      <c r="R29" s="10"/>
      <c r="S29" s="10"/>
      <c r="T29" s="10"/>
      <c r="U29" s="10"/>
      <c r="V29" s="13"/>
      <c r="W29" s="13"/>
    </row>
    <row r="30" spans="3:23" x14ac:dyDescent="0.25">
      <c r="C30" s="124"/>
      <c r="D30" s="125"/>
      <c r="E30" s="126"/>
      <c r="F30" s="9"/>
      <c r="G30" s="9"/>
      <c r="H30" s="9"/>
      <c r="I30" s="9"/>
      <c r="J30" s="9"/>
      <c r="K30" s="9"/>
      <c r="L30" s="9"/>
      <c r="M30" s="9"/>
      <c r="N30" s="9"/>
      <c r="O30" s="9"/>
      <c r="P30" s="10"/>
      <c r="Q30" s="10"/>
      <c r="R30" s="10"/>
      <c r="S30" s="10"/>
      <c r="T30" s="10"/>
      <c r="U30" s="10"/>
      <c r="V30" s="13"/>
      <c r="W30" s="13"/>
    </row>
    <row r="31" spans="3:23" ht="18" customHeight="1" x14ac:dyDescent="0.25">
      <c r="C31" s="305" t="s">
        <v>165</v>
      </c>
      <c r="D31" s="306"/>
      <c r="E31" s="307"/>
      <c r="F31" s="9"/>
      <c r="G31" s="9"/>
      <c r="H31" s="316"/>
      <c r="I31" s="316"/>
      <c r="J31" s="316"/>
      <c r="K31" s="9"/>
      <c r="L31" s="9"/>
      <c r="M31" s="9"/>
      <c r="N31" s="9"/>
      <c r="O31" s="9"/>
      <c r="P31" s="10"/>
      <c r="Q31" s="10"/>
      <c r="R31" s="10"/>
      <c r="S31" s="10"/>
      <c r="T31" s="10"/>
      <c r="U31" s="10"/>
      <c r="V31" s="13"/>
      <c r="W31" s="13"/>
    </row>
    <row r="32" spans="3:23" ht="18" customHeight="1" x14ac:dyDescent="0.25">
      <c r="C32" s="305"/>
      <c r="D32" s="306"/>
      <c r="E32" s="307"/>
      <c r="F32" s="9"/>
      <c r="G32" s="9"/>
      <c r="H32" s="316"/>
      <c r="I32" s="316"/>
      <c r="J32" s="316"/>
      <c r="K32" s="9"/>
      <c r="L32" s="9"/>
      <c r="M32" s="9"/>
      <c r="N32" s="9"/>
      <c r="O32" s="9"/>
      <c r="P32" s="10"/>
      <c r="Q32" s="10"/>
      <c r="R32" s="10"/>
      <c r="S32" s="10"/>
      <c r="T32" s="10"/>
      <c r="U32" s="10"/>
      <c r="V32" s="13"/>
      <c r="W32" s="13"/>
    </row>
    <row r="33" spans="3:23" ht="18" customHeight="1" thickBot="1" x14ac:dyDescent="0.3">
      <c r="C33" s="305"/>
      <c r="D33" s="306"/>
      <c r="E33" s="307"/>
      <c r="F33" s="9"/>
      <c r="G33" s="9"/>
      <c r="H33" s="316"/>
      <c r="I33" s="316"/>
      <c r="J33" s="316"/>
      <c r="K33" s="9"/>
      <c r="L33" s="9"/>
      <c r="M33" s="9"/>
      <c r="N33" s="9"/>
      <c r="O33" s="9"/>
      <c r="P33" s="10"/>
      <c r="Q33" s="10"/>
      <c r="R33" s="10"/>
      <c r="S33" s="10"/>
      <c r="T33" s="10"/>
      <c r="U33" s="10"/>
      <c r="V33" s="13"/>
      <c r="W33" s="13"/>
    </row>
    <row r="34" spans="3:23" ht="13.8" thickTop="1" x14ac:dyDescent="0.25">
      <c r="C34" s="124"/>
      <c r="D34" s="300" t="s">
        <v>185</v>
      </c>
      <c r="E34" s="126"/>
      <c r="F34" s="9"/>
      <c r="G34" s="9"/>
      <c r="H34" s="9"/>
      <c r="I34" s="314"/>
      <c r="J34" s="9"/>
      <c r="K34" s="9"/>
      <c r="L34" s="9"/>
      <c r="M34" s="9"/>
      <c r="N34" s="9"/>
      <c r="O34" s="9"/>
      <c r="P34" s="10"/>
      <c r="Q34" s="10"/>
      <c r="R34" s="10"/>
      <c r="S34" s="10"/>
      <c r="T34" s="10"/>
      <c r="U34" s="10"/>
      <c r="V34" s="13"/>
      <c r="W34" s="13"/>
    </row>
    <row r="35" spans="3:23" ht="13.8" thickBot="1" x14ac:dyDescent="0.3">
      <c r="C35" s="124"/>
      <c r="D35" s="301"/>
      <c r="E35" s="126"/>
      <c r="F35" s="9"/>
      <c r="G35" s="9"/>
      <c r="H35" s="9"/>
      <c r="I35" s="314"/>
      <c r="J35" s="9"/>
      <c r="K35" s="9"/>
      <c r="L35" s="9"/>
      <c r="M35" s="9"/>
      <c r="N35" s="9"/>
      <c r="O35" s="9"/>
      <c r="P35" s="10"/>
      <c r="Q35" s="10"/>
      <c r="R35" s="10"/>
      <c r="S35" s="10"/>
      <c r="T35" s="10"/>
      <c r="U35" s="10"/>
      <c r="V35" s="13"/>
      <c r="W35" s="13"/>
    </row>
    <row r="36" spans="3:23" ht="14.4" thickTop="1" thickBot="1" x14ac:dyDescent="0.3">
      <c r="C36" s="127"/>
      <c r="D36" s="128"/>
      <c r="E36" s="129"/>
      <c r="F36" s="9"/>
      <c r="G36" s="9"/>
      <c r="H36" s="9"/>
      <c r="I36" s="9"/>
      <c r="J36" s="9"/>
      <c r="K36" s="9"/>
      <c r="L36" s="9"/>
      <c r="M36" s="9"/>
      <c r="N36" s="9"/>
      <c r="O36" s="9"/>
      <c r="P36" s="10"/>
      <c r="Q36" s="10"/>
      <c r="R36" s="10"/>
      <c r="S36" s="10"/>
      <c r="T36" s="10"/>
      <c r="U36" s="10"/>
      <c r="V36" s="13"/>
      <c r="W36" s="13"/>
    </row>
    <row r="37" spans="3:23" x14ac:dyDescent="0.25">
      <c r="C37" s="10"/>
      <c r="D37" s="10"/>
      <c r="E37" s="10"/>
      <c r="F37" s="10"/>
      <c r="G37" s="10"/>
      <c r="H37" s="10"/>
      <c r="I37" s="10"/>
      <c r="J37" s="10"/>
      <c r="K37" s="10"/>
      <c r="L37" s="10"/>
      <c r="M37" s="10"/>
      <c r="N37" s="10"/>
      <c r="O37" s="10"/>
      <c r="P37" s="10"/>
      <c r="Q37" s="10"/>
      <c r="R37" s="10"/>
      <c r="S37" s="10"/>
      <c r="T37" s="10"/>
      <c r="U37" s="10"/>
      <c r="V37" s="13"/>
      <c r="W37" s="13"/>
    </row>
    <row r="38" spans="3:23" x14ac:dyDescent="0.25">
      <c r="C38" s="10"/>
      <c r="D38" s="10"/>
      <c r="E38" s="10"/>
      <c r="F38" s="10"/>
      <c r="G38" s="10"/>
      <c r="H38" s="10"/>
      <c r="I38" s="10"/>
      <c r="J38" s="10"/>
      <c r="K38" s="10"/>
      <c r="L38" s="10"/>
      <c r="M38" s="10"/>
      <c r="N38" s="10"/>
      <c r="O38" s="10"/>
      <c r="P38" s="10"/>
      <c r="Q38" s="10"/>
      <c r="R38" s="10"/>
      <c r="S38" s="10"/>
      <c r="T38" s="10"/>
      <c r="U38" s="10"/>
      <c r="V38" s="13"/>
      <c r="W38" s="13"/>
    </row>
    <row r="39" spans="3:23" x14ac:dyDescent="0.25">
      <c r="C39" s="10"/>
      <c r="D39" s="10"/>
      <c r="E39" s="10"/>
      <c r="F39" s="10"/>
      <c r="G39" s="10"/>
      <c r="H39" s="10"/>
      <c r="I39" s="10"/>
      <c r="J39" s="10"/>
      <c r="K39" s="10"/>
      <c r="L39" s="10"/>
      <c r="M39" s="10"/>
      <c r="N39" s="10"/>
      <c r="O39" s="10"/>
      <c r="P39" s="10"/>
      <c r="Q39" s="10"/>
      <c r="R39" s="10"/>
      <c r="S39" s="10"/>
      <c r="T39" s="10"/>
      <c r="U39" s="10"/>
      <c r="V39" s="13"/>
      <c r="W39" s="13"/>
    </row>
    <row r="40" spans="3:23" x14ac:dyDescent="0.25">
      <c r="C40" s="10"/>
      <c r="D40" s="10"/>
      <c r="E40" s="10"/>
      <c r="F40" s="10"/>
      <c r="G40" s="10"/>
      <c r="H40" s="10"/>
      <c r="I40" s="10"/>
      <c r="J40" s="10"/>
      <c r="K40" s="10"/>
      <c r="L40" s="10"/>
      <c r="M40" s="10"/>
      <c r="N40" s="10"/>
      <c r="O40" s="10"/>
      <c r="P40" s="10"/>
      <c r="Q40" s="10"/>
      <c r="R40" s="10"/>
      <c r="S40" s="10"/>
      <c r="T40" s="10"/>
      <c r="U40" s="10"/>
      <c r="V40" s="13"/>
      <c r="W40" s="13"/>
    </row>
    <row r="41" spans="3:23" x14ac:dyDescent="0.25">
      <c r="C41" s="10"/>
      <c r="D41" s="10"/>
      <c r="E41" s="10"/>
      <c r="F41" s="10"/>
      <c r="G41" s="10"/>
      <c r="H41" s="10"/>
      <c r="I41" s="10"/>
      <c r="J41" s="10"/>
      <c r="K41" s="10"/>
      <c r="L41" s="10"/>
      <c r="M41" s="10"/>
      <c r="N41" s="10"/>
      <c r="O41" s="10"/>
      <c r="P41" s="10"/>
      <c r="Q41" s="10"/>
      <c r="R41" s="10"/>
      <c r="S41" s="10"/>
      <c r="T41" s="10"/>
      <c r="U41" s="10"/>
      <c r="V41" s="13"/>
      <c r="W41" s="13"/>
    </row>
    <row r="42" spans="3:23" x14ac:dyDescent="0.25">
      <c r="C42" s="10"/>
      <c r="D42" s="10"/>
      <c r="E42" s="10"/>
      <c r="F42" s="10"/>
      <c r="G42" s="10"/>
      <c r="H42" s="10"/>
      <c r="I42" s="10"/>
      <c r="J42" s="10"/>
      <c r="K42" s="10"/>
      <c r="L42" s="10"/>
      <c r="M42" s="10"/>
      <c r="N42" s="10"/>
      <c r="O42" s="10"/>
      <c r="P42" s="10"/>
      <c r="Q42" s="10"/>
      <c r="R42" s="10"/>
      <c r="S42" s="10"/>
      <c r="T42" s="10"/>
      <c r="U42" s="10"/>
      <c r="V42" s="13"/>
      <c r="W42" s="13"/>
    </row>
    <row r="43" spans="3:23" x14ac:dyDescent="0.25">
      <c r="C43" s="10"/>
      <c r="D43" s="10"/>
      <c r="E43" s="10"/>
      <c r="F43" s="10"/>
      <c r="G43" s="10"/>
      <c r="H43" s="10"/>
      <c r="I43" s="10"/>
      <c r="J43" s="10"/>
      <c r="K43" s="10"/>
      <c r="L43" s="10"/>
      <c r="M43" s="10"/>
      <c r="N43" s="10"/>
      <c r="O43" s="10"/>
      <c r="P43" s="10"/>
      <c r="Q43" s="10"/>
      <c r="R43" s="10"/>
      <c r="S43" s="10"/>
      <c r="T43" s="10"/>
      <c r="U43" s="10"/>
      <c r="V43" s="13"/>
      <c r="W43" s="13"/>
    </row>
    <row r="44" spans="3:23" x14ac:dyDescent="0.25">
      <c r="C44" s="10"/>
      <c r="D44" s="10"/>
      <c r="E44" s="10"/>
      <c r="F44" s="10"/>
      <c r="G44" s="10"/>
      <c r="H44" s="10"/>
      <c r="I44" s="10"/>
      <c r="J44" s="10"/>
      <c r="K44" s="10"/>
      <c r="L44" s="10"/>
      <c r="M44" s="10"/>
      <c r="N44" s="10"/>
      <c r="O44" s="10"/>
      <c r="P44" s="10"/>
      <c r="Q44" s="10"/>
      <c r="R44" s="10"/>
      <c r="S44" s="10"/>
      <c r="T44" s="10"/>
      <c r="U44" s="10"/>
      <c r="V44" s="13"/>
      <c r="W44" s="13"/>
    </row>
    <row r="45" spans="3:23" x14ac:dyDescent="0.25">
      <c r="C45" s="10"/>
      <c r="D45" s="10"/>
      <c r="E45" s="10"/>
      <c r="F45" s="10"/>
      <c r="G45" s="10"/>
      <c r="H45" s="10"/>
      <c r="I45" s="10"/>
      <c r="J45" s="10"/>
      <c r="K45" s="10"/>
      <c r="L45" s="10"/>
      <c r="M45" s="10"/>
      <c r="N45" s="10"/>
      <c r="O45" s="10"/>
      <c r="P45" s="10"/>
      <c r="Q45" s="10"/>
      <c r="R45" s="10"/>
      <c r="S45" s="10"/>
      <c r="T45" s="10"/>
      <c r="U45" s="10"/>
      <c r="V45" s="13"/>
      <c r="W45" s="13"/>
    </row>
    <row r="46" spans="3:23" x14ac:dyDescent="0.25">
      <c r="C46" s="10"/>
      <c r="D46" s="10"/>
      <c r="E46" s="10"/>
      <c r="F46" s="10"/>
      <c r="G46" s="10"/>
      <c r="H46" s="10"/>
      <c r="I46" s="10"/>
      <c r="J46" s="10"/>
      <c r="K46" s="10"/>
      <c r="L46" s="10"/>
      <c r="M46" s="10"/>
      <c r="N46" s="10"/>
      <c r="O46" s="10"/>
      <c r="P46" s="10"/>
      <c r="Q46" s="10"/>
      <c r="R46" s="10"/>
      <c r="S46" s="10"/>
      <c r="T46" s="10"/>
      <c r="U46" s="10"/>
      <c r="V46" s="13"/>
      <c r="W46" s="13"/>
    </row>
    <row r="47" spans="3:23" x14ac:dyDescent="0.25">
      <c r="C47" s="10"/>
      <c r="D47" s="10"/>
      <c r="E47" s="10"/>
      <c r="F47" s="10"/>
      <c r="G47" s="10"/>
      <c r="H47" s="10"/>
      <c r="I47" s="10"/>
      <c r="J47" s="10"/>
      <c r="K47" s="10"/>
      <c r="L47" s="10"/>
      <c r="M47" s="10"/>
      <c r="N47" s="10"/>
      <c r="O47" s="10"/>
      <c r="P47" s="10"/>
      <c r="Q47" s="10"/>
      <c r="R47" s="10"/>
      <c r="S47" s="10"/>
      <c r="T47" s="10"/>
      <c r="U47" s="10"/>
      <c r="V47" s="13"/>
      <c r="W47" s="13"/>
    </row>
    <row r="48" spans="3:23" x14ac:dyDescent="0.25">
      <c r="C48" s="10"/>
      <c r="D48" s="10"/>
      <c r="E48" s="10"/>
      <c r="F48" s="10"/>
      <c r="G48" s="10"/>
      <c r="H48" s="10"/>
      <c r="I48" s="10"/>
      <c r="J48" s="10"/>
      <c r="K48" s="10"/>
      <c r="L48" s="10"/>
      <c r="M48" s="10"/>
      <c r="N48" s="10"/>
      <c r="O48" s="10"/>
      <c r="P48" s="10"/>
      <c r="Q48" s="10"/>
      <c r="R48" s="10"/>
      <c r="S48" s="10"/>
      <c r="T48" s="10"/>
      <c r="U48" s="10"/>
      <c r="V48" s="13"/>
      <c r="W48" s="13"/>
    </row>
    <row r="49" spans="3:23" x14ac:dyDescent="0.25">
      <c r="C49" s="10"/>
      <c r="D49" s="10"/>
      <c r="E49" s="10"/>
      <c r="F49" s="10"/>
      <c r="G49" s="10"/>
      <c r="H49" s="10"/>
      <c r="I49" s="10"/>
      <c r="J49" s="10"/>
      <c r="K49" s="10"/>
      <c r="L49" s="10"/>
      <c r="M49" s="10"/>
      <c r="N49" s="10"/>
      <c r="O49" s="10"/>
      <c r="P49" s="10"/>
      <c r="Q49" s="10"/>
      <c r="R49" s="10"/>
      <c r="S49" s="10"/>
      <c r="T49" s="10"/>
      <c r="U49" s="10"/>
      <c r="V49" s="13"/>
      <c r="W49" s="13"/>
    </row>
    <row r="50" spans="3:23" x14ac:dyDescent="0.25">
      <c r="C50" s="10"/>
      <c r="D50" s="10"/>
      <c r="E50" s="10"/>
      <c r="F50" s="10"/>
      <c r="G50" s="10"/>
      <c r="H50" s="10"/>
      <c r="I50" s="10"/>
      <c r="J50" s="10"/>
      <c r="K50" s="10"/>
      <c r="L50" s="10"/>
      <c r="M50" s="10"/>
      <c r="N50" s="10"/>
      <c r="O50" s="10"/>
      <c r="P50" s="10"/>
      <c r="Q50" s="10"/>
      <c r="R50" s="10"/>
      <c r="S50" s="10"/>
      <c r="T50" s="10"/>
      <c r="U50" s="10"/>
      <c r="V50" s="13"/>
      <c r="W50" s="13"/>
    </row>
    <row r="51" spans="3:23" x14ac:dyDescent="0.25">
      <c r="C51" s="10"/>
      <c r="D51" s="10"/>
      <c r="E51" s="10"/>
      <c r="F51" s="10"/>
      <c r="G51" s="10"/>
      <c r="H51" s="10"/>
      <c r="I51" s="10"/>
      <c r="J51" s="10"/>
      <c r="K51" s="10"/>
      <c r="L51" s="10"/>
      <c r="M51" s="10"/>
      <c r="N51" s="10"/>
      <c r="O51" s="10"/>
      <c r="P51" s="10"/>
      <c r="Q51" s="10"/>
      <c r="R51" s="10"/>
      <c r="S51" s="10"/>
      <c r="T51" s="10"/>
      <c r="U51" s="10"/>
      <c r="V51" s="13"/>
      <c r="W51" s="13"/>
    </row>
    <row r="52" spans="3:23" x14ac:dyDescent="0.25">
      <c r="C52" s="10"/>
      <c r="D52" s="10"/>
      <c r="E52" s="10"/>
      <c r="F52" s="10"/>
      <c r="G52" s="10"/>
      <c r="H52" s="10"/>
      <c r="I52" s="10"/>
      <c r="J52" s="10"/>
      <c r="K52" s="10"/>
      <c r="L52" s="10"/>
      <c r="M52" s="10"/>
      <c r="N52" s="10"/>
      <c r="O52" s="10"/>
      <c r="P52" s="10"/>
      <c r="Q52" s="10"/>
      <c r="R52" s="10"/>
      <c r="S52" s="10"/>
      <c r="T52" s="10"/>
      <c r="U52" s="10"/>
      <c r="V52" s="13"/>
      <c r="W52" s="13"/>
    </row>
    <row r="53" spans="3:23" x14ac:dyDescent="0.25">
      <c r="C53" s="10"/>
      <c r="D53" s="10"/>
      <c r="E53" s="10"/>
      <c r="F53" s="10"/>
      <c r="G53" s="10"/>
      <c r="H53" s="10"/>
      <c r="I53" s="10"/>
      <c r="J53" s="10"/>
      <c r="K53" s="10"/>
      <c r="L53" s="10"/>
      <c r="M53" s="10"/>
      <c r="N53" s="10"/>
      <c r="O53" s="10"/>
      <c r="P53" s="10"/>
      <c r="Q53" s="10"/>
      <c r="R53" s="10"/>
      <c r="S53" s="10"/>
      <c r="T53" s="10"/>
      <c r="U53" s="10"/>
      <c r="V53" s="13"/>
      <c r="W53" s="13"/>
    </row>
    <row r="54" spans="3:23" x14ac:dyDescent="0.25">
      <c r="C54" s="10"/>
      <c r="D54" s="10"/>
      <c r="E54" s="10"/>
      <c r="F54" s="10"/>
      <c r="G54" s="10"/>
      <c r="H54" s="10"/>
      <c r="I54" s="10"/>
      <c r="J54" s="10"/>
      <c r="K54" s="10"/>
      <c r="L54" s="10"/>
      <c r="M54" s="10"/>
      <c r="N54" s="10"/>
      <c r="O54" s="10"/>
      <c r="P54" s="10"/>
      <c r="Q54" s="10"/>
      <c r="R54" s="10"/>
      <c r="S54" s="10"/>
      <c r="T54" s="10"/>
      <c r="U54" s="10"/>
      <c r="V54" s="13"/>
      <c r="W54" s="13"/>
    </row>
    <row r="55" spans="3:23" x14ac:dyDescent="0.25">
      <c r="C55" s="10"/>
      <c r="D55" s="10"/>
      <c r="E55" s="10"/>
      <c r="F55" s="10"/>
      <c r="G55" s="10"/>
      <c r="H55" s="10"/>
      <c r="I55" s="10"/>
      <c r="J55" s="10"/>
      <c r="K55" s="10"/>
      <c r="L55" s="10"/>
      <c r="M55" s="10"/>
      <c r="N55" s="10"/>
      <c r="O55" s="10"/>
      <c r="P55" s="10"/>
      <c r="Q55" s="10"/>
      <c r="R55" s="10"/>
      <c r="S55" s="10"/>
      <c r="T55" s="10"/>
      <c r="U55" s="10"/>
      <c r="V55" s="13"/>
      <c r="W55" s="13"/>
    </row>
    <row r="56" spans="3:23" x14ac:dyDescent="0.25">
      <c r="C56" s="10"/>
      <c r="D56" s="10"/>
      <c r="E56" s="10"/>
      <c r="F56" s="10"/>
      <c r="G56" s="10"/>
      <c r="H56" s="10"/>
      <c r="I56" s="10"/>
      <c r="J56" s="10"/>
      <c r="K56" s="10"/>
      <c r="L56" s="10"/>
      <c r="M56" s="10"/>
      <c r="N56" s="10"/>
      <c r="O56" s="10"/>
      <c r="P56" s="10"/>
      <c r="Q56" s="10"/>
      <c r="R56" s="10"/>
      <c r="S56" s="10"/>
      <c r="T56" s="10"/>
      <c r="U56" s="10"/>
      <c r="V56" s="13"/>
      <c r="W56" s="13"/>
    </row>
    <row r="57" spans="3:23" x14ac:dyDescent="0.25">
      <c r="C57" s="10"/>
      <c r="D57" s="10"/>
      <c r="E57" s="10"/>
      <c r="F57" s="10"/>
      <c r="G57" s="10"/>
      <c r="H57" s="10"/>
      <c r="I57" s="10"/>
      <c r="J57" s="10"/>
      <c r="K57" s="10"/>
      <c r="L57" s="10"/>
      <c r="M57" s="10"/>
      <c r="N57" s="10"/>
      <c r="O57" s="10"/>
      <c r="P57" s="10"/>
      <c r="Q57" s="10"/>
      <c r="R57" s="10"/>
      <c r="S57" s="10"/>
      <c r="T57" s="10"/>
      <c r="U57" s="10"/>
      <c r="V57" s="13"/>
      <c r="W57" s="13"/>
    </row>
    <row r="58" spans="3:23" x14ac:dyDescent="0.25">
      <c r="C58" s="10"/>
      <c r="D58" s="10"/>
      <c r="E58" s="10"/>
      <c r="F58" s="10"/>
      <c r="G58" s="10"/>
      <c r="H58" s="10"/>
      <c r="I58" s="10"/>
      <c r="J58" s="10"/>
      <c r="K58" s="10"/>
      <c r="L58" s="10"/>
      <c r="M58" s="10"/>
      <c r="N58" s="10"/>
      <c r="O58" s="10"/>
      <c r="P58" s="10"/>
      <c r="Q58" s="10"/>
      <c r="R58" s="10"/>
      <c r="S58" s="10"/>
      <c r="T58" s="10"/>
      <c r="U58" s="10"/>
      <c r="V58" s="13"/>
      <c r="W58" s="13"/>
    </row>
    <row r="59" spans="3:23" x14ac:dyDescent="0.25">
      <c r="C59" s="10"/>
      <c r="D59" s="10"/>
      <c r="E59" s="10"/>
      <c r="F59" s="10"/>
      <c r="G59" s="10"/>
      <c r="H59" s="10"/>
      <c r="I59" s="10"/>
      <c r="J59" s="10"/>
      <c r="K59" s="10"/>
      <c r="L59" s="10"/>
      <c r="M59" s="10"/>
      <c r="N59" s="10"/>
      <c r="O59" s="10"/>
      <c r="P59" s="10"/>
      <c r="Q59" s="10"/>
      <c r="R59" s="10"/>
      <c r="S59" s="10"/>
      <c r="T59" s="10"/>
      <c r="U59" s="10"/>
      <c r="V59" s="13"/>
      <c r="W59" s="13"/>
    </row>
    <row r="60" spans="3:23" x14ac:dyDescent="0.25">
      <c r="C60" s="10"/>
      <c r="D60" s="10"/>
      <c r="E60" s="10"/>
      <c r="F60" s="10"/>
      <c r="G60" s="10"/>
      <c r="H60" s="10"/>
      <c r="I60" s="10"/>
      <c r="J60" s="10"/>
      <c r="K60" s="10"/>
      <c r="L60" s="10"/>
      <c r="M60" s="10"/>
      <c r="N60" s="10"/>
      <c r="O60" s="10"/>
      <c r="P60" s="10"/>
      <c r="Q60" s="10"/>
      <c r="R60" s="10"/>
      <c r="S60" s="10"/>
      <c r="T60" s="10"/>
      <c r="U60" s="10"/>
      <c r="V60" s="13"/>
      <c r="W60" s="13"/>
    </row>
    <row r="61" spans="3:23" x14ac:dyDescent="0.25">
      <c r="C61" s="10"/>
      <c r="D61" s="10"/>
      <c r="E61" s="10"/>
      <c r="F61" s="10"/>
      <c r="G61" s="10"/>
      <c r="H61" s="10"/>
      <c r="I61" s="10"/>
      <c r="J61" s="10"/>
      <c r="K61" s="10"/>
      <c r="L61" s="10"/>
      <c r="M61" s="10"/>
      <c r="N61" s="10"/>
      <c r="O61" s="10"/>
      <c r="P61" s="10"/>
      <c r="Q61" s="10"/>
      <c r="R61" s="10"/>
      <c r="S61" s="10"/>
      <c r="T61" s="10"/>
      <c r="U61" s="10"/>
      <c r="V61" s="13"/>
      <c r="W61" s="13"/>
    </row>
    <row r="62" spans="3:23" x14ac:dyDescent="0.25">
      <c r="C62" s="10"/>
      <c r="D62" s="10"/>
      <c r="E62" s="10"/>
      <c r="F62" s="10"/>
      <c r="G62" s="10"/>
      <c r="H62" s="10"/>
      <c r="I62" s="10"/>
      <c r="J62" s="10"/>
      <c r="K62" s="10"/>
      <c r="L62" s="10"/>
      <c r="M62" s="10"/>
      <c r="N62" s="10"/>
      <c r="O62" s="10"/>
      <c r="P62" s="10"/>
      <c r="Q62" s="10"/>
      <c r="R62" s="10"/>
      <c r="S62" s="10"/>
      <c r="T62" s="10"/>
      <c r="U62" s="10"/>
      <c r="V62" s="13"/>
      <c r="W62" s="13"/>
    </row>
    <row r="63" spans="3:23" x14ac:dyDescent="0.25">
      <c r="C63" s="10"/>
      <c r="D63" s="10"/>
      <c r="E63" s="10"/>
      <c r="F63" s="10"/>
      <c r="G63" s="10"/>
      <c r="H63" s="10"/>
      <c r="I63" s="10"/>
      <c r="J63" s="10"/>
      <c r="K63" s="10"/>
      <c r="L63" s="10"/>
      <c r="M63" s="10"/>
      <c r="N63" s="10"/>
      <c r="O63" s="10"/>
      <c r="P63" s="10"/>
      <c r="Q63" s="10"/>
      <c r="R63" s="10"/>
      <c r="S63" s="10"/>
      <c r="T63" s="10"/>
      <c r="U63" s="10"/>
      <c r="V63" s="13"/>
      <c r="W63" s="13"/>
    </row>
    <row r="64" spans="3:23" x14ac:dyDescent="0.25">
      <c r="C64" s="10"/>
      <c r="D64" s="10"/>
      <c r="E64" s="10"/>
      <c r="F64" s="10"/>
      <c r="G64" s="10"/>
      <c r="H64" s="10"/>
      <c r="I64" s="10"/>
      <c r="J64" s="10"/>
      <c r="K64" s="10"/>
      <c r="L64" s="10"/>
      <c r="M64" s="10"/>
      <c r="N64" s="10"/>
      <c r="O64" s="10"/>
      <c r="P64" s="10"/>
      <c r="Q64" s="10"/>
      <c r="R64" s="10"/>
      <c r="S64" s="10"/>
      <c r="T64" s="10"/>
      <c r="U64" s="10"/>
      <c r="V64" s="13"/>
      <c r="W64" s="13"/>
    </row>
    <row r="65" spans="3:23" x14ac:dyDescent="0.25">
      <c r="C65" s="10"/>
      <c r="D65" s="10"/>
      <c r="E65" s="10"/>
      <c r="F65" s="10"/>
      <c r="G65" s="10"/>
      <c r="H65" s="10"/>
      <c r="I65" s="10"/>
      <c r="J65" s="10"/>
      <c r="K65" s="10"/>
      <c r="L65" s="10"/>
      <c r="M65" s="10"/>
      <c r="N65" s="10"/>
      <c r="O65" s="10"/>
      <c r="P65" s="10"/>
      <c r="Q65" s="10"/>
      <c r="R65" s="10"/>
      <c r="S65" s="10"/>
      <c r="T65" s="10"/>
      <c r="U65" s="10"/>
      <c r="V65" s="13"/>
      <c r="W65" s="13"/>
    </row>
    <row r="66" spans="3:23" x14ac:dyDescent="0.25">
      <c r="C66" s="10"/>
      <c r="D66" s="10"/>
      <c r="E66" s="10"/>
      <c r="F66" s="10"/>
      <c r="G66" s="10"/>
      <c r="H66" s="10"/>
      <c r="I66" s="10"/>
      <c r="J66" s="10"/>
      <c r="K66" s="10"/>
      <c r="L66" s="10"/>
      <c r="M66" s="10"/>
      <c r="N66" s="10"/>
      <c r="O66" s="10"/>
      <c r="P66" s="10"/>
      <c r="Q66" s="10"/>
      <c r="R66" s="10"/>
      <c r="S66" s="10"/>
      <c r="T66" s="10"/>
      <c r="U66" s="10"/>
      <c r="V66" s="13"/>
      <c r="W66" s="13"/>
    </row>
    <row r="67" spans="3:23" x14ac:dyDescent="0.25">
      <c r="C67" s="10"/>
      <c r="D67" s="10"/>
      <c r="E67" s="10"/>
      <c r="F67" s="10"/>
      <c r="G67" s="10"/>
      <c r="H67" s="10"/>
      <c r="I67" s="10"/>
      <c r="J67" s="10"/>
      <c r="K67" s="10"/>
      <c r="L67" s="10"/>
      <c r="M67" s="10"/>
      <c r="N67" s="10"/>
      <c r="O67" s="10"/>
      <c r="P67" s="10"/>
      <c r="Q67" s="10"/>
      <c r="R67" s="10"/>
      <c r="S67" s="10"/>
      <c r="T67" s="10"/>
      <c r="U67" s="10"/>
      <c r="V67" s="13"/>
      <c r="W67" s="13"/>
    </row>
    <row r="68" spans="3:23" x14ac:dyDescent="0.25">
      <c r="C68" s="10"/>
      <c r="D68" s="10"/>
      <c r="E68" s="10"/>
      <c r="F68" s="10"/>
      <c r="G68" s="10"/>
      <c r="H68" s="10"/>
      <c r="I68" s="10"/>
      <c r="J68" s="10"/>
      <c r="K68" s="10"/>
      <c r="L68" s="10"/>
      <c r="M68" s="10"/>
      <c r="N68" s="10"/>
      <c r="O68" s="10"/>
      <c r="P68" s="10"/>
      <c r="Q68" s="10"/>
      <c r="R68" s="10"/>
      <c r="S68" s="10"/>
      <c r="T68" s="10"/>
      <c r="U68" s="10"/>
      <c r="V68" s="13"/>
      <c r="W68" s="13"/>
    </row>
    <row r="69" spans="3:23" x14ac:dyDescent="0.25">
      <c r="C69" s="10"/>
      <c r="D69" s="10"/>
      <c r="E69" s="10"/>
      <c r="F69" s="10"/>
      <c r="G69" s="10"/>
      <c r="H69" s="10"/>
      <c r="I69" s="10"/>
      <c r="J69" s="10"/>
      <c r="K69" s="10"/>
      <c r="L69" s="10"/>
      <c r="M69" s="10"/>
      <c r="N69" s="10"/>
      <c r="O69" s="10"/>
      <c r="P69" s="10"/>
      <c r="Q69" s="10"/>
      <c r="R69" s="10"/>
      <c r="S69" s="10"/>
      <c r="T69" s="10"/>
      <c r="U69" s="10"/>
      <c r="V69" s="13"/>
      <c r="W69" s="13"/>
    </row>
    <row r="70" spans="3:23" x14ac:dyDescent="0.25">
      <c r="C70" s="10"/>
      <c r="D70" s="10"/>
      <c r="E70" s="10"/>
      <c r="F70" s="10"/>
      <c r="G70" s="10"/>
      <c r="H70" s="10"/>
      <c r="I70" s="10"/>
      <c r="J70" s="10"/>
      <c r="K70" s="10"/>
      <c r="L70" s="10"/>
      <c r="M70" s="10"/>
      <c r="N70" s="10"/>
      <c r="O70" s="10"/>
      <c r="P70" s="10"/>
      <c r="Q70" s="10"/>
      <c r="R70" s="10"/>
      <c r="S70" s="10"/>
      <c r="T70" s="10"/>
      <c r="U70" s="10"/>
      <c r="V70" s="13"/>
      <c r="W70" s="13"/>
    </row>
    <row r="71" spans="3:23" x14ac:dyDescent="0.25">
      <c r="C71" s="10"/>
      <c r="D71" s="10"/>
      <c r="E71" s="10"/>
      <c r="F71" s="10"/>
      <c r="G71" s="10"/>
      <c r="H71" s="10"/>
      <c r="I71" s="10"/>
      <c r="J71" s="10"/>
      <c r="K71" s="10"/>
      <c r="L71" s="10"/>
      <c r="M71" s="10"/>
      <c r="N71" s="10"/>
      <c r="O71" s="10"/>
      <c r="P71" s="10"/>
      <c r="Q71" s="10"/>
      <c r="R71" s="10"/>
      <c r="S71" s="10"/>
      <c r="T71" s="10"/>
      <c r="U71" s="10"/>
      <c r="V71" s="13"/>
      <c r="W71" s="13"/>
    </row>
    <row r="72" spans="3:23" x14ac:dyDescent="0.25">
      <c r="C72" s="10"/>
      <c r="D72" s="10"/>
      <c r="E72" s="10"/>
      <c r="F72" s="10"/>
      <c r="G72" s="10"/>
      <c r="H72" s="10"/>
      <c r="I72" s="10"/>
      <c r="J72" s="10"/>
      <c r="K72" s="10"/>
      <c r="L72" s="10"/>
      <c r="M72" s="10"/>
      <c r="N72" s="10"/>
      <c r="O72" s="10"/>
      <c r="P72" s="10"/>
      <c r="Q72" s="10"/>
      <c r="R72" s="10"/>
      <c r="S72" s="10"/>
      <c r="T72" s="10"/>
      <c r="U72" s="10"/>
      <c r="V72" s="13"/>
      <c r="W72" s="13"/>
    </row>
    <row r="73" spans="3:23" x14ac:dyDescent="0.25">
      <c r="C73" s="10"/>
      <c r="D73" s="10"/>
      <c r="E73" s="10"/>
      <c r="F73" s="10"/>
      <c r="G73" s="10"/>
      <c r="H73" s="10"/>
      <c r="I73" s="10"/>
      <c r="J73" s="10"/>
      <c r="K73" s="10"/>
      <c r="L73" s="10"/>
      <c r="M73" s="10"/>
      <c r="N73" s="10"/>
      <c r="O73" s="10"/>
      <c r="P73" s="10"/>
      <c r="Q73" s="10"/>
      <c r="R73" s="10"/>
      <c r="S73" s="10"/>
      <c r="T73" s="10"/>
      <c r="U73" s="10"/>
      <c r="V73" s="13"/>
      <c r="W73" s="13"/>
    </row>
    <row r="74" spans="3:23" x14ac:dyDescent="0.25">
      <c r="C74" s="10"/>
      <c r="D74" s="10"/>
      <c r="E74" s="10"/>
      <c r="F74" s="10"/>
      <c r="G74" s="10"/>
      <c r="H74" s="10"/>
      <c r="I74" s="10"/>
      <c r="J74" s="10"/>
      <c r="K74" s="10"/>
      <c r="L74" s="10"/>
      <c r="M74" s="10"/>
      <c r="N74" s="10"/>
      <c r="O74" s="10"/>
      <c r="P74" s="10"/>
      <c r="Q74" s="10"/>
      <c r="R74" s="10"/>
      <c r="S74" s="10"/>
      <c r="T74" s="10"/>
      <c r="U74" s="10"/>
      <c r="V74" s="13"/>
      <c r="W74" s="13"/>
    </row>
    <row r="75" spans="3:23" x14ac:dyDescent="0.25">
      <c r="C75" s="10"/>
      <c r="D75" s="10"/>
      <c r="E75" s="10"/>
      <c r="F75" s="10"/>
      <c r="G75" s="10"/>
      <c r="H75" s="10"/>
      <c r="I75" s="10"/>
      <c r="J75" s="10"/>
      <c r="K75" s="10"/>
      <c r="L75" s="10"/>
      <c r="M75" s="10"/>
      <c r="N75" s="10"/>
      <c r="O75" s="10"/>
      <c r="P75" s="10"/>
      <c r="Q75" s="10"/>
      <c r="R75" s="10"/>
      <c r="S75" s="10"/>
      <c r="T75" s="10"/>
      <c r="U75" s="10"/>
      <c r="V75" s="13"/>
      <c r="W75" s="13"/>
    </row>
    <row r="76" spans="3:23" x14ac:dyDescent="0.25">
      <c r="C76" s="10"/>
      <c r="D76" s="10"/>
      <c r="E76" s="10"/>
      <c r="F76" s="10"/>
      <c r="G76" s="10"/>
      <c r="H76" s="10"/>
      <c r="I76" s="10"/>
      <c r="J76" s="10"/>
      <c r="K76" s="10"/>
      <c r="L76" s="10"/>
      <c r="M76" s="10"/>
      <c r="N76" s="10"/>
      <c r="O76" s="10"/>
      <c r="P76" s="10"/>
      <c r="Q76" s="10"/>
      <c r="R76" s="10"/>
      <c r="S76" s="10"/>
      <c r="T76" s="10"/>
      <c r="U76" s="10"/>
      <c r="V76" s="13"/>
      <c r="W76" s="13"/>
    </row>
    <row r="77" spans="3:23" x14ac:dyDescent="0.25">
      <c r="C77" s="10"/>
      <c r="D77" s="10"/>
      <c r="E77" s="10"/>
      <c r="F77" s="10"/>
      <c r="G77" s="10"/>
      <c r="H77" s="10"/>
      <c r="I77" s="10"/>
      <c r="J77" s="10"/>
      <c r="K77" s="10"/>
      <c r="L77" s="10"/>
      <c r="M77" s="10"/>
      <c r="N77" s="10"/>
      <c r="O77" s="10"/>
      <c r="P77" s="10"/>
      <c r="Q77" s="10"/>
      <c r="R77" s="10"/>
      <c r="S77" s="10"/>
      <c r="T77" s="10"/>
      <c r="U77" s="10"/>
      <c r="V77" s="13"/>
      <c r="W77" s="13"/>
    </row>
    <row r="78" spans="3:23" x14ac:dyDescent="0.25">
      <c r="C78" s="10"/>
      <c r="D78" s="10"/>
      <c r="E78" s="10"/>
      <c r="F78" s="10"/>
      <c r="G78" s="10"/>
      <c r="H78" s="10"/>
      <c r="I78" s="10"/>
      <c r="J78" s="10"/>
      <c r="K78" s="10"/>
      <c r="L78" s="10"/>
      <c r="M78" s="10"/>
      <c r="N78" s="10"/>
      <c r="O78" s="10"/>
      <c r="P78" s="10"/>
      <c r="Q78" s="10"/>
      <c r="R78" s="10"/>
      <c r="S78" s="10"/>
      <c r="T78" s="10"/>
      <c r="U78" s="10"/>
      <c r="V78" s="13"/>
      <c r="W78" s="13"/>
    </row>
    <row r="79" spans="3:23" x14ac:dyDescent="0.25">
      <c r="C79" s="10"/>
      <c r="D79" s="10"/>
      <c r="E79" s="10"/>
      <c r="F79" s="10"/>
      <c r="G79" s="10"/>
      <c r="H79" s="10"/>
      <c r="I79" s="10"/>
      <c r="J79" s="10"/>
      <c r="K79" s="10"/>
      <c r="L79" s="10"/>
      <c r="M79" s="10"/>
      <c r="N79" s="10"/>
      <c r="O79" s="10"/>
      <c r="P79" s="10"/>
      <c r="Q79" s="10"/>
      <c r="R79" s="10"/>
      <c r="S79" s="10"/>
      <c r="T79" s="10"/>
      <c r="U79" s="10"/>
      <c r="V79" s="13"/>
      <c r="W79" s="13"/>
    </row>
    <row r="80" spans="3:23" x14ac:dyDescent="0.25">
      <c r="C80" s="10"/>
      <c r="D80" s="10"/>
      <c r="E80" s="10"/>
      <c r="F80" s="10"/>
      <c r="G80" s="10"/>
      <c r="H80" s="10"/>
      <c r="I80" s="10"/>
      <c r="J80" s="10"/>
      <c r="K80" s="10"/>
      <c r="L80" s="10"/>
      <c r="M80" s="10"/>
      <c r="N80" s="10"/>
      <c r="O80" s="10"/>
      <c r="P80" s="10"/>
      <c r="Q80" s="10"/>
      <c r="R80" s="10"/>
      <c r="S80" s="10"/>
      <c r="T80" s="10"/>
      <c r="U80" s="10"/>
      <c r="V80" s="13"/>
      <c r="W80" s="13"/>
    </row>
    <row r="81" spans="3:23" x14ac:dyDescent="0.25">
      <c r="C81" s="10"/>
      <c r="D81" s="10"/>
      <c r="E81" s="10"/>
      <c r="F81" s="10"/>
      <c r="G81" s="10"/>
      <c r="H81" s="10"/>
      <c r="I81" s="10"/>
      <c r="J81" s="10"/>
      <c r="K81" s="10"/>
      <c r="L81" s="10"/>
      <c r="M81" s="10"/>
      <c r="N81" s="10"/>
      <c r="O81" s="10"/>
      <c r="P81" s="10"/>
      <c r="Q81" s="10"/>
      <c r="R81" s="10"/>
      <c r="S81" s="10"/>
      <c r="T81" s="10"/>
      <c r="U81" s="10"/>
      <c r="V81" s="13"/>
      <c r="W81" s="13"/>
    </row>
    <row r="82" spans="3:23" x14ac:dyDescent="0.25">
      <c r="C82" s="10"/>
      <c r="D82" s="10"/>
      <c r="E82" s="10"/>
      <c r="F82" s="10"/>
      <c r="G82" s="10"/>
      <c r="H82" s="10"/>
      <c r="I82" s="10"/>
      <c r="J82" s="10"/>
      <c r="K82" s="10"/>
      <c r="L82" s="10"/>
      <c r="M82" s="10"/>
      <c r="N82" s="10"/>
      <c r="O82" s="10"/>
      <c r="P82" s="10"/>
      <c r="Q82" s="10"/>
      <c r="R82" s="10"/>
      <c r="S82" s="10"/>
      <c r="T82" s="10"/>
      <c r="U82" s="10"/>
      <c r="V82" s="13"/>
      <c r="W82" s="13"/>
    </row>
    <row r="83" spans="3:23" x14ac:dyDescent="0.25">
      <c r="C83" s="10"/>
      <c r="D83" s="10"/>
      <c r="E83" s="10"/>
      <c r="F83" s="10"/>
      <c r="G83" s="10"/>
      <c r="H83" s="10"/>
      <c r="I83" s="10"/>
      <c r="J83" s="10"/>
      <c r="K83" s="10"/>
      <c r="L83" s="10"/>
      <c r="M83" s="10"/>
      <c r="N83" s="10"/>
      <c r="O83" s="10"/>
      <c r="P83" s="10"/>
      <c r="Q83" s="10"/>
      <c r="R83" s="10"/>
      <c r="S83" s="10"/>
      <c r="T83" s="10"/>
      <c r="U83" s="10"/>
      <c r="V83" s="13"/>
      <c r="W83" s="13"/>
    </row>
    <row r="84" spans="3:23" x14ac:dyDescent="0.25">
      <c r="C84" s="10"/>
      <c r="D84" s="10"/>
      <c r="E84" s="10"/>
      <c r="F84" s="10"/>
      <c r="G84" s="10"/>
      <c r="H84" s="10"/>
      <c r="I84" s="10"/>
      <c r="J84" s="10"/>
      <c r="K84" s="10"/>
      <c r="L84" s="10"/>
      <c r="M84" s="10"/>
      <c r="N84" s="10"/>
      <c r="O84" s="10"/>
      <c r="P84" s="10"/>
      <c r="Q84" s="10"/>
      <c r="R84" s="10"/>
      <c r="S84" s="10"/>
      <c r="T84" s="10"/>
      <c r="U84" s="10"/>
      <c r="V84" s="13"/>
      <c r="W84" s="13"/>
    </row>
    <row r="85" spans="3:23" x14ac:dyDescent="0.25">
      <c r="C85" s="10"/>
      <c r="D85" s="10"/>
      <c r="E85" s="10"/>
      <c r="F85" s="10"/>
      <c r="G85" s="10"/>
      <c r="H85" s="10"/>
      <c r="I85" s="10"/>
      <c r="J85" s="10"/>
      <c r="K85" s="10"/>
      <c r="L85" s="10"/>
      <c r="M85" s="10"/>
      <c r="N85" s="10"/>
      <c r="O85" s="10"/>
      <c r="P85" s="10"/>
      <c r="Q85" s="10"/>
      <c r="R85" s="10"/>
      <c r="S85" s="10"/>
      <c r="T85" s="10"/>
      <c r="U85" s="10"/>
      <c r="V85" s="13"/>
      <c r="W85" s="13"/>
    </row>
    <row r="86" spans="3:23" x14ac:dyDescent="0.25">
      <c r="C86" s="10"/>
      <c r="D86" s="10"/>
      <c r="E86" s="10"/>
      <c r="F86" s="10"/>
      <c r="G86" s="10"/>
      <c r="H86" s="10"/>
      <c r="I86" s="10"/>
      <c r="J86" s="10"/>
      <c r="K86" s="10"/>
      <c r="L86" s="10"/>
      <c r="M86" s="10"/>
      <c r="N86" s="10"/>
      <c r="O86" s="10"/>
      <c r="P86" s="10"/>
      <c r="Q86" s="10"/>
      <c r="R86" s="10"/>
      <c r="S86" s="10"/>
      <c r="T86" s="10"/>
      <c r="U86" s="10"/>
      <c r="V86" s="13"/>
      <c r="W86" s="13"/>
    </row>
    <row r="87" spans="3:23" x14ac:dyDescent="0.25">
      <c r="C87" s="10"/>
      <c r="D87" s="10"/>
      <c r="E87" s="10"/>
      <c r="F87" s="10"/>
      <c r="G87" s="10"/>
      <c r="H87" s="10"/>
      <c r="I87" s="10"/>
      <c r="J87" s="10"/>
      <c r="K87" s="10"/>
      <c r="L87" s="10"/>
      <c r="M87" s="10"/>
      <c r="N87" s="10"/>
      <c r="O87" s="10"/>
      <c r="P87" s="10"/>
      <c r="Q87" s="10"/>
      <c r="R87" s="10"/>
      <c r="S87" s="10"/>
      <c r="T87" s="10"/>
      <c r="U87" s="10"/>
      <c r="V87" s="13"/>
      <c r="W87" s="13"/>
    </row>
    <row r="88" spans="3:23" x14ac:dyDescent="0.25">
      <c r="C88" s="10"/>
      <c r="D88" s="10"/>
      <c r="E88" s="10"/>
      <c r="F88" s="10"/>
      <c r="G88" s="10"/>
      <c r="H88" s="10"/>
      <c r="I88" s="10"/>
      <c r="J88" s="10"/>
      <c r="K88" s="10"/>
      <c r="L88" s="10"/>
      <c r="M88" s="10"/>
      <c r="N88" s="10"/>
      <c r="O88" s="10"/>
      <c r="P88" s="10"/>
      <c r="Q88" s="10"/>
      <c r="R88" s="10"/>
      <c r="S88" s="10"/>
      <c r="T88" s="10"/>
      <c r="U88" s="10"/>
      <c r="V88" s="13"/>
      <c r="W88" s="13"/>
    </row>
    <row r="89" spans="3:23" x14ac:dyDescent="0.25">
      <c r="C89" s="10"/>
      <c r="D89" s="10"/>
      <c r="E89" s="10"/>
      <c r="F89" s="10"/>
      <c r="G89" s="10"/>
      <c r="H89" s="10"/>
      <c r="I89" s="10"/>
      <c r="J89" s="10"/>
      <c r="K89" s="10"/>
      <c r="L89" s="10"/>
      <c r="M89" s="10"/>
      <c r="N89" s="10"/>
      <c r="O89" s="10"/>
      <c r="P89" s="10"/>
      <c r="Q89" s="10"/>
      <c r="R89" s="10"/>
      <c r="S89" s="10"/>
      <c r="T89" s="10"/>
      <c r="U89" s="10"/>
      <c r="V89" s="13"/>
      <c r="W89" s="13"/>
    </row>
    <row r="90" spans="3:23" x14ac:dyDescent="0.25">
      <c r="C90" s="10"/>
      <c r="D90" s="10"/>
      <c r="E90" s="10"/>
      <c r="F90" s="10"/>
      <c r="G90" s="10"/>
      <c r="H90" s="10"/>
      <c r="I90" s="10"/>
      <c r="J90" s="10"/>
      <c r="K90" s="10"/>
      <c r="L90" s="10"/>
      <c r="M90" s="10"/>
      <c r="N90" s="10"/>
      <c r="O90" s="10"/>
      <c r="P90" s="10"/>
      <c r="Q90" s="10"/>
      <c r="R90" s="10"/>
      <c r="S90" s="10"/>
      <c r="T90" s="10"/>
      <c r="U90" s="10"/>
      <c r="V90" s="13"/>
      <c r="W90" s="13"/>
    </row>
    <row r="91" spans="3:23" x14ac:dyDescent="0.25">
      <c r="C91" s="10"/>
      <c r="D91" s="10"/>
      <c r="E91" s="10"/>
      <c r="F91" s="10"/>
      <c r="G91" s="10"/>
      <c r="H91" s="10"/>
      <c r="I91" s="10"/>
      <c r="J91" s="10"/>
      <c r="K91" s="10"/>
      <c r="L91" s="10"/>
      <c r="M91" s="10"/>
      <c r="N91" s="10"/>
      <c r="O91" s="10"/>
      <c r="P91" s="10"/>
      <c r="Q91" s="10"/>
      <c r="R91" s="10"/>
      <c r="S91" s="10"/>
      <c r="T91" s="10"/>
      <c r="U91" s="10"/>
      <c r="V91" s="13"/>
      <c r="W91" s="13"/>
    </row>
    <row r="92" spans="3:23" x14ac:dyDescent="0.25">
      <c r="C92" s="10"/>
      <c r="D92" s="10"/>
      <c r="E92" s="10"/>
      <c r="F92" s="10"/>
      <c r="G92" s="10"/>
      <c r="H92" s="10"/>
      <c r="I92" s="10"/>
      <c r="J92" s="10"/>
      <c r="K92" s="10"/>
      <c r="L92" s="10"/>
      <c r="M92" s="10"/>
      <c r="N92" s="10"/>
      <c r="O92" s="10"/>
      <c r="P92" s="10"/>
      <c r="Q92" s="10"/>
      <c r="R92" s="10"/>
      <c r="S92" s="10"/>
      <c r="T92" s="10"/>
      <c r="U92" s="10"/>
      <c r="V92" s="13"/>
      <c r="W92" s="13"/>
    </row>
    <row r="93" spans="3:23" x14ac:dyDescent="0.25">
      <c r="C93" s="10"/>
      <c r="D93" s="10"/>
      <c r="E93" s="10"/>
      <c r="F93" s="10"/>
      <c r="G93" s="10"/>
      <c r="H93" s="10"/>
      <c r="I93" s="10"/>
      <c r="J93" s="10"/>
      <c r="K93" s="10"/>
      <c r="L93" s="10"/>
      <c r="M93" s="10"/>
      <c r="N93" s="10"/>
      <c r="O93" s="10"/>
      <c r="P93" s="10"/>
      <c r="Q93" s="10"/>
      <c r="R93" s="10"/>
      <c r="S93" s="10"/>
      <c r="T93" s="10"/>
      <c r="U93" s="10"/>
      <c r="V93" s="13"/>
      <c r="W93" s="13"/>
    </row>
    <row r="94" spans="3:23" x14ac:dyDescent="0.25">
      <c r="C94" s="10"/>
      <c r="D94" s="10"/>
      <c r="E94" s="10"/>
      <c r="F94" s="10"/>
      <c r="G94" s="10"/>
      <c r="H94" s="10"/>
      <c r="I94" s="10"/>
      <c r="J94" s="10"/>
      <c r="K94" s="10"/>
      <c r="L94" s="10"/>
      <c r="M94" s="10"/>
      <c r="N94" s="10"/>
      <c r="O94" s="10"/>
      <c r="P94" s="10"/>
      <c r="Q94" s="10"/>
      <c r="R94" s="10"/>
      <c r="S94" s="10"/>
      <c r="T94" s="10"/>
      <c r="U94" s="10"/>
      <c r="V94" s="13"/>
      <c r="W94" s="13"/>
    </row>
    <row r="95" spans="3:23" x14ac:dyDescent="0.25">
      <c r="C95" s="10"/>
      <c r="D95" s="10"/>
      <c r="E95" s="10"/>
      <c r="F95" s="10"/>
      <c r="G95" s="10"/>
      <c r="H95" s="10"/>
      <c r="I95" s="10"/>
      <c r="J95" s="10"/>
      <c r="K95" s="10"/>
      <c r="L95" s="10"/>
      <c r="M95" s="10"/>
      <c r="N95" s="10"/>
      <c r="O95" s="10"/>
      <c r="P95" s="10"/>
      <c r="Q95" s="10"/>
      <c r="R95" s="10"/>
      <c r="S95" s="10"/>
      <c r="T95" s="10"/>
      <c r="U95" s="10"/>
      <c r="V95" s="13"/>
      <c r="W95" s="13"/>
    </row>
    <row r="96" spans="3:23" x14ac:dyDescent="0.25">
      <c r="C96" s="10"/>
      <c r="D96" s="10"/>
      <c r="E96" s="10"/>
      <c r="F96" s="10"/>
      <c r="G96" s="10"/>
      <c r="H96" s="10"/>
      <c r="I96" s="10"/>
      <c r="J96" s="10"/>
      <c r="K96" s="10"/>
      <c r="L96" s="10"/>
      <c r="M96" s="10"/>
      <c r="N96" s="10"/>
      <c r="O96" s="10"/>
      <c r="P96" s="10"/>
      <c r="Q96" s="10"/>
      <c r="R96" s="10"/>
      <c r="S96" s="10"/>
      <c r="T96" s="10"/>
      <c r="U96" s="10"/>
      <c r="V96" s="13"/>
      <c r="W96" s="13"/>
    </row>
    <row r="97" spans="3:23" x14ac:dyDescent="0.25">
      <c r="C97" s="10"/>
      <c r="D97" s="10"/>
      <c r="E97" s="10"/>
      <c r="F97" s="10"/>
      <c r="G97" s="10"/>
      <c r="H97" s="10"/>
      <c r="I97" s="10"/>
      <c r="J97" s="10"/>
      <c r="K97" s="10"/>
      <c r="L97" s="10"/>
      <c r="M97" s="10"/>
      <c r="N97" s="10"/>
      <c r="O97" s="10"/>
      <c r="P97" s="10"/>
      <c r="Q97" s="10"/>
      <c r="R97" s="10"/>
      <c r="S97" s="10"/>
      <c r="T97" s="10"/>
      <c r="U97" s="10"/>
      <c r="V97" s="13"/>
      <c r="W97" s="13"/>
    </row>
    <row r="98" spans="3:23" x14ac:dyDescent="0.25">
      <c r="C98" s="10"/>
      <c r="D98" s="10"/>
      <c r="E98" s="10"/>
      <c r="F98" s="10"/>
      <c r="G98" s="10"/>
      <c r="H98" s="10"/>
      <c r="I98" s="10"/>
      <c r="J98" s="10"/>
      <c r="K98" s="10"/>
      <c r="L98" s="10"/>
      <c r="M98" s="10"/>
      <c r="N98" s="10"/>
      <c r="O98" s="10"/>
      <c r="P98" s="10"/>
      <c r="Q98" s="10"/>
      <c r="R98" s="10"/>
      <c r="S98" s="10"/>
      <c r="T98" s="10"/>
      <c r="U98" s="10"/>
      <c r="V98" s="13"/>
      <c r="W98" s="13"/>
    </row>
    <row r="99" spans="3:23" x14ac:dyDescent="0.25">
      <c r="C99" s="10"/>
      <c r="D99" s="10"/>
      <c r="E99" s="10"/>
      <c r="F99" s="10"/>
      <c r="G99" s="10"/>
      <c r="H99" s="10"/>
      <c r="I99" s="10"/>
      <c r="J99" s="10"/>
      <c r="K99" s="10"/>
      <c r="L99" s="10"/>
      <c r="M99" s="10"/>
      <c r="N99" s="10"/>
      <c r="O99" s="10"/>
      <c r="P99" s="10"/>
      <c r="Q99" s="10"/>
      <c r="R99" s="10"/>
      <c r="S99" s="10"/>
      <c r="T99" s="10"/>
      <c r="U99" s="10"/>
      <c r="V99" s="13"/>
      <c r="W99" s="13"/>
    </row>
    <row r="100" spans="3:23" x14ac:dyDescent="0.25">
      <c r="C100" s="10"/>
      <c r="D100" s="10"/>
      <c r="E100" s="10"/>
      <c r="F100" s="10"/>
      <c r="G100" s="10"/>
      <c r="H100" s="10"/>
      <c r="I100" s="10"/>
      <c r="J100" s="10"/>
      <c r="K100" s="10"/>
      <c r="L100" s="10"/>
      <c r="M100" s="10"/>
      <c r="N100" s="10"/>
      <c r="O100" s="10"/>
      <c r="P100" s="10"/>
      <c r="Q100" s="10"/>
      <c r="R100" s="10"/>
      <c r="S100" s="10"/>
      <c r="T100" s="10"/>
      <c r="U100" s="10"/>
      <c r="V100" s="13"/>
      <c r="W100" s="13"/>
    </row>
    <row r="101" spans="3:23" x14ac:dyDescent="0.25">
      <c r="C101" s="10"/>
      <c r="D101" s="10"/>
      <c r="E101" s="10"/>
      <c r="F101" s="10"/>
      <c r="G101" s="10"/>
      <c r="H101" s="10"/>
      <c r="I101" s="10"/>
      <c r="J101" s="10"/>
      <c r="K101" s="10"/>
      <c r="L101" s="10"/>
      <c r="M101" s="10"/>
      <c r="N101" s="10"/>
      <c r="O101" s="10"/>
      <c r="P101" s="10"/>
      <c r="Q101" s="10"/>
      <c r="R101" s="10"/>
      <c r="S101" s="10"/>
      <c r="T101" s="10"/>
      <c r="U101" s="10"/>
      <c r="V101" s="13"/>
      <c r="W101" s="13"/>
    </row>
    <row r="102" spans="3:23" x14ac:dyDescent="0.25">
      <c r="C102" s="10"/>
      <c r="D102" s="10"/>
      <c r="E102" s="10"/>
      <c r="F102" s="10"/>
      <c r="G102" s="10"/>
      <c r="H102" s="10"/>
      <c r="I102" s="10"/>
      <c r="J102" s="10"/>
      <c r="K102" s="10"/>
      <c r="L102" s="10"/>
      <c r="M102" s="10"/>
      <c r="N102" s="10"/>
      <c r="O102" s="10"/>
      <c r="P102" s="10"/>
      <c r="Q102" s="10"/>
      <c r="R102" s="10"/>
      <c r="S102" s="10"/>
      <c r="T102" s="10"/>
      <c r="U102" s="10"/>
      <c r="V102" s="13"/>
      <c r="W102" s="13"/>
    </row>
    <row r="103" spans="3:23" x14ac:dyDescent="0.25">
      <c r="C103" s="10"/>
      <c r="D103" s="10"/>
      <c r="E103" s="10"/>
      <c r="F103" s="10"/>
      <c r="G103" s="10"/>
      <c r="H103" s="10"/>
      <c r="I103" s="10"/>
      <c r="J103" s="10"/>
      <c r="K103" s="10"/>
      <c r="L103" s="10"/>
      <c r="M103" s="10"/>
      <c r="N103" s="10"/>
      <c r="O103" s="10"/>
      <c r="P103" s="10"/>
      <c r="Q103" s="10"/>
      <c r="R103" s="10"/>
      <c r="S103" s="10"/>
      <c r="T103" s="10"/>
      <c r="U103" s="10"/>
      <c r="V103" s="13"/>
      <c r="W103" s="13"/>
    </row>
    <row r="104" spans="3:23" x14ac:dyDescent="0.25">
      <c r="C104" s="10"/>
      <c r="D104" s="10"/>
      <c r="E104" s="10"/>
      <c r="F104" s="10"/>
      <c r="G104" s="10"/>
      <c r="H104" s="10"/>
      <c r="I104" s="10"/>
      <c r="J104" s="10"/>
      <c r="K104" s="10"/>
      <c r="L104" s="10"/>
      <c r="M104" s="10"/>
      <c r="N104" s="10"/>
      <c r="O104" s="10"/>
      <c r="P104" s="10"/>
      <c r="Q104" s="10"/>
      <c r="R104" s="10"/>
      <c r="S104" s="10"/>
      <c r="T104" s="10"/>
      <c r="U104" s="10"/>
      <c r="V104" s="13"/>
      <c r="W104" s="13"/>
    </row>
    <row r="105" spans="3:23" x14ac:dyDescent="0.25">
      <c r="C105" s="10"/>
      <c r="D105" s="10"/>
      <c r="E105" s="10"/>
      <c r="F105" s="10"/>
      <c r="G105" s="10"/>
      <c r="H105" s="10"/>
      <c r="I105" s="10"/>
      <c r="J105" s="10"/>
      <c r="K105" s="10"/>
      <c r="L105" s="10"/>
      <c r="M105" s="10"/>
      <c r="N105" s="10"/>
      <c r="O105" s="10"/>
      <c r="P105" s="10"/>
      <c r="Q105" s="10"/>
      <c r="R105" s="10"/>
      <c r="S105" s="10"/>
      <c r="T105" s="10"/>
      <c r="U105" s="10"/>
      <c r="V105" s="13"/>
      <c r="W105" s="13"/>
    </row>
    <row r="106" spans="3:23" x14ac:dyDescent="0.25">
      <c r="C106" s="10"/>
      <c r="D106" s="10"/>
      <c r="E106" s="10"/>
      <c r="F106" s="10"/>
      <c r="G106" s="10"/>
      <c r="H106" s="10"/>
      <c r="I106" s="10"/>
      <c r="J106" s="10"/>
      <c r="K106" s="10"/>
      <c r="L106" s="10"/>
      <c r="M106" s="10"/>
      <c r="N106" s="10"/>
      <c r="O106" s="10"/>
      <c r="P106" s="10"/>
      <c r="Q106" s="10"/>
      <c r="R106" s="10"/>
      <c r="S106" s="10"/>
      <c r="T106" s="10"/>
      <c r="U106" s="10"/>
      <c r="V106" s="13"/>
      <c r="W106" s="13"/>
    </row>
    <row r="107" spans="3:23" x14ac:dyDescent="0.25">
      <c r="C107" s="10"/>
      <c r="D107" s="10"/>
      <c r="E107" s="10"/>
      <c r="F107" s="10"/>
      <c r="G107" s="10"/>
      <c r="H107" s="10"/>
      <c r="I107" s="10"/>
      <c r="J107" s="10"/>
      <c r="K107" s="10"/>
      <c r="L107" s="10"/>
      <c r="M107" s="10"/>
      <c r="N107" s="10"/>
      <c r="O107" s="10"/>
      <c r="P107" s="10"/>
      <c r="Q107" s="10"/>
      <c r="R107" s="10"/>
      <c r="S107" s="10"/>
      <c r="T107" s="10"/>
      <c r="U107" s="10"/>
      <c r="V107" s="13"/>
      <c r="W107" s="13"/>
    </row>
    <row r="108" spans="3:23" x14ac:dyDescent="0.25">
      <c r="C108" s="10"/>
      <c r="D108" s="10"/>
      <c r="E108" s="10"/>
      <c r="F108" s="10"/>
      <c r="G108" s="10"/>
      <c r="H108" s="10"/>
      <c r="I108" s="10"/>
      <c r="J108" s="10"/>
      <c r="K108" s="10"/>
      <c r="L108" s="10"/>
      <c r="M108" s="10"/>
      <c r="N108" s="10"/>
      <c r="O108" s="10"/>
      <c r="P108" s="10"/>
      <c r="Q108" s="10"/>
      <c r="R108" s="10"/>
      <c r="S108" s="10"/>
      <c r="T108" s="10"/>
      <c r="U108" s="10"/>
      <c r="V108" s="13"/>
      <c r="W108" s="13"/>
    </row>
    <row r="109" spans="3:23" x14ac:dyDescent="0.25">
      <c r="C109" s="10"/>
      <c r="D109" s="10"/>
      <c r="E109" s="10"/>
      <c r="F109" s="10"/>
      <c r="G109" s="10"/>
      <c r="H109" s="10"/>
      <c r="I109" s="10"/>
      <c r="J109" s="10"/>
      <c r="K109" s="10"/>
      <c r="L109" s="10"/>
      <c r="M109" s="10"/>
      <c r="N109" s="10"/>
      <c r="O109" s="10"/>
      <c r="P109" s="10"/>
      <c r="Q109" s="10"/>
      <c r="R109" s="10"/>
      <c r="S109" s="10"/>
      <c r="T109" s="10"/>
      <c r="U109" s="10"/>
      <c r="V109" s="13"/>
      <c r="W109" s="13"/>
    </row>
    <row r="110" spans="3:23" x14ac:dyDescent="0.25">
      <c r="C110" s="10"/>
      <c r="D110" s="10"/>
      <c r="E110" s="10"/>
      <c r="F110" s="10"/>
      <c r="G110" s="10"/>
      <c r="H110" s="10"/>
      <c r="I110" s="10"/>
      <c r="J110" s="10"/>
      <c r="K110" s="10"/>
      <c r="L110" s="10"/>
      <c r="M110" s="10"/>
      <c r="N110" s="10"/>
      <c r="O110" s="10"/>
      <c r="P110" s="10"/>
      <c r="Q110" s="10"/>
      <c r="R110" s="10"/>
      <c r="S110" s="10"/>
      <c r="T110" s="10"/>
      <c r="U110" s="10"/>
      <c r="V110" s="13"/>
      <c r="W110" s="13"/>
    </row>
    <row r="111" spans="3:23" x14ac:dyDescent="0.25">
      <c r="C111" s="10"/>
      <c r="D111" s="10"/>
      <c r="E111" s="10"/>
      <c r="F111" s="10"/>
      <c r="G111" s="10"/>
      <c r="H111" s="10"/>
      <c r="I111" s="10"/>
      <c r="J111" s="10"/>
      <c r="K111" s="10"/>
      <c r="L111" s="10"/>
      <c r="M111" s="10"/>
      <c r="N111" s="10"/>
      <c r="O111" s="10"/>
      <c r="P111" s="10"/>
      <c r="Q111" s="10"/>
      <c r="R111" s="10"/>
      <c r="S111" s="10"/>
      <c r="T111" s="10"/>
      <c r="U111" s="10"/>
      <c r="V111" s="13"/>
      <c r="W111" s="13"/>
    </row>
    <row r="112" spans="3:23" x14ac:dyDescent="0.25">
      <c r="C112" s="10"/>
      <c r="D112" s="10"/>
      <c r="E112" s="10"/>
      <c r="F112" s="10"/>
      <c r="G112" s="10"/>
      <c r="H112" s="10"/>
      <c r="I112" s="10"/>
      <c r="J112" s="10"/>
      <c r="K112" s="10"/>
      <c r="L112" s="10"/>
      <c r="M112" s="10"/>
      <c r="N112" s="10"/>
      <c r="O112" s="10"/>
      <c r="P112" s="10"/>
      <c r="Q112" s="10"/>
      <c r="R112" s="10"/>
      <c r="S112" s="10"/>
      <c r="T112" s="10"/>
      <c r="U112" s="10"/>
      <c r="V112" s="13"/>
      <c r="W112" s="13"/>
    </row>
    <row r="113" spans="3:23" x14ac:dyDescent="0.25">
      <c r="C113" s="10"/>
      <c r="D113" s="10"/>
      <c r="E113" s="10"/>
      <c r="F113" s="10"/>
      <c r="G113" s="10"/>
      <c r="H113" s="10"/>
      <c r="I113" s="10"/>
      <c r="J113" s="10"/>
      <c r="K113" s="10"/>
      <c r="L113" s="10"/>
      <c r="M113" s="10"/>
      <c r="N113" s="10"/>
      <c r="O113" s="10"/>
      <c r="P113" s="10"/>
      <c r="Q113" s="10"/>
      <c r="R113" s="10"/>
      <c r="S113" s="10"/>
      <c r="T113" s="10"/>
      <c r="U113" s="10"/>
      <c r="V113" s="13"/>
      <c r="W113" s="13"/>
    </row>
    <row r="114" spans="3:23" x14ac:dyDescent="0.25">
      <c r="C114" s="10"/>
      <c r="D114" s="10"/>
      <c r="E114" s="10"/>
      <c r="F114" s="10"/>
      <c r="G114" s="10"/>
      <c r="H114" s="10"/>
      <c r="I114" s="10"/>
      <c r="J114" s="10"/>
      <c r="K114" s="10"/>
      <c r="L114" s="10"/>
      <c r="M114" s="10"/>
      <c r="N114" s="10"/>
      <c r="O114" s="10"/>
      <c r="P114" s="10"/>
      <c r="Q114" s="10"/>
      <c r="R114" s="10"/>
      <c r="S114" s="10"/>
      <c r="T114" s="10"/>
      <c r="U114" s="10"/>
      <c r="V114" s="13"/>
      <c r="W114" s="13"/>
    </row>
    <row r="115" spans="3:23" x14ac:dyDescent="0.25">
      <c r="C115" s="10"/>
      <c r="D115" s="10"/>
      <c r="E115" s="10"/>
      <c r="F115" s="10"/>
      <c r="G115" s="10"/>
      <c r="H115" s="10"/>
      <c r="I115" s="10"/>
      <c r="J115" s="10"/>
      <c r="K115" s="10"/>
      <c r="L115" s="10"/>
      <c r="M115" s="10"/>
      <c r="N115" s="10"/>
      <c r="O115" s="10"/>
      <c r="P115" s="10"/>
      <c r="Q115" s="10"/>
      <c r="R115" s="10"/>
      <c r="S115" s="10"/>
      <c r="T115" s="10"/>
      <c r="U115" s="10"/>
      <c r="V115" s="13"/>
      <c r="W115" s="13"/>
    </row>
    <row r="116" spans="3:23" x14ac:dyDescent="0.25">
      <c r="C116" s="10"/>
      <c r="D116" s="10"/>
      <c r="E116" s="10"/>
      <c r="F116" s="10"/>
      <c r="G116" s="10"/>
      <c r="H116" s="10"/>
      <c r="I116" s="10"/>
      <c r="J116" s="10"/>
      <c r="K116" s="10"/>
      <c r="L116" s="10"/>
      <c r="M116" s="10"/>
      <c r="N116" s="10"/>
      <c r="O116" s="10"/>
      <c r="P116" s="10"/>
      <c r="Q116" s="10"/>
      <c r="R116" s="10"/>
      <c r="S116" s="10"/>
      <c r="T116" s="10"/>
      <c r="U116" s="10"/>
      <c r="V116" s="13"/>
      <c r="W116" s="13"/>
    </row>
    <row r="117" spans="3:23" x14ac:dyDescent="0.25">
      <c r="C117" s="10"/>
      <c r="D117" s="10"/>
      <c r="E117" s="10"/>
      <c r="F117" s="10"/>
      <c r="G117" s="10"/>
      <c r="H117" s="10"/>
      <c r="I117" s="10"/>
      <c r="J117" s="10"/>
      <c r="K117" s="10"/>
      <c r="L117" s="10"/>
      <c r="M117" s="10"/>
      <c r="N117" s="10"/>
      <c r="O117" s="10"/>
      <c r="P117" s="10"/>
      <c r="Q117" s="10"/>
      <c r="R117" s="10"/>
      <c r="S117" s="10"/>
      <c r="T117" s="10"/>
      <c r="U117" s="10"/>
      <c r="V117" s="13"/>
      <c r="W117" s="13"/>
    </row>
    <row r="118" spans="3:23" x14ac:dyDescent="0.25">
      <c r="C118" s="10"/>
      <c r="D118" s="10"/>
      <c r="E118" s="10"/>
      <c r="F118" s="10"/>
      <c r="G118" s="10"/>
      <c r="H118" s="10"/>
      <c r="I118" s="10"/>
      <c r="J118" s="10"/>
      <c r="K118" s="10"/>
      <c r="L118" s="10"/>
      <c r="M118" s="10"/>
      <c r="N118" s="10"/>
      <c r="O118" s="10"/>
      <c r="P118" s="10"/>
      <c r="Q118" s="10"/>
      <c r="R118" s="10"/>
      <c r="S118" s="10"/>
      <c r="T118" s="10"/>
      <c r="U118" s="10"/>
      <c r="V118" s="13"/>
      <c r="W118" s="13"/>
    </row>
    <row r="119" spans="3:23" x14ac:dyDescent="0.25">
      <c r="C119" s="10"/>
      <c r="D119" s="10"/>
      <c r="E119" s="10"/>
      <c r="F119" s="10"/>
      <c r="G119" s="10"/>
      <c r="H119" s="10"/>
      <c r="I119" s="10"/>
      <c r="J119" s="10"/>
      <c r="K119" s="10"/>
      <c r="L119" s="10"/>
      <c r="M119" s="10"/>
      <c r="N119" s="10"/>
      <c r="O119" s="10"/>
      <c r="P119" s="10"/>
      <c r="Q119" s="10"/>
      <c r="R119" s="10"/>
      <c r="S119" s="10"/>
      <c r="T119" s="10"/>
      <c r="U119" s="10"/>
      <c r="V119" s="13"/>
      <c r="W119" s="13"/>
    </row>
    <row r="120" spans="3:23" x14ac:dyDescent="0.25">
      <c r="C120" s="10"/>
      <c r="D120" s="10"/>
      <c r="E120" s="10"/>
      <c r="F120" s="10"/>
      <c r="G120" s="10"/>
      <c r="H120" s="10"/>
      <c r="I120" s="10"/>
      <c r="J120" s="10"/>
      <c r="K120" s="10"/>
      <c r="L120" s="10"/>
      <c r="M120" s="10"/>
      <c r="N120" s="10"/>
      <c r="O120" s="10"/>
      <c r="P120" s="10"/>
      <c r="Q120" s="10"/>
      <c r="R120" s="10"/>
      <c r="S120" s="10"/>
      <c r="T120" s="10"/>
      <c r="U120" s="10"/>
      <c r="V120" s="13"/>
      <c r="W120" s="13"/>
    </row>
    <row r="121" spans="3:23" x14ac:dyDescent="0.25">
      <c r="C121" s="10"/>
      <c r="D121" s="10"/>
      <c r="E121" s="10"/>
      <c r="F121" s="10"/>
      <c r="G121" s="10"/>
      <c r="H121" s="10"/>
      <c r="I121" s="10"/>
      <c r="J121" s="10"/>
      <c r="K121" s="10"/>
      <c r="L121" s="10"/>
      <c r="M121" s="10"/>
      <c r="N121" s="10"/>
      <c r="O121" s="10"/>
      <c r="P121" s="10"/>
      <c r="Q121" s="10"/>
      <c r="R121" s="10"/>
      <c r="S121" s="10"/>
      <c r="T121" s="10"/>
      <c r="U121" s="10"/>
      <c r="V121" s="13"/>
      <c r="W121" s="13"/>
    </row>
    <row r="122" spans="3:23" x14ac:dyDescent="0.25">
      <c r="C122" s="10"/>
      <c r="D122" s="10"/>
      <c r="E122" s="10"/>
      <c r="F122" s="10"/>
      <c r="G122" s="10"/>
      <c r="H122" s="10"/>
      <c r="I122" s="10"/>
      <c r="J122" s="10"/>
      <c r="K122" s="10"/>
      <c r="L122" s="10"/>
      <c r="M122" s="10"/>
      <c r="N122" s="10"/>
      <c r="O122" s="10"/>
      <c r="P122" s="10"/>
      <c r="Q122" s="10"/>
      <c r="R122" s="10"/>
      <c r="S122" s="10"/>
      <c r="T122" s="10"/>
      <c r="U122" s="10"/>
      <c r="V122" s="13"/>
      <c r="W122" s="13"/>
    </row>
    <row r="123" spans="3:23" x14ac:dyDescent="0.25">
      <c r="C123" s="10"/>
      <c r="D123" s="10"/>
      <c r="E123" s="10"/>
      <c r="F123" s="10"/>
      <c r="G123" s="10"/>
      <c r="H123" s="10"/>
      <c r="I123" s="10"/>
      <c r="J123" s="10"/>
      <c r="K123" s="10"/>
      <c r="L123" s="10"/>
      <c r="M123" s="10"/>
      <c r="N123" s="10"/>
      <c r="O123" s="10"/>
      <c r="P123" s="10"/>
      <c r="Q123" s="10"/>
      <c r="R123" s="10"/>
      <c r="S123" s="10"/>
      <c r="T123" s="10"/>
      <c r="U123" s="10"/>
      <c r="V123" s="13"/>
      <c r="W123" s="13"/>
    </row>
    <row r="124" spans="3:23" x14ac:dyDescent="0.25">
      <c r="C124" s="10"/>
      <c r="D124" s="10"/>
      <c r="E124" s="10"/>
      <c r="F124" s="10"/>
      <c r="G124" s="10"/>
      <c r="H124" s="10"/>
      <c r="I124" s="10"/>
      <c r="J124" s="10"/>
      <c r="K124" s="10"/>
      <c r="L124" s="10"/>
      <c r="M124" s="10"/>
      <c r="N124" s="10"/>
      <c r="O124" s="10"/>
      <c r="P124" s="10"/>
      <c r="Q124" s="10"/>
      <c r="R124" s="10"/>
      <c r="S124" s="10"/>
      <c r="T124" s="10"/>
      <c r="U124" s="10"/>
      <c r="V124" s="13"/>
      <c r="W124" s="13"/>
    </row>
    <row r="125" spans="3:23" x14ac:dyDescent="0.25">
      <c r="C125" s="10"/>
      <c r="D125" s="10"/>
      <c r="E125" s="10"/>
      <c r="F125" s="10"/>
      <c r="G125" s="10"/>
      <c r="H125" s="10"/>
      <c r="I125" s="10"/>
      <c r="J125" s="10"/>
      <c r="K125" s="10"/>
      <c r="L125" s="10"/>
      <c r="M125" s="10"/>
      <c r="N125" s="10"/>
      <c r="O125" s="10"/>
      <c r="P125" s="10"/>
      <c r="Q125" s="10"/>
      <c r="R125" s="10"/>
      <c r="S125" s="10"/>
      <c r="T125" s="10"/>
      <c r="U125" s="10"/>
      <c r="V125" s="13"/>
      <c r="W125" s="13"/>
    </row>
    <row r="126" spans="3:23" x14ac:dyDescent="0.25">
      <c r="C126" s="10"/>
      <c r="D126" s="10"/>
      <c r="E126" s="10"/>
      <c r="F126" s="10"/>
      <c r="G126" s="10"/>
      <c r="H126" s="10"/>
      <c r="I126" s="10"/>
      <c r="J126" s="10"/>
      <c r="K126" s="10"/>
      <c r="L126" s="10"/>
      <c r="M126" s="10"/>
      <c r="N126" s="10"/>
      <c r="O126" s="10"/>
      <c r="P126" s="10"/>
      <c r="Q126" s="10"/>
      <c r="R126" s="10"/>
      <c r="S126" s="10"/>
      <c r="T126" s="10"/>
      <c r="U126" s="10"/>
      <c r="V126" s="13"/>
      <c r="W126" s="13"/>
    </row>
    <row r="127" spans="3:23" x14ac:dyDescent="0.25">
      <c r="C127" s="10"/>
      <c r="D127" s="10"/>
      <c r="E127" s="10"/>
      <c r="F127" s="10"/>
      <c r="G127" s="10"/>
      <c r="H127" s="10"/>
      <c r="I127" s="10"/>
      <c r="J127" s="10"/>
      <c r="K127" s="10"/>
      <c r="L127" s="10"/>
      <c r="M127" s="10"/>
      <c r="N127" s="10"/>
      <c r="O127" s="10"/>
      <c r="P127" s="10"/>
      <c r="Q127" s="10"/>
      <c r="R127" s="10"/>
      <c r="S127" s="10"/>
      <c r="T127" s="10"/>
      <c r="U127" s="10"/>
      <c r="V127" s="13"/>
      <c r="W127" s="13"/>
    </row>
    <row r="128" spans="3:23" x14ac:dyDescent="0.25">
      <c r="C128" s="10"/>
      <c r="D128" s="10"/>
      <c r="E128" s="10"/>
      <c r="F128" s="10"/>
      <c r="G128" s="10"/>
      <c r="H128" s="10"/>
      <c r="I128" s="10"/>
      <c r="J128" s="10"/>
      <c r="K128" s="10"/>
      <c r="L128" s="10"/>
      <c r="M128" s="10"/>
      <c r="N128" s="10"/>
      <c r="O128" s="10"/>
      <c r="P128" s="10"/>
      <c r="Q128" s="10"/>
      <c r="R128" s="10"/>
      <c r="S128" s="10"/>
      <c r="T128" s="10"/>
      <c r="U128" s="10"/>
      <c r="V128" s="13"/>
      <c r="W128" s="13"/>
    </row>
    <row r="129" spans="3:23" x14ac:dyDescent="0.25">
      <c r="C129" s="10"/>
      <c r="D129" s="10"/>
      <c r="E129" s="10"/>
      <c r="F129" s="10"/>
      <c r="G129" s="10"/>
      <c r="H129" s="10"/>
      <c r="I129" s="10"/>
      <c r="J129" s="10"/>
      <c r="K129" s="10"/>
      <c r="L129" s="10"/>
      <c r="M129" s="10"/>
      <c r="N129" s="10"/>
      <c r="O129" s="10"/>
      <c r="P129" s="10"/>
      <c r="Q129" s="10"/>
      <c r="R129" s="10"/>
      <c r="S129" s="10"/>
      <c r="T129" s="10"/>
      <c r="U129" s="10"/>
      <c r="V129" s="13"/>
      <c r="W129" s="13"/>
    </row>
    <row r="130" spans="3:23" x14ac:dyDescent="0.25">
      <c r="C130" s="10"/>
      <c r="D130" s="10"/>
      <c r="E130" s="10"/>
      <c r="F130" s="10"/>
      <c r="G130" s="10"/>
      <c r="H130" s="10"/>
      <c r="I130" s="10"/>
      <c r="J130" s="10"/>
      <c r="K130" s="10"/>
      <c r="L130" s="10"/>
      <c r="M130" s="10"/>
      <c r="N130" s="10"/>
      <c r="O130" s="10"/>
      <c r="P130" s="10"/>
      <c r="Q130" s="10"/>
      <c r="R130" s="10"/>
      <c r="S130" s="10"/>
      <c r="T130" s="10"/>
      <c r="U130" s="10"/>
      <c r="V130" s="13"/>
      <c r="W130" s="13"/>
    </row>
    <row r="131" spans="3:23" x14ac:dyDescent="0.25">
      <c r="C131" s="10"/>
      <c r="D131" s="10"/>
      <c r="E131" s="10"/>
      <c r="F131" s="10"/>
      <c r="G131" s="10"/>
      <c r="H131" s="10"/>
      <c r="I131" s="10"/>
      <c r="J131" s="10"/>
      <c r="K131" s="10"/>
      <c r="L131" s="10"/>
      <c r="M131" s="10"/>
      <c r="N131" s="10"/>
      <c r="O131" s="10"/>
      <c r="P131" s="10"/>
      <c r="Q131" s="10"/>
      <c r="R131" s="10"/>
      <c r="S131" s="10"/>
      <c r="T131" s="10"/>
      <c r="U131" s="10"/>
      <c r="V131" s="13"/>
      <c r="W131" s="13"/>
    </row>
    <row r="132" spans="3:23" x14ac:dyDescent="0.25">
      <c r="C132" s="10"/>
      <c r="D132" s="10"/>
      <c r="E132" s="10"/>
      <c r="F132" s="10"/>
      <c r="G132" s="10"/>
      <c r="H132" s="10"/>
      <c r="I132" s="10"/>
      <c r="J132" s="10"/>
      <c r="K132" s="10"/>
      <c r="L132" s="10"/>
      <c r="M132" s="10"/>
      <c r="N132" s="10"/>
      <c r="O132" s="10"/>
      <c r="P132" s="10"/>
      <c r="Q132" s="10"/>
      <c r="R132" s="10"/>
      <c r="S132" s="10"/>
      <c r="T132" s="10"/>
      <c r="U132" s="10"/>
      <c r="V132" s="13"/>
      <c r="W132" s="13"/>
    </row>
    <row r="133" spans="3:23" x14ac:dyDescent="0.25">
      <c r="C133" s="10"/>
      <c r="D133" s="10"/>
      <c r="E133" s="10"/>
      <c r="F133" s="10"/>
      <c r="G133" s="10"/>
      <c r="H133" s="10"/>
      <c r="I133" s="10"/>
      <c r="J133" s="10"/>
      <c r="K133" s="10"/>
      <c r="L133" s="10"/>
      <c r="M133" s="10"/>
      <c r="N133" s="10"/>
      <c r="O133" s="10"/>
      <c r="P133" s="10"/>
      <c r="Q133" s="10"/>
      <c r="R133" s="10"/>
      <c r="S133" s="10"/>
      <c r="T133" s="10"/>
      <c r="U133" s="10"/>
      <c r="V133" s="13"/>
      <c r="W133" s="13"/>
    </row>
    <row r="134" spans="3:23" x14ac:dyDescent="0.25">
      <c r="C134" s="10"/>
      <c r="D134" s="10"/>
      <c r="E134" s="10"/>
      <c r="F134" s="10"/>
      <c r="G134" s="10"/>
      <c r="H134" s="10"/>
      <c r="I134" s="10"/>
      <c r="J134" s="10"/>
      <c r="K134" s="10"/>
      <c r="L134" s="10"/>
      <c r="M134" s="10"/>
      <c r="N134" s="10"/>
      <c r="O134" s="10"/>
      <c r="P134" s="10"/>
      <c r="Q134" s="10"/>
      <c r="R134" s="10"/>
      <c r="S134" s="10"/>
      <c r="T134" s="10"/>
      <c r="U134" s="10"/>
      <c r="V134" s="13"/>
      <c r="W134" s="13"/>
    </row>
    <row r="135" spans="3:23" x14ac:dyDescent="0.25">
      <c r="C135" s="10"/>
      <c r="D135" s="10"/>
      <c r="E135" s="10"/>
      <c r="F135" s="10"/>
      <c r="G135" s="10"/>
      <c r="H135" s="10"/>
      <c r="I135" s="10"/>
      <c r="J135" s="10"/>
      <c r="K135" s="10"/>
      <c r="L135" s="10"/>
      <c r="M135" s="10"/>
      <c r="N135" s="10"/>
      <c r="O135" s="10"/>
      <c r="P135" s="10"/>
      <c r="Q135" s="10"/>
      <c r="R135" s="10"/>
      <c r="S135" s="10"/>
      <c r="T135" s="10"/>
      <c r="U135" s="10"/>
      <c r="V135" s="13"/>
      <c r="W135" s="13"/>
    </row>
    <row r="136" spans="3:23" x14ac:dyDescent="0.25">
      <c r="C136" s="10"/>
      <c r="D136" s="10"/>
      <c r="E136" s="10"/>
      <c r="F136" s="10"/>
      <c r="G136" s="10"/>
      <c r="H136" s="10"/>
      <c r="I136" s="10"/>
      <c r="J136" s="10"/>
      <c r="K136" s="10"/>
      <c r="L136" s="10"/>
      <c r="M136" s="10"/>
      <c r="N136" s="10"/>
      <c r="O136" s="10"/>
      <c r="P136" s="10"/>
      <c r="Q136" s="10"/>
      <c r="R136" s="10"/>
      <c r="S136" s="10"/>
      <c r="T136" s="10"/>
      <c r="U136" s="10"/>
      <c r="V136" s="13"/>
      <c r="W136" s="13"/>
    </row>
    <row r="137" spans="3:23" x14ac:dyDescent="0.25">
      <c r="C137" s="10"/>
      <c r="D137" s="10"/>
      <c r="E137" s="10"/>
      <c r="F137" s="10"/>
      <c r="G137" s="10"/>
      <c r="H137" s="10"/>
      <c r="I137" s="10"/>
      <c r="J137" s="10"/>
      <c r="K137" s="10"/>
      <c r="L137" s="10"/>
      <c r="M137" s="10"/>
      <c r="N137" s="10"/>
      <c r="O137" s="10"/>
      <c r="P137" s="10"/>
      <c r="Q137" s="10"/>
      <c r="R137" s="10"/>
      <c r="S137" s="10"/>
      <c r="T137" s="10"/>
      <c r="U137" s="10"/>
      <c r="V137" s="13"/>
      <c r="W137" s="13"/>
    </row>
    <row r="138" spans="3:23" x14ac:dyDescent="0.25">
      <c r="C138" s="10"/>
      <c r="D138" s="10"/>
      <c r="E138" s="10"/>
      <c r="F138" s="10"/>
      <c r="G138" s="10"/>
      <c r="H138" s="10"/>
      <c r="I138" s="10"/>
      <c r="J138" s="10"/>
      <c r="K138" s="10"/>
      <c r="L138" s="10"/>
      <c r="M138" s="10"/>
      <c r="N138" s="10"/>
      <c r="O138" s="10"/>
      <c r="P138" s="10"/>
      <c r="Q138" s="10"/>
      <c r="R138" s="10"/>
      <c r="S138" s="10"/>
      <c r="T138" s="10"/>
      <c r="U138" s="10"/>
      <c r="V138" s="13"/>
      <c r="W138" s="13"/>
    </row>
    <row r="139" spans="3:23" x14ac:dyDescent="0.25">
      <c r="C139" s="10"/>
      <c r="D139" s="10"/>
      <c r="E139" s="10"/>
      <c r="F139" s="10"/>
      <c r="G139" s="10"/>
      <c r="H139" s="10"/>
      <c r="I139" s="10"/>
      <c r="J139" s="10"/>
      <c r="K139" s="10"/>
      <c r="L139" s="10"/>
      <c r="M139" s="10"/>
      <c r="N139" s="10"/>
      <c r="O139" s="10"/>
      <c r="P139" s="10"/>
      <c r="Q139" s="10"/>
      <c r="R139" s="10"/>
      <c r="S139" s="10"/>
      <c r="T139" s="10"/>
      <c r="U139" s="10"/>
      <c r="V139" s="13"/>
      <c r="W139" s="13"/>
    </row>
    <row r="140" spans="3:23" x14ac:dyDescent="0.25">
      <c r="C140" s="10"/>
      <c r="D140" s="10"/>
      <c r="E140" s="10"/>
      <c r="F140" s="10"/>
      <c r="G140" s="10"/>
      <c r="H140" s="10"/>
      <c r="I140" s="10"/>
      <c r="J140" s="10"/>
      <c r="K140" s="10"/>
      <c r="L140" s="10"/>
      <c r="M140" s="10"/>
      <c r="N140" s="10"/>
      <c r="O140" s="10"/>
      <c r="P140" s="10"/>
      <c r="Q140" s="10"/>
      <c r="R140" s="10"/>
      <c r="S140" s="10"/>
      <c r="T140" s="10"/>
      <c r="U140" s="10"/>
      <c r="V140" s="13"/>
      <c r="W140" s="13"/>
    </row>
    <row r="141" spans="3:23" x14ac:dyDescent="0.25">
      <c r="C141" s="10"/>
      <c r="D141" s="10"/>
      <c r="E141" s="10"/>
      <c r="F141" s="10"/>
      <c r="G141" s="10"/>
      <c r="H141" s="10"/>
      <c r="I141" s="10"/>
      <c r="J141" s="10"/>
      <c r="K141" s="10"/>
      <c r="L141" s="10"/>
      <c r="M141" s="10"/>
      <c r="N141" s="10"/>
      <c r="O141" s="10"/>
      <c r="P141" s="10"/>
      <c r="Q141" s="10"/>
      <c r="R141" s="10"/>
      <c r="S141" s="10"/>
      <c r="T141" s="10"/>
      <c r="U141" s="10"/>
      <c r="V141" s="13"/>
      <c r="W141" s="13"/>
    </row>
    <row r="142" spans="3:23" x14ac:dyDescent="0.25">
      <c r="C142" s="10"/>
      <c r="D142" s="10"/>
      <c r="E142" s="10"/>
      <c r="F142" s="10"/>
      <c r="G142" s="10"/>
      <c r="H142" s="10"/>
      <c r="I142" s="10"/>
      <c r="J142" s="10"/>
      <c r="K142" s="10"/>
      <c r="L142" s="10"/>
      <c r="M142" s="10"/>
      <c r="N142" s="10"/>
      <c r="O142" s="10"/>
      <c r="P142" s="10"/>
      <c r="Q142" s="10"/>
      <c r="R142" s="10"/>
      <c r="S142" s="10"/>
      <c r="T142" s="10"/>
      <c r="U142" s="10"/>
      <c r="V142" s="13"/>
      <c r="W142" s="13"/>
    </row>
    <row r="143" spans="3:23" x14ac:dyDescent="0.25">
      <c r="C143" s="10"/>
      <c r="D143" s="10"/>
      <c r="E143" s="10"/>
      <c r="F143" s="10"/>
      <c r="G143" s="10"/>
      <c r="H143" s="10"/>
      <c r="I143" s="10"/>
      <c r="J143" s="10"/>
      <c r="K143" s="10"/>
      <c r="L143" s="10"/>
      <c r="M143" s="10"/>
      <c r="N143" s="10"/>
      <c r="O143" s="10"/>
      <c r="P143" s="10"/>
      <c r="Q143" s="10"/>
      <c r="R143" s="10"/>
      <c r="S143" s="10"/>
      <c r="T143" s="10"/>
      <c r="U143" s="10"/>
      <c r="V143" s="13"/>
      <c r="W143" s="13"/>
    </row>
    <row r="144" spans="3:23" x14ac:dyDescent="0.25">
      <c r="C144" s="10"/>
      <c r="D144" s="10"/>
      <c r="E144" s="10"/>
      <c r="F144" s="10"/>
      <c r="G144" s="10"/>
      <c r="H144" s="10"/>
      <c r="I144" s="10"/>
      <c r="J144" s="10"/>
      <c r="K144" s="10"/>
      <c r="L144" s="10"/>
      <c r="M144" s="10"/>
      <c r="N144" s="10"/>
      <c r="O144" s="10"/>
      <c r="P144" s="10"/>
      <c r="Q144" s="10"/>
      <c r="R144" s="10"/>
      <c r="S144" s="10"/>
      <c r="T144" s="10"/>
      <c r="U144" s="10"/>
      <c r="V144" s="13"/>
      <c r="W144" s="13"/>
    </row>
    <row r="145" spans="3:23" x14ac:dyDescent="0.25">
      <c r="C145" s="10"/>
      <c r="D145" s="10"/>
      <c r="E145" s="10"/>
      <c r="F145" s="10"/>
      <c r="G145" s="10"/>
      <c r="H145" s="10"/>
      <c r="I145" s="10"/>
      <c r="J145" s="10"/>
      <c r="K145" s="10"/>
      <c r="L145" s="10"/>
      <c r="M145" s="10"/>
      <c r="N145" s="10"/>
      <c r="O145" s="10"/>
      <c r="P145" s="10"/>
      <c r="Q145" s="10"/>
      <c r="R145" s="10"/>
      <c r="S145" s="10"/>
      <c r="T145" s="10"/>
      <c r="U145" s="10"/>
      <c r="V145" s="13"/>
      <c r="W145" s="13"/>
    </row>
    <row r="146" spans="3:23" x14ac:dyDescent="0.25">
      <c r="C146" s="10"/>
      <c r="D146" s="10"/>
      <c r="E146" s="10"/>
      <c r="F146" s="10"/>
      <c r="G146" s="10"/>
      <c r="H146" s="10"/>
      <c r="I146" s="10"/>
      <c r="J146" s="10"/>
      <c r="K146" s="10"/>
      <c r="L146" s="10"/>
      <c r="M146" s="10"/>
      <c r="N146" s="10"/>
      <c r="O146" s="10"/>
      <c r="P146" s="10"/>
      <c r="Q146" s="10"/>
      <c r="R146" s="10"/>
      <c r="S146" s="10"/>
      <c r="T146" s="10"/>
      <c r="U146" s="10"/>
      <c r="V146" s="13"/>
      <c r="W146" s="13"/>
    </row>
    <row r="147" spans="3:23" x14ac:dyDescent="0.25">
      <c r="C147" s="10"/>
      <c r="D147" s="10"/>
      <c r="E147" s="10"/>
      <c r="F147" s="10"/>
      <c r="G147" s="10"/>
      <c r="H147" s="10"/>
      <c r="I147" s="10"/>
      <c r="J147" s="10"/>
      <c r="K147" s="10"/>
      <c r="L147" s="10"/>
      <c r="M147" s="10"/>
      <c r="N147" s="10"/>
      <c r="O147" s="10"/>
      <c r="P147" s="10"/>
      <c r="Q147" s="10"/>
      <c r="R147" s="10"/>
      <c r="S147" s="10"/>
      <c r="T147" s="10"/>
      <c r="U147" s="10"/>
      <c r="V147" s="13"/>
      <c r="W147" s="13"/>
    </row>
    <row r="148" spans="3:23" x14ac:dyDescent="0.25">
      <c r="C148" s="10"/>
      <c r="D148" s="10"/>
      <c r="E148" s="10"/>
      <c r="F148" s="10"/>
      <c r="G148" s="10"/>
      <c r="H148" s="10"/>
      <c r="I148" s="10"/>
      <c r="J148" s="10"/>
      <c r="K148" s="10"/>
      <c r="L148" s="10"/>
      <c r="M148" s="10"/>
      <c r="N148" s="10"/>
      <c r="O148" s="10"/>
      <c r="P148" s="10"/>
      <c r="Q148" s="10"/>
      <c r="R148" s="10"/>
      <c r="S148" s="10"/>
      <c r="T148" s="10"/>
      <c r="U148" s="10"/>
      <c r="V148" s="13"/>
      <c r="W148" s="13"/>
    </row>
    <row r="149" spans="3:23" x14ac:dyDescent="0.25">
      <c r="C149" s="10"/>
      <c r="D149" s="10"/>
      <c r="E149" s="10"/>
      <c r="F149" s="10"/>
      <c r="G149" s="10"/>
      <c r="H149" s="10"/>
      <c r="I149" s="10"/>
      <c r="J149" s="10"/>
      <c r="K149" s="10"/>
      <c r="L149" s="10"/>
      <c r="M149" s="10"/>
      <c r="N149" s="10"/>
      <c r="O149" s="10"/>
      <c r="P149" s="10"/>
      <c r="Q149" s="10"/>
      <c r="R149" s="10"/>
      <c r="S149" s="10"/>
      <c r="T149" s="10"/>
      <c r="U149" s="10"/>
      <c r="V149" s="13"/>
      <c r="W149" s="13"/>
    </row>
    <row r="150" spans="3:23" x14ac:dyDescent="0.25">
      <c r="C150" s="10"/>
      <c r="D150" s="10"/>
      <c r="E150" s="10"/>
      <c r="F150" s="10"/>
      <c r="G150" s="10"/>
      <c r="H150" s="10"/>
      <c r="I150" s="10"/>
      <c r="J150" s="10"/>
      <c r="K150" s="10"/>
      <c r="L150" s="10"/>
      <c r="M150" s="10"/>
      <c r="N150" s="10"/>
      <c r="O150" s="10"/>
      <c r="P150" s="10"/>
      <c r="Q150" s="10"/>
      <c r="R150" s="10"/>
      <c r="S150" s="10"/>
      <c r="T150" s="10"/>
      <c r="U150" s="10"/>
      <c r="V150" s="13"/>
      <c r="W150" s="13"/>
    </row>
    <row r="151" spans="3:23" x14ac:dyDescent="0.25">
      <c r="C151" s="10"/>
      <c r="D151" s="10"/>
      <c r="E151" s="10"/>
      <c r="F151" s="10"/>
      <c r="G151" s="10"/>
      <c r="H151" s="10"/>
      <c r="I151" s="10"/>
      <c r="J151" s="10"/>
      <c r="K151" s="10"/>
      <c r="L151" s="10"/>
      <c r="M151" s="10"/>
      <c r="N151" s="10"/>
      <c r="O151" s="10"/>
      <c r="P151" s="10"/>
      <c r="Q151" s="10"/>
      <c r="R151" s="10"/>
      <c r="S151" s="10"/>
      <c r="T151" s="10"/>
      <c r="U151" s="10"/>
      <c r="V151" s="13"/>
      <c r="W151" s="13"/>
    </row>
    <row r="152" spans="3:23" x14ac:dyDescent="0.25">
      <c r="C152" s="10"/>
      <c r="D152" s="10"/>
      <c r="E152" s="10"/>
      <c r="F152" s="10"/>
      <c r="G152" s="10"/>
      <c r="H152" s="10"/>
      <c r="I152" s="10"/>
      <c r="J152" s="10"/>
      <c r="K152" s="10"/>
      <c r="L152" s="10"/>
      <c r="M152" s="10"/>
      <c r="N152" s="10"/>
      <c r="O152" s="10"/>
      <c r="P152" s="10"/>
      <c r="Q152" s="10"/>
      <c r="R152" s="10"/>
      <c r="S152" s="10"/>
      <c r="T152" s="10"/>
      <c r="U152" s="10"/>
      <c r="V152" s="13"/>
      <c r="W152" s="13"/>
    </row>
    <row r="153" spans="3:23" x14ac:dyDescent="0.25">
      <c r="C153" s="10"/>
      <c r="D153" s="10"/>
      <c r="E153" s="10"/>
      <c r="F153" s="10"/>
      <c r="G153" s="10"/>
      <c r="H153" s="10"/>
      <c r="I153" s="10"/>
      <c r="J153" s="10"/>
      <c r="K153" s="10"/>
      <c r="L153" s="10"/>
      <c r="M153" s="10"/>
      <c r="N153" s="10"/>
      <c r="O153" s="10"/>
      <c r="P153" s="10"/>
      <c r="Q153" s="10"/>
      <c r="R153" s="10"/>
      <c r="S153" s="10"/>
      <c r="T153" s="10"/>
      <c r="U153" s="10"/>
      <c r="V153" s="13"/>
      <c r="W153" s="13"/>
    </row>
    <row r="154" spans="3:23" x14ac:dyDescent="0.25">
      <c r="C154" s="10"/>
      <c r="D154" s="10"/>
      <c r="E154" s="10"/>
      <c r="F154" s="10"/>
      <c r="G154" s="10"/>
      <c r="H154" s="10"/>
      <c r="I154" s="10"/>
      <c r="J154" s="10"/>
      <c r="K154" s="10"/>
      <c r="L154" s="10"/>
      <c r="M154" s="10"/>
      <c r="N154" s="10"/>
      <c r="O154" s="10"/>
      <c r="P154" s="10"/>
      <c r="Q154" s="10"/>
      <c r="R154" s="10"/>
      <c r="S154" s="10"/>
      <c r="T154" s="10"/>
      <c r="U154" s="10"/>
      <c r="V154" s="13"/>
      <c r="W154" s="13"/>
    </row>
    <row r="155" spans="3:23" x14ac:dyDescent="0.25">
      <c r="C155" s="10"/>
      <c r="D155" s="10"/>
      <c r="E155" s="10"/>
      <c r="F155" s="10"/>
      <c r="G155" s="10"/>
      <c r="H155" s="10"/>
      <c r="I155" s="10"/>
      <c r="J155" s="10"/>
      <c r="K155" s="10"/>
      <c r="L155" s="10"/>
      <c r="M155" s="10"/>
      <c r="N155" s="10"/>
      <c r="O155" s="10"/>
      <c r="P155" s="10"/>
      <c r="Q155" s="10"/>
      <c r="R155" s="10"/>
      <c r="S155" s="10"/>
      <c r="T155" s="10"/>
      <c r="U155" s="10"/>
      <c r="V155" s="13"/>
      <c r="W155" s="13"/>
    </row>
    <row r="156" spans="3:23" x14ac:dyDescent="0.25">
      <c r="C156" s="10"/>
      <c r="D156" s="10"/>
      <c r="E156" s="10"/>
      <c r="F156" s="10"/>
      <c r="G156" s="10"/>
      <c r="H156" s="10"/>
      <c r="I156" s="10"/>
      <c r="J156" s="10"/>
      <c r="K156" s="10"/>
      <c r="L156" s="10"/>
      <c r="M156" s="10"/>
      <c r="N156" s="10"/>
      <c r="O156" s="10"/>
      <c r="P156" s="10"/>
      <c r="Q156" s="10"/>
      <c r="R156" s="10"/>
      <c r="S156" s="10"/>
      <c r="T156" s="10"/>
      <c r="U156" s="10"/>
      <c r="V156" s="13"/>
      <c r="W156" s="13"/>
    </row>
    <row r="157" spans="3:23" x14ac:dyDescent="0.25">
      <c r="C157" s="10"/>
      <c r="D157" s="10"/>
      <c r="E157" s="10"/>
      <c r="F157" s="10"/>
      <c r="G157" s="10"/>
      <c r="H157" s="10"/>
      <c r="I157" s="10"/>
      <c r="J157" s="10"/>
      <c r="K157" s="10"/>
      <c r="L157" s="10"/>
      <c r="M157" s="10"/>
      <c r="N157" s="10"/>
      <c r="O157" s="10"/>
      <c r="P157" s="10"/>
      <c r="Q157" s="10"/>
      <c r="R157" s="10"/>
      <c r="S157" s="10"/>
      <c r="T157" s="10"/>
      <c r="U157" s="10"/>
      <c r="V157" s="13"/>
      <c r="W157" s="13"/>
    </row>
    <row r="158" spans="3:23" x14ac:dyDescent="0.25">
      <c r="C158" s="10"/>
      <c r="D158" s="10"/>
      <c r="E158" s="10"/>
      <c r="F158" s="10"/>
      <c r="G158" s="10"/>
      <c r="H158" s="10"/>
      <c r="I158" s="10"/>
      <c r="J158" s="10"/>
      <c r="K158" s="10"/>
      <c r="L158" s="10"/>
      <c r="M158" s="10"/>
      <c r="N158" s="10"/>
      <c r="O158" s="10"/>
      <c r="P158" s="10"/>
      <c r="Q158" s="10"/>
      <c r="R158" s="10"/>
      <c r="S158" s="10"/>
      <c r="T158" s="10"/>
      <c r="U158" s="10"/>
      <c r="V158" s="13"/>
      <c r="W158" s="13"/>
    </row>
    <row r="159" spans="3:23" x14ac:dyDescent="0.25">
      <c r="C159" s="10"/>
      <c r="D159" s="10"/>
      <c r="E159" s="10"/>
      <c r="F159" s="10"/>
      <c r="G159" s="10"/>
      <c r="H159" s="10"/>
      <c r="I159" s="10"/>
      <c r="J159" s="10"/>
      <c r="K159" s="10"/>
      <c r="L159" s="10"/>
      <c r="M159" s="10"/>
      <c r="N159" s="10"/>
      <c r="O159" s="10"/>
      <c r="P159" s="10"/>
      <c r="Q159" s="10"/>
      <c r="R159" s="10"/>
      <c r="S159" s="10"/>
      <c r="T159" s="10"/>
      <c r="U159" s="10"/>
      <c r="V159" s="13"/>
      <c r="W159" s="13"/>
    </row>
    <row r="160" spans="3:23" x14ac:dyDescent="0.25">
      <c r="C160" s="10"/>
      <c r="D160" s="10"/>
      <c r="E160" s="10"/>
      <c r="F160" s="10"/>
      <c r="G160" s="10"/>
      <c r="H160" s="10"/>
      <c r="I160" s="10"/>
      <c r="J160" s="10"/>
      <c r="K160" s="10"/>
      <c r="L160" s="10"/>
      <c r="M160" s="10"/>
      <c r="N160" s="10"/>
      <c r="O160" s="10"/>
      <c r="P160" s="10"/>
      <c r="Q160" s="10"/>
      <c r="R160" s="10"/>
      <c r="S160" s="10"/>
      <c r="T160" s="10"/>
      <c r="U160" s="10"/>
      <c r="V160" s="13"/>
      <c r="W160" s="13"/>
    </row>
    <row r="161" spans="3:23" x14ac:dyDescent="0.25">
      <c r="C161" s="10"/>
      <c r="D161" s="10"/>
      <c r="E161" s="10"/>
      <c r="F161" s="10"/>
      <c r="G161" s="10"/>
      <c r="H161" s="10"/>
      <c r="I161" s="10"/>
      <c r="J161" s="10"/>
      <c r="K161" s="10"/>
      <c r="L161" s="10"/>
      <c r="M161" s="10"/>
      <c r="N161" s="10"/>
      <c r="O161" s="10"/>
      <c r="P161" s="10"/>
      <c r="Q161" s="10"/>
      <c r="R161" s="10"/>
      <c r="S161" s="10"/>
      <c r="T161" s="10"/>
      <c r="U161" s="10"/>
      <c r="V161" s="13"/>
      <c r="W161" s="13"/>
    </row>
    <row r="162" spans="3:23" x14ac:dyDescent="0.25">
      <c r="C162" s="10"/>
      <c r="D162" s="10"/>
      <c r="E162" s="10"/>
      <c r="F162" s="10"/>
      <c r="G162" s="10"/>
      <c r="H162" s="10"/>
      <c r="I162" s="10"/>
      <c r="J162" s="10"/>
      <c r="K162" s="10"/>
      <c r="L162" s="10"/>
      <c r="M162" s="10"/>
      <c r="N162" s="10"/>
      <c r="O162" s="10"/>
      <c r="P162" s="10"/>
      <c r="Q162" s="10"/>
      <c r="R162" s="10"/>
      <c r="S162" s="10"/>
      <c r="T162" s="10"/>
      <c r="U162" s="10"/>
      <c r="V162" s="13"/>
      <c r="W162" s="13"/>
    </row>
    <row r="163" spans="3:23" x14ac:dyDescent="0.25">
      <c r="C163" s="10"/>
      <c r="D163" s="10"/>
      <c r="E163" s="10"/>
      <c r="F163" s="10"/>
      <c r="G163" s="10"/>
      <c r="H163" s="10"/>
      <c r="I163" s="10"/>
      <c r="J163" s="10"/>
      <c r="K163" s="10"/>
      <c r="L163" s="10"/>
      <c r="M163" s="10"/>
      <c r="N163" s="10"/>
      <c r="O163" s="10"/>
      <c r="P163" s="10"/>
      <c r="Q163" s="10"/>
      <c r="R163" s="10"/>
      <c r="S163" s="10"/>
      <c r="T163" s="10"/>
      <c r="U163" s="10"/>
      <c r="V163" s="13"/>
      <c r="W163" s="13"/>
    </row>
    <row r="164" spans="3:23" x14ac:dyDescent="0.25">
      <c r="C164" s="10"/>
      <c r="D164" s="10"/>
      <c r="E164" s="10"/>
      <c r="F164" s="10"/>
      <c r="G164" s="10"/>
      <c r="H164" s="10"/>
      <c r="I164" s="10"/>
      <c r="J164" s="10"/>
      <c r="K164" s="10"/>
      <c r="L164" s="10"/>
      <c r="M164" s="10"/>
      <c r="N164" s="10"/>
      <c r="O164" s="10"/>
      <c r="P164" s="10"/>
      <c r="Q164" s="10"/>
      <c r="R164" s="10"/>
      <c r="S164" s="10"/>
      <c r="T164" s="10"/>
      <c r="U164" s="10"/>
      <c r="V164" s="13"/>
      <c r="W164" s="13"/>
    </row>
    <row r="165" spans="3:23" x14ac:dyDescent="0.25">
      <c r="C165" s="10"/>
      <c r="D165" s="10"/>
      <c r="E165" s="10"/>
      <c r="F165" s="10"/>
      <c r="G165" s="10"/>
      <c r="H165" s="10"/>
      <c r="I165" s="10"/>
      <c r="J165" s="10"/>
      <c r="K165" s="10"/>
      <c r="L165" s="10"/>
      <c r="M165" s="10"/>
      <c r="N165" s="10"/>
      <c r="O165" s="10"/>
      <c r="P165" s="10"/>
      <c r="Q165" s="10"/>
      <c r="R165" s="10"/>
      <c r="S165" s="10"/>
      <c r="T165" s="10"/>
      <c r="U165" s="10"/>
      <c r="V165" s="13"/>
      <c r="W165" s="13"/>
    </row>
    <row r="166" spans="3:23" x14ac:dyDescent="0.25">
      <c r="C166" s="10"/>
      <c r="D166" s="10"/>
      <c r="E166" s="10"/>
      <c r="F166" s="10"/>
      <c r="G166" s="10"/>
      <c r="H166" s="10"/>
      <c r="I166" s="10"/>
      <c r="J166" s="10"/>
      <c r="K166" s="10"/>
      <c r="L166" s="10"/>
      <c r="M166" s="10"/>
      <c r="N166" s="10"/>
      <c r="O166" s="10"/>
      <c r="P166" s="10"/>
      <c r="Q166" s="10"/>
      <c r="R166" s="10"/>
      <c r="S166" s="10"/>
      <c r="T166" s="10"/>
      <c r="U166" s="10"/>
      <c r="V166" s="13"/>
      <c r="W166" s="13"/>
    </row>
    <row r="167" spans="3:23" x14ac:dyDescent="0.25">
      <c r="C167" s="10"/>
      <c r="D167" s="10"/>
      <c r="E167" s="10"/>
      <c r="F167" s="10"/>
      <c r="G167" s="10"/>
      <c r="H167" s="10"/>
      <c r="I167" s="10"/>
      <c r="J167" s="10"/>
      <c r="K167" s="10"/>
      <c r="L167" s="10"/>
      <c r="M167" s="10"/>
      <c r="N167" s="10"/>
      <c r="O167" s="10"/>
      <c r="P167" s="10"/>
      <c r="Q167" s="10"/>
      <c r="R167" s="10"/>
      <c r="S167" s="10"/>
      <c r="T167" s="10"/>
      <c r="U167" s="10"/>
      <c r="V167" s="13"/>
      <c r="W167" s="13"/>
    </row>
    <row r="168" spans="3:23" x14ac:dyDescent="0.25">
      <c r="C168" s="10"/>
      <c r="D168" s="10"/>
      <c r="E168" s="10"/>
      <c r="F168" s="10"/>
      <c r="G168" s="10"/>
      <c r="H168" s="10"/>
      <c r="I168" s="10"/>
      <c r="J168" s="10"/>
      <c r="K168" s="10"/>
      <c r="L168" s="10"/>
      <c r="M168" s="10"/>
      <c r="N168" s="10"/>
      <c r="O168" s="10"/>
      <c r="P168" s="10"/>
      <c r="Q168" s="10"/>
      <c r="R168" s="10"/>
      <c r="S168" s="10"/>
      <c r="T168" s="10"/>
      <c r="U168" s="10"/>
      <c r="V168" s="13"/>
      <c r="W168" s="13"/>
    </row>
    <row r="169" spans="3:23" x14ac:dyDescent="0.25">
      <c r="C169" s="10"/>
      <c r="D169" s="10"/>
      <c r="E169" s="10"/>
      <c r="F169" s="10"/>
      <c r="G169" s="10"/>
      <c r="H169" s="10"/>
      <c r="I169" s="10"/>
      <c r="J169" s="10"/>
      <c r="K169" s="10"/>
      <c r="L169" s="10"/>
      <c r="M169" s="10"/>
      <c r="N169" s="10"/>
      <c r="O169" s="10"/>
      <c r="P169" s="10"/>
      <c r="Q169" s="10"/>
      <c r="R169" s="10"/>
      <c r="S169" s="10"/>
      <c r="T169" s="10"/>
      <c r="U169" s="10"/>
      <c r="V169" s="13"/>
      <c r="W169" s="13"/>
    </row>
    <row r="170" spans="3:23" x14ac:dyDescent="0.25">
      <c r="C170" s="10"/>
      <c r="D170" s="10"/>
      <c r="E170" s="10"/>
      <c r="F170" s="10"/>
      <c r="G170" s="10"/>
      <c r="H170" s="10"/>
      <c r="I170" s="10"/>
      <c r="J170" s="10"/>
      <c r="K170" s="10"/>
      <c r="L170" s="10"/>
      <c r="M170" s="10"/>
      <c r="N170" s="10"/>
      <c r="O170" s="10"/>
      <c r="P170" s="10"/>
      <c r="Q170" s="10"/>
      <c r="R170" s="10"/>
      <c r="S170" s="10"/>
      <c r="T170" s="10"/>
      <c r="U170" s="10"/>
      <c r="V170" s="13"/>
      <c r="W170" s="13"/>
    </row>
    <row r="171" spans="3:23" x14ac:dyDescent="0.25">
      <c r="C171" s="10"/>
      <c r="D171" s="10"/>
      <c r="E171" s="10"/>
      <c r="F171" s="10"/>
      <c r="G171" s="10"/>
      <c r="H171" s="10"/>
      <c r="I171" s="10"/>
      <c r="J171" s="10"/>
      <c r="K171" s="10"/>
      <c r="L171" s="10"/>
      <c r="M171" s="10"/>
      <c r="N171" s="10"/>
      <c r="O171" s="10"/>
      <c r="P171" s="10"/>
      <c r="Q171" s="10"/>
      <c r="R171" s="10"/>
      <c r="S171" s="10"/>
      <c r="T171" s="10"/>
      <c r="U171" s="10"/>
      <c r="V171" s="13"/>
      <c r="W171" s="13"/>
    </row>
    <row r="172" spans="3:23" x14ac:dyDescent="0.25">
      <c r="C172" s="10"/>
      <c r="D172" s="10"/>
      <c r="E172" s="10"/>
      <c r="F172" s="10"/>
      <c r="G172" s="10"/>
      <c r="H172" s="10"/>
      <c r="I172" s="10"/>
      <c r="J172" s="10"/>
      <c r="K172" s="10"/>
      <c r="L172" s="10"/>
      <c r="M172" s="10"/>
      <c r="N172" s="10"/>
      <c r="O172" s="10"/>
      <c r="P172" s="10"/>
      <c r="Q172" s="10"/>
      <c r="R172" s="10"/>
      <c r="S172" s="10"/>
      <c r="T172" s="10"/>
      <c r="U172" s="10"/>
      <c r="V172" s="13"/>
      <c r="W172" s="13"/>
    </row>
    <row r="173" spans="3:23" x14ac:dyDescent="0.25">
      <c r="C173" s="10"/>
      <c r="D173" s="10"/>
      <c r="E173" s="10"/>
      <c r="F173" s="10"/>
      <c r="G173" s="10"/>
      <c r="H173" s="10"/>
      <c r="I173" s="10"/>
      <c r="J173" s="10"/>
      <c r="K173" s="10"/>
      <c r="L173" s="10"/>
      <c r="M173" s="10"/>
      <c r="N173" s="10"/>
      <c r="O173" s="10"/>
      <c r="P173" s="10"/>
      <c r="Q173" s="10"/>
      <c r="R173" s="10"/>
      <c r="S173" s="10"/>
      <c r="T173" s="10"/>
      <c r="U173" s="10"/>
      <c r="V173" s="13"/>
      <c r="W173" s="13"/>
    </row>
    <row r="174" spans="3:23" x14ac:dyDescent="0.25">
      <c r="C174" s="14"/>
      <c r="D174" s="14"/>
      <c r="E174" s="14"/>
      <c r="F174" s="14"/>
      <c r="G174" s="14"/>
      <c r="H174" s="14"/>
      <c r="I174" s="14"/>
      <c r="J174" s="15"/>
      <c r="K174" s="15"/>
      <c r="L174" s="14"/>
      <c r="M174" s="15"/>
      <c r="N174" s="14"/>
      <c r="O174" s="15"/>
      <c r="P174" s="14"/>
      <c r="Q174" s="14"/>
      <c r="R174" s="14"/>
      <c r="S174" s="14"/>
      <c r="T174" s="14"/>
      <c r="U174" s="14"/>
    </row>
    <row r="175" spans="3:23" x14ac:dyDescent="0.25">
      <c r="C175" s="14"/>
      <c r="D175" s="14"/>
      <c r="E175" s="14"/>
      <c r="F175" s="14"/>
      <c r="G175" s="14"/>
      <c r="H175" s="14"/>
      <c r="I175" s="14"/>
      <c r="J175" s="15"/>
      <c r="K175" s="15"/>
      <c r="L175" s="14"/>
      <c r="M175" s="15"/>
      <c r="N175" s="14"/>
      <c r="O175" s="15"/>
      <c r="P175" s="14"/>
      <c r="Q175" s="14"/>
      <c r="R175" s="14"/>
      <c r="S175" s="14"/>
      <c r="T175" s="14"/>
      <c r="U175" s="14"/>
    </row>
    <row r="176" spans="3:23" x14ac:dyDescent="0.25">
      <c r="C176" s="14"/>
      <c r="D176" s="14"/>
      <c r="E176" s="14"/>
      <c r="F176" s="14"/>
      <c r="G176" s="14"/>
      <c r="H176" s="14"/>
      <c r="I176" s="14"/>
      <c r="J176" s="15"/>
      <c r="K176" s="15"/>
      <c r="L176" s="14"/>
      <c r="M176" s="15"/>
      <c r="N176" s="14"/>
      <c r="O176" s="15"/>
      <c r="P176" s="14"/>
      <c r="Q176" s="14"/>
      <c r="R176" s="14"/>
      <c r="S176" s="14"/>
      <c r="T176" s="14"/>
      <c r="U176" s="14"/>
    </row>
    <row r="177" spans="3:21" x14ac:dyDescent="0.25">
      <c r="C177" s="14"/>
      <c r="D177" s="14"/>
      <c r="E177" s="14"/>
      <c r="F177" s="14"/>
      <c r="G177" s="14"/>
      <c r="H177" s="14"/>
      <c r="I177" s="14"/>
      <c r="J177" s="15"/>
      <c r="K177" s="15"/>
      <c r="L177" s="14"/>
      <c r="M177" s="15"/>
      <c r="N177" s="14"/>
      <c r="O177" s="15"/>
      <c r="P177" s="14"/>
      <c r="Q177" s="14"/>
      <c r="R177" s="14"/>
      <c r="S177" s="14"/>
      <c r="T177" s="14"/>
      <c r="U177" s="14"/>
    </row>
    <row r="178" spans="3:21" x14ac:dyDescent="0.25">
      <c r="C178" s="14"/>
      <c r="D178" s="14"/>
      <c r="E178" s="14"/>
      <c r="F178" s="14"/>
      <c r="G178" s="14"/>
      <c r="H178" s="14"/>
      <c r="I178" s="14"/>
      <c r="J178" s="15"/>
      <c r="K178" s="15"/>
      <c r="L178" s="14"/>
      <c r="M178" s="15"/>
      <c r="N178" s="14"/>
      <c r="O178" s="15"/>
      <c r="P178" s="14"/>
      <c r="Q178" s="14"/>
      <c r="R178" s="14"/>
      <c r="S178" s="14"/>
      <c r="T178" s="14"/>
      <c r="U178" s="14"/>
    </row>
    <row r="179" spans="3:21" x14ac:dyDescent="0.25">
      <c r="C179" s="14"/>
      <c r="D179" s="14"/>
      <c r="E179" s="14"/>
      <c r="F179" s="14"/>
      <c r="G179" s="14"/>
      <c r="H179" s="14"/>
      <c r="I179" s="14"/>
      <c r="J179" s="15"/>
      <c r="K179" s="15"/>
      <c r="L179" s="14"/>
      <c r="M179" s="15"/>
      <c r="N179" s="14"/>
      <c r="O179" s="15"/>
      <c r="P179" s="14"/>
      <c r="Q179" s="14"/>
      <c r="R179" s="14"/>
      <c r="S179" s="14"/>
      <c r="T179" s="14"/>
      <c r="U179" s="14"/>
    </row>
    <row r="180" spans="3:21" x14ac:dyDescent="0.25">
      <c r="C180" s="14"/>
      <c r="D180" s="14"/>
      <c r="E180" s="14"/>
      <c r="F180" s="14"/>
      <c r="G180" s="14"/>
      <c r="H180" s="14"/>
      <c r="I180" s="14"/>
      <c r="J180" s="15"/>
      <c r="K180" s="15"/>
      <c r="L180" s="14"/>
      <c r="M180" s="15"/>
      <c r="N180" s="14"/>
      <c r="O180" s="15"/>
      <c r="P180" s="14"/>
      <c r="Q180" s="14"/>
      <c r="R180" s="14"/>
      <c r="S180" s="14"/>
      <c r="T180" s="14"/>
      <c r="U180" s="14"/>
    </row>
    <row r="181" spans="3:21" x14ac:dyDescent="0.25">
      <c r="C181" s="14"/>
      <c r="D181" s="14"/>
      <c r="E181" s="14"/>
      <c r="F181" s="14"/>
      <c r="G181" s="14"/>
      <c r="H181" s="14"/>
      <c r="I181" s="14"/>
      <c r="J181" s="15"/>
      <c r="K181" s="15"/>
      <c r="L181" s="14"/>
      <c r="M181" s="15"/>
      <c r="N181" s="14"/>
      <c r="O181" s="15"/>
      <c r="P181" s="14"/>
      <c r="Q181" s="14"/>
      <c r="R181" s="14"/>
      <c r="S181" s="14"/>
      <c r="T181" s="14"/>
      <c r="U181" s="14"/>
    </row>
    <row r="182" spans="3:21" x14ac:dyDescent="0.25">
      <c r="C182" s="14"/>
      <c r="D182" s="14"/>
      <c r="E182" s="14"/>
      <c r="F182" s="14"/>
      <c r="G182" s="14"/>
      <c r="H182" s="14"/>
      <c r="I182" s="14"/>
      <c r="J182" s="15"/>
      <c r="K182" s="15"/>
      <c r="L182" s="14"/>
      <c r="M182" s="15"/>
      <c r="N182" s="14"/>
      <c r="O182" s="15"/>
      <c r="P182" s="14"/>
      <c r="Q182" s="14"/>
      <c r="R182" s="14"/>
      <c r="S182" s="14"/>
      <c r="T182" s="14"/>
      <c r="U182" s="14"/>
    </row>
  </sheetData>
  <mergeCells count="21">
    <mergeCell ref="D34:D35"/>
    <mergeCell ref="I34:I35"/>
    <mergeCell ref="C29:E29"/>
    <mergeCell ref="H29:J29"/>
    <mergeCell ref="C31:E33"/>
    <mergeCell ref="H31:J33"/>
    <mergeCell ref="B5:J5"/>
    <mergeCell ref="B6:J6"/>
    <mergeCell ref="H19:J19"/>
    <mergeCell ref="H21:J23"/>
    <mergeCell ref="D14:D15"/>
    <mergeCell ref="I14:I15"/>
    <mergeCell ref="C21:E23"/>
    <mergeCell ref="D24:D25"/>
    <mergeCell ref="I24:I25"/>
    <mergeCell ref="C19:E19"/>
    <mergeCell ref="C11:E13"/>
    <mergeCell ref="B7:J7"/>
    <mergeCell ref="H11:J13"/>
    <mergeCell ref="C9:E9"/>
    <mergeCell ref="H9:J9"/>
  </mergeCells>
  <phoneticPr fontId="7" type="noConversion"/>
  <hyperlinks>
    <hyperlink ref="D14:D15" location="'1. Data Entry'!A1" display="Go to Data Entry"/>
    <hyperlink ref="I24:I25" location="'4. Issue Log'!A1" display="Go to the Issue Log"/>
    <hyperlink ref="I14:I15" location="'2. Planning'!A1" display="Go to Project Task Planning"/>
    <hyperlink ref="D24:D25" location="'3. Task Monitoring'!A1" display="Go to Project Monitoring"/>
    <hyperlink ref="D34:D35" location="'5. Reporting'!A1" display="Go to Task Report"/>
  </hyperlinks>
  <pageMargins left="0.25" right="0.25" top="0.59" bottom="0.63" header="0.5" footer="0.5"/>
  <pageSetup scale="69" orientation="portrait" verticalDpi="0"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P235"/>
  <sheetViews>
    <sheetView showGridLines="0" topLeftCell="A5" workbookViewId="0">
      <selection activeCell="E17" sqref="E17"/>
    </sheetView>
  </sheetViews>
  <sheetFormatPr defaultRowHeight="13.2" x14ac:dyDescent="0.25"/>
  <cols>
    <col min="1" max="1" width="2.88671875" customWidth="1"/>
    <col min="2" max="2" width="41.33203125" customWidth="1"/>
    <col min="3" max="3" width="3.88671875" customWidth="1"/>
    <col min="4" max="4" width="14.44140625" customWidth="1"/>
    <col min="5" max="5" width="29.33203125" customWidth="1"/>
    <col min="6" max="6" width="25" customWidth="1"/>
    <col min="7" max="7" width="28.5546875" customWidth="1"/>
    <col min="8" max="8" width="21.44140625" style="6" customWidth="1"/>
  </cols>
  <sheetData>
    <row r="1" spans="2:16" ht="15" customHeight="1" x14ac:dyDescent="0.25"/>
    <row r="2" spans="2:16" ht="34.5" customHeight="1" x14ac:dyDescent="0.25">
      <c r="B2" s="3" t="s">
        <v>146</v>
      </c>
      <c r="C2" s="3"/>
      <c r="D2" s="4"/>
      <c r="E2" s="4"/>
      <c r="F2" s="139" t="s">
        <v>161</v>
      </c>
      <c r="G2" s="5"/>
      <c r="H2" s="17"/>
      <c r="I2" s="5"/>
      <c r="J2" s="5"/>
      <c r="K2" s="5"/>
    </row>
    <row r="3" spans="2:16" s="5" customFormat="1" ht="16.5" customHeight="1" x14ac:dyDescent="0.25">
      <c r="B3" s="16"/>
      <c r="C3" s="16"/>
      <c r="F3" s="255"/>
      <c r="H3" s="17"/>
    </row>
    <row r="4" spans="2:16" s="5" customFormat="1" ht="44.25" customHeight="1" x14ac:dyDescent="0.25">
      <c r="B4" s="317" t="s">
        <v>179</v>
      </c>
      <c r="C4" s="317"/>
      <c r="D4" s="317"/>
      <c r="E4" s="317"/>
      <c r="F4" s="317"/>
      <c r="H4" s="17"/>
    </row>
    <row r="5" spans="2:16" s="8" customFormat="1" ht="15" customHeight="1" thickBot="1" x14ac:dyDescent="0.3">
      <c r="B5" s="9"/>
      <c r="C5" s="9"/>
      <c r="D5" s="9"/>
      <c r="E5" s="9"/>
      <c r="F5" s="9"/>
      <c r="G5" s="9"/>
      <c r="H5" s="9"/>
      <c r="I5" s="10"/>
      <c r="J5" s="10"/>
      <c r="K5" s="10"/>
      <c r="L5" s="10"/>
      <c r="M5" s="10"/>
      <c r="N5" s="10"/>
      <c r="O5" s="11"/>
      <c r="P5" s="11"/>
    </row>
    <row r="6" spans="2:16" s="8" customFormat="1" ht="29.25" customHeight="1" thickBot="1" x14ac:dyDescent="0.3">
      <c r="B6" s="324" t="s">
        <v>14</v>
      </c>
      <c r="C6" s="324"/>
      <c r="D6" s="322" t="s">
        <v>211</v>
      </c>
      <c r="E6" s="323"/>
      <c r="F6" s="9"/>
      <c r="G6" s="9"/>
      <c r="H6" s="9"/>
      <c r="I6" s="10"/>
      <c r="J6" s="10"/>
      <c r="K6" s="10"/>
      <c r="L6" s="10"/>
      <c r="M6" s="10"/>
      <c r="N6" s="10"/>
      <c r="O6" s="11"/>
      <c r="P6" s="11"/>
    </row>
    <row r="7" spans="2:16" s="8" customFormat="1" ht="15" customHeight="1" thickBot="1" x14ac:dyDescent="0.3">
      <c r="B7" s="102"/>
      <c r="C7" s="102"/>
      <c r="D7" s="9"/>
      <c r="E7" s="9"/>
      <c r="F7" s="9"/>
      <c r="G7" s="9"/>
      <c r="H7" s="9"/>
      <c r="I7" s="10"/>
      <c r="J7" s="10"/>
      <c r="K7" s="10"/>
      <c r="L7" s="10"/>
      <c r="M7" s="10"/>
      <c r="N7" s="10"/>
      <c r="O7" s="11"/>
      <c r="P7" s="11"/>
    </row>
    <row r="8" spans="2:16" s="8" customFormat="1" ht="29.25" customHeight="1" thickBot="1" x14ac:dyDescent="0.3">
      <c r="B8" s="324" t="s">
        <v>69</v>
      </c>
      <c r="C8" s="324"/>
      <c r="D8" s="318">
        <v>43351</v>
      </c>
      <c r="E8" s="319"/>
      <c r="F8" s="9"/>
      <c r="G8" s="9"/>
      <c r="H8" s="9"/>
      <c r="I8" s="10"/>
      <c r="J8" s="10"/>
      <c r="K8" s="10"/>
      <c r="L8" s="10"/>
      <c r="M8" s="10"/>
      <c r="N8" s="10"/>
      <c r="O8" s="11"/>
      <c r="P8" s="11"/>
    </row>
    <row r="9" spans="2:16" s="8" customFormat="1" ht="15" customHeight="1" thickBot="1" x14ac:dyDescent="0.3">
      <c r="B9" s="103"/>
      <c r="C9" s="103"/>
      <c r="D9" s="28"/>
      <c r="E9" s="28"/>
      <c r="F9" s="9"/>
      <c r="G9" s="9"/>
      <c r="H9" s="9"/>
      <c r="I9" s="10"/>
      <c r="J9" s="10"/>
      <c r="K9" s="10"/>
      <c r="L9" s="10"/>
      <c r="M9" s="10"/>
      <c r="N9" s="10"/>
      <c r="O9" s="11"/>
      <c r="P9" s="11"/>
    </row>
    <row r="10" spans="2:16" s="8" customFormat="1" ht="29.25" customHeight="1" thickBot="1" x14ac:dyDescent="0.3">
      <c r="B10" s="325" t="s">
        <v>70</v>
      </c>
      <c r="C10" s="326"/>
      <c r="D10" s="318">
        <v>43386</v>
      </c>
      <c r="E10" s="319"/>
      <c r="F10" s="9"/>
      <c r="G10" s="9"/>
      <c r="H10" s="9"/>
      <c r="I10" s="10"/>
      <c r="J10" s="10"/>
      <c r="K10" s="10"/>
      <c r="L10" s="10"/>
      <c r="M10" s="10"/>
      <c r="N10" s="10"/>
      <c r="O10" s="11"/>
      <c r="P10" s="11"/>
    </row>
    <row r="11" spans="2:16" s="8" customFormat="1" ht="15" customHeight="1" thickBot="1" x14ac:dyDescent="0.3">
      <c r="B11" s="103"/>
      <c r="C11" s="103"/>
      <c r="D11" s="28"/>
      <c r="E11" s="28"/>
      <c r="F11" s="9"/>
      <c r="G11" s="9"/>
      <c r="H11" s="9"/>
      <c r="I11" s="10"/>
      <c r="J11" s="10"/>
      <c r="K11" s="10"/>
      <c r="L11" s="10"/>
      <c r="M11" s="10"/>
      <c r="N11" s="10"/>
      <c r="O11" s="11"/>
      <c r="P11" s="11"/>
    </row>
    <row r="12" spans="2:16" s="8" customFormat="1" ht="29.25" customHeight="1" thickBot="1" x14ac:dyDescent="0.3">
      <c r="B12" s="325" t="s">
        <v>190</v>
      </c>
      <c r="C12" s="326"/>
      <c r="D12" s="322" t="s">
        <v>191</v>
      </c>
      <c r="E12" s="323"/>
      <c r="F12" s="9"/>
      <c r="G12" s="9"/>
      <c r="H12" s="9"/>
      <c r="I12" s="10"/>
      <c r="J12" s="10"/>
      <c r="K12" s="10"/>
      <c r="L12" s="10"/>
      <c r="M12" s="10"/>
      <c r="N12" s="10"/>
      <c r="O12" s="11"/>
      <c r="P12" s="11"/>
    </row>
    <row r="13" spans="2:16" s="12" customFormat="1" ht="15" customHeight="1" thickBot="1" x14ac:dyDescent="0.3">
      <c r="B13" s="9"/>
      <c r="C13" s="9"/>
      <c r="D13" s="9"/>
      <c r="E13" s="9"/>
      <c r="F13" s="9"/>
      <c r="G13" s="9"/>
      <c r="H13" s="9"/>
      <c r="I13" s="10"/>
      <c r="J13" s="10"/>
      <c r="K13" s="10"/>
      <c r="L13" s="10"/>
      <c r="M13" s="10"/>
      <c r="N13" s="10"/>
      <c r="O13" s="13"/>
      <c r="P13" s="13"/>
    </row>
    <row r="14" spans="2:16" s="12" customFormat="1" ht="36" customHeight="1" thickBot="1" x14ac:dyDescent="0.3">
      <c r="B14" s="34" t="s">
        <v>174</v>
      </c>
      <c r="C14" s="24"/>
      <c r="D14" s="320" t="s">
        <v>116</v>
      </c>
      <c r="E14" s="321"/>
      <c r="F14" s="9"/>
      <c r="G14" s="10"/>
      <c r="H14" s="10"/>
      <c r="I14" s="10"/>
      <c r="J14" s="10"/>
      <c r="K14" s="10"/>
      <c r="L14" s="13"/>
      <c r="M14" s="13"/>
    </row>
    <row r="15" spans="2:16" s="12" customFormat="1" ht="20.25" customHeight="1" thickBot="1" x14ac:dyDescent="0.3">
      <c r="B15" s="35" t="s">
        <v>68</v>
      </c>
      <c r="C15" s="24"/>
      <c r="D15" s="35" t="s">
        <v>45</v>
      </c>
      <c r="E15" s="35" t="s">
        <v>46</v>
      </c>
      <c r="F15" s="9"/>
      <c r="G15" s="10"/>
      <c r="H15" s="10"/>
      <c r="I15" s="10"/>
      <c r="J15" s="10"/>
      <c r="K15" s="10"/>
      <c r="L15" s="13"/>
      <c r="M15" s="13"/>
    </row>
    <row r="16" spans="2:16" s="12" customFormat="1" x14ac:dyDescent="0.25">
      <c r="B16" s="183" t="s">
        <v>192</v>
      </c>
      <c r="C16" s="9"/>
      <c r="D16" s="38"/>
      <c r="E16" s="25"/>
      <c r="F16" s="9"/>
      <c r="G16" s="10"/>
      <c r="H16" s="10"/>
      <c r="I16" s="10"/>
      <c r="J16" s="10"/>
      <c r="K16" s="10"/>
      <c r="L16" s="13"/>
      <c r="M16" s="13"/>
    </row>
    <row r="17" spans="2:13" s="12" customFormat="1" x14ac:dyDescent="0.25">
      <c r="B17" s="184" t="s">
        <v>212</v>
      </c>
      <c r="C17" s="9"/>
      <c r="D17" s="38"/>
      <c r="E17" s="25"/>
      <c r="F17" s="9"/>
      <c r="G17" s="10"/>
      <c r="H17" s="10"/>
      <c r="I17" s="10"/>
      <c r="J17" s="10"/>
      <c r="K17" s="10"/>
      <c r="L17" s="13"/>
      <c r="M17" s="13"/>
    </row>
    <row r="18" spans="2:13" s="12" customFormat="1" x14ac:dyDescent="0.25">
      <c r="B18" s="184" t="s">
        <v>213</v>
      </c>
      <c r="C18" s="9"/>
      <c r="D18" s="38"/>
      <c r="E18" s="25"/>
      <c r="F18" s="9"/>
      <c r="G18" s="10"/>
      <c r="H18" s="10"/>
      <c r="I18" s="10"/>
      <c r="J18" s="10"/>
      <c r="K18" s="10"/>
      <c r="L18" s="13"/>
      <c r="M18" s="13"/>
    </row>
    <row r="19" spans="2:13" s="12" customFormat="1" x14ac:dyDescent="0.25">
      <c r="B19" s="184"/>
      <c r="C19" s="9"/>
      <c r="D19" s="38"/>
      <c r="E19" s="25"/>
      <c r="F19" s="9"/>
      <c r="G19" s="10"/>
      <c r="H19" s="10"/>
      <c r="I19" s="10"/>
      <c r="J19" s="10"/>
      <c r="K19" s="10"/>
      <c r="L19" s="13"/>
      <c r="M19" s="13"/>
    </row>
    <row r="20" spans="2:13" s="12" customFormat="1" x14ac:dyDescent="0.25">
      <c r="B20" s="184"/>
      <c r="C20" s="9"/>
      <c r="D20" s="38"/>
      <c r="E20" s="25"/>
      <c r="F20" s="9"/>
      <c r="G20" s="10"/>
      <c r="H20" s="10"/>
      <c r="I20" s="10"/>
      <c r="J20" s="10"/>
      <c r="K20" s="10"/>
      <c r="L20" s="13"/>
      <c r="M20" s="13"/>
    </row>
    <row r="21" spans="2:13" s="12" customFormat="1" x14ac:dyDescent="0.25">
      <c r="B21" s="184"/>
      <c r="C21" s="9"/>
      <c r="D21" s="38"/>
      <c r="E21" s="25"/>
      <c r="F21" s="9"/>
      <c r="G21" s="10"/>
      <c r="H21" s="10"/>
      <c r="I21" s="10"/>
      <c r="J21" s="10"/>
      <c r="K21" s="10"/>
      <c r="L21" s="13"/>
      <c r="M21" s="13"/>
    </row>
    <row r="22" spans="2:13" s="12" customFormat="1" x14ac:dyDescent="0.25">
      <c r="B22" s="184"/>
      <c r="C22" s="9"/>
      <c r="D22" s="38"/>
      <c r="E22" s="25"/>
      <c r="F22" s="9"/>
      <c r="G22" s="10"/>
      <c r="H22" s="10"/>
      <c r="I22" s="10"/>
      <c r="J22" s="10"/>
      <c r="K22" s="10"/>
      <c r="L22" s="13"/>
      <c r="M22" s="13"/>
    </row>
    <row r="23" spans="2:13" s="12" customFormat="1" x14ac:dyDescent="0.25">
      <c r="B23" s="184"/>
      <c r="C23" s="9"/>
      <c r="D23" s="38"/>
      <c r="E23" s="25"/>
      <c r="F23" s="9"/>
      <c r="G23" s="10"/>
      <c r="H23" s="10"/>
      <c r="I23" s="10"/>
      <c r="J23" s="10"/>
      <c r="K23" s="10"/>
      <c r="L23" s="13"/>
      <c r="M23" s="13"/>
    </row>
    <row r="24" spans="2:13" s="12" customFormat="1" x14ac:dyDescent="0.25">
      <c r="B24" s="25"/>
      <c r="C24" s="9"/>
      <c r="D24" s="38"/>
      <c r="E24" s="25"/>
      <c r="F24" s="9"/>
      <c r="G24" s="10"/>
      <c r="H24" s="10"/>
      <c r="I24" s="10"/>
      <c r="J24" s="10"/>
      <c r="K24" s="10"/>
      <c r="L24" s="13"/>
      <c r="M24" s="13"/>
    </row>
    <row r="25" spans="2:13" s="12" customFormat="1" x14ac:dyDescent="0.25">
      <c r="B25" s="25"/>
      <c r="C25" s="9"/>
      <c r="D25" s="38"/>
      <c r="E25" s="25"/>
      <c r="F25" s="9"/>
      <c r="G25" s="10"/>
      <c r="H25" s="10"/>
      <c r="I25" s="10"/>
      <c r="J25" s="10"/>
      <c r="K25" s="10"/>
      <c r="L25" s="13"/>
      <c r="M25" s="13"/>
    </row>
    <row r="26" spans="2:13" s="12" customFormat="1" x14ac:dyDescent="0.25">
      <c r="B26" s="25"/>
      <c r="C26" s="9"/>
      <c r="D26" s="38"/>
      <c r="E26" s="25"/>
      <c r="F26" s="9"/>
      <c r="G26" s="10"/>
      <c r="H26" s="10"/>
      <c r="I26" s="10"/>
      <c r="J26" s="10"/>
      <c r="K26" s="10"/>
      <c r="L26" s="13"/>
      <c r="M26" s="13"/>
    </row>
    <row r="27" spans="2:13" s="12" customFormat="1" x14ac:dyDescent="0.25">
      <c r="B27" s="25"/>
      <c r="C27" s="9"/>
      <c r="D27" s="38"/>
      <c r="E27" s="25"/>
      <c r="F27" s="9"/>
      <c r="G27" s="10"/>
      <c r="H27" s="10"/>
      <c r="I27" s="10"/>
      <c r="J27" s="10"/>
      <c r="K27" s="10"/>
      <c r="L27" s="13"/>
      <c r="M27" s="13"/>
    </row>
    <row r="28" spans="2:13" s="12" customFormat="1" x14ac:dyDescent="0.25">
      <c r="B28" s="184"/>
      <c r="C28" s="9"/>
      <c r="D28" s="38"/>
      <c r="E28" s="25"/>
      <c r="F28" s="9"/>
      <c r="G28" s="10"/>
      <c r="H28" s="10"/>
      <c r="I28" s="10"/>
      <c r="J28" s="10"/>
      <c r="K28" s="10"/>
      <c r="L28" s="13"/>
      <c r="M28" s="13"/>
    </row>
    <row r="29" spans="2:13" s="12" customFormat="1" x14ac:dyDescent="0.25">
      <c r="B29" s="184"/>
      <c r="C29" s="9"/>
      <c r="D29" s="38"/>
      <c r="E29" s="25"/>
      <c r="F29" s="9"/>
      <c r="G29" s="10"/>
      <c r="H29" s="10"/>
      <c r="I29" s="10"/>
      <c r="J29" s="10"/>
      <c r="K29" s="10"/>
      <c r="L29" s="13"/>
      <c r="M29" s="13"/>
    </row>
    <row r="30" spans="2:13" s="12" customFormat="1" x14ac:dyDescent="0.25">
      <c r="B30" s="184"/>
      <c r="C30" s="9"/>
      <c r="D30" s="38"/>
      <c r="E30" s="25"/>
      <c r="F30" s="9"/>
      <c r="G30" s="10"/>
      <c r="H30" s="10"/>
      <c r="I30" s="10"/>
      <c r="J30" s="10"/>
      <c r="K30" s="10"/>
      <c r="L30" s="13"/>
      <c r="M30" s="13"/>
    </row>
    <row r="31" spans="2:13" s="12" customFormat="1" x14ac:dyDescent="0.25">
      <c r="B31" s="184"/>
      <c r="C31" s="9"/>
      <c r="D31" s="38"/>
      <c r="E31" s="25"/>
      <c r="F31" s="9"/>
      <c r="G31" s="10"/>
      <c r="H31" s="10"/>
      <c r="I31" s="10"/>
      <c r="J31" s="10"/>
      <c r="K31" s="10"/>
      <c r="L31" s="13"/>
      <c r="M31" s="13"/>
    </row>
    <row r="32" spans="2:13" s="12" customFormat="1" x14ac:dyDescent="0.25">
      <c r="B32" s="184"/>
      <c r="C32" s="9"/>
      <c r="D32" s="38"/>
      <c r="E32" s="25"/>
      <c r="F32" s="9"/>
      <c r="G32" s="10"/>
      <c r="H32" s="10"/>
      <c r="I32" s="10"/>
      <c r="J32" s="10"/>
      <c r="K32" s="10"/>
      <c r="L32" s="13"/>
      <c r="M32" s="13"/>
    </row>
    <row r="33" spans="2:13" s="12" customFormat="1" x14ac:dyDescent="0.25">
      <c r="B33" s="184"/>
      <c r="C33" s="9"/>
      <c r="D33" s="38"/>
      <c r="E33" s="25"/>
      <c r="F33" s="9"/>
      <c r="G33" s="10"/>
      <c r="H33" s="10"/>
      <c r="I33" s="10"/>
      <c r="J33" s="10"/>
      <c r="K33" s="10"/>
      <c r="L33" s="13"/>
      <c r="M33" s="13"/>
    </row>
    <row r="34" spans="2:13" s="12" customFormat="1" x14ac:dyDescent="0.25">
      <c r="B34" s="184"/>
      <c r="C34" s="9"/>
      <c r="D34" s="38"/>
      <c r="E34" s="25"/>
      <c r="F34" s="9"/>
      <c r="G34" s="10"/>
      <c r="H34" s="10"/>
      <c r="I34" s="10"/>
      <c r="J34" s="10"/>
      <c r="K34" s="10"/>
      <c r="L34" s="13"/>
      <c r="M34" s="13"/>
    </row>
    <row r="35" spans="2:13" s="12" customFormat="1" x14ac:dyDescent="0.25">
      <c r="B35" s="184"/>
      <c r="C35" s="9"/>
      <c r="D35" s="38"/>
      <c r="E35" s="25"/>
      <c r="F35" s="9"/>
      <c r="G35" s="10"/>
      <c r="H35" s="10"/>
      <c r="I35" s="10"/>
      <c r="J35" s="10"/>
      <c r="K35" s="10"/>
      <c r="L35" s="13"/>
      <c r="M35" s="13"/>
    </row>
    <row r="36" spans="2:13" s="12" customFormat="1" x14ac:dyDescent="0.25">
      <c r="B36" s="184"/>
      <c r="C36" s="9"/>
      <c r="D36" s="38"/>
      <c r="E36" s="25"/>
      <c r="F36" s="9"/>
      <c r="G36" s="10"/>
      <c r="H36" s="10"/>
      <c r="I36" s="10"/>
      <c r="J36" s="10"/>
      <c r="K36" s="10"/>
      <c r="L36" s="13"/>
      <c r="M36" s="13"/>
    </row>
    <row r="37" spans="2:13" s="12" customFormat="1" x14ac:dyDescent="0.25">
      <c r="B37" s="184"/>
      <c r="C37" s="9"/>
      <c r="D37" s="38"/>
      <c r="E37" s="25"/>
      <c r="F37" s="9"/>
      <c r="G37" s="10"/>
      <c r="H37" s="10"/>
      <c r="I37" s="10"/>
      <c r="J37" s="10"/>
      <c r="K37" s="10"/>
      <c r="L37" s="13"/>
      <c r="M37" s="13"/>
    </row>
    <row r="38" spans="2:13" s="12" customFormat="1" x14ac:dyDescent="0.25">
      <c r="B38" s="184"/>
      <c r="C38" s="9"/>
      <c r="D38" s="38"/>
      <c r="E38" s="25"/>
      <c r="F38" s="9"/>
      <c r="G38" s="10"/>
      <c r="H38" s="10"/>
      <c r="I38" s="10"/>
      <c r="J38" s="10"/>
      <c r="K38" s="10"/>
      <c r="L38" s="13"/>
      <c r="M38" s="13"/>
    </row>
    <row r="39" spans="2:13" s="12" customFormat="1" x14ac:dyDescent="0.25">
      <c r="B39" s="184"/>
      <c r="C39" s="9"/>
      <c r="D39" s="38"/>
      <c r="E39" s="25"/>
      <c r="F39" s="9"/>
      <c r="G39" s="10"/>
      <c r="H39" s="10"/>
      <c r="I39" s="10"/>
      <c r="J39" s="10"/>
      <c r="K39" s="10"/>
      <c r="L39" s="13"/>
      <c r="M39" s="13"/>
    </row>
    <row r="40" spans="2:13" s="12" customFormat="1" x14ac:dyDescent="0.25">
      <c r="B40" s="184"/>
      <c r="C40" s="9"/>
      <c r="D40" s="38"/>
      <c r="E40" s="25"/>
      <c r="F40" s="9"/>
      <c r="G40" s="10"/>
      <c r="H40" s="10"/>
      <c r="I40" s="10"/>
      <c r="J40" s="10"/>
      <c r="K40" s="10"/>
      <c r="L40" s="13"/>
      <c r="M40" s="13"/>
    </row>
    <row r="41" spans="2:13" s="12" customFormat="1" x14ac:dyDescent="0.25">
      <c r="B41" s="184"/>
      <c r="C41" s="9"/>
      <c r="D41" s="38"/>
      <c r="E41" s="25"/>
      <c r="F41" s="9"/>
      <c r="G41" s="10"/>
      <c r="H41" s="10"/>
      <c r="I41" s="10"/>
      <c r="J41" s="10"/>
      <c r="K41" s="10"/>
      <c r="L41" s="13"/>
      <c r="M41" s="13"/>
    </row>
    <row r="42" spans="2:13" s="12" customFormat="1" x14ac:dyDescent="0.25">
      <c r="B42" s="184"/>
      <c r="C42" s="9"/>
      <c r="D42" s="36"/>
      <c r="E42" s="25"/>
      <c r="F42" s="9"/>
      <c r="G42" s="10"/>
      <c r="H42" s="10"/>
      <c r="I42" s="10"/>
      <c r="J42" s="10"/>
      <c r="K42" s="10"/>
      <c r="L42" s="13"/>
      <c r="M42" s="13"/>
    </row>
    <row r="43" spans="2:13" s="12" customFormat="1" x14ac:dyDescent="0.25">
      <c r="B43" s="184"/>
      <c r="C43" s="9"/>
      <c r="D43" s="36"/>
      <c r="E43" s="25"/>
      <c r="F43" s="9"/>
      <c r="G43" s="10"/>
      <c r="H43" s="10"/>
      <c r="I43" s="10"/>
      <c r="J43" s="10"/>
      <c r="K43" s="10"/>
      <c r="L43" s="13"/>
      <c r="M43" s="13"/>
    </row>
    <row r="44" spans="2:13" s="12" customFormat="1" x14ac:dyDescent="0.25">
      <c r="B44" s="184"/>
      <c r="C44" s="9"/>
      <c r="D44" s="36"/>
      <c r="E44" s="25"/>
      <c r="F44" s="9"/>
      <c r="G44" s="10"/>
      <c r="H44" s="10"/>
      <c r="I44" s="10"/>
      <c r="J44" s="10"/>
      <c r="K44" s="10"/>
      <c r="L44" s="13"/>
      <c r="M44" s="13"/>
    </row>
    <row r="45" spans="2:13" s="12" customFormat="1" x14ac:dyDescent="0.25">
      <c r="B45" s="184"/>
      <c r="C45" s="9"/>
      <c r="D45" s="36"/>
      <c r="E45" s="25"/>
      <c r="F45" s="9"/>
      <c r="G45" s="10"/>
      <c r="H45" s="10"/>
      <c r="I45" s="10"/>
      <c r="J45" s="10"/>
      <c r="K45" s="10"/>
      <c r="L45" s="13"/>
      <c r="M45" s="13"/>
    </row>
    <row r="46" spans="2:13" s="12" customFormat="1" x14ac:dyDescent="0.25">
      <c r="B46" s="184"/>
      <c r="C46" s="9"/>
      <c r="D46" s="36"/>
      <c r="E46" s="25"/>
      <c r="F46" s="9"/>
      <c r="G46" s="10"/>
      <c r="H46" s="10"/>
      <c r="I46" s="10"/>
      <c r="J46" s="10"/>
      <c r="K46" s="10"/>
      <c r="L46" s="13"/>
      <c r="M46" s="13"/>
    </row>
    <row r="47" spans="2:13" s="12" customFormat="1" x14ac:dyDescent="0.25">
      <c r="B47" s="184"/>
      <c r="C47" s="9"/>
      <c r="D47" s="36"/>
      <c r="E47" s="25"/>
      <c r="F47" s="9"/>
      <c r="G47" s="10"/>
      <c r="H47" s="10"/>
      <c r="I47" s="10"/>
      <c r="J47" s="10"/>
      <c r="K47" s="10"/>
      <c r="L47" s="13"/>
      <c r="M47" s="13"/>
    </row>
    <row r="48" spans="2:13" s="12" customFormat="1" x14ac:dyDescent="0.25">
      <c r="B48" s="184"/>
      <c r="C48" s="9"/>
      <c r="D48" s="36"/>
      <c r="E48" s="25"/>
      <c r="F48" s="9"/>
      <c r="G48" s="10"/>
      <c r="H48" s="10"/>
      <c r="I48" s="10"/>
      <c r="J48" s="10"/>
      <c r="K48" s="10"/>
      <c r="L48" s="13"/>
      <c r="M48" s="13"/>
    </row>
    <row r="49" spans="2:16" s="12" customFormat="1" x14ac:dyDescent="0.25">
      <c r="B49" s="184"/>
      <c r="C49" s="9"/>
      <c r="D49" s="36"/>
      <c r="E49" s="25"/>
      <c r="F49" s="9"/>
      <c r="G49" s="10"/>
      <c r="H49" s="10"/>
      <c r="I49" s="10"/>
      <c r="J49" s="10"/>
      <c r="K49" s="10"/>
      <c r="L49" s="13"/>
      <c r="M49" s="13"/>
    </row>
    <row r="50" spans="2:16" s="12" customFormat="1" x14ac:dyDescent="0.25">
      <c r="B50" s="184"/>
      <c r="C50" s="9"/>
      <c r="D50" s="36"/>
      <c r="E50" s="25"/>
      <c r="F50" s="9"/>
      <c r="G50" s="10"/>
      <c r="H50" s="10"/>
      <c r="I50" s="10"/>
      <c r="J50" s="10"/>
      <c r="K50" s="10"/>
      <c r="L50" s="13"/>
      <c r="M50" s="13"/>
    </row>
    <row r="51" spans="2:16" s="12" customFormat="1" x14ac:dyDescent="0.25">
      <c r="B51" s="184"/>
      <c r="C51" s="9"/>
      <c r="D51" s="36"/>
      <c r="E51" s="25"/>
      <c r="F51" s="9"/>
      <c r="G51" s="10"/>
      <c r="H51" s="10"/>
      <c r="I51" s="10"/>
      <c r="J51" s="10"/>
      <c r="K51" s="10"/>
      <c r="L51" s="13"/>
      <c r="M51" s="13"/>
    </row>
    <row r="52" spans="2:16" s="12" customFormat="1" x14ac:dyDescent="0.25">
      <c r="B52" s="184"/>
      <c r="C52" s="9"/>
      <c r="D52" s="36"/>
      <c r="E52" s="25"/>
      <c r="F52" s="9"/>
      <c r="G52" s="10"/>
      <c r="H52" s="10"/>
      <c r="I52" s="10"/>
      <c r="J52" s="10"/>
      <c r="K52" s="10"/>
      <c r="L52" s="13"/>
      <c r="M52" s="13"/>
    </row>
    <row r="53" spans="2:16" s="12" customFormat="1" x14ac:dyDescent="0.25">
      <c r="B53" s="184"/>
      <c r="C53" s="9"/>
      <c r="D53" s="36"/>
      <c r="E53" s="25"/>
      <c r="F53" s="9"/>
      <c r="G53" s="10"/>
      <c r="H53" s="10"/>
      <c r="I53" s="10"/>
      <c r="J53" s="10"/>
      <c r="K53" s="10"/>
      <c r="L53" s="13"/>
      <c r="M53" s="13"/>
    </row>
    <row r="54" spans="2:16" s="12" customFormat="1" x14ac:dyDescent="0.25">
      <c r="B54" s="184"/>
      <c r="C54" s="9"/>
      <c r="D54" s="36"/>
      <c r="E54" s="25"/>
      <c r="F54" s="9"/>
      <c r="G54" s="10"/>
      <c r="H54" s="10"/>
      <c r="I54" s="10"/>
      <c r="J54" s="10"/>
      <c r="K54" s="10"/>
      <c r="L54" s="13"/>
      <c r="M54" s="13"/>
    </row>
    <row r="55" spans="2:16" s="12" customFormat="1" ht="13.8" thickBot="1" x14ac:dyDescent="0.3">
      <c r="B55" s="185"/>
      <c r="C55" s="9"/>
      <c r="D55" s="37"/>
      <c r="E55" s="26"/>
      <c r="F55" s="9"/>
      <c r="G55" s="10"/>
      <c r="H55" s="10"/>
      <c r="I55" s="10"/>
      <c r="J55" s="10"/>
      <c r="K55" s="10"/>
      <c r="L55" s="13"/>
      <c r="M55" s="13"/>
    </row>
    <row r="56" spans="2:16" s="12" customFormat="1" x14ac:dyDescent="0.25">
      <c r="B56" s="9"/>
      <c r="C56" s="9"/>
      <c r="D56" s="9"/>
      <c r="E56" s="9"/>
      <c r="F56" s="9"/>
      <c r="G56" s="9"/>
      <c r="H56" s="9"/>
      <c r="I56" s="10"/>
      <c r="J56" s="10"/>
      <c r="K56" s="10"/>
      <c r="L56" s="10"/>
      <c r="M56" s="10"/>
      <c r="N56" s="10"/>
      <c r="O56" s="13"/>
      <c r="P56" s="13"/>
    </row>
    <row r="57" spans="2:16" x14ac:dyDescent="0.25">
      <c r="B57" s="10"/>
      <c r="C57" s="10"/>
      <c r="D57" s="10"/>
      <c r="E57" s="10"/>
      <c r="F57" s="10"/>
      <c r="G57" s="10"/>
      <c r="H57" s="10"/>
      <c r="I57" s="10"/>
      <c r="J57" s="10"/>
      <c r="K57" s="10"/>
      <c r="L57" s="10"/>
      <c r="M57" s="10"/>
      <c r="N57" s="10"/>
      <c r="O57" s="13"/>
      <c r="P57" s="13"/>
    </row>
    <row r="58" spans="2:16" x14ac:dyDescent="0.25">
      <c r="B58" s="10"/>
      <c r="C58" s="10"/>
      <c r="D58" s="10"/>
      <c r="E58" s="10"/>
      <c r="F58" s="10"/>
      <c r="G58" s="10"/>
      <c r="H58" s="10"/>
      <c r="I58" s="10"/>
      <c r="J58" s="10"/>
      <c r="K58" s="10"/>
      <c r="L58" s="10"/>
      <c r="M58" s="10"/>
      <c r="N58" s="10"/>
      <c r="O58" s="13"/>
      <c r="P58" s="13"/>
    </row>
    <row r="59" spans="2:16" x14ac:dyDescent="0.25">
      <c r="B59" s="10"/>
      <c r="C59" s="10"/>
      <c r="D59" s="10"/>
      <c r="E59" s="10"/>
      <c r="F59" s="10"/>
      <c r="G59" s="10"/>
      <c r="H59" s="10"/>
      <c r="I59" s="10"/>
      <c r="J59" s="10"/>
      <c r="K59" s="10"/>
      <c r="L59" s="10"/>
      <c r="M59" s="10"/>
      <c r="N59" s="10"/>
      <c r="O59" s="13"/>
      <c r="P59" s="13"/>
    </row>
    <row r="60" spans="2:16" x14ac:dyDescent="0.25">
      <c r="B60" s="10"/>
      <c r="C60" s="10"/>
      <c r="D60" s="10"/>
      <c r="E60" s="10"/>
      <c r="F60" s="10"/>
      <c r="G60" s="10"/>
      <c r="H60" s="10"/>
      <c r="I60" s="10"/>
      <c r="J60" s="10"/>
      <c r="K60" s="10"/>
      <c r="L60" s="10"/>
      <c r="M60" s="10"/>
      <c r="N60" s="10"/>
      <c r="O60" s="13"/>
      <c r="P60" s="13"/>
    </row>
    <row r="61" spans="2:16" x14ac:dyDescent="0.25">
      <c r="B61" s="10"/>
      <c r="C61" s="10"/>
      <c r="D61" s="10"/>
      <c r="E61" s="10"/>
      <c r="F61" s="10"/>
      <c r="G61" s="10"/>
      <c r="H61" s="10"/>
      <c r="I61" s="10"/>
      <c r="J61" s="10"/>
      <c r="K61" s="10"/>
      <c r="L61" s="10"/>
      <c r="M61" s="10"/>
      <c r="N61" s="10"/>
      <c r="O61" s="13"/>
      <c r="P61" s="13"/>
    </row>
    <row r="62" spans="2:16" x14ac:dyDescent="0.25">
      <c r="B62" s="10"/>
      <c r="C62" s="10"/>
      <c r="D62" s="10"/>
      <c r="E62" s="10"/>
      <c r="F62" s="10"/>
      <c r="G62" s="10"/>
      <c r="H62" s="10"/>
      <c r="I62" s="10"/>
      <c r="J62" s="10"/>
      <c r="K62" s="10"/>
      <c r="L62" s="10"/>
      <c r="M62" s="10"/>
      <c r="N62" s="10"/>
      <c r="O62" s="13"/>
      <c r="P62" s="13"/>
    </row>
    <row r="63" spans="2:16" x14ac:dyDescent="0.25">
      <c r="B63" s="10"/>
      <c r="C63" s="10"/>
      <c r="D63" s="10"/>
      <c r="E63" s="10"/>
      <c r="F63" s="10"/>
      <c r="G63" s="10"/>
      <c r="H63" s="10"/>
      <c r="I63" s="10"/>
      <c r="J63" s="10"/>
      <c r="K63" s="10"/>
      <c r="L63" s="10"/>
      <c r="M63" s="10"/>
      <c r="N63" s="10"/>
      <c r="O63" s="13"/>
      <c r="P63" s="13"/>
    </row>
    <row r="64" spans="2:16" x14ac:dyDescent="0.25">
      <c r="B64" s="10"/>
      <c r="C64" s="10"/>
      <c r="D64" s="10"/>
      <c r="E64" s="10"/>
      <c r="F64" s="10"/>
      <c r="G64" s="10"/>
      <c r="H64" s="10"/>
      <c r="I64" s="10"/>
      <c r="J64" s="10"/>
      <c r="K64" s="10"/>
      <c r="L64" s="10"/>
      <c r="M64" s="10"/>
      <c r="N64" s="10"/>
      <c r="O64" s="13"/>
      <c r="P64" s="13"/>
    </row>
    <row r="65" spans="2:16" x14ac:dyDescent="0.25">
      <c r="B65" s="10"/>
      <c r="C65" s="10"/>
      <c r="D65" s="10"/>
      <c r="E65" s="10"/>
      <c r="F65" s="10"/>
      <c r="G65" s="10"/>
      <c r="H65" s="10"/>
      <c r="I65" s="10"/>
      <c r="J65" s="10"/>
      <c r="K65" s="10"/>
      <c r="L65" s="10"/>
      <c r="M65" s="10"/>
      <c r="N65" s="10"/>
      <c r="O65" s="13"/>
      <c r="P65" s="13"/>
    </row>
    <row r="66" spans="2:16" x14ac:dyDescent="0.25">
      <c r="B66" s="10"/>
      <c r="C66" s="10"/>
      <c r="D66" s="10"/>
      <c r="E66" s="10"/>
      <c r="F66" s="10"/>
      <c r="G66" s="10"/>
      <c r="H66" s="10"/>
      <c r="I66" s="10"/>
      <c r="J66" s="10"/>
      <c r="K66" s="10"/>
      <c r="L66" s="10"/>
      <c r="M66" s="10"/>
      <c r="N66" s="10"/>
      <c r="O66" s="13"/>
      <c r="P66" s="13"/>
    </row>
    <row r="67" spans="2:16" x14ac:dyDescent="0.25">
      <c r="B67" s="10"/>
      <c r="C67" s="10"/>
      <c r="D67" s="10"/>
      <c r="E67" s="10"/>
      <c r="F67" s="10"/>
      <c r="G67" s="10"/>
      <c r="H67" s="10"/>
      <c r="I67" s="10"/>
      <c r="J67" s="10"/>
      <c r="K67" s="10"/>
      <c r="L67" s="10"/>
      <c r="M67" s="10"/>
      <c r="N67" s="10"/>
      <c r="O67" s="13"/>
      <c r="P67" s="13"/>
    </row>
    <row r="68" spans="2:16" x14ac:dyDescent="0.25">
      <c r="B68" s="10"/>
      <c r="C68" s="10"/>
      <c r="D68" s="10"/>
      <c r="E68" s="10"/>
      <c r="F68" s="10"/>
      <c r="G68" s="10"/>
      <c r="H68" s="10"/>
      <c r="I68" s="10"/>
      <c r="J68" s="10"/>
      <c r="K68" s="10"/>
      <c r="L68" s="10"/>
      <c r="M68" s="10"/>
      <c r="N68" s="10"/>
      <c r="O68" s="13"/>
      <c r="P68" s="13"/>
    </row>
    <row r="69" spans="2:16" x14ac:dyDescent="0.25">
      <c r="B69" s="10"/>
      <c r="C69" s="10"/>
      <c r="D69" s="10"/>
      <c r="E69" s="10"/>
      <c r="F69" s="10"/>
      <c r="G69" s="10"/>
      <c r="H69" s="10"/>
      <c r="I69" s="10"/>
      <c r="J69" s="10"/>
      <c r="K69" s="10"/>
      <c r="L69" s="10"/>
      <c r="M69" s="10"/>
      <c r="N69" s="10"/>
      <c r="O69" s="13"/>
      <c r="P69" s="13"/>
    </row>
    <row r="70" spans="2:16" x14ac:dyDescent="0.25">
      <c r="B70" s="10"/>
      <c r="C70" s="10"/>
      <c r="D70" s="10"/>
      <c r="E70" s="10"/>
      <c r="F70" s="10"/>
      <c r="G70" s="10"/>
      <c r="H70" s="10"/>
      <c r="I70" s="10"/>
      <c r="J70" s="10"/>
      <c r="K70" s="10"/>
      <c r="L70" s="10"/>
      <c r="M70" s="10"/>
      <c r="N70" s="10"/>
      <c r="O70" s="13"/>
      <c r="P70" s="13"/>
    </row>
    <row r="71" spans="2:16" x14ac:dyDescent="0.25">
      <c r="B71" s="10"/>
      <c r="C71" s="10"/>
      <c r="D71" s="10"/>
      <c r="E71" s="10"/>
      <c r="F71" s="10"/>
      <c r="G71" s="10"/>
      <c r="H71" s="10"/>
      <c r="I71" s="10"/>
      <c r="J71" s="10"/>
      <c r="K71" s="10"/>
      <c r="L71" s="10"/>
      <c r="M71" s="10"/>
      <c r="N71" s="10"/>
      <c r="O71" s="13"/>
      <c r="P71" s="13"/>
    </row>
    <row r="72" spans="2:16" x14ac:dyDescent="0.25">
      <c r="B72" s="10"/>
      <c r="C72" s="10"/>
      <c r="D72" s="10"/>
      <c r="E72" s="10"/>
      <c r="F72" s="10"/>
      <c r="G72" s="10"/>
      <c r="H72" s="10"/>
      <c r="I72" s="10"/>
      <c r="J72" s="10"/>
      <c r="K72" s="10"/>
      <c r="L72" s="10"/>
      <c r="M72" s="10"/>
      <c r="N72" s="10"/>
      <c r="O72" s="13"/>
      <c r="P72" s="13"/>
    </row>
    <row r="73" spans="2:16" x14ac:dyDescent="0.25">
      <c r="B73" s="10"/>
      <c r="C73" s="10"/>
      <c r="D73" s="10"/>
      <c r="E73" s="10"/>
      <c r="F73" s="10"/>
      <c r="G73" s="10"/>
      <c r="H73" s="10"/>
      <c r="I73" s="10"/>
      <c r="J73" s="10"/>
      <c r="K73" s="10"/>
      <c r="L73" s="10"/>
      <c r="M73" s="10"/>
      <c r="N73" s="10"/>
      <c r="O73" s="13"/>
      <c r="P73" s="13"/>
    </row>
    <row r="74" spans="2:16" x14ac:dyDescent="0.25">
      <c r="B74" s="10"/>
      <c r="C74" s="10"/>
      <c r="D74" s="10"/>
      <c r="E74" s="10"/>
      <c r="F74" s="10"/>
      <c r="G74" s="10"/>
      <c r="H74" s="10"/>
      <c r="I74" s="10"/>
      <c r="J74" s="10"/>
      <c r="K74" s="10"/>
      <c r="L74" s="10"/>
      <c r="M74" s="10"/>
      <c r="N74" s="10"/>
      <c r="O74" s="13"/>
      <c r="P74" s="13"/>
    </row>
    <row r="75" spans="2:16" x14ac:dyDescent="0.25">
      <c r="B75" s="10"/>
      <c r="C75" s="10"/>
      <c r="D75" s="10"/>
      <c r="E75" s="10"/>
      <c r="F75" s="10"/>
      <c r="G75" s="10"/>
      <c r="H75" s="10"/>
      <c r="I75" s="10"/>
      <c r="J75" s="10"/>
      <c r="K75" s="10"/>
      <c r="L75" s="10"/>
      <c r="M75" s="10"/>
      <c r="N75" s="10"/>
      <c r="O75" s="13"/>
      <c r="P75" s="13"/>
    </row>
    <row r="76" spans="2:16" x14ac:dyDescent="0.25">
      <c r="B76" s="10"/>
      <c r="C76" s="10"/>
      <c r="D76" s="10"/>
      <c r="E76" s="10"/>
      <c r="F76" s="10"/>
      <c r="G76" s="10"/>
      <c r="H76" s="10"/>
      <c r="I76" s="10"/>
      <c r="J76" s="10"/>
      <c r="K76" s="10"/>
      <c r="L76" s="10"/>
      <c r="M76" s="10"/>
      <c r="N76" s="10"/>
      <c r="O76" s="13"/>
      <c r="P76" s="13"/>
    </row>
    <row r="77" spans="2:16" x14ac:dyDescent="0.25">
      <c r="B77" s="10"/>
      <c r="C77" s="10"/>
      <c r="D77" s="10"/>
      <c r="E77" s="10"/>
      <c r="F77" s="10"/>
      <c r="G77" s="10"/>
      <c r="H77" s="10"/>
      <c r="I77" s="10"/>
      <c r="J77" s="10"/>
      <c r="K77" s="10"/>
      <c r="L77" s="10"/>
      <c r="M77" s="10"/>
      <c r="N77" s="10"/>
      <c r="O77" s="13"/>
      <c r="P77" s="13"/>
    </row>
    <row r="78" spans="2:16" x14ac:dyDescent="0.25">
      <c r="B78" s="10"/>
      <c r="C78" s="10"/>
      <c r="D78" s="10"/>
      <c r="E78" s="10"/>
      <c r="F78" s="10"/>
      <c r="G78" s="10"/>
      <c r="H78" s="10"/>
      <c r="I78" s="10"/>
      <c r="J78" s="10"/>
      <c r="K78" s="10"/>
      <c r="L78" s="10"/>
      <c r="M78" s="10"/>
      <c r="N78" s="10"/>
      <c r="O78" s="13"/>
      <c r="P78" s="13"/>
    </row>
    <row r="79" spans="2:16" x14ac:dyDescent="0.25">
      <c r="B79" s="10"/>
      <c r="C79" s="10"/>
      <c r="D79" s="10"/>
      <c r="E79" s="10"/>
      <c r="F79" s="10"/>
      <c r="G79" s="10"/>
      <c r="H79" s="10"/>
      <c r="I79" s="10"/>
      <c r="J79" s="10"/>
      <c r="K79" s="10"/>
      <c r="L79" s="10"/>
      <c r="M79" s="10"/>
      <c r="N79" s="10"/>
      <c r="O79" s="13"/>
      <c r="P79" s="13"/>
    </row>
    <row r="80" spans="2:16" x14ac:dyDescent="0.25">
      <c r="B80" s="10"/>
      <c r="C80" s="10"/>
      <c r="D80" s="10"/>
      <c r="E80" s="10"/>
      <c r="F80" s="10"/>
      <c r="G80" s="10"/>
      <c r="H80" s="10"/>
      <c r="I80" s="10"/>
      <c r="J80" s="10"/>
      <c r="K80" s="10"/>
      <c r="L80" s="10"/>
      <c r="M80" s="10"/>
      <c r="N80" s="10"/>
      <c r="O80" s="13"/>
      <c r="P80" s="13"/>
    </row>
    <row r="81" spans="2:16" x14ac:dyDescent="0.25">
      <c r="B81" s="10"/>
      <c r="C81" s="10"/>
      <c r="D81" s="10"/>
      <c r="E81" s="10"/>
      <c r="F81" s="10"/>
      <c r="G81" s="10"/>
      <c r="H81" s="10"/>
      <c r="I81" s="10"/>
      <c r="J81" s="10"/>
      <c r="K81" s="10"/>
      <c r="L81" s="10"/>
      <c r="M81" s="10"/>
      <c r="N81" s="10"/>
      <c r="O81" s="13"/>
      <c r="P81" s="13"/>
    </row>
    <row r="82" spans="2:16" x14ac:dyDescent="0.25">
      <c r="B82" s="10"/>
      <c r="C82" s="10"/>
      <c r="D82" s="10"/>
      <c r="E82" s="10"/>
      <c r="F82" s="10"/>
      <c r="G82" s="10"/>
      <c r="H82" s="10"/>
      <c r="I82" s="10"/>
      <c r="J82" s="10"/>
      <c r="K82" s="10"/>
      <c r="L82" s="10"/>
      <c r="M82" s="10"/>
      <c r="N82" s="10"/>
      <c r="O82" s="13"/>
      <c r="P82" s="13"/>
    </row>
    <row r="83" spans="2:16" x14ac:dyDescent="0.25">
      <c r="B83" s="10"/>
      <c r="C83" s="10"/>
      <c r="D83" s="10"/>
      <c r="E83" s="10"/>
      <c r="F83" s="10"/>
      <c r="G83" s="10"/>
      <c r="H83" s="10"/>
      <c r="I83" s="10"/>
      <c r="J83" s="10"/>
      <c r="K83" s="10"/>
      <c r="L83" s="10"/>
      <c r="M83" s="10"/>
      <c r="N83" s="10"/>
      <c r="O83" s="13"/>
      <c r="P83" s="13"/>
    </row>
    <row r="84" spans="2:16" x14ac:dyDescent="0.25">
      <c r="B84" s="10"/>
      <c r="C84" s="10"/>
      <c r="D84" s="10"/>
      <c r="E84" s="10"/>
      <c r="F84" s="10"/>
      <c r="G84" s="10"/>
      <c r="H84" s="10"/>
      <c r="I84" s="10"/>
      <c r="J84" s="10"/>
      <c r="K84" s="10"/>
      <c r="L84" s="10"/>
      <c r="M84" s="10"/>
      <c r="N84" s="10"/>
      <c r="O84" s="13"/>
      <c r="P84" s="13"/>
    </row>
    <row r="85" spans="2:16" x14ac:dyDescent="0.25">
      <c r="B85" s="10"/>
      <c r="C85" s="10"/>
      <c r="D85" s="10"/>
      <c r="E85" s="10"/>
      <c r="F85" s="10"/>
      <c r="G85" s="10"/>
      <c r="H85" s="10"/>
      <c r="I85" s="10"/>
      <c r="J85" s="10"/>
      <c r="K85" s="10"/>
      <c r="L85" s="10"/>
      <c r="M85" s="10"/>
      <c r="N85" s="10"/>
      <c r="O85" s="13"/>
      <c r="P85" s="13"/>
    </row>
    <row r="86" spans="2:16" x14ac:dyDescent="0.25">
      <c r="B86" s="10"/>
      <c r="C86" s="10"/>
      <c r="D86" s="10"/>
      <c r="E86" s="10"/>
      <c r="F86" s="10"/>
      <c r="G86" s="10"/>
      <c r="H86" s="10"/>
      <c r="I86" s="10"/>
      <c r="J86" s="10"/>
      <c r="K86" s="10"/>
      <c r="L86" s="10"/>
      <c r="M86" s="10"/>
      <c r="N86" s="10"/>
      <c r="O86" s="13"/>
      <c r="P86" s="13"/>
    </row>
    <row r="87" spans="2:16" x14ac:dyDescent="0.25">
      <c r="B87" s="10"/>
      <c r="C87" s="10"/>
      <c r="D87" s="10"/>
      <c r="E87" s="10"/>
      <c r="F87" s="10"/>
      <c r="G87" s="10"/>
      <c r="H87" s="10"/>
      <c r="I87" s="10"/>
      <c r="J87" s="10"/>
      <c r="K87" s="10"/>
      <c r="L87" s="10"/>
      <c r="M87" s="10"/>
      <c r="N87" s="10"/>
      <c r="O87" s="13"/>
      <c r="P87" s="13"/>
    </row>
    <row r="88" spans="2:16" x14ac:dyDescent="0.25">
      <c r="B88" s="10"/>
      <c r="C88" s="10"/>
      <c r="D88" s="10"/>
      <c r="E88" s="10"/>
      <c r="F88" s="10"/>
      <c r="G88" s="10"/>
      <c r="H88" s="10"/>
      <c r="I88" s="10"/>
      <c r="J88" s="10"/>
      <c r="K88" s="10"/>
      <c r="L88" s="10"/>
      <c r="M88" s="10"/>
      <c r="N88" s="10"/>
      <c r="O88" s="13"/>
      <c r="P88" s="13"/>
    </row>
    <row r="89" spans="2:16" x14ac:dyDescent="0.25">
      <c r="B89" s="10"/>
      <c r="C89" s="10"/>
      <c r="D89" s="10"/>
      <c r="E89" s="10"/>
      <c r="F89" s="10"/>
      <c r="G89" s="10"/>
      <c r="H89" s="10"/>
      <c r="I89" s="10"/>
      <c r="J89" s="10"/>
      <c r="K89" s="10"/>
      <c r="L89" s="10"/>
      <c r="M89" s="10"/>
      <c r="N89" s="10"/>
      <c r="O89" s="13"/>
      <c r="P89" s="13"/>
    </row>
    <row r="90" spans="2:16" x14ac:dyDescent="0.25">
      <c r="B90" s="10"/>
      <c r="C90" s="10"/>
      <c r="D90" s="10"/>
      <c r="E90" s="10"/>
      <c r="F90" s="10"/>
      <c r="G90" s="10"/>
      <c r="H90" s="10"/>
      <c r="I90" s="10"/>
      <c r="J90" s="10"/>
      <c r="K90" s="10"/>
      <c r="L90" s="10"/>
      <c r="M90" s="10"/>
      <c r="N90" s="10"/>
      <c r="O90" s="13"/>
      <c r="P90" s="13"/>
    </row>
    <row r="91" spans="2:16" x14ac:dyDescent="0.25">
      <c r="B91" s="10"/>
      <c r="C91" s="10"/>
      <c r="D91" s="10"/>
      <c r="E91" s="10"/>
      <c r="F91" s="10"/>
      <c r="G91" s="10"/>
      <c r="H91" s="10"/>
      <c r="I91" s="10"/>
      <c r="J91" s="10"/>
      <c r="K91" s="10"/>
      <c r="L91" s="10"/>
      <c r="M91" s="10"/>
      <c r="N91" s="10"/>
      <c r="O91" s="13"/>
      <c r="P91" s="13"/>
    </row>
    <row r="92" spans="2:16" x14ac:dyDescent="0.25">
      <c r="B92" s="10"/>
      <c r="C92" s="10"/>
      <c r="D92" s="10"/>
      <c r="E92" s="10"/>
      <c r="F92" s="10"/>
      <c r="G92" s="10"/>
      <c r="H92" s="10"/>
      <c r="I92" s="10"/>
      <c r="J92" s="10"/>
      <c r="K92" s="10"/>
      <c r="L92" s="10"/>
      <c r="M92" s="10"/>
      <c r="N92" s="10"/>
      <c r="O92" s="13"/>
      <c r="P92" s="13"/>
    </row>
    <row r="93" spans="2:16" x14ac:dyDescent="0.25">
      <c r="B93" s="10"/>
      <c r="C93" s="10"/>
      <c r="D93" s="10"/>
      <c r="E93" s="10"/>
      <c r="F93" s="10"/>
      <c r="G93" s="10"/>
      <c r="H93" s="10"/>
      <c r="I93" s="10"/>
      <c r="J93" s="10"/>
      <c r="K93" s="10"/>
      <c r="L93" s="10"/>
      <c r="M93" s="10"/>
      <c r="N93" s="10"/>
      <c r="O93" s="13"/>
      <c r="P93" s="13"/>
    </row>
    <row r="94" spans="2:16" x14ac:dyDescent="0.25">
      <c r="B94" s="10"/>
      <c r="C94" s="10"/>
      <c r="D94" s="10"/>
      <c r="E94" s="10"/>
      <c r="F94" s="10"/>
      <c r="G94" s="10"/>
      <c r="H94" s="10"/>
      <c r="I94" s="10"/>
      <c r="J94" s="10"/>
      <c r="K94" s="10"/>
      <c r="L94" s="10"/>
      <c r="M94" s="10"/>
      <c r="N94" s="10"/>
      <c r="O94" s="13"/>
      <c r="P94" s="13"/>
    </row>
    <row r="95" spans="2:16" x14ac:dyDescent="0.25">
      <c r="B95" s="10"/>
      <c r="C95" s="10"/>
      <c r="D95" s="10"/>
      <c r="E95" s="10"/>
      <c r="F95" s="10"/>
      <c r="G95" s="10"/>
      <c r="H95" s="10"/>
      <c r="I95" s="10"/>
      <c r="J95" s="10"/>
      <c r="K95" s="10"/>
      <c r="L95" s="10"/>
      <c r="M95" s="10"/>
      <c r="N95" s="10"/>
      <c r="O95" s="13"/>
      <c r="P95" s="13"/>
    </row>
    <row r="96" spans="2:16" x14ac:dyDescent="0.25">
      <c r="B96" s="10"/>
      <c r="C96" s="10"/>
      <c r="D96" s="10"/>
      <c r="E96" s="10"/>
      <c r="F96" s="10"/>
      <c r="G96" s="10"/>
      <c r="H96" s="10"/>
      <c r="I96" s="10"/>
      <c r="J96" s="10"/>
      <c r="K96" s="10"/>
      <c r="L96" s="10"/>
      <c r="M96" s="10"/>
      <c r="N96" s="10"/>
      <c r="O96" s="13"/>
      <c r="P96" s="13"/>
    </row>
    <row r="97" spans="2:16" x14ac:dyDescent="0.25">
      <c r="B97" s="10"/>
      <c r="C97" s="10"/>
      <c r="D97" s="10"/>
      <c r="E97" s="10"/>
      <c r="F97" s="10"/>
      <c r="G97" s="10"/>
      <c r="H97" s="10"/>
      <c r="I97" s="10"/>
      <c r="J97" s="10"/>
      <c r="K97" s="10"/>
      <c r="L97" s="10"/>
      <c r="M97" s="10"/>
      <c r="N97" s="10"/>
      <c r="O97" s="13"/>
      <c r="P97" s="13"/>
    </row>
    <row r="98" spans="2:16" x14ac:dyDescent="0.25">
      <c r="B98" s="10"/>
      <c r="C98" s="10"/>
      <c r="D98" s="10"/>
      <c r="E98" s="10"/>
      <c r="F98" s="10"/>
      <c r="G98" s="10"/>
      <c r="H98" s="10"/>
      <c r="I98" s="10"/>
      <c r="J98" s="10"/>
      <c r="K98" s="10"/>
      <c r="L98" s="10"/>
      <c r="M98" s="10"/>
      <c r="N98" s="10"/>
      <c r="O98" s="13"/>
      <c r="P98" s="13"/>
    </row>
    <row r="99" spans="2:16" x14ac:dyDescent="0.25">
      <c r="B99" s="10"/>
      <c r="C99" s="10"/>
      <c r="D99" s="10"/>
      <c r="E99" s="10"/>
      <c r="F99" s="10"/>
      <c r="G99" s="10"/>
      <c r="H99" s="10"/>
      <c r="I99" s="10"/>
      <c r="J99" s="10"/>
      <c r="K99" s="10"/>
      <c r="L99" s="10"/>
      <c r="M99" s="10"/>
      <c r="N99" s="10"/>
      <c r="O99" s="13"/>
      <c r="P99" s="13"/>
    </row>
    <row r="100" spans="2:16" x14ac:dyDescent="0.25">
      <c r="B100" s="10"/>
      <c r="C100" s="10"/>
      <c r="D100" s="10"/>
      <c r="E100" s="10"/>
      <c r="F100" s="10"/>
      <c r="G100" s="10"/>
      <c r="H100" s="10"/>
      <c r="I100" s="10"/>
      <c r="J100" s="10"/>
      <c r="K100" s="10"/>
      <c r="L100" s="10"/>
      <c r="M100" s="10"/>
      <c r="N100" s="10"/>
      <c r="O100" s="13"/>
      <c r="P100" s="13"/>
    </row>
    <row r="101" spans="2:16" x14ac:dyDescent="0.25">
      <c r="B101" s="10"/>
      <c r="C101" s="10"/>
      <c r="D101" s="10"/>
      <c r="E101" s="10"/>
      <c r="F101" s="10"/>
      <c r="G101" s="10"/>
      <c r="H101" s="10"/>
      <c r="I101" s="10"/>
      <c r="J101" s="10"/>
      <c r="K101" s="10"/>
      <c r="L101" s="10"/>
      <c r="M101" s="10"/>
      <c r="N101" s="10"/>
      <c r="O101" s="13"/>
      <c r="P101" s="13"/>
    </row>
    <row r="102" spans="2:16" x14ac:dyDescent="0.25">
      <c r="B102" s="10"/>
      <c r="C102" s="10"/>
      <c r="D102" s="10"/>
      <c r="E102" s="10"/>
      <c r="F102" s="10"/>
      <c r="G102" s="10"/>
      <c r="H102" s="10"/>
      <c r="I102" s="10"/>
      <c r="J102" s="10"/>
      <c r="K102" s="10"/>
      <c r="L102" s="10"/>
      <c r="M102" s="10"/>
      <c r="N102" s="10"/>
      <c r="O102" s="13"/>
      <c r="P102" s="13"/>
    </row>
    <row r="103" spans="2:16" x14ac:dyDescent="0.25">
      <c r="B103" s="10"/>
      <c r="C103" s="10"/>
      <c r="D103" s="10"/>
      <c r="E103" s="10"/>
      <c r="F103" s="10"/>
      <c r="G103" s="10"/>
      <c r="H103" s="10"/>
      <c r="I103" s="10"/>
      <c r="J103" s="10"/>
      <c r="K103" s="10"/>
      <c r="L103" s="10"/>
      <c r="M103" s="10"/>
      <c r="N103" s="10"/>
      <c r="O103" s="13"/>
      <c r="P103" s="13"/>
    </row>
    <row r="104" spans="2:16" x14ac:dyDescent="0.25">
      <c r="B104" s="10"/>
      <c r="C104" s="10"/>
      <c r="D104" s="10"/>
      <c r="E104" s="10"/>
      <c r="F104" s="10"/>
      <c r="G104" s="10"/>
      <c r="H104" s="10"/>
      <c r="I104" s="10"/>
      <c r="J104" s="10"/>
      <c r="K104" s="10"/>
      <c r="L104" s="10"/>
      <c r="M104" s="10"/>
      <c r="N104" s="10"/>
      <c r="O104" s="13"/>
      <c r="P104" s="13"/>
    </row>
    <row r="105" spans="2:16" x14ac:dyDescent="0.25">
      <c r="B105" s="10"/>
      <c r="C105" s="10"/>
      <c r="D105" s="10"/>
      <c r="E105" s="10"/>
      <c r="F105" s="10"/>
      <c r="G105" s="10"/>
      <c r="H105" s="10"/>
      <c r="I105" s="10"/>
      <c r="J105" s="10"/>
      <c r="K105" s="10"/>
      <c r="L105" s="10"/>
      <c r="M105" s="10"/>
      <c r="N105" s="10"/>
      <c r="O105" s="13"/>
      <c r="P105" s="13"/>
    </row>
    <row r="106" spans="2:16" x14ac:dyDescent="0.25">
      <c r="B106" s="10"/>
      <c r="C106" s="10"/>
      <c r="D106" s="10"/>
      <c r="E106" s="10"/>
      <c r="F106" s="10"/>
      <c r="G106" s="10"/>
      <c r="H106" s="10"/>
      <c r="I106" s="10"/>
      <c r="J106" s="10"/>
      <c r="K106" s="10"/>
      <c r="L106" s="10"/>
      <c r="M106" s="10"/>
      <c r="N106" s="10"/>
      <c r="O106" s="13"/>
      <c r="P106" s="13"/>
    </row>
    <row r="107" spans="2:16" x14ac:dyDescent="0.25">
      <c r="B107" s="10"/>
      <c r="C107" s="10"/>
      <c r="D107" s="10"/>
      <c r="E107" s="10"/>
      <c r="F107" s="10"/>
      <c r="G107" s="10"/>
      <c r="H107" s="10"/>
      <c r="I107" s="10"/>
      <c r="J107" s="10"/>
      <c r="K107" s="10"/>
      <c r="L107" s="10"/>
      <c r="M107" s="10"/>
      <c r="N107" s="10"/>
      <c r="O107" s="13"/>
      <c r="P107" s="13"/>
    </row>
    <row r="108" spans="2:16" x14ac:dyDescent="0.25">
      <c r="B108" s="10"/>
      <c r="C108" s="10"/>
      <c r="D108" s="10"/>
      <c r="E108" s="10"/>
      <c r="F108" s="10"/>
      <c r="G108" s="10"/>
      <c r="H108" s="10"/>
      <c r="I108" s="10"/>
      <c r="J108" s="10"/>
      <c r="K108" s="10"/>
      <c r="L108" s="10"/>
      <c r="M108" s="10"/>
      <c r="N108" s="10"/>
      <c r="O108" s="13"/>
      <c r="P108" s="13"/>
    </row>
    <row r="109" spans="2:16" x14ac:dyDescent="0.25">
      <c r="B109" s="10"/>
      <c r="C109" s="10"/>
      <c r="D109" s="10"/>
      <c r="E109" s="10"/>
      <c r="F109" s="10"/>
      <c r="G109" s="10"/>
      <c r="H109" s="10"/>
      <c r="I109" s="10"/>
      <c r="J109" s="10"/>
      <c r="K109" s="10"/>
      <c r="L109" s="10"/>
      <c r="M109" s="10"/>
      <c r="N109" s="10"/>
      <c r="O109" s="13"/>
      <c r="P109" s="13"/>
    </row>
    <row r="110" spans="2:16" x14ac:dyDescent="0.25">
      <c r="B110" s="10"/>
      <c r="C110" s="10"/>
      <c r="D110" s="10"/>
      <c r="E110" s="10"/>
      <c r="F110" s="10"/>
      <c r="G110" s="10"/>
      <c r="H110" s="10"/>
      <c r="I110" s="10"/>
      <c r="J110" s="10"/>
      <c r="K110" s="10"/>
      <c r="L110" s="10"/>
      <c r="M110" s="10"/>
      <c r="N110" s="10"/>
      <c r="O110" s="13"/>
      <c r="P110" s="13"/>
    </row>
    <row r="111" spans="2:16" x14ac:dyDescent="0.25">
      <c r="B111" s="10"/>
      <c r="C111" s="10"/>
      <c r="D111" s="10"/>
      <c r="E111" s="10"/>
      <c r="F111" s="10"/>
      <c r="G111" s="10"/>
      <c r="H111" s="10"/>
      <c r="I111" s="10"/>
      <c r="J111" s="10"/>
      <c r="K111" s="10"/>
      <c r="L111" s="10"/>
      <c r="M111" s="10"/>
      <c r="N111" s="10"/>
      <c r="O111" s="13"/>
      <c r="P111" s="13"/>
    </row>
    <row r="112" spans="2:16" x14ac:dyDescent="0.25">
      <c r="B112" s="10"/>
      <c r="C112" s="10"/>
      <c r="D112" s="10"/>
      <c r="E112" s="10"/>
      <c r="F112" s="10"/>
      <c r="G112" s="10"/>
      <c r="H112" s="10"/>
      <c r="I112" s="10"/>
      <c r="J112" s="10"/>
      <c r="K112" s="10"/>
      <c r="L112" s="10"/>
      <c r="M112" s="10"/>
      <c r="N112" s="10"/>
      <c r="O112" s="13"/>
      <c r="P112" s="13"/>
    </row>
    <row r="113" spans="2:16" x14ac:dyDescent="0.25">
      <c r="B113" s="10"/>
      <c r="C113" s="10"/>
      <c r="D113" s="10"/>
      <c r="E113" s="10"/>
      <c r="F113" s="10"/>
      <c r="G113" s="10"/>
      <c r="H113" s="10"/>
      <c r="I113" s="10"/>
      <c r="J113" s="10"/>
      <c r="K113" s="10"/>
      <c r="L113" s="10"/>
      <c r="M113" s="10"/>
      <c r="N113" s="10"/>
      <c r="O113" s="13"/>
      <c r="P113" s="13"/>
    </row>
    <row r="114" spans="2:16" x14ac:dyDescent="0.25">
      <c r="B114" s="10"/>
      <c r="C114" s="10"/>
      <c r="D114" s="10"/>
      <c r="E114" s="10"/>
      <c r="F114" s="10"/>
      <c r="G114" s="10"/>
      <c r="H114" s="10"/>
      <c r="I114" s="10"/>
      <c r="J114" s="10"/>
      <c r="K114" s="10"/>
      <c r="L114" s="10"/>
      <c r="M114" s="10"/>
      <c r="N114" s="10"/>
      <c r="O114" s="13"/>
      <c r="P114" s="13"/>
    </row>
    <row r="115" spans="2:16" x14ac:dyDescent="0.25">
      <c r="B115" s="10"/>
      <c r="C115" s="10"/>
      <c r="D115" s="10"/>
      <c r="E115" s="10"/>
      <c r="F115" s="10"/>
      <c r="G115" s="10"/>
      <c r="H115" s="10"/>
      <c r="I115" s="10"/>
      <c r="J115" s="10"/>
      <c r="K115" s="10"/>
      <c r="L115" s="10"/>
      <c r="M115" s="10"/>
      <c r="N115" s="10"/>
      <c r="O115" s="13"/>
      <c r="P115" s="13"/>
    </row>
    <row r="116" spans="2:16" x14ac:dyDescent="0.25">
      <c r="B116" s="10"/>
      <c r="C116" s="10"/>
      <c r="D116" s="10"/>
      <c r="E116" s="10"/>
      <c r="F116" s="10"/>
      <c r="G116" s="10"/>
      <c r="H116" s="10"/>
      <c r="I116" s="10"/>
      <c r="J116" s="10"/>
      <c r="K116" s="10"/>
      <c r="L116" s="10"/>
      <c r="M116" s="10"/>
      <c r="N116" s="10"/>
      <c r="O116" s="13"/>
      <c r="P116" s="13"/>
    </row>
    <row r="117" spans="2:16" x14ac:dyDescent="0.25">
      <c r="B117" s="10"/>
      <c r="C117" s="10"/>
      <c r="D117" s="10"/>
      <c r="E117" s="10"/>
      <c r="F117" s="10"/>
      <c r="G117" s="10"/>
      <c r="H117" s="10"/>
      <c r="I117" s="10"/>
      <c r="J117" s="10"/>
      <c r="K117" s="10"/>
      <c r="L117" s="10"/>
      <c r="M117" s="10"/>
      <c r="N117" s="10"/>
      <c r="O117" s="13"/>
      <c r="P117" s="13"/>
    </row>
    <row r="118" spans="2:16" x14ac:dyDescent="0.25">
      <c r="B118" s="10"/>
      <c r="C118" s="10"/>
      <c r="D118" s="10"/>
      <c r="E118" s="10"/>
      <c r="F118" s="10"/>
      <c r="G118" s="10"/>
      <c r="H118" s="10"/>
      <c r="I118" s="10"/>
      <c r="J118" s="10"/>
      <c r="K118" s="10"/>
      <c r="L118" s="10"/>
      <c r="M118" s="10"/>
      <c r="N118" s="10"/>
      <c r="O118" s="13"/>
      <c r="P118" s="13"/>
    </row>
    <row r="119" spans="2:16" x14ac:dyDescent="0.25">
      <c r="B119" s="10"/>
      <c r="C119" s="10"/>
      <c r="D119" s="10"/>
      <c r="E119" s="10"/>
      <c r="F119" s="10"/>
      <c r="G119" s="10"/>
      <c r="H119" s="10"/>
      <c r="I119" s="10"/>
      <c r="J119" s="10"/>
      <c r="K119" s="10"/>
      <c r="L119" s="10"/>
      <c r="M119" s="10"/>
      <c r="N119" s="10"/>
      <c r="O119" s="13"/>
      <c r="P119" s="13"/>
    </row>
    <row r="120" spans="2:16" x14ac:dyDescent="0.25">
      <c r="B120" s="10"/>
      <c r="C120" s="10"/>
      <c r="D120" s="10"/>
      <c r="E120" s="10"/>
      <c r="F120" s="10"/>
      <c r="G120" s="10"/>
      <c r="H120" s="10"/>
      <c r="I120" s="10"/>
      <c r="J120" s="10"/>
      <c r="K120" s="10"/>
      <c r="L120" s="10"/>
      <c r="M120" s="10"/>
      <c r="N120" s="10"/>
      <c r="O120" s="13"/>
      <c r="P120" s="13"/>
    </row>
    <row r="121" spans="2:16" x14ac:dyDescent="0.25">
      <c r="B121" s="10"/>
      <c r="C121" s="10"/>
      <c r="D121" s="10"/>
      <c r="E121" s="10"/>
      <c r="F121" s="10"/>
      <c r="G121" s="10"/>
      <c r="H121" s="10"/>
      <c r="I121" s="10"/>
      <c r="J121" s="10"/>
      <c r="K121" s="10"/>
      <c r="L121" s="10"/>
      <c r="M121" s="10"/>
      <c r="N121" s="10"/>
      <c r="O121" s="13"/>
      <c r="P121" s="13"/>
    </row>
    <row r="122" spans="2:16" x14ac:dyDescent="0.25">
      <c r="B122" s="10"/>
      <c r="C122" s="10"/>
      <c r="D122" s="10"/>
      <c r="E122" s="10"/>
      <c r="F122" s="10"/>
      <c r="G122" s="10"/>
      <c r="H122" s="10"/>
      <c r="I122" s="10"/>
      <c r="J122" s="10"/>
      <c r="K122" s="10"/>
      <c r="L122" s="10"/>
      <c r="M122" s="10"/>
      <c r="N122" s="10"/>
      <c r="O122" s="13"/>
      <c r="P122" s="13"/>
    </row>
    <row r="123" spans="2:16" x14ac:dyDescent="0.25">
      <c r="B123" s="10"/>
      <c r="C123" s="10"/>
      <c r="D123" s="10"/>
      <c r="E123" s="10"/>
      <c r="F123" s="10"/>
      <c r="G123" s="10"/>
      <c r="H123" s="10"/>
      <c r="I123" s="10"/>
      <c r="J123" s="10"/>
      <c r="K123" s="10"/>
      <c r="L123" s="10"/>
      <c r="M123" s="10"/>
      <c r="N123" s="10"/>
      <c r="O123" s="13"/>
      <c r="P123" s="13"/>
    </row>
    <row r="124" spans="2:16" x14ac:dyDescent="0.25">
      <c r="B124" s="10"/>
      <c r="C124" s="10"/>
      <c r="D124" s="10"/>
      <c r="E124" s="10"/>
      <c r="F124" s="10"/>
      <c r="G124" s="10"/>
      <c r="H124" s="10"/>
      <c r="I124" s="10"/>
      <c r="J124" s="10"/>
      <c r="K124" s="10"/>
      <c r="L124" s="10"/>
      <c r="M124" s="10"/>
      <c r="N124" s="10"/>
      <c r="O124" s="13"/>
      <c r="P124" s="13"/>
    </row>
    <row r="125" spans="2:16" x14ac:dyDescent="0.25">
      <c r="B125" s="10"/>
      <c r="C125" s="10"/>
      <c r="D125" s="10"/>
      <c r="E125" s="10"/>
      <c r="F125" s="10"/>
      <c r="G125" s="10"/>
      <c r="H125" s="10"/>
      <c r="I125" s="10"/>
      <c r="J125" s="10"/>
      <c r="K125" s="10"/>
      <c r="L125" s="10"/>
      <c r="M125" s="10"/>
      <c r="N125" s="10"/>
      <c r="O125" s="13"/>
      <c r="P125" s="13"/>
    </row>
    <row r="126" spans="2:16" x14ac:dyDescent="0.25">
      <c r="B126" s="10"/>
      <c r="C126" s="10"/>
      <c r="D126" s="10"/>
      <c r="E126" s="10"/>
      <c r="F126" s="10"/>
      <c r="G126" s="10"/>
      <c r="H126" s="10"/>
      <c r="I126" s="10"/>
      <c r="J126" s="10"/>
      <c r="K126" s="10"/>
      <c r="L126" s="10"/>
      <c r="M126" s="10"/>
      <c r="N126" s="10"/>
      <c r="O126" s="13"/>
      <c r="P126" s="13"/>
    </row>
    <row r="127" spans="2:16" x14ac:dyDescent="0.25">
      <c r="B127" s="10"/>
      <c r="C127" s="10"/>
      <c r="D127" s="10"/>
      <c r="E127" s="10"/>
      <c r="F127" s="10"/>
      <c r="G127" s="10"/>
      <c r="H127" s="10"/>
      <c r="I127" s="10"/>
      <c r="J127" s="10"/>
      <c r="K127" s="10"/>
      <c r="L127" s="10"/>
      <c r="M127" s="10"/>
      <c r="N127" s="10"/>
      <c r="O127" s="13"/>
      <c r="P127" s="13"/>
    </row>
    <row r="128" spans="2:16" x14ac:dyDescent="0.25">
      <c r="B128" s="10"/>
      <c r="C128" s="10"/>
      <c r="D128" s="10"/>
      <c r="E128" s="10"/>
      <c r="F128" s="10"/>
      <c r="G128" s="10"/>
      <c r="H128" s="10"/>
      <c r="I128" s="10"/>
      <c r="J128" s="10"/>
      <c r="K128" s="10"/>
      <c r="L128" s="10"/>
      <c r="M128" s="10"/>
      <c r="N128" s="10"/>
      <c r="O128" s="13"/>
      <c r="P128" s="13"/>
    </row>
    <row r="129" spans="2:16" x14ac:dyDescent="0.25">
      <c r="B129" s="10"/>
      <c r="C129" s="10"/>
      <c r="D129" s="10"/>
      <c r="E129" s="10"/>
      <c r="F129" s="10"/>
      <c r="G129" s="10"/>
      <c r="H129" s="10"/>
      <c r="I129" s="10"/>
      <c r="J129" s="10"/>
      <c r="K129" s="10"/>
      <c r="L129" s="10"/>
      <c r="M129" s="10"/>
      <c r="N129" s="10"/>
      <c r="O129" s="13"/>
      <c r="P129" s="13"/>
    </row>
    <row r="130" spans="2:16" x14ac:dyDescent="0.25">
      <c r="B130" s="10"/>
      <c r="C130" s="10"/>
      <c r="D130" s="10"/>
      <c r="E130" s="10"/>
      <c r="F130" s="10"/>
      <c r="G130" s="10"/>
      <c r="H130" s="10"/>
      <c r="I130" s="10"/>
      <c r="J130" s="10"/>
      <c r="K130" s="10"/>
      <c r="L130" s="10"/>
      <c r="M130" s="10"/>
      <c r="N130" s="10"/>
      <c r="O130" s="13"/>
      <c r="P130" s="13"/>
    </row>
    <row r="131" spans="2:16" x14ac:dyDescent="0.25">
      <c r="B131" s="10"/>
      <c r="C131" s="10"/>
      <c r="D131" s="10"/>
      <c r="E131" s="10"/>
      <c r="F131" s="10"/>
      <c r="G131" s="10"/>
      <c r="H131" s="10"/>
      <c r="I131" s="10"/>
      <c r="J131" s="10"/>
      <c r="K131" s="10"/>
      <c r="L131" s="10"/>
      <c r="M131" s="10"/>
      <c r="N131" s="10"/>
      <c r="O131" s="13"/>
      <c r="P131" s="13"/>
    </row>
    <row r="132" spans="2:16" x14ac:dyDescent="0.25">
      <c r="B132" s="10"/>
      <c r="C132" s="10"/>
      <c r="D132" s="10"/>
      <c r="E132" s="10"/>
      <c r="F132" s="10"/>
      <c r="G132" s="10"/>
      <c r="H132" s="10"/>
      <c r="I132" s="10"/>
      <c r="J132" s="10"/>
      <c r="K132" s="10"/>
      <c r="L132" s="10"/>
      <c r="M132" s="10"/>
      <c r="N132" s="10"/>
      <c r="O132" s="13"/>
      <c r="P132" s="13"/>
    </row>
    <row r="133" spans="2:16" x14ac:dyDescent="0.25">
      <c r="B133" s="10"/>
      <c r="C133" s="10"/>
      <c r="D133" s="10"/>
      <c r="E133" s="10"/>
      <c r="F133" s="10"/>
      <c r="G133" s="10"/>
      <c r="H133" s="10"/>
      <c r="I133" s="10"/>
      <c r="J133" s="10"/>
      <c r="K133" s="10"/>
      <c r="L133" s="10"/>
      <c r="M133" s="10"/>
      <c r="N133" s="10"/>
      <c r="O133" s="13"/>
      <c r="P133" s="13"/>
    </row>
    <row r="134" spans="2:16" x14ac:dyDescent="0.25">
      <c r="B134" s="10"/>
      <c r="C134" s="10"/>
      <c r="D134" s="10"/>
      <c r="E134" s="10"/>
      <c r="F134" s="10"/>
      <c r="G134" s="10"/>
      <c r="H134" s="10"/>
      <c r="I134" s="10"/>
      <c r="J134" s="10"/>
      <c r="K134" s="10"/>
      <c r="L134" s="10"/>
      <c r="M134" s="10"/>
      <c r="N134" s="10"/>
      <c r="O134" s="13"/>
      <c r="P134" s="13"/>
    </row>
    <row r="135" spans="2:16" x14ac:dyDescent="0.25">
      <c r="B135" s="10"/>
      <c r="C135" s="10"/>
      <c r="D135" s="10"/>
      <c r="E135" s="10"/>
      <c r="F135" s="10"/>
      <c r="G135" s="10"/>
      <c r="H135" s="10"/>
      <c r="I135" s="10"/>
      <c r="J135" s="10"/>
      <c r="K135" s="10"/>
      <c r="L135" s="10"/>
      <c r="M135" s="10"/>
      <c r="N135" s="10"/>
      <c r="O135" s="13"/>
      <c r="P135" s="13"/>
    </row>
    <row r="136" spans="2:16" x14ac:dyDescent="0.25">
      <c r="B136" s="10"/>
      <c r="C136" s="10"/>
      <c r="D136" s="10"/>
      <c r="E136" s="10"/>
      <c r="F136" s="10"/>
      <c r="G136" s="10"/>
      <c r="H136" s="10"/>
      <c r="I136" s="10"/>
      <c r="J136" s="10"/>
      <c r="K136" s="10"/>
      <c r="L136" s="10"/>
      <c r="M136" s="10"/>
      <c r="N136" s="10"/>
      <c r="O136" s="13"/>
      <c r="P136" s="13"/>
    </row>
    <row r="137" spans="2:16" x14ac:dyDescent="0.25">
      <c r="B137" s="10"/>
      <c r="C137" s="10"/>
      <c r="D137" s="10"/>
      <c r="E137" s="10"/>
      <c r="F137" s="10"/>
      <c r="G137" s="10"/>
      <c r="H137" s="10"/>
      <c r="I137" s="10"/>
      <c r="J137" s="10"/>
      <c r="K137" s="10"/>
      <c r="L137" s="10"/>
      <c r="M137" s="10"/>
      <c r="N137" s="10"/>
      <c r="O137" s="13"/>
      <c r="P137" s="13"/>
    </row>
    <row r="138" spans="2:16" x14ac:dyDescent="0.25">
      <c r="B138" s="10"/>
      <c r="C138" s="10"/>
      <c r="D138" s="10"/>
      <c r="E138" s="10"/>
      <c r="F138" s="10"/>
      <c r="G138" s="10"/>
      <c r="H138" s="10"/>
      <c r="I138" s="10"/>
      <c r="J138" s="10"/>
      <c r="K138" s="10"/>
      <c r="L138" s="10"/>
      <c r="M138" s="10"/>
      <c r="N138" s="10"/>
      <c r="O138" s="13"/>
      <c r="P138" s="13"/>
    </row>
    <row r="139" spans="2:16" x14ac:dyDescent="0.25">
      <c r="B139" s="10"/>
      <c r="C139" s="10"/>
      <c r="D139" s="10"/>
      <c r="E139" s="10"/>
      <c r="F139" s="10"/>
      <c r="G139" s="10"/>
      <c r="H139" s="10"/>
      <c r="I139" s="10"/>
      <c r="J139" s="10"/>
      <c r="K139" s="10"/>
      <c r="L139" s="10"/>
      <c r="M139" s="10"/>
      <c r="N139" s="10"/>
      <c r="O139" s="13"/>
      <c r="P139" s="13"/>
    </row>
    <row r="140" spans="2:16" x14ac:dyDescent="0.25">
      <c r="B140" s="10"/>
      <c r="C140" s="10"/>
      <c r="D140" s="10"/>
      <c r="E140" s="10"/>
      <c r="F140" s="10"/>
      <c r="G140" s="10"/>
      <c r="H140" s="10"/>
      <c r="I140" s="10"/>
      <c r="J140" s="10"/>
      <c r="K140" s="10"/>
      <c r="L140" s="10"/>
      <c r="M140" s="10"/>
      <c r="N140" s="10"/>
      <c r="O140" s="13"/>
      <c r="P140" s="13"/>
    </row>
    <row r="141" spans="2:16" x14ac:dyDescent="0.25">
      <c r="B141" s="10"/>
      <c r="C141" s="10"/>
      <c r="D141" s="10"/>
      <c r="E141" s="10"/>
      <c r="F141" s="10"/>
      <c r="G141" s="10"/>
      <c r="H141" s="10"/>
      <c r="I141" s="10"/>
      <c r="J141" s="10"/>
      <c r="K141" s="10"/>
      <c r="L141" s="10"/>
      <c r="M141" s="10"/>
      <c r="N141" s="10"/>
      <c r="O141" s="13"/>
      <c r="P141" s="13"/>
    </row>
    <row r="142" spans="2:16" x14ac:dyDescent="0.25">
      <c r="B142" s="10"/>
      <c r="C142" s="10"/>
      <c r="D142" s="10"/>
      <c r="E142" s="10"/>
      <c r="F142" s="10"/>
      <c r="G142" s="10"/>
      <c r="H142" s="10"/>
      <c r="I142" s="10"/>
      <c r="J142" s="10"/>
      <c r="K142" s="10"/>
      <c r="L142" s="10"/>
      <c r="M142" s="10"/>
      <c r="N142" s="10"/>
      <c r="O142" s="13"/>
      <c r="P142" s="13"/>
    </row>
    <row r="143" spans="2:16" x14ac:dyDescent="0.25">
      <c r="B143" s="10"/>
      <c r="C143" s="10"/>
      <c r="D143" s="10"/>
      <c r="E143" s="10"/>
      <c r="F143" s="10"/>
      <c r="G143" s="10"/>
      <c r="H143" s="10"/>
      <c r="I143" s="10"/>
      <c r="J143" s="10"/>
      <c r="K143" s="10"/>
      <c r="L143" s="10"/>
      <c r="M143" s="10"/>
      <c r="N143" s="10"/>
      <c r="O143" s="13"/>
      <c r="P143" s="13"/>
    </row>
    <row r="144" spans="2:16" x14ac:dyDescent="0.25">
      <c r="B144" s="10"/>
      <c r="C144" s="10"/>
      <c r="D144" s="10"/>
      <c r="E144" s="10"/>
      <c r="F144" s="10"/>
      <c r="G144" s="10"/>
      <c r="H144" s="10"/>
      <c r="I144" s="10"/>
      <c r="J144" s="10"/>
      <c r="K144" s="10"/>
      <c r="L144" s="10"/>
      <c r="M144" s="10"/>
      <c r="N144" s="10"/>
      <c r="O144" s="13"/>
      <c r="P144" s="13"/>
    </row>
    <row r="145" spans="2:16" x14ac:dyDescent="0.25">
      <c r="B145" s="10"/>
      <c r="C145" s="10"/>
      <c r="D145" s="10"/>
      <c r="E145" s="10"/>
      <c r="F145" s="10"/>
      <c r="G145" s="10"/>
      <c r="H145" s="10"/>
      <c r="I145" s="10"/>
      <c r="J145" s="10"/>
      <c r="K145" s="10"/>
      <c r="L145" s="10"/>
      <c r="M145" s="10"/>
      <c r="N145" s="10"/>
      <c r="O145" s="13"/>
      <c r="P145" s="13"/>
    </row>
    <row r="146" spans="2:16" x14ac:dyDescent="0.25">
      <c r="B146" s="10"/>
      <c r="C146" s="10"/>
      <c r="D146" s="10"/>
      <c r="E146" s="10"/>
      <c r="F146" s="10"/>
      <c r="G146" s="10"/>
      <c r="H146" s="10"/>
      <c r="I146" s="10"/>
      <c r="J146" s="10"/>
      <c r="K146" s="10"/>
      <c r="L146" s="10"/>
      <c r="M146" s="10"/>
      <c r="N146" s="10"/>
      <c r="O146" s="13"/>
      <c r="P146" s="13"/>
    </row>
    <row r="147" spans="2:16" x14ac:dyDescent="0.25">
      <c r="B147" s="10"/>
      <c r="C147" s="10"/>
      <c r="D147" s="10"/>
      <c r="E147" s="10"/>
      <c r="F147" s="10"/>
      <c r="G147" s="10"/>
      <c r="H147" s="10"/>
      <c r="I147" s="10"/>
      <c r="J147" s="10"/>
      <c r="K147" s="10"/>
      <c r="L147" s="10"/>
      <c r="M147" s="10"/>
      <c r="N147" s="10"/>
      <c r="O147" s="13"/>
      <c r="P147" s="13"/>
    </row>
    <row r="148" spans="2:16" x14ac:dyDescent="0.25">
      <c r="B148" s="10"/>
      <c r="C148" s="10"/>
      <c r="D148" s="10"/>
      <c r="E148" s="10"/>
      <c r="F148" s="10"/>
      <c r="G148" s="10"/>
      <c r="H148" s="10"/>
      <c r="I148" s="10"/>
      <c r="J148" s="10"/>
      <c r="K148" s="10"/>
      <c r="L148" s="10"/>
      <c r="M148" s="10"/>
      <c r="N148" s="10"/>
      <c r="O148" s="13"/>
      <c r="P148" s="13"/>
    </row>
    <row r="149" spans="2:16" x14ac:dyDescent="0.25">
      <c r="B149" s="10"/>
      <c r="C149" s="10"/>
      <c r="D149" s="10"/>
      <c r="E149" s="10"/>
      <c r="F149" s="10"/>
      <c r="G149" s="10"/>
      <c r="H149" s="10"/>
      <c r="I149" s="10"/>
      <c r="J149" s="10"/>
      <c r="K149" s="10"/>
      <c r="L149" s="10"/>
      <c r="M149" s="10"/>
      <c r="N149" s="10"/>
      <c r="O149" s="13"/>
      <c r="P149" s="13"/>
    </row>
    <row r="150" spans="2:16" x14ac:dyDescent="0.25">
      <c r="B150" s="10"/>
      <c r="C150" s="10"/>
      <c r="D150" s="10"/>
      <c r="E150" s="10"/>
      <c r="F150" s="10"/>
      <c r="G150" s="10"/>
      <c r="H150" s="10"/>
      <c r="I150" s="10"/>
      <c r="J150" s="10"/>
      <c r="K150" s="10"/>
      <c r="L150" s="10"/>
      <c r="M150" s="10"/>
      <c r="N150" s="10"/>
      <c r="O150" s="13"/>
      <c r="P150" s="13"/>
    </row>
    <row r="151" spans="2:16" x14ac:dyDescent="0.25">
      <c r="B151" s="10"/>
      <c r="C151" s="10"/>
      <c r="D151" s="10"/>
      <c r="E151" s="10"/>
      <c r="F151" s="10"/>
      <c r="G151" s="10"/>
      <c r="H151" s="10"/>
      <c r="I151" s="10"/>
      <c r="J151" s="10"/>
      <c r="K151" s="10"/>
      <c r="L151" s="10"/>
      <c r="M151" s="10"/>
      <c r="N151" s="10"/>
      <c r="O151" s="13"/>
      <c r="P151" s="13"/>
    </row>
    <row r="152" spans="2:16" x14ac:dyDescent="0.25">
      <c r="B152" s="10"/>
      <c r="C152" s="10"/>
      <c r="D152" s="10"/>
      <c r="E152" s="10"/>
      <c r="F152" s="10"/>
      <c r="G152" s="10"/>
      <c r="H152" s="10"/>
      <c r="I152" s="10"/>
      <c r="J152" s="10"/>
      <c r="K152" s="10"/>
      <c r="L152" s="10"/>
      <c r="M152" s="10"/>
      <c r="N152" s="10"/>
      <c r="O152" s="13"/>
      <c r="P152" s="13"/>
    </row>
    <row r="153" spans="2:16" x14ac:dyDescent="0.25">
      <c r="B153" s="10"/>
      <c r="C153" s="10"/>
      <c r="D153" s="10"/>
      <c r="E153" s="10"/>
      <c r="F153" s="10"/>
      <c r="G153" s="10"/>
      <c r="H153" s="10"/>
      <c r="I153" s="10"/>
      <c r="J153" s="10"/>
      <c r="K153" s="10"/>
      <c r="L153" s="10"/>
      <c r="M153" s="10"/>
      <c r="N153" s="10"/>
      <c r="O153" s="13"/>
      <c r="P153" s="13"/>
    </row>
    <row r="154" spans="2:16" x14ac:dyDescent="0.25">
      <c r="B154" s="10"/>
      <c r="C154" s="10"/>
      <c r="D154" s="10"/>
      <c r="E154" s="10"/>
      <c r="F154" s="10"/>
      <c r="G154" s="10"/>
      <c r="H154" s="10"/>
      <c r="I154" s="10"/>
      <c r="J154" s="10"/>
      <c r="K154" s="10"/>
      <c r="L154" s="10"/>
      <c r="M154" s="10"/>
      <c r="N154" s="10"/>
      <c r="O154" s="13"/>
      <c r="P154" s="13"/>
    </row>
    <row r="155" spans="2:16" x14ac:dyDescent="0.25">
      <c r="B155" s="10"/>
      <c r="C155" s="10"/>
      <c r="D155" s="10"/>
      <c r="E155" s="10"/>
      <c r="F155" s="10"/>
      <c r="G155" s="10"/>
      <c r="H155" s="10"/>
      <c r="I155" s="10"/>
      <c r="J155" s="10"/>
      <c r="K155" s="10"/>
      <c r="L155" s="10"/>
      <c r="M155" s="10"/>
      <c r="N155" s="10"/>
      <c r="O155" s="13"/>
      <c r="P155" s="13"/>
    </row>
    <row r="156" spans="2:16" x14ac:dyDescent="0.25">
      <c r="B156" s="10"/>
      <c r="C156" s="10"/>
      <c r="D156" s="10"/>
      <c r="E156" s="10"/>
      <c r="F156" s="10"/>
      <c r="G156" s="10"/>
      <c r="H156" s="10"/>
      <c r="I156" s="10"/>
      <c r="J156" s="10"/>
      <c r="K156" s="10"/>
      <c r="L156" s="10"/>
      <c r="M156" s="10"/>
      <c r="N156" s="10"/>
      <c r="O156" s="13"/>
      <c r="P156" s="13"/>
    </row>
    <row r="157" spans="2:16" x14ac:dyDescent="0.25">
      <c r="B157" s="10"/>
      <c r="C157" s="10"/>
      <c r="D157" s="10"/>
      <c r="E157" s="10"/>
      <c r="F157" s="10"/>
      <c r="G157" s="10"/>
      <c r="H157" s="10"/>
      <c r="I157" s="10"/>
      <c r="J157" s="10"/>
      <c r="K157" s="10"/>
      <c r="L157" s="10"/>
      <c r="M157" s="10"/>
      <c r="N157" s="10"/>
      <c r="O157" s="13"/>
      <c r="P157" s="13"/>
    </row>
    <row r="158" spans="2:16" x14ac:dyDescent="0.25">
      <c r="B158" s="10"/>
      <c r="C158" s="10"/>
      <c r="D158" s="10"/>
      <c r="E158" s="10"/>
      <c r="F158" s="10"/>
      <c r="G158" s="10"/>
      <c r="H158" s="10"/>
      <c r="I158" s="10"/>
      <c r="J158" s="10"/>
      <c r="K158" s="10"/>
      <c r="L158" s="10"/>
      <c r="M158" s="10"/>
      <c r="N158" s="10"/>
      <c r="O158" s="13"/>
      <c r="P158" s="13"/>
    </row>
    <row r="159" spans="2:16" x14ac:dyDescent="0.25">
      <c r="B159" s="10"/>
      <c r="C159" s="10"/>
      <c r="D159" s="10"/>
      <c r="E159" s="10"/>
      <c r="F159" s="10"/>
      <c r="G159" s="10"/>
      <c r="H159" s="10"/>
      <c r="I159" s="10"/>
      <c r="J159" s="10"/>
      <c r="K159" s="10"/>
      <c r="L159" s="10"/>
      <c r="M159" s="10"/>
      <c r="N159" s="10"/>
      <c r="O159" s="13"/>
      <c r="P159" s="13"/>
    </row>
    <row r="160" spans="2:16" x14ac:dyDescent="0.25">
      <c r="B160" s="10"/>
      <c r="C160" s="10"/>
      <c r="D160" s="10"/>
      <c r="E160" s="10"/>
      <c r="F160" s="10"/>
      <c r="G160" s="10"/>
      <c r="H160" s="10"/>
      <c r="I160" s="10"/>
      <c r="J160" s="10"/>
      <c r="K160" s="10"/>
      <c r="L160" s="10"/>
      <c r="M160" s="10"/>
      <c r="N160" s="10"/>
      <c r="O160" s="13"/>
      <c r="P160" s="13"/>
    </row>
    <row r="161" spans="2:16" x14ac:dyDescent="0.25">
      <c r="B161" s="10"/>
      <c r="C161" s="10"/>
      <c r="D161" s="10"/>
      <c r="E161" s="10"/>
      <c r="F161" s="10"/>
      <c r="G161" s="10"/>
      <c r="H161" s="10"/>
      <c r="I161" s="10"/>
      <c r="J161" s="10"/>
      <c r="K161" s="10"/>
      <c r="L161" s="10"/>
      <c r="M161" s="10"/>
      <c r="N161" s="10"/>
      <c r="O161" s="13"/>
      <c r="P161" s="13"/>
    </row>
    <row r="162" spans="2:16" x14ac:dyDescent="0.25">
      <c r="B162" s="10"/>
      <c r="C162" s="10"/>
      <c r="D162" s="10"/>
      <c r="E162" s="10"/>
      <c r="F162" s="10"/>
      <c r="G162" s="10"/>
      <c r="H162" s="10"/>
      <c r="I162" s="10"/>
      <c r="J162" s="10"/>
      <c r="K162" s="10"/>
      <c r="L162" s="10"/>
      <c r="M162" s="10"/>
      <c r="N162" s="10"/>
      <c r="O162" s="13"/>
      <c r="P162" s="13"/>
    </row>
    <row r="163" spans="2:16" x14ac:dyDescent="0.25">
      <c r="B163" s="10"/>
      <c r="C163" s="10"/>
      <c r="D163" s="10"/>
      <c r="E163" s="10"/>
      <c r="F163" s="10"/>
      <c r="G163" s="10"/>
      <c r="H163" s="10"/>
      <c r="I163" s="10"/>
      <c r="J163" s="10"/>
      <c r="K163" s="10"/>
      <c r="L163" s="10"/>
      <c r="M163" s="10"/>
      <c r="N163" s="10"/>
      <c r="O163" s="13"/>
      <c r="P163" s="13"/>
    </row>
    <row r="164" spans="2:16" x14ac:dyDescent="0.25">
      <c r="B164" s="10"/>
      <c r="C164" s="10"/>
      <c r="D164" s="10"/>
      <c r="E164" s="10"/>
      <c r="F164" s="10"/>
      <c r="G164" s="10"/>
      <c r="H164" s="10"/>
      <c r="I164" s="10"/>
      <c r="J164" s="10"/>
      <c r="K164" s="10"/>
      <c r="L164" s="10"/>
      <c r="M164" s="10"/>
      <c r="N164" s="10"/>
      <c r="O164" s="13"/>
      <c r="P164" s="13"/>
    </row>
    <row r="165" spans="2:16" x14ac:dyDescent="0.25">
      <c r="B165" s="10"/>
      <c r="C165" s="10"/>
      <c r="D165" s="10"/>
      <c r="E165" s="10"/>
      <c r="F165" s="10"/>
      <c r="G165" s="10"/>
      <c r="H165" s="10"/>
      <c r="I165" s="10"/>
      <c r="J165" s="10"/>
      <c r="K165" s="10"/>
      <c r="L165" s="10"/>
      <c r="M165" s="10"/>
      <c r="N165" s="10"/>
      <c r="O165" s="13"/>
      <c r="P165" s="13"/>
    </row>
    <row r="166" spans="2:16" x14ac:dyDescent="0.25">
      <c r="B166" s="10"/>
      <c r="C166" s="10"/>
      <c r="D166" s="10"/>
      <c r="E166" s="10"/>
      <c r="F166" s="10"/>
      <c r="G166" s="10"/>
      <c r="H166" s="10"/>
      <c r="I166" s="10"/>
      <c r="J166" s="10"/>
      <c r="K166" s="10"/>
      <c r="L166" s="10"/>
      <c r="M166" s="10"/>
      <c r="N166" s="10"/>
      <c r="O166" s="13"/>
      <c r="P166" s="13"/>
    </row>
    <row r="167" spans="2:16" x14ac:dyDescent="0.25">
      <c r="B167" s="10"/>
      <c r="C167" s="10"/>
      <c r="D167" s="10"/>
      <c r="E167" s="10"/>
      <c r="F167" s="10"/>
      <c r="G167" s="10"/>
      <c r="H167" s="10"/>
      <c r="I167" s="10"/>
      <c r="J167" s="10"/>
      <c r="K167" s="10"/>
      <c r="L167" s="10"/>
      <c r="M167" s="10"/>
      <c r="N167" s="10"/>
      <c r="O167" s="13"/>
      <c r="P167" s="13"/>
    </row>
    <row r="168" spans="2:16" x14ac:dyDescent="0.25">
      <c r="B168" s="10"/>
      <c r="C168" s="10"/>
      <c r="D168" s="10"/>
      <c r="E168" s="10"/>
      <c r="F168" s="10"/>
      <c r="G168" s="10"/>
      <c r="H168" s="10"/>
      <c r="I168" s="10"/>
      <c r="J168" s="10"/>
      <c r="K168" s="10"/>
      <c r="L168" s="10"/>
      <c r="M168" s="10"/>
      <c r="N168" s="10"/>
      <c r="O168" s="13"/>
      <c r="P168" s="13"/>
    </row>
    <row r="169" spans="2:16" x14ac:dyDescent="0.25">
      <c r="B169" s="10"/>
      <c r="C169" s="10"/>
      <c r="D169" s="10"/>
      <c r="E169" s="10"/>
      <c r="F169" s="10"/>
      <c r="G169" s="10"/>
      <c r="H169" s="10"/>
      <c r="I169" s="10"/>
      <c r="J169" s="10"/>
      <c r="K169" s="10"/>
      <c r="L169" s="10"/>
      <c r="M169" s="10"/>
      <c r="N169" s="10"/>
      <c r="O169" s="13"/>
      <c r="P169" s="13"/>
    </row>
    <row r="170" spans="2:16" x14ac:dyDescent="0.25">
      <c r="B170" s="10"/>
      <c r="C170" s="10"/>
      <c r="D170" s="10"/>
      <c r="E170" s="10"/>
      <c r="F170" s="10"/>
      <c r="G170" s="10"/>
      <c r="H170" s="10"/>
      <c r="I170" s="10"/>
      <c r="J170" s="10"/>
      <c r="K170" s="10"/>
      <c r="L170" s="10"/>
      <c r="M170" s="10"/>
      <c r="N170" s="10"/>
      <c r="O170" s="13"/>
      <c r="P170" s="13"/>
    </row>
    <row r="171" spans="2:16" x14ac:dyDescent="0.25">
      <c r="B171" s="10"/>
      <c r="C171" s="10"/>
      <c r="D171" s="10"/>
      <c r="E171" s="10"/>
      <c r="F171" s="10"/>
      <c r="G171" s="10"/>
      <c r="H171" s="10"/>
      <c r="I171" s="10"/>
      <c r="J171" s="10"/>
      <c r="K171" s="10"/>
      <c r="L171" s="10"/>
      <c r="M171" s="10"/>
      <c r="N171" s="10"/>
      <c r="O171" s="13"/>
      <c r="P171" s="13"/>
    </row>
    <row r="172" spans="2:16" x14ac:dyDescent="0.25">
      <c r="B172" s="10"/>
      <c r="C172" s="10"/>
      <c r="D172" s="10"/>
      <c r="E172" s="10"/>
      <c r="F172" s="10"/>
      <c r="G172" s="10"/>
      <c r="H172" s="10"/>
      <c r="I172" s="10"/>
      <c r="J172" s="10"/>
      <c r="K172" s="10"/>
      <c r="L172" s="10"/>
      <c r="M172" s="10"/>
      <c r="N172" s="10"/>
      <c r="O172" s="13"/>
      <c r="P172" s="13"/>
    </row>
    <row r="173" spans="2:16" x14ac:dyDescent="0.25">
      <c r="B173" s="10"/>
      <c r="C173" s="10"/>
      <c r="D173" s="10"/>
      <c r="E173" s="10"/>
      <c r="F173" s="10"/>
      <c r="G173" s="10"/>
      <c r="H173" s="10"/>
      <c r="I173" s="10"/>
      <c r="J173" s="10"/>
      <c r="K173" s="10"/>
      <c r="L173" s="10"/>
      <c r="M173" s="10"/>
      <c r="N173" s="10"/>
      <c r="O173" s="13"/>
      <c r="P173" s="13"/>
    </row>
    <row r="174" spans="2:16" x14ac:dyDescent="0.25">
      <c r="B174" s="10"/>
      <c r="C174" s="10"/>
      <c r="D174" s="10"/>
      <c r="E174" s="10"/>
      <c r="F174" s="10"/>
      <c r="G174" s="10"/>
      <c r="H174" s="10"/>
      <c r="I174" s="10"/>
      <c r="J174" s="10"/>
      <c r="K174" s="10"/>
      <c r="L174" s="10"/>
      <c r="M174" s="10"/>
      <c r="N174" s="10"/>
      <c r="O174" s="13"/>
      <c r="P174" s="13"/>
    </row>
    <row r="175" spans="2:16" x14ac:dyDescent="0.25">
      <c r="B175" s="10"/>
      <c r="C175" s="10"/>
      <c r="D175" s="10"/>
      <c r="E175" s="10"/>
      <c r="F175" s="10"/>
      <c r="G175" s="10"/>
      <c r="H175" s="10"/>
      <c r="I175" s="10"/>
      <c r="J175" s="10"/>
      <c r="K175" s="10"/>
      <c r="L175" s="10"/>
      <c r="M175" s="10"/>
      <c r="N175" s="10"/>
      <c r="O175" s="13"/>
      <c r="P175" s="13"/>
    </row>
    <row r="176" spans="2:16" x14ac:dyDescent="0.25">
      <c r="B176" s="10"/>
      <c r="C176" s="10"/>
      <c r="D176" s="10"/>
      <c r="E176" s="10"/>
      <c r="F176" s="10"/>
      <c r="G176" s="10"/>
      <c r="H176" s="10"/>
      <c r="I176" s="10"/>
      <c r="J176" s="10"/>
      <c r="K176" s="10"/>
      <c r="L176" s="10"/>
      <c r="M176" s="10"/>
      <c r="N176" s="10"/>
      <c r="O176" s="13"/>
      <c r="P176" s="13"/>
    </row>
    <row r="177" spans="2:16" x14ac:dyDescent="0.25">
      <c r="B177" s="10"/>
      <c r="C177" s="10"/>
      <c r="D177" s="10"/>
      <c r="E177" s="10"/>
      <c r="F177" s="10"/>
      <c r="G177" s="10"/>
      <c r="H177" s="10"/>
      <c r="I177" s="10"/>
      <c r="J177" s="10"/>
      <c r="K177" s="10"/>
      <c r="L177" s="10"/>
      <c r="M177" s="10"/>
      <c r="N177" s="10"/>
      <c r="O177" s="13"/>
      <c r="P177" s="13"/>
    </row>
    <row r="178" spans="2:16" x14ac:dyDescent="0.25">
      <c r="B178" s="10"/>
      <c r="C178" s="10"/>
      <c r="D178" s="10"/>
      <c r="E178" s="10"/>
      <c r="F178" s="10"/>
      <c r="G178" s="10"/>
      <c r="H178" s="10"/>
      <c r="I178" s="10"/>
      <c r="J178" s="10"/>
      <c r="K178" s="10"/>
      <c r="L178" s="10"/>
      <c r="M178" s="10"/>
      <c r="N178" s="10"/>
      <c r="O178" s="13"/>
      <c r="P178" s="13"/>
    </row>
    <row r="179" spans="2:16" x14ac:dyDescent="0.25">
      <c r="B179" s="10"/>
      <c r="C179" s="10"/>
      <c r="D179" s="10"/>
      <c r="E179" s="10"/>
      <c r="F179" s="10"/>
      <c r="G179" s="10"/>
      <c r="H179" s="10"/>
      <c r="I179" s="10"/>
      <c r="J179" s="10"/>
      <c r="K179" s="10"/>
      <c r="L179" s="10"/>
      <c r="M179" s="10"/>
      <c r="N179" s="10"/>
      <c r="O179" s="13"/>
      <c r="P179" s="13"/>
    </row>
    <row r="180" spans="2:16" x14ac:dyDescent="0.25">
      <c r="B180" s="10"/>
      <c r="C180" s="10"/>
      <c r="D180" s="10"/>
      <c r="E180" s="10"/>
      <c r="F180" s="10"/>
      <c r="G180" s="10"/>
      <c r="H180" s="10"/>
      <c r="I180" s="10"/>
      <c r="J180" s="10"/>
      <c r="K180" s="10"/>
      <c r="L180" s="10"/>
      <c r="M180" s="10"/>
      <c r="N180" s="10"/>
      <c r="O180" s="13"/>
      <c r="P180" s="13"/>
    </row>
    <row r="181" spans="2:16" x14ac:dyDescent="0.25">
      <c r="B181" s="10"/>
      <c r="C181" s="10"/>
      <c r="D181" s="10"/>
      <c r="E181" s="10"/>
      <c r="F181" s="10"/>
      <c r="G181" s="10"/>
      <c r="H181" s="10"/>
      <c r="I181" s="10"/>
      <c r="J181" s="10"/>
      <c r="K181" s="10"/>
      <c r="L181" s="10"/>
      <c r="M181" s="10"/>
      <c r="N181" s="10"/>
      <c r="O181" s="13"/>
      <c r="P181" s="13"/>
    </row>
    <row r="182" spans="2:16" x14ac:dyDescent="0.25">
      <c r="B182" s="10"/>
      <c r="C182" s="10"/>
      <c r="D182" s="10"/>
      <c r="E182" s="10"/>
      <c r="F182" s="10"/>
      <c r="G182" s="10"/>
      <c r="H182" s="10"/>
      <c r="I182" s="10"/>
      <c r="J182" s="10"/>
      <c r="K182" s="10"/>
      <c r="L182" s="10"/>
      <c r="M182" s="10"/>
      <c r="N182" s="10"/>
      <c r="O182" s="13"/>
      <c r="P182" s="13"/>
    </row>
    <row r="183" spans="2:16" x14ac:dyDescent="0.25">
      <c r="B183" s="10"/>
      <c r="C183" s="10"/>
      <c r="D183" s="10"/>
      <c r="E183" s="10"/>
      <c r="F183" s="10"/>
      <c r="G183" s="10"/>
      <c r="H183" s="10"/>
      <c r="I183" s="10"/>
      <c r="J183" s="10"/>
      <c r="K183" s="10"/>
      <c r="L183" s="10"/>
      <c r="M183" s="10"/>
      <c r="N183" s="10"/>
      <c r="O183" s="13"/>
      <c r="P183" s="13"/>
    </row>
    <row r="184" spans="2:16" x14ac:dyDescent="0.25">
      <c r="B184" s="10"/>
      <c r="C184" s="10"/>
      <c r="D184" s="10"/>
      <c r="E184" s="10"/>
      <c r="F184" s="10"/>
      <c r="G184" s="10"/>
      <c r="H184" s="10"/>
      <c r="I184" s="10"/>
      <c r="J184" s="10"/>
      <c r="K184" s="10"/>
      <c r="L184" s="10"/>
      <c r="M184" s="10"/>
      <c r="N184" s="10"/>
      <c r="O184" s="13"/>
      <c r="P184" s="13"/>
    </row>
    <row r="185" spans="2:16" x14ac:dyDescent="0.25">
      <c r="B185" s="10"/>
      <c r="C185" s="10"/>
      <c r="D185" s="10"/>
      <c r="E185" s="10"/>
      <c r="F185" s="10"/>
      <c r="G185" s="10"/>
      <c r="H185" s="10"/>
      <c r="I185" s="10"/>
      <c r="J185" s="10"/>
      <c r="K185" s="10"/>
      <c r="L185" s="10"/>
      <c r="M185" s="10"/>
      <c r="N185" s="10"/>
      <c r="O185" s="13"/>
      <c r="P185" s="13"/>
    </row>
    <row r="186" spans="2:16" x14ac:dyDescent="0.25">
      <c r="B186" s="10"/>
      <c r="C186" s="10"/>
      <c r="D186" s="10"/>
      <c r="E186" s="10"/>
      <c r="F186" s="10"/>
      <c r="G186" s="10"/>
      <c r="H186" s="10"/>
      <c r="I186" s="10"/>
      <c r="J186" s="10"/>
      <c r="K186" s="10"/>
      <c r="L186" s="10"/>
      <c r="M186" s="10"/>
      <c r="N186" s="10"/>
      <c r="O186" s="13"/>
      <c r="P186" s="13"/>
    </row>
    <row r="187" spans="2:16" x14ac:dyDescent="0.25">
      <c r="B187" s="10"/>
      <c r="C187" s="10"/>
      <c r="D187" s="10"/>
      <c r="E187" s="10"/>
      <c r="F187" s="10"/>
      <c r="G187" s="10"/>
      <c r="H187" s="10"/>
      <c r="I187" s="10"/>
      <c r="J187" s="10"/>
      <c r="K187" s="10"/>
      <c r="L187" s="10"/>
      <c r="M187" s="10"/>
      <c r="N187" s="10"/>
      <c r="O187" s="13"/>
      <c r="P187" s="13"/>
    </row>
    <row r="188" spans="2:16" x14ac:dyDescent="0.25">
      <c r="B188" s="10"/>
      <c r="C188" s="10"/>
      <c r="D188" s="10"/>
      <c r="E188" s="10"/>
      <c r="F188" s="10"/>
      <c r="G188" s="10"/>
      <c r="H188" s="10"/>
      <c r="I188" s="10"/>
      <c r="J188" s="10"/>
      <c r="K188" s="10"/>
      <c r="L188" s="10"/>
      <c r="M188" s="10"/>
      <c r="N188" s="10"/>
      <c r="O188" s="13"/>
      <c r="P188" s="13"/>
    </row>
    <row r="189" spans="2:16" x14ac:dyDescent="0.25">
      <c r="B189" s="10"/>
      <c r="C189" s="10"/>
      <c r="D189" s="10"/>
      <c r="E189" s="10"/>
      <c r="F189" s="10"/>
      <c r="G189" s="10"/>
      <c r="H189" s="10"/>
      <c r="I189" s="10"/>
      <c r="J189" s="10"/>
      <c r="K189" s="10"/>
      <c r="L189" s="10"/>
      <c r="M189" s="10"/>
      <c r="N189" s="10"/>
      <c r="O189" s="13"/>
      <c r="P189" s="13"/>
    </row>
    <row r="190" spans="2:16" x14ac:dyDescent="0.25">
      <c r="B190" s="10"/>
      <c r="C190" s="10"/>
      <c r="D190" s="10"/>
      <c r="E190" s="10"/>
      <c r="F190" s="10"/>
      <c r="G190" s="10"/>
      <c r="H190" s="10"/>
      <c r="I190" s="10"/>
      <c r="J190" s="10"/>
      <c r="K190" s="10"/>
      <c r="L190" s="10"/>
      <c r="M190" s="10"/>
      <c r="N190" s="10"/>
      <c r="O190" s="13"/>
      <c r="P190" s="13"/>
    </row>
    <row r="191" spans="2:16" x14ac:dyDescent="0.25">
      <c r="B191" s="10"/>
      <c r="C191" s="10"/>
      <c r="D191" s="10"/>
      <c r="E191" s="10"/>
      <c r="F191" s="10"/>
      <c r="G191" s="10"/>
      <c r="H191" s="10"/>
      <c r="I191" s="10"/>
      <c r="J191" s="10"/>
      <c r="K191" s="10"/>
      <c r="L191" s="10"/>
      <c r="M191" s="10"/>
      <c r="N191" s="10"/>
      <c r="O191" s="13"/>
      <c r="P191" s="13"/>
    </row>
    <row r="192" spans="2:16" x14ac:dyDescent="0.25">
      <c r="B192" s="10"/>
      <c r="C192" s="10"/>
      <c r="D192" s="10"/>
      <c r="E192" s="10"/>
      <c r="F192" s="10"/>
      <c r="G192" s="10"/>
      <c r="H192" s="10"/>
      <c r="I192" s="10"/>
      <c r="J192" s="10"/>
      <c r="K192" s="10"/>
      <c r="L192" s="10"/>
      <c r="M192" s="10"/>
      <c r="N192" s="10"/>
      <c r="O192" s="13"/>
      <c r="P192" s="13"/>
    </row>
    <row r="193" spans="2:16" x14ac:dyDescent="0.25">
      <c r="B193" s="10"/>
      <c r="C193" s="10"/>
      <c r="D193" s="10"/>
      <c r="E193" s="10"/>
      <c r="F193" s="10"/>
      <c r="G193" s="10"/>
      <c r="H193" s="10"/>
      <c r="I193" s="10"/>
      <c r="J193" s="10"/>
      <c r="K193" s="10"/>
      <c r="L193" s="10"/>
      <c r="M193" s="10"/>
      <c r="N193" s="10"/>
      <c r="O193" s="13"/>
      <c r="P193" s="13"/>
    </row>
    <row r="194" spans="2:16" x14ac:dyDescent="0.25">
      <c r="B194" s="10"/>
      <c r="C194" s="10"/>
      <c r="D194" s="10"/>
      <c r="E194" s="10"/>
      <c r="F194" s="10"/>
      <c r="G194" s="10"/>
      <c r="H194" s="10"/>
      <c r="I194" s="10"/>
      <c r="J194" s="10"/>
      <c r="K194" s="10"/>
      <c r="L194" s="10"/>
      <c r="M194" s="10"/>
      <c r="N194" s="10"/>
      <c r="O194" s="13"/>
      <c r="P194" s="13"/>
    </row>
    <row r="195" spans="2:16" x14ac:dyDescent="0.25">
      <c r="B195" s="10"/>
      <c r="C195" s="10"/>
      <c r="D195" s="10"/>
      <c r="E195" s="10"/>
      <c r="F195" s="10"/>
      <c r="G195" s="10"/>
      <c r="H195" s="10"/>
      <c r="I195" s="10"/>
      <c r="J195" s="10"/>
      <c r="K195" s="10"/>
      <c r="L195" s="10"/>
      <c r="M195" s="10"/>
      <c r="N195" s="10"/>
      <c r="O195" s="13"/>
      <c r="P195" s="13"/>
    </row>
    <row r="196" spans="2:16" x14ac:dyDescent="0.25">
      <c r="B196" s="10"/>
      <c r="C196" s="10"/>
      <c r="D196" s="10"/>
      <c r="E196" s="10"/>
      <c r="F196" s="10"/>
      <c r="G196" s="10"/>
      <c r="H196" s="10"/>
      <c r="I196" s="10"/>
      <c r="J196" s="10"/>
      <c r="K196" s="10"/>
      <c r="L196" s="10"/>
      <c r="M196" s="10"/>
      <c r="N196" s="10"/>
      <c r="O196" s="13"/>
      <c r="P196" s="13"/>
    </row>
    <row r="197" spans="2:16" x14ac:dyDescent="0.25">
      <c r="B197" s="10"/>
      <c r="C197" s="10"/>
      <c r="D197" s="10"/>
      <c r="E197" s="10"/>
      <c r="F197" s="10"/>
      <c r="G197" s="10"/>
      <c r="H197" s="10"/>
      <c r="I197" s="10"/>
      <c r="J197" s="10"/>
      <c r="K197" s="10"/>
      <c r="L197" s="10"/>
      <c r="M197" s="10"/>
      <c r="N197" s="10"/>
      <c r="O197" s="13"/>
      <c r="P197" s="13"/>
    </row>
    <row r="198" spans="2:16" x14ac:dyDescent="0.25">
      <c r="B198" s="10"/>
      <c r="C198" s="10"/>
      <c r="D198" s="10"/>
      <c r="E198" s="10"/>
      <c r="F198" s="10"/>
      <c r="G198" s="10"/>
      <c r="H198" s="10"/>
      <c r="I198" s="10"/>
      <c r="J198" s="10"/>
      <c r="K198" s="10"/>
      <c r="L198" s="10"/>
      <c r="M198" s="10"/>
      <c r="N198" s="10"/>
      <c r="O198" s="13"/>
      <c r="P198" s="13"/>
    </row>
    <row r="199" spans="2:16" x14ac:dyDescent="0.25">
      <c r="B199" s="10"/>
      <c r="C199" s="10"/>
      <c r="D199" s="10"/>
      <c r="E199" s="10"/>
      <c r="F199" s="10"/>
      <c r="G199" s="10"/>
      <c r="H199" s="10"/>
      <c r="I199" s="10"/>
      <c r="J199" s="10"/>
      <c r="K199" s="10"/>
      <c r="L199" s="10"/>
      <c r="M199" s="10"/>
      <c r="N199" s="10"/>
      <c r="O199" s="13"/>
      <c r="P199" s="13"/>
    </row>
    <row r="200" spans="2:16" x14ac:dyDescent="0.25">
      <c r="B200" s="10"/>
      <c r="C200" s="10"/>
      <c r="D200" s="10"/>
      <c r="E200" s="10"/>
      <c r="F200" s="10"/>
      <c r="G200" s="10"/>
      <c r="H200" s="10"/>
      <c r="I200" s="10"/>
      <c r="J200" s="10"/>
      <c r="K200" s="10"/>
      <c r="L200" s="10"/>
      <c r="M200" s="10"/>
      <c r="N200" s="10"/>
      <c r="O200" s="13"/>
      <c r="P200" s="13"/>
    </row>
    <row r="201" spans="2:16" x14ac:dyDescent="0.25">
      <c r="B201" s="10"/>
      <c r="C201" s="10"/>
      <c r="D201" s="10"/>
      <c r="E201" s="10"/>
      <c r="F201" s="10"/>
      <c r="G201" s="10"/>
      <c r="H201" s="10"/>
      <c r="I201" s="10"/>
      <c r="J201" s="10"/>
      <c r="K201" s="10"/>
      <c r="L201" s="10"/>
      <c r="M201" s="10"/>
      <c r="N201" s="10"/>
      <c r="O201" s="13"/>
      <c r="P201" s="13"/>
    </row>
    <row r="202" spans="2:16" x14ac:dyDescent="0.25">
      <c r="B202" s="10"/>
      <c r="C202" s="10"/>
      <c r="D202" s="10"/>
      <c r="E202" s="10"/>
      <c r="F202" s="10"/>
      <c r="G202" s="10"/>
      <c r="H202" s="10"/>
      <c r="I202" s="10"/>
      <c r="J202" s="10"/>
      <c r="K202" s="10"/>
      <c r="L202" s="10"/>
      <c r="M202" s="10"/>
      <c r="N202" s="10"/>
      <c r="O202" s="13"/>
      <c r="P202" s="13"/>
    </row>
    <row r="203" spans="2:16" x14ac:dyDescent="0.25">
      <c r="B203" s="10"/>
      <c r="C203" s="10"/>
      <c r="D203" s="10"/>
      <c r="E203" s="10"/>
      <c r="F203" s="10"/>
      <c r="G203" s="10"/>
      <c r="H203" s="10"/>
      <c r="I203" s="10"/>
      <c r="J203" s="10"/>
      <c r="K203" s="10"/>
      <c r="L203" s="10"/>
      <c r="M203" s="10"/>
      <c r="N203" s="10"/>
      <c r="O203" s="13"/>
      <c r="P203" s="13"/>
    </row>
    <row r="204" spans="2:16" x14ac:dyDescent="0.25">
      <c r="B204" s="10"/>
      <c r="C204" s="10"/>
      <c r="D204" s="10"/>
      <c r="E204" s="10"/>
      <c r="F204" s="10"/>
      <c r="G204" s="10"/>
      <c r="H204" s="10"/>
      <c r="I204" s="10"/>
      <c r="J204" s="10"/>
      <c r="K204" s="10"/>
      <c r="L204" s="10"/>
      <c r="M204" s="10"/>
      <c r="N204" s="10"/>
      <c r="O204" s="13"/>
      <c r="P204" s="13"/>
    </row>
    <row r="205" spans="2:16" x14ac:dyDescent="0.25">
      <c r="B205" s="10"/>
      <c r="C205" s="10"/>
      <c r="D205" s="10"/>
      <c r="E205" s="10"/>
      <c r="F205" s="10"/>
      <c r="G205" s="10"/>
      <c r="H205" s="10"/>
      <c r="I205" s="10"/>
      <c r="J205" s="10"/>
      <c r="K205" s="10"/>
      <c r="L205" s="10"/>
      <c r="M205" s="10"/>
      <c r="N205" s="10"/>
      <c r="O205" s="13"/>
      <c r="P205" s="13"/>
    </row>
    <row r="206" spans="2:16" x14ac:dyDescent="0.25">
      <c r="B206" s="10"/>
      <c r="C206" s="10"/>
      <c r="D206" s="10"/>
      <c r="E206" s="10"/>
      <c r="F206" s="10"/>
      <c r="G206" s="10"/>
      <c r="H206" s="10"/>
      <c r="I206" s="10"/>
      <c r="J206" s="10"/>
      <c r="K206" s="10"/>
      <c r="L206" s="10"/>
      <c r="M206" s="10"/>
      <c r="N206" s="10"/>
      <c r="O206" s="13"/>
      <c r="P206" s="13"/>
    </row>
    <row r="207" spans="2:16" x14ac:dyDescent="0.25">
      <c r="B207" s="10"/>
      <c r="C207" s="10"/>
      <c r="D207" s="10"/>
      <c r="E207" s="10"/>
      <c r="F207" s="10"/>
      <c r="G207" s="10"/>
      <c r="H207" s="10"/>
      <c r="I207" s="10"/>
      <c r="J207" s="10"/>
      <c r="K207" s="10"/>
      <c r="L207" s="10"/>
      <c r="M207" s="10"/>
      <c r="N207" s="10"/>
      <c r="O207" s="13"/>
      <c r="P207" s="13"/>
    </row>
    <row r="208" spans="2:16" x14ac:dyDescent="0.25">
      <c r="B208" s="10"/>
      <c r="C208" s="10"/>
      <c r="D208" s="10"/>
      <c r="E208" s="10"/>
      <c r="F208" s="10"/>
      <c r="G208" s="10"/>
      <c r="H208" s="10"/>
      <c r="I208" s="10"/>
      <c r="J208" s="10"/>
      <c r="K208" s="10"/>
      <c r="L208" s="10"/>
      <c r="M208" s="10"/>
      <c r="N208" s="10"/>
      <c r="O208" s="13"/>
      <c r="P208" s="13"/>
    </row>
    <row r="209" spans="2:16" x14ac:dyDescent="0.25">
      <c r="B209" s="10"/>
      <c r="C209" s="10"/>
      <c r="D209" s="10"/>
      <c r="E209" s="10"/>
      <c r="F209" s="10"/>
      <c r="G209" s="10"/>
      <c r="H209" s="10"/>
      <c r="I209" s="10"/>
      <c r="J209" s="10"/>
      <c r="K209" s="10"/>
      <c r="L209" s="10"/>
      <c r="M209" s="10"/>
      <c r="N209" s="10"/>
      <c r="O209" s="13"/>
      <c r="P209" s="13"/>
    </row>
    <row r="210" spans="2:16" x14ac:dyDescent="0.25">
      <c r="B210" s="10"/>
      <c r="C210" s="10"/>
      <c r="D210" s="10"/>
      <c r="E210" s="10"/>
      <c r="F210" s="10"/>
      <c r="G210" s="10"/>
      <c r="H210" s="10"/>
      <c r="I210" s="10"/>
      <c r="J210" s="10"/>
      <c r="K210" s="10"/>
      <c r="L210" s="10"/>
      <c r="M210" s="10"/>
      <c r="N210" s="10"/>
      <c r="O210" s="13"/>
      <c r="P210" s="13"/>
    </row>
    <row r="211" spans="2:16" x14ac:dyDescent="0.25">
      <c r="B211" s="10"/>
      <c r="C211" s="10"/>
      <c r="D211" s="10"/>
      <c r="E211" s="10"/>
      <c r="F211" s="10"/>
      <c r="G211" s="10"/>
      <c r="H211" s="10"/>
      <c r="I211" s="10"/>
      <c r="J211" s="10"/>
      <c r="K211" s="10"/>
      <c r="L211" s="10"/>
      <c r="M211" s="10"/>
      <c r="N211" s="10"/>
      <c r="O211" s="13"/>
      <c r="P211" s="13"/>
    </row>
    <row r="212" spans="2:16" x14ac:dyDescent="0.25">
      <c r="B212" s="10"/>
      <c r="C212" s="10"/>
      <c r="D212" s="10"/>
      <c r="E212" s="10"/>
      <c r="F212" s="10"/>
      <c r="G212" s="10"/>
      <c r="H212" s="10"/>
      <c r="I212" s="10"/>
      <c r="J212" s="10"/>
      <c r="K212" s="10"/>
      <c r="L212" s="10"/>
      <c r="M212" s="10"/>
      <c r="N212" s="10"/>
      <c r="O212" s="13"/>
      <c r="P212" s="13"/>
    </row>
    <row r="213" spans="2:16" x14ac:dyDescent="0.25">
      <c r="B213" s="10"/>
      <c r="C213" s="10"/>
      <c r="D213" s="10"/>
      <c r="E213" s="10"/>
      <c r="F213" s="10"/>
      <c r="G213" s="10"/>
      <c r="H213" s="10"/>
      <c r="I213" s="10"/>
      <c r="J213" s="10"/>
      <c r="K213" s="10"/>
      <c r="L213" s="10"/>
      <c r="M213" s="10"/>
      <c r="N213" s="10"/>
      <c r="O213" s="13"/>
      <c r="P213" s="13"/>
    </row>
    <row r="214" spans="2:16" x14ac:dyDescent="0.25">
      <c r="B214" s="10"/>
      <c r="C214" s="10"/>
      <c r="D214" s="10"/>
      <c r="E214" s="10"/>
      <c r="F214" s="10"/>
      <c r="G214" s="10"/>
      <c r="H214" s="10"/>
      <c r="I214" s="10"/>
      <c r="J214" s="10"/>
      <c r="K214" s="10"/>
      <c r="L214" s="10"/>
      <c r="M214" s="10"/>
      <c r="N214" s="10"/>
      <c r="O214" s="13"/>
      <c r="P214" s="13"/>
    </row>
    <row r="215" spans="2:16" x14ac:dyDescent="0.25">
      <c r="B215" s="10"/>
      <c r="C215" s="10"/>
      <c r="D215" s="10"/>
      <c r="E215" s="10"/>
      <c r="F215" s="10"/>
      <c r="G215" s="10"/>
      <c r="H215" s="10"/>
      <c r="I215" s="10"/>
      <c r="J215" s="10"/>
      <c r="K215" s="10"/>
      <c r="L215" s="10"/>
      <c r="M215" s="10"/>
      <c r="N215" s="10"/>
      <c r="O215" s="13"/>
      <c r="P215" s="13"/>
    </row>
    <row r="216" spans="2:16" x14ac:dyDescent="0.25">
      <c r="B216" s="10"/>
      <c r="C216" s="10"/>
      <c r="D216" s="10"/>
      <c r="E216" s="10"/>
      <c r="F216" s="10"/>
      <c r="G216" s="10"/>
      <c r="H216" s="10"/>
      <c r="I216" s="10"/>
      <c r="J216" s="10"/>
      <c r="K216" s="10"/>
      <c r="L216" s="10"/>
      <c r="M216" s="10"/>
      <c r="N216" s="10"/>
      <c r="O216" s="13"/>
      <c r="P216" s="13"/>
    </row>
    <row r="217" spans="2:16" x14ac:dyDescent="0.25">
      <c r="B217" s="10"/>
      <c r="C217" s="10"/>
      <c r="D217" s="10"/>
      <c r="E217" s="10"/>
      <c r="F217" s="10"/>
      <c r="G217" s="10"/>
      <c r="H217" s="10"/>
      <c r="I217" s="10"/>
      <c r="J217" s="10"/>
      <c r="K217" s="10"/>
      <c r="L217" s="10"/>
      <c r="M217" s="10"/>
      <c r="N217" s="10"/>
      <c r="O217" s="13"/>
      <c r="P217" s="13"/>
    </row>
    <row r="218" spans="2:16" x14ac:dyDescent="0.25">
      <c r="B218" s="10"/>
      <c r="C218" s="10"/>
      <c r="D218" s="10"/>
      <c r="E218" s="10"/>
      <c r="F218" s="10"/>
      <c r="G218" s="10"/>
      <c r="H218" s="10"/>
      <c r="I218" s="10"/>
      <c r="J218" s="10"/>
      <c r="K218" s="10"/>
      <c r="L218" s="10"/>
      <c r="M218" s="10"/>
      <c r="N218" s="10"/>
      <c r="O218" s="13"/>
      <c r="P218" s="13"/>
    </row>
    <row r="219" spans="2:16" x14ac:dyDescent="0.25">
      <c r="B219" s="10"/>
      <c r="C219" s="10"/>
      <c r="D219" s="10"/>
      <c r="E219" s="10"/>
      <c r="F219" s="10"/>
      <c r="G219" s="10"/>
      <c r="H219" s="10"/>
      <c r="I219" s="10"/>
      <c r="J219" s="10"/>
      <c r="K219" s="10"/>
      <c r="L219" s="10"/>
      <c r="M219" s="10"/>
      <c r="N219" s="10"/>
      <c r="O219" s="13"/>
      <c r="P219" s="13"/>
    </row>
    <row r="220" spans="2:16" x14ac:dyDescent="0.25">
      <c r="B220" s="10"/>
      <c r="C220" s="10"/>
      <c r="D220" s="10"/>
      <c r="E220" s="10"/>
      <c r="F220" s="10"/>
      <c r="G220" s="10"/>
      <c r="H220" s="10"/>
      <c r="I220" s="10"/>
      <c r="J220" s="10"/>
      <c r="K220" s="10"/>
      <c r="L220" s="10"/>
      <c r="M220" s="10"/>
      <c r="N220" s="10"/>
      <c r="O220" s="13"/>
      <c r="P220" s="13"/>
    </row>
    <row r="221" spans="2:16" x14ac:dyDescent="0.25">
      <c r="B221" s="10"/>
      <c r="C221" s="10"/>
      <c r="D221" s="10"/>
      <c r="E221" s="10"/>
      <c r="F221" s="10"/>
      <c r="G221" s="10"/>
      <c r="H221" s="10"/>
      <c r="I221" s="10"/>
      <c r="J221" s="10"/>
      <c r="K221" s="10"/>
      <c r="L221" s="10"/>
      <c r="M221" s="10"/>
      <c r="N221" s="10"/>
      <c r="O221" s="13"/>
      <c r="P221" s="13"/>
    </row>
    <row r="222" spans="2:16" x14ac:dyDescent="0.25">
      <c r="B222" s="10"/>
      <c r="C222" s="10"/>
      <c r="D222" s="10"/>
      <c r="E222" s="10"/>
      <c r="F222" s="10"/>
      <c r="G222" s="10"/>
      <c r="H222" s="10"/>
      <c r="I222" s="10"/>
      <c r="J222" s="10"/>
      <c r="K222" s="10"/>
      <c r="L222" s="10"/>
      <c r="M222" s="10"/>
      <c r="N222" s="10"/>
      <c r="O222" s="13"/>
      <c r="P222" s="13"/>
    </row>
    <row r="223" spans="2:16" x14ac:dyDescent="0.25">
      <c r="B223" s="10"/>
      <c r="C223" s="10"/>
      <c r="D223" s="10"/>
      <c r="E223" s="10"/>
      <c r="F223" s="10"/>
      <c r="G223" s="10"/>
      <c r="H223" s="10"/>
      <c r="I223" s="10"/>
      <c r="J223" s="10"/>
      <c r="K223" s="10"/>
      <c r="L223" s="10"/>
      <c r="M223" s="10"/>
      <c r="N223" s="10"/>
      <c r="O223" s="13"/>
      <c r="P223" s="13"/>
    </row>
    <row r="224" spans="2:16" x14ac:dyDescent="0.25">
      <c r="B224" s="10"/>
      <c r="C224" s="10"/>
      <c r="D224" s="10"/>
      <c r="E224" s="10"/>
      <c r="F224" s="10"/>
      <c r="G224" s="10"/>
      <c r="H224" s="10"/>
      <c r="I224" s="10"/>
      <c r="J224" s="10"/>
      <c r="K224" s="10"/>
      <c r="L224" s="10"/>
      <c r="M224" s="10"/>
      <c r="N224" s="10"/>
      <c r="O224" s="13"/>
      <c r="P224" s="13"/>
    </row>
    <row r="225" spans="2:16" x14ac:dyDescent="0.25">
      <c r="B225" s="10"/>
      <c r="C225" s="10"/>
      <c r="D225" s="10"/>
      <c r="E225" s="10"/>
      <c r="F225" s="10"/>
      <c r="G225" s="10"/>
      <c r="H225" s="10"/>
      <c r="I225" s="10"/>
      <c r="J225" s="10"/>
      <c r="K225" s="10"/>
      <c r="L225" s="10"/>
      <c r="M225" s="10"/>
      <c r="N225" s="10"/>
      <c r="O225" s="13"/>
      <c r="P225" s="13"/>
    </row>
    <row r="226" spans="2:16" x14ac:dyDescent="0.25">
      <c r="B226" s="10"/>
      <c r="C226" s="10"/>
      <c r="D226" s="10"/>
      <c r="E226" s="10"/>
      <c r="F226" s="10"/>
      <c r="G226" s="10"/>
      <c r="H226" s="10"/>
      <c r="I226" s="10"/>
      <c r="J226" s="10"/>
      <c r="K226" s="10"/>
      <c r="L226" s="10"/>
      <c r="M226" s="10"/>
      <c r="N226" s="10"/>
      <c r="O226" s="13"/>
      <c r="P226" s="13"/>
    </row>
    <row r="227" spans="2:16" x14ac:dyDescent="0.25">
      <c r="B227" s="14"/>
      <c r="C227" s="14"/>
      <c r="D227" s="14"/>
      <c r="E227" s="14"/>
      <c r="F227" s="14"/>
      <c r="G227" s="14"/>
      <c r="H227" s="15"/>
      <c r="I227" s="14"/>
      <c r="J227" s="14"/>
      <c r="K227" s="14"/>
      <c r="L227" s="14"/>
      <c r="M227" s="14"/>
      <c r="N227" s="14"/>
    </row>
    <row r="228" spans="2:16" x14ac:dyDescent="0.25">
      <c r="B228" s="14"/>
      <c r="C228" s="14"/>
      <c r="D228" s="14"/>
      <c r="E228" s="14"/>
      <c r="F228" s="14"/>
      <c r="G228" s="14"/>
      <c r="H228" s="15"/>
      <c r="I228" s="14"/>
      <c r="J228" s="14"/>
      <c r="K228" s="14"/>
      <c r="L228" s="14"/>
      <c r="M228" s="14"/>
      <c r="N228" s="14"/>
    </row>
    <row r="229" spans="2:16" x14ac:dyDescent="0.25">
      <c r="B229" s="14"/>
      <c r="C229" s="14"/>
      <c r="D229" s="14"/>
      <c r="E229" s="14"/>
      <c r="F229" s="14"/>
      <c r="G229" s="14"/>
      <c r="H229" s="15"/>
      <c r="I229" s="14"/>
      <c r="J229" s="14"/>
      <c r="K229" s="14"/>
      <c r="L229" s="14"/>
      <c r="M229" s="14"/>
      <c r="N229" s="14"/>
    </row>
    <row r="230" spans="2:16" x14ac:dyDescent="0.25">
      <c r="B230" s="14"/>
      <c r="C230" s="14"/>
      <c r="D230" s="14"/>
      <c r="E230" s="14"/>
      <c r="F230" s="14"/>
      <c r="G230" s="14"/>
      <c r="H230" s="15"/>
      <c r="I230" s="14"/>
      <c r="J230" s="14"/>
      <c r="K230" s="14"/>
      <c r="L230" s="14"/>
      <c r="M230" s="14"/>
      <c r="N230" s="14"/>
    </row>
    <row r="231" spans="2:16" x14ac:dyDescent="0.25">
      <c r="B231" s="14"/>
      <c r="C231" s="14"/>
      <c r="D231" s="14"/>
      <c r="E231" s="14"/>
      <c r="F231" s="14"/>
      <c r="G231" s="14"/>
      <c r="H231" s="15"/>
      <c r="I231" s="14"/>
      <c r="J231" s="14"/>
      <c r="K231" s="14"/>
      <c r="L231" s="14"/>
      <c r="M231" s="14"/>
      <c r="N231" s="14"/>
    </row>
    <row r="232" spans="2:16" x14ac:dyDescent="0.25">
      <c r="B232" s="14"/>
      <c r="C232" s="14"/>
      <c r="D232" s="14"/>
      <c r="E232" s="14"/>
      <c r="F232" s="14"/>
      <c r="G232" s="14"/>
      <c r="H232" s="15"/>
      <c r="I232" s="14"/>
      <c r="J232" s="14"/>
      <c r="K232" s="14"/>
      <c r="L232" s="14"/>
      <c r="M232" s="14"/>
      <c r="N232" s="14"/>
    </row>
    <row r="233" spans="2:16" x14ac:dyDescent="0.25">
      <c r="B233" s="14"/>
      <c r="C233" s="14"/>
      <c r="D233" s="14"/>
      <c r="E233" s="14"/>
      <c r="F233" s="14"/>
      <c r="G233" s="14"/>
      <c r="H233" s="15"/>
      <c r="I233" s="14"/>
      <c r="J233" s="14"/>
      <c r="K233" s="14"/>
      <c r="L233" s="14"/>
      <c r="M233" s="14"/>
      <c r="N233" s="14"/>
    </row>
    <row r="234" spans="2:16" x14ac:dyDescent="0.25">
      <c r="B234" s="14"/>
      <c r="C234" s="14"/>
      <c r="D234" s="14"/>
      <c r="E234" s="14"/>
      <c r="F234" s="14"/>
      <c r="G234" s="14"/>
      <c r="H234" s="15"/>
      <c r="I234" s="14"/>
      <c r="J234" s="14"/>
      <c r="K234" s="14"/>
      <c r="L234" s="14"/>
      <c r="M234" s="14"/>
      <c r="N234" s="14"/>
    </row>
    <row r="235" spans="2:16" x14ac:dyDescent="0.25">
      <c r="B235" s="14"/>
      <c r="C235" s="14"/>
      <c r="D235" s="14"/>
      <c r="E235" s="14"/>
      <c r="F235" s="14"/>
      <c r="G235" s="14"/>
      <c r="H235" s="15"/>
      <c r="I235" s="14"/>
      <c r="J235" s="14"/>
      <c r="K235" s="14"/>
      <c r="L235" s="14"/>
      <c r="M235" s="14"/>
      <c r="N235" s="14"/>
    </row>
  </sheetData>
  <mergeCells count="10">
    <mergeCell ref="B4:F4"/>
    <mergeCell ref="D8:E8"/>
    <mergeCell ref="D10:E10"/>
    <mergeCell ref="D14:E14"/>
    <mergeCell ref="D12:E12"/>
    <mergeCell ref="D6:E6"/>
    <mergeCell ref="B8:C8"/>
    <mergeCell ref="B12:C12"/>
    <mergeCell ref="B6:C6"/>
    <mergeCell ref="B10:C10"/>
  </mergeCells>
  <phoneticPr fontId="3" type="noConversion"/>
  <hyperlinks>
    <hyperlink ref="F2" location="Introduction!A1" display="Return to the Introduction"/>
  </hyperlinks>
  <pageMargins left="0.5" right="0.51" top="0.63" bottom="0.69" header="0.5" footer="0.5"/>
  <pageSetup scale="82" orientation="portrait" verticalDpi="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F167"/>
  <sheetViews>
    <sheetView showGridLines="0" topLeftCell="B10" workbookViewId="0">
      <selection activeCell="D13" sqref="D13"/>
    </sheetView>
  </sheetViews>
  <sheetFormatPr defaultRowHeight="13.2" x14ac:dyDescent="0.25"/>
  <cols>
    <col min="1" max="1" width="2.88671875" customWidth="1"/>
    <col min="2" max="2" width="68.33203125" customWidth="1"/>
    <col min="3" max="4" width="14.6640625" customWidth="1"/>
    <col min="5" max="5" width="21.5546875" customWidth="1"/>
  </cols>
  <sheetData>
    <row r="1" spans="1:6" ht="15" customHeight="1" x14ac:dyDescent="0.25"/>
    <row r="2" spans="1:6" ht="34.5" customHeight="1" x14ac:dyDescent="0.25">
      <c r="B2" s="3" t="s">
        <v>154</v>
      </c>
      <c r="C2" s="3"/>
      <c r="D2" s="327" t="s">
        <v>161</v>
      </c>
      <c r="E2" s="327"/>
    </row>
    <row r="3" spans="1:6" ht="16.5" customHeight="1" x14ac:dyDescent="0.25">
      <c r="C3" s="2"/>
      <c r="D3" s="2"/>
      <c r="E3" s="2"/>
    </row>
    <row r="4" spans="1:6" ht="90" customHeight="1" x14ac:dyDescent="0.25">
      <c r="B4" s="309" t="s">
        <v>167</v>
      </c>
      <c r="C4" s="309"/>
      <c r="D4" s="309"/>
      <c r="E4" s="309"/>
    </row>
    <row r="5" spans="1:6" ht="17.25" customHeight="1" thickBot="1" x14ac:dyDescent="0.3"/>
    <row r="6" spans="1:6" s="18" customFormat="1" x14ac:dyDescent="0.25">
      <c r="B6" s="328" t="s">
        <v>6</v>
      </c>
      <c r="C6" s="329"/>
      <c r="D6" s="329"/>
      <c r="E6" s="330"/>
    </row>
    <row r="7" spans="1:6" s="18" customFormat="1" ht="13.8" thickBot="1" x14ac:dyDescent="0.3">
      <c r="B7" s="331"/>
      <c r="C7" s="332"/>
      <c r="D7" s="332"/>
      <c r="E7" s="333"/>
    </row>
    <row r="8" spans="1:6" s="8" customFormat="1" ht="48.75" customHeight="1" thickBot="1" x14ac:dyDescent="0.3">
      <c r="B8" s="19" t="s">
        <v>0</v>
      </c>
      <c r="C8" s="21" t="s">
        <v>11</v>
      </c>
      <c r="D8" s="21" t="s">
        <v>5</v>
      </c>
      <c r="E8" s="20" t="s">
        <v>175</v>
      </c>
    </row>
    <row r="9" spans="1:6" s="89" customFormat="1" x14ac:dyDescent="0.25">
      <c r="A9"/>
      <c r="B9" s="166"/>
      <c r="C9" s="225"/>
      <c r="D9" s="225"/>
      <c r="E9" s="189"/>
    </row>
    <row r="10" spans="1:6" x14ac:dyDescent="0.25">
      <c r="B10" s="165"/>
      <c r="C10" s="224"/>
      <c r="D10" s="224"/>
      <c r="E10" s="189"/>
      <c r="F10" s="89"/>
    </row>
    <row r="11" spans="1:6" x14ac:dyDescent="0.25">
      <c r="B11" s="166" t="s">
        <v>214</v>
      </c>
      <c r="C11" s="225">
        <v>43351</v>
      </c>
      <c r="D11" s="225">
        <v>43364</v>
      </c>
      <c r="E11" s="189" t="s">
        <v>212</v>
      </c>
      <c r="F11" s="89"/>
    </row>
    <row r="12" spans="1:6" x14ac:dyDescent="0.25">
      <c r="B12" s="182" t="s">
        <v>215</v>
      </c>
      <c r="C12" s="226">
        <v>43351</v>
      </c>
      <c r="D12" s="227">
        <v>43364</v>
      </c>
      <c r="E12" s="190" t="s">
        <v>213</v>
      </c>
      <c r="F12" s="89"/>
    </row>
    <row r="13" spans="1:6" x14ac:dyDescent="0.25">
      <c r="B13" s="167" t="s">
        <v>216</v>
      </c>
      <c r="C13" s="233">
        <v>43351</v>
      </c>
      <c r="D13" s="233">
        <v>43364</v>
      </c>
      <c r="E13" s="190" t="s">
        <v>192</v>
      </c>
      <c r="F13" s="89"/>
    </row>
    <row r="14" spans="1:6" x14ac:dyDescent="0.25">
      <c r="B14" s="223"/>
      <c r="C14" s="233"/>
      <c r="D14" s="233"/>
      <c r="E14" s="190"/>
      <c r="F14" s="89"/>
    </row>
    <row r="15" spans="1:6" x14ac:dyDescent="0.25">
      <c r="B15" s="175" t="s">
        <v>217</v>
      </c>
      <c r="C15" s="233">
        <v>43364</v>
      </c>
      <c r="D15" s="233">
        <v>43369</v>
      </c>
      <c r="E15" s="190" t="s">
        <v>192</v>
      </c>
      <c r="F15" s="89"/>
    </row>
    <row r="16" spans="1:6" x14ac:dyDescent="0.25">
      <c r="B16" s="180" t="s">
        <v>218</v>
      </c>
      <c r="C16" s="233">
        <v>43364</v>
      </c>
      <c r="D16" s="233">
        <v>43369</v>
      </c>
      <c r="E16" s="190" t="s">
        <v>212</v>
      </c>
      <c r="F16" s="89"/>
    </row>
    <row r="17" spans="2:6" x14ac:dyDescent="0.25">
      <c r="B17" s="167" t="s">
        <v>219</v>
      </c>
      <c r="C17" s="226">
        <v>43364</v>
      </c>
      <c r="D17" s="228">
        <v>43369</v>
      </c>
      <c r="E17" s="190" t="s">
        <v>213</v>
      </c>
      <c r="F17" s="89"/>
    </row>
    <row r="18" spans="2:6" x14ac:dyDescent="0.25">
      <c r="B18" s="175"/>
      <c r="C18" s="226"/>
      <c r="D18" s="228"/>
      <c r="E18" s="190"/>
      <c r="F18" s="89"/>
    </row>
    <row r="19" spans="2:6" x14ac:dyDescent="0.25">
      <c r="B19" s="175" t="s">
        <v>220</v>
      </c>
      <c r="C19" s="228">
        <v>43368</v>
      </c>
      <c r="D19" s="228">
        <v>43372</v>
      </c>
      <c r="E19" s="190" t="s">
        <v>192</v>
      </c>
      <c r="F19" s="89"/>
    </row>
    <row r="20" spans="2:6" x14ac:dyDescent="0.25">
      <c r="B20" s="181" t="s">
        <v>221</v>
      </c>
      <c r="C20" s="226">
        <v>43368</v>
      </c>
      <c r="D20" s="228">
        <v>43372</v>
      </c>
      <c r="E20" s="190" t="s">
        <v>212</v>
      </c>
      <c r="F20" s="89"/>
    </row>
    <row r="21" spans="2:6" x14ac:dyDescent="0.25">
      <c r="B21" s="181" t="s">
        <v>222</v>
      </c>
      <c r="C21" s="228">
        <v>43368</v>
      </c>
      <c r="D21" s="228">
        <v>43372</v>
      </c>
      <c r="E21" s="190" t="s">
        <v>213</v>
      </c>
      <c r="F21" s="89"/>
    </row>
    <row r="22" spans="2:6" x14ac:dyDescent="0.25">
      <c r="B22" s="181"/>
      <c r="C22" s="228"/>
      <c r="D22" s="228"/>
      <c r="E22" s="190"/>
      <c r="F22" s="89"/>
    </row>
    <row r="23" spans="2:6" x14ac:dyDescent="0.25">
      <c r="B23" s="181" t="s">
        <v>223</v>
      </c>
      <c r="C23" s="228">
        <v>43372</v>
      </c>
      <c r="D23" s="228">
        <v>43379</v>
      </c>
      <c r="E23" s="190" t="s">
        <v>212</v>
      </c>
      <c r="F23" s="89"/>
    </row>
    <row r="24" spans="2:6" x14ac:dyDescent="0.25">
      <c r="B24" s="181" t="s">
        <v>224</v>
      </c>
      <c r="C24" s="228">
        <v>43372</v>
      </c>
      <c r="D24" s="228">
        <v>43379</v>
      </c>
      <c r="E24" s="190" t="s">
        <v>213</v>
      </c>
      <c r="F24" s="89"/>
    </row>
    <row r="25" spans="2:6" x14ac:dyDescent="0.25">
      <c r="B25" s="181" t="s">
        <v>225</v>
      </c>
      <c r="C25" s="228">
        <v>43372</v>
      </c>
      <c r="D25" s="228">
        <v>43379</v>
      </c>
      <c r="E25" s="190" t="s">
        <v>192</v>
      </c>
      <c r="F25" s="89"/>
    </row>
    <row r="26" spans="2:6" x14ac:dyDescent="0.25">
      <c r="B26" s="175"/>
      <c r="C26" s="226"/>
      <c r="D26" s="226"/>
      <c r="E26" s="190"/>
      <c r="F26" s="89"/>
    </row>
    <row r="27" spans="2:6" x14ac:dyDescent="0.25">
      <c r="B27" s="181" t="s">
        <v>226</v>
      </c>
      <c r="C27" s="226">
        <v>43379</v>
      </c>
      <c r="D27" s="228">
        <v>43382</v>
      </c>
      <c r="E27" s="190" t="s">
        <v>192</v>
      </c>
      <c r="F27" s="89"/>
    </row>
    <row r="28" spans="2:6" x14ac:dyDescent="0.25">
      <c r="B28" s="169" t="s">
        <v>227</v>
      </c>
      <c r="C28" s="226">
        <v>43379</v>
      </c>
      <c r="D28" s="228">
        <v>43382</v>
      </c>
      <c r="E28" s="190" t="s">
        <v>212</v>
      </c>
      <c r="F28" s="89"/>
    </row>
    <row r="29" spans="2:6" x14ac:dyDescent="0.25">
      <c r="B29" s="169" t="s">
        <v>228</v>
      </c>
      <c r="C29" s="226">
        <v>43379</v>
      </c>
      <c r="D29" s="228">
        <v>43382</v>
      </c>
      <c r="E29" s="190" t="s">
        <v>213</v>
      </c>
      <c r="F29" s="89"/>
    </row>
    <row r="30" spans="2:6" x14ac:dyDescent="0.25">
      <c r="B30" s="169"/>
      <c r="C30" s="226"/>
      <c r="D30" s="228"/>
      <c r="E30" s="190"/>
      <c r="F30" s="89"/>
    </row>
    <row r="31" spans="2:6" x14ac:dyDescent="0.25">
      <c r="B31" s="169" t="s">
        <v>229</v>
      </c>
      <c r="C31" s="226">
        <v>43381</v>
      </c>
      <c r="D31" s="228">
        <v>43385</v>
      </c>
      <c r="E31" s="190" t="s">
        <v>192</v>
      </c>
      <c r="F31" s="89"/>
    </row>
    <row r="32" spans="2:6" x14ac:dyDescent="0.25">
      <c r="B32" s="169" t="s">
        <v>230</v>
      </c>
      <c r="C32" s="226">
        <v>43381</v>
      </c>
      <c r="D32" s="228">
        <v>43385</v>
      </c>
      <c r="E32" s="190" t="s">
        <v>212</v>
      </c>
      <c r="F32" s="89"/>
    </row>
    <row r="33" spans="2:6" x14ac:dyDescent="0.25">
      <c r="B33" s="169" t="s">
        <v>231</v>
      </c>
      <c r="C33" s="226">
        <v>43381</v>
      </c>
      <c r="D33" s="228">
        <v>43385</v>
      </c>
      <c r="E33" s="190" t="s">
        <v>213</v>
      </c>
      <c r="F33" s="89"/>
    </row>
    <row r="34" spans="2:6" x14ac:dyDescent="0.25">
      <c r="B34" s="169"/>
      <c r="C34" s="229"/>
      <c r="D34" s="230"/>
      <c r="E34" s="190"/>
      <c r="F34" s="89"/>
    </row>
    <row r="35" spans="2:6" x14ac:dyDescent="0.25">
      <c r="B35" s="173"/>
      <c r="C35" s="226"/>
      <c r="D35" s="228"/>
      <c r="E35" s="190"/>
      <c r="F35" s="89"/>
    </row>
    <row r="36" spans="2:6" x14ac:dyDescent="0.25">
      <c r="B36" s="169"/>
      <c r="C36" s="229"/>
      <c r="D36" s="230"/>
      <c r="E36" s="191"/>
      <c r="F36" s="89"/>
    </row>
    <row r="37" spans="2:6" x14ac:dyDescent="0.25">
      <c r="B37" s="169"/>
      <c r="C37" s="229"/>
      <c r="D37" s="230"/>
      <c r="E37" s="190"/>
      <c r="F37" s="89"/>
    </row>
    <row r="38" spans="2:6" x14ac:dyDescent="0.25">
      <c r="B38" s="169"/>
      <c r="C38" s="229"/>
      <c r="D38" s="230"/>
      <c r="E38" s="190"/>
      <c r="F38" s="89"/>
    </row>
    <row r="39" spans="2:6" x14ac:dyDescent="0.25">
      <c r="B39" s="169"/>
      <c r="C39" s="229"/>
      <c r="D39" s="230"/>
      <c r="E39" s="190"/>
      <c r="F39" s="89"/>
    </row>
    <row r="40" spans="2:6" x14ac:dyDescent="0.25">
      <c r="B40" s="169"/>
      <c r="C40" s="229"/>
      <c r="D40" s="230"/>
      <c r="E40" s="190"/>
      <c r="F40" s="89"/>
    </row>
    <row r="41" spans="2:6" x14ac:dyDescent="0.25">
      <c r="B41" s="169"/>
      <c r="C41" s="229"/>
      <c r="D41" s="230"/>
      <c r="E41" s="190"/>
      <c r="F41" s="89"/>
    </row>
    <row r="42" spans="2:6" x14ac:dyDescent="0.25">
      <c r="B42" s="169"/>
      <c r="C42" s="229"/>
      <c r="D42" s="230"/>
      <c r="E42" s="190"/>
      <c r="F42" s="89"/>
    </row>
    <row r="43" spans="2:6" x14ac:dyDescent="0.25">
      <c r="B43" s="169"/>
      <c r="C43" s="229"/>
      <c r="D43" s="230"/>
      <c r="E43" s="190"/>
      <c r="F43" s="89"/>
    </row>
    <row r="44" spans="2:6" x14ac:dyDescent="0.25">
      <c r="B44" s="169"/>
      <c r="C44" s="229"/>
      <c r="D44" s="230"/>
      <c r="E44" s="190"/>
      <c r="F44" s="89"/>
    </row>
    <row r="45" spans="2:6" x14ac:dyDescent="0.25">
      <c r="B45" s="169"/>
      <c r="C45" s="229"/>
      <c r="D45" s="230"/>
      <c r="E45" s="190"/>
      <c r="F45" s="89"/>
    </row>
    <row r="46" spans="2:6" x14ac:dyDescent="0.25">
      <c r="B46" s="169"/>
      <c r="C46" s="229"/>
      <c r="D46" s="230"/>
      <c r="E46" s="190"/>
      <c r="F46" s="89"/>
    </row>
    <row r="47" spans="2:6" x14ac:dyDescent="0.25">
      <c r="B47" s="169"/>
      <c r="C47" s="229"/>
      <c r="D47" s="230"/>
      <c r="E47" s="190"/>
      <c r="F47" s="89"/>
    </row>
    <row r="48" spans="2:6" x14ac:dyDescent="0.25">
      <c r="B48" s="169"/>
      <c r="C48" s="231"/>
      <c r="D48" s="230"/>
      <c r="E48" s="190"/>
      <c r="F48" s="89"/>
    </row>
    <row r="49" spans="2:6" x14ac:dyDescent="0.25">
      <c r="B49" s="169"/>
      <c r="C49" s="231"/>
      <c r="D49" s="230"/>
      <c r="E49" s="190"/>
      <c r="F49" s="89"/>
    </row>
    <row r="50" spans="2:6" x14ac:dyDescent="0.25">
      <c r="B50" s="173"/>
      <c r="C50" s="231"/>
      <c r="D50" s="230"/>
      <c r="E50" s="190"/>
      <c r="F50" s="89"/>
    </row>
    <row r="51" spans="2:6" x14ac:dyDescent="0.25">
      <c r="B51" s="169"/>
      <c r="C51" s="231"/>
      <c r="D51" s="230"/>
      <c r="E51" s="190"/>
      <c r="F51" s="89"/>
    </row>
    <row r="52" spans="2:6" x14ac:dyDescent="0.25">
      <c r="B52" s="175"/>
      <c r="C52" s="232"/>
      <c r="D52" s="233"/>
      <c r="E52" s="189"/>
      <c r="F52" s="89"/>
    </row>
    <row r="53" spans="2:6" x14ac:dyDescent="0.25">
      <c r="B53" s="176"/>
      <c r="C53" s="234"/>
      <c r="D53" s="233"/>
      <c r="E53" s="189"/>
      <c r="F53" s="89"/>
    </row>
    <row r="54" spans="2:6" x14ac:dyDescent="0.25">
      <c r="B54" s="243"/>
      <c r="C54" s="232"/>
      <c r="D54" s="233"/>
      <c r="E54" s="189"/>
      <c r="F54" s="89"/>
    </row>
    <row r="55" spans="2:6" x14ac:dyDescent="0.25">
      <c r="B55" s="243"/>
      <c r="C55" s="232"/>
      <c r="D55" s="233"/>
      <c r="E55" s="189"/>
      <c r="F55" s="89"/>
    </row>
    <row r="56" spans="2:6" x14ac:dyDescent="0.25">
      <c r="B56" s="243"/>
      <c r="C56" s="232"/>
      <c r="D56" s="233"/>
      <c r="E56" s="189"/>
      <c r="F56" s="89"/>
    </row>
    <row r="57" spans="2:6" x14ac:dyDescent="0.25">
      <c r="B57" s="244"/>
      <c r="C57" s="232"/>
      <c r="D57" s="233"/>
      <c r="E57" s="189"/>
      <c r="F57" s="89"/>
    </row>
    <row r="58" spans="2:6" x14ac:dyDescent="0.25">
      <c r="B58" s="181"/>
      <c r="C58" s="226"/>
      <c r="D58" s="228"/>
      <c r="E58" s="189"/>
      <c r="F58" s="89"/>
    </row>
    <row r="59" spans="2:6" x14ac:dyDescent="0.25">
      <c r="B59" s="181"/>
      <c r="C59" s="226"/>
      <c r="D59" s="228"/>
      <c r="E59" s="189"/>
      <c r="F59" s="89"/>
    </row>
    <row r="60" spans="2:6" x14ac:dyDescent="0.25">
      <c r="B60" s="175"/>
      <c r="C60" s="226"/>
      <c r="D60" s="228"/>
      <c r="E60" s="189"/>
      <c r="F60" s="89"/>
    </row>
    <row r="61" spans="2:6" x14ac:dyDescent="0.25">
      <c r="B61" s="175"/>
      <c r="C61" s="226"/>
      <c r="D61" s="228"/>
      <c r="E61" s="189"/>
      <c r="F61" s="89"/>
    </row>
    <row r="62" spans="2:6" x14ac:dyDescent="0.25">
      <c r="B62" s="180"/>
      <c r="C62" s="226"/>
      <c r="D62" s="228"/>
      <c r="E62" s="189"/>
      <c r="F62" s="89"/>
    </row>
    <row r="63" spans="2:6" x14ac:dyDescent="0.25">
      <c r="B63" s="223"/>
      <c r="C63" s="226"/>
      <c r="D63" s="228"/>
      <c r="E63" s="189"/>
      <c r="F63" s="89"/>
    </row>
    <row r="64" spans="2:6" x14ac:dyDescent="0.25">
      <c r="B64" s="168"/>
      <c r="C64" s="226"/>
      <c r="D64" s="228"/>
      <c r="E64" s="189"/>
      <c r="F64" s="89"/>
    </row>
    <row r="65" spans="2:6" x14ac:dyDescent="0.25">
      <c r="B65" s="178"/>
      <c r="C65" s="232"/>
      <c r="D65" s="233"/>
      <c r="E65" s="189"/>
      <c r="F65" s="89"/>
    </row>
    <row r="66" spans="2:6" x14ac:dyDescent="0.25">
      <c r="B66" s="178"/>
      <c r="C66" s="232"/>
      <c r="D66" s="233"/>
      <c r="E66" s="189"/>
      <c r="F66" s="89"/>
    </row>
    <row r="67" spans="2:6" x14ac:dyDescent="0.25">
      <c r="B67" s="178"/>
      <c r="C67" s="232"/>
      <c r="D67" s="233"/>
      <c r="E67" s="189"/>
      <c r="F67" s="89"/>
    </row>
    <row r="68" spans="2:6" x14ac:dyDescent="0.25">
      <c r="B68" s="178"/>
      <c r="C68" s="232"/>
      <c r="D68" s="233"/>
      <c r="E68" s="189"/>
      <c r="F68" s="89"/>
    </row>
    <row r="69" spans="2:6" x14ac:dyDescent="0.25">
      <c r="B69" s="178"/>
      <c r="C69" s="232"/>
      <c r="D69" s="233"/>
      <c r="E69" s="189"/>
      <c r="F69" s="89"/>
    </row>
    <row r="70" spans="2:6" x14ac:dyDescent="0.25">
      <c r="B70" s="178"/>
      <c r="C70" s="232"/>
      <c r="D70" s="233"/>
      <c r="E70" s="189"/>
      <c r="F70" s="89"/>
    </row>
    <row r="71" spans="2:6" x14ac:dyDescent="0.25">
      <c r="B71" s="178"/>
      <c r="C71" s="232"/>
      <c r="D71" s="233"/>
      <c r="E71" s="189"/>
      <c r="F71" s="89"/>
    </row>
    <row r="72" spans="2:6" x14ac:dyDescent="0.25">
      <c r="B72" s="178"/>
      <c r="C72" s="232"/>
      <c r="D72" s="233"/>
      <c r="E72" s="189"/>
      <c r="F72" s="89"/>
    </row>
    <row r="73" spans="2:6" x14ac:dyDescent="0.25">
      <c r="B73" s="178"/>
      <c r="C73" s="232"/>
      <c r="D73" s="233"/>
      <c r="E73" s="189"/>
      <c r="F73" s="89"/>
    </row>
    <row r="74" spans="2:6" x14ac:dyDescent="0.25">
      <c r="B74" s="178"/>
      <c r="C74" s="232"/>
      <c r="D74" s="233"/>
      <c r="E74" s="189"/>
      <c r="F74" s="89"/>
    </row>
    <row r="75" spans="2:6" x14ac:dyDescent="0.25">
      <c r="B75" s="178"/>
      <c r="C75" s="232"/>
      <c r="D75" s="233"/>
      <c r="E75" s="189"/>
      <c r="F75" s="89"/>
    </row>
    <row r="76" spans="2:6" x14ac:dyDescent="0.25">
      <c r="B76" s="178"/>
      <c r="C76" s="232"/>
      <c r="D76" s="233"/>
      <c r="E76" s="189"/>
      <c r="F76" s="89"/>
    </row>
    <row r="77" spans="2:6" x14ac:dyDescent="0.25">
      <c r="B77" s="178"/>
      <c r="C77" s="232"/>
      <c r="D77" s="233"/>
      <c r="E77" s="189"/>
      <c r="F77" s="89"/>
    </row>
    <row r="78" spans="2:6" x14ac:dyDescent="0.25">
      <c r="B78" s="178"/>
      <c r="C78" s="232"/>
      <c r="D78" s="233"/>
      <c r="E78" s="189"/>
      <c r="F78" s="89"/>
    </row>
    <row r="79" spans="2:6" x14ac:dyDescent="0.25">
      <c r="B79" s="178"/>
      <c r="C79" s="232"/>
      <c r="D79" s="233"/>
      <c r="E79" s="189"/>
      <c r="F79" s="89"/>
    </row>
    <row r="80" spans="2:6" x14ac:dyDescent="0.25">
      <c r="B80" s="178"/>
      <c r="C80" s="232"/>
      <c r="D80" s="233"/>
      <c r="E80" s="189"/>
      <c r="F80" s="89"/>
    </row>
    <row r="81" spans="2:6" x14ac:dyDescent="0.25">
      <c r="B81" s="178"/>
      <c r="C81" s="232"/>
      <c r="D81" s="233"/>
      <c r="E81" s="189"/>
      <c r="F81" s="89"/>
    </row>
    <row r="82" spans="2:6" x14ac:dyDescent="0.25">
      <c r="B82" s="178"/>
      <c r="C82" s="232"/>
      <c r="D82" s="233"/>
      <c r="E82" s="189"/>
      <c r="F82" s="89"/>
    </row>
    <row r="83" spans="2:6" x14ac:dyDescent="0.25">
      <c r="B83" s="177"/>
      <c r="C83" s="232"/>
      <c r="D83" s="233"/>
      <c r="E83" s="189"/>
      <c r="F83" s="89"/>
    </row>
    <row r="84" spans="2:6" x14ac:dyDescent="0.25">
      <c r="B84" s="177"/>
      <c r="C84" s="232"/>
      <c r="D84" s="233"/>
      <c r="E84" s="189"/>
      <c r="F84" s="89"/>
    </row>
    <row r="85" spans="2:6" x14ac:dyDescent="0.25">
      <c r="B85" s="177"/>
      <c r="C85" s="232"/>
      <c r="D85" s="233"/>
      <c r="E85" s="189"/>
      <c r="F85" s="89"/>
    </row>
    <row r="86" spans="2:6" x14ac:dyDescent="0.25">
      <c r="B86" s="177"/>
      <c r="C86" s="232"/>
      <c r="D86" s="233"/>
      <c r="E86" s="189"/>
      <c r="F86" s="89"/>
    </row>
    <row r="87" spans="2:6" x14ac:dyDescent="0.25">
      <c r="B87" s="177"/>
      <c r="C87" s="232"/>
      <c r="D87" s="233"/>
      <c r="E87" s="189"/>
      <c r="F87" s="89"/>
    </row>
    <row r="88" spans="2:6" x14ac:dyDescent="0.25">
      <c r="B88" s="177"/>
      <c r="C88" s="234"/>
      <c r="D88" s="233"/>
      <c r="E88" s="189"/>
      <c r="F88" s="89"/>
    </row>
    <row r="89" spans="2:6" x14ac:dyDescent="0.25">
      <c r="B89" s="177"/>
      <c r="C89" s="232"/>
      <c r="D89" s="233"/>
      <c r="E89" s="189"/>
      <c r="F89" s="89"/>
    </row>
    <row r="90" spans="2:6" x14ac:dyDescent="0.25">
      <c r="B90" s="177"/>
      <c r="C90" s="232"/>
      <c r="D90" s="233"/>
      <c r="E90" s="189"/>
      <c r="F90" s="89"/>
    </row>
    <row r="91" spans="2:6" x14ac:dyDescent="0.25">
      <c r="B91" s="177"/>
      <c r="C91" s="232"/>
      <c r="D91" s="233"/>
      <c r="E91" s="189"/>
      <c r="F91" s="89"/>
    </row>
    <row r="92" spans="2:6" x14ac:dyDescent="0.25">
      <c r="B92" s="177"/>
      <c r="C92" s="232"/>
      <c r="D92" s="233"/>
      <c r="E92" s="189"/>
      <c r="F92" s="89"/>
    </row>
    <row r="93" spans="2:6" x14ac:dyDescent="0.25">
      <c r="B93" s="177"/>
      <c r="C93" s="232"/>
      <c r="D93" s="233"/>
      <c r="E93" s="189"/>
      <c r="F93" s="89"/>
    </row>
    <row r="94" spans="2:6" x14ac:dyDescent="0.25">
      <c r="B94" s="177"/>
      <c r="C94" s="232"/>
      <c r="D94" s="233"/>
      <c r="E94" s="189"/>
      <c r="F94" s="89"/>
    </row>
    <row r="95" spans="2:6" x14ac:dyDescent="0.25">
      <c r="B95" s="177"/>
      <c r="C95" s="232"/>
      <c r="D95" s="233"/>
      <c r="E95" s="189"/>
      <c r="F95" s="89"/>
    </row>
    <row r="96" spans="2:6" x14ac:dyDescent="0.25">
      <c r="B96" s="177"/>
      <c r="C96" s="232"/>
      <c r="D96" s="233"/>
      <c r="E96" s="189"/>
      <c r="F96" s="89"/>
    </row>
    <row r="97" spans="2:6" ht="13.8" thickBot="1" x14ac:dyDescent="0.3">
      <c r="B97" s="179"/>
      <c r="C97" s="235"/>
      <c r="D97" s="236"/>
      <c r="E97" s="192"/>
      <c r="F97" s="89"/>
    </row>
    <row r="98" spans="2:6" x14ac:dyDescent="0.25">
      <c r="B98" s="13"/>
      <c r="F98" s="89"/>
    </row>
    <row r="99" spans="2:6" x14ac:dyDescent="0.25">
      <c r="B99" s="13"/>
      <c r="F99" s="89"/>
    </row>
    <row r="100" spans="2:6" x14ac:dyDescent="0.25">
      <c r="B100" s="13"/>
      <c r="F100" s="89"/>
    </row>
    <row r="101" spans="2:6" x14ac:dyDescent="0.25">
      <c r="B101" s="13"/>
      <c r="F101" s="89"/>
    </row>
    <row r="102" spans="2:6" x14ac:dyDescent="0.25">
      <c r="B102" s="13"/>
      <c r="F102" s="89"/>
    </row>
    <row r="103" spans="2:6" x14ac:dyDescent="0.25">
      <c r="B103" s="13"/>
      <c r="F103" s="89"/>
    </row>
    <row r="104" spans="2:6" x14ac:dyDescent="0.25">
      <c r="B104" s="13"/>
      <c r="F104" s="89"/>
    </row>
    <row r="105" spans="2:6" x14ac:dyDescent="0.25">
      <c r="B105" s="13"/>
      <c r="F105" s="89"/>
    </row>
    <row r="106" spans="2:6" x14ac:dyDescent="0.25">
      <c r="B106" s="13"/>
      <c r="F106" s="89"/>
    </row>
    <row r="107" spans="2:6" x14ac:dyDescent="0.25">
      <c r="B107" s="13"/>
    </row>
    <row r="108" spans="2:6" x14ac:dyDescent="0.25">
      <c r="B108" s="13"/>
    </row>
    <row r="109" spans="2:6" x14ac:dyDescent="0.25">
      <c r="B109" s="13"/>
    </row>
    <row r="110" spans="2:6" x14ac:dyDescent="0.25">
      <c r="B110" s="13"/>
    </row>
    <row r="111" spans="2:6" x14ac:dyDescent="0.25">
      <c r="B111" s="13"/>
    </row>
    <row r="112" spans="2:6" x14ac:dyDescent="0.25">
      <c r="B112" s="13"/>
    </row>
    <row r="113" spans="2:2" x14ac:dyDescent="0.25">
      <c r="B113" s="13"/>
    </row>
    <row r="114" spans="2:2" x14ac:dyDescent="0.25">
      <c r="B114" s="13"/>
    </row>
    <row r="115" spans="2:2" x14ac:dyDescent="0.25">
      <c r="B115" s="13"/>
    </row>
    <row r="116" spans="2:2" x14ac:dyDescent="0.25">
      <c r="B116" s="13"/>
    </row>
    <row r="117" spans="2:2" x14ac:dyDescent="0.25">
      <c r="B117" s="13"/>
    </row>
    <row r="118" spans="2:2" x14ac:dyDescent="0.25">
      <c r="B118" s="13"/>
    </row>
    <row r="119" spans="2:2" x14ac:dyDescent="0.25">
      <c r="B119" s="13"/>
    </row>
    <row r="120" spans="2:2" x14ac:dyDescent="0.25">
      <c r="B120" s="13"/>
    </row>
    <row r="121" spans="2:2" x14ac:dyDescent="0.25">
      <c r="B121" s="13"/>
    </row>
    <row r="122" spans="2:2" x14ac:dyDescent="0.25">
      <c r="B122" s="13"/>
    </row>
    <row r="123" spans="2:2" x14ac:dyDescent="0.25">
      <c r="B123" s="13"/>
    </row>
    <row r="124" spans="2:2" x14ac:dyDescent="0.25">
      <c r="B124" s="13"/>
    </row>
    <row r="125" spans="2:2" x14ac:dyDescent="0.25">
      <c r="B125" s="13"/>
    </row>
    <row r="126" spans="2:2" x14ac:dyDescent="0.25">
      <c r="B126" s="13"/>
    </row>
    <row r="127" spans="2:2" x14ac:dyDescent="0.25">
      <c r="B127" s="13"/>
    </row>
    <row r="128" spans="2:2" x14ac:dyDescent="0.25">
      <c r="B128" s="13"/>
    </row>
    <row r="129" spans="2:2" x14ac:dyDescent="0.25">
      <c r="B129" s="13"/>
    </row>
    <row r="130" spans="2:2" x14ac:dyDescent="0.25">
      <c r="B130" s="13"/>
    </row>
    <row r="131" spans="2:2" x14ac:dyDescent="0.25">
      <c r="B131" s="13"/>
    </row>
    <row r="132" spans="2:2" x14ac:dyDescent="0.25">
      <c r="B132" s="13"/>
    </row>
    <row r="133" spans="2:2" x14ac:dyDescent="0.25">
      <c r="B133" s="13"/>
    </row>
    <row r="134" spans="2:2" x14ac:dyDescent="0.25">
      <c r="B134" s="13"/>
    </row>
    <row r="135" spans="2:2" x14ac:dyDescent="0.25">
      <c r="B135" s="13"/>
    </row>
    <row r="136" spans="2:2" x14ac:dyDescent="0.25">
      <c r="B136" s="13"/>
    </row>
    <row r="137" spans="2:2" x14ac:dyDescent="0.25">
      <c r="B137" s="13"/>
    </row>
    <row r="138" spans="2:2" x14ac:dyDescent="0.25">
      <c r="B138" s="13"/>
    </row>
    <row r="139" spans="2:2" x14ac:dyDescent="0.25">
      <c r="B139" s="13"/>
    </row>
    <row r="140" spans="2:2" x14ac:dyDescent="0.25">
      <c r="B140" s="13"/>
    </row>
    <row r="141" spans="2:2" x14ac:dyDescent="0.25">
      <c r="B141" s="13"/>
    </row>
    <row r="142" spans="2:2" x14ac:dyDescent="0.25">
      <c r="B142" s="13"/>
    </row>
    <row r="143" spans="2:2" x14ac:dyDescent="0.25">
      <c r="B143" s="13"/>
    </row>
    <row r="144" spans="2:2" x14ac:dyDescent="0.25">
      <c r="B144" s="13"/>
    </row>
    <row r="145" spans="2:2" x14ac:dyDescent="0.25">
      <c r="B145" s="13"/>
    </row>
    <row r="146" spans="2:2" x14ac:dyDescent="0.25">
      <c r="B146" s="13"/>
    </row>
    <row r="147" spans="2:2" x14ac:dyDescent="0.25">
      <c r="B147" s="13"/>
    </row>
    <row r="148" spans="2:2" x14ac:dyDescent="0.25">
      <c r="B148" s="13"/>
    </row>
    <row r="149" spans="2:2" x14ac:dyDescent="0.25">
      <c r="B149" s="13"/>
    </row>
    <row r="150" spans="2:2" x14ac:dyDescent="0.25">
      <c r="B150" s="13"/>
    </row>
    <row r="151" spans="2:2" x14ac:dyDescent="0.25">
      <c r="B151" s="13"/>
    </row>
    <row r="152" spans="2:2" x14ac:dyDescent="0.25">
      <c r="B152" s="13"/>
    </row>
    <row r="153" spans="2:2" x14ac:dyDescent="0.25">
      <c r="B153" s="13"/>
    </row>
    <row r="154" spans="2:2" x14ac:dyDescent="0.25">
      <c r="B154" s="13"/>
    </row>
    <row r="155" spans="2:2" x14ac:dyDescent="0.25">
      <c r="B155" s="13"/>
    </row>
    <row r="156" spans="2:2" x14ac:dyDescent="0.25">
      <c r="B156" s="13"/>
    </row>
    <row r="157" spans="2:2" x14ac:dyDescent="0.25">
      <c r="B157" s="13"/>
    </row>
    <row r="158" spans="2:2" x14ac:dyDescent="0.25">
      <c r="B158" s="13"/>
    </row>
    <row r="159" spans="2:2" x14ac:dyDescent="0.25">
      <c r="B159" s="13"/>
    </row>
    <row r="160" spans="2:2" x14ac:dyDescent="0.25">
      <c r="B160" s="13"/>
    </row>
    <row r="161" spans="2:2" x14ac:dyDescent="0.25">
      <c r="B161" s="13"/>
    </row>
    <row r="162" spans="2:2" x14ac:dyDescent="0.25">
      <c r="B162" s="13"/>
    </row>
    <row r="163" spans="2:2" x14ac:dyDescent="0.25">
      <c r="B163" s="13"/>
    </row>
    <row r="164" spans="2:2" x14ac:dyDescent="0.25">
      <c r="B164" s="13"/>
    </row>
    <row r="165" spans="2:2" x14ac:dyDescent="0.25">
      <c r="B165" s="13"/>
    </row>
    <row r="166" spans="2:2" x14ac:dyDescent="0.25">
      <c r="B166" s="13"/>
    </row>
    <row r="167" spans="2:2" x14ac:dyDescent="0.25">
      <c r="B167" s="13"/>
    </row>
  </sheetData>
  <protectedRanges>
    <protectedRange sqref="E56:E97 B56:D57 B65:D97" name="Task Names and Dates"/>
    <protectedRange sqref="B58:D64 C30:D55 B9:B55 E9:E55" name="Task Names and Dates_1"/>
    <protectedRange sqref="C9:D12 C17:D29" name="Task Names and Dates_1_1"/>
  </protectedRanges>
  <mergeCells count="3">
    <mergeCell ref="D2:E2"/>
    <mergeCell ref="B6:E7"/>
    <mergeCell ref="B4:E4"/>
  </mergeCells>
  <phoneticPr fontId="7" type="noConversion"/>
  <conditionalFormatting sqref="A9 C12:E12">
    <cfRule type="cellIs" dxfId="21" priority="1" stopIfTrue="1" operator="equal">
      <formula>"x"</formula>
    </cfRule>
    <cfRule type="cellIs" dxfId="20" priority="2" stopIfTrue="1" operator="equal">
      <formula>"H"</formula>
    </cfRule>
  </conditionalFormatting>
  <dataValidations count="2">
    <dataValidation type="date" operator="greaterThanOrEqual" allowBlank="1" showInputMessage="1" showErrorMessage="1" errorTitle="Incorrect Date" error="The Estimated Completion Date must be equal to or later than than the Estimated Start Date." sqref="D9:D12 C22:C25 D27:D97 D17:D25">
      <formula1>$C9</formula1>
    </dataValidation>
    <dataValidation type="list" allowBlank="1" showInputMessage="1" showErrorMessage="1" sqref="E9:E97">
      <formula1>Team</formula1>
    </dataValidation>
  </dataValidations>
  <hyperlinks>
    <hyperlink ref="D2:E2" location="Introduction!A1" display="Return to the Introduction"/>
  </hyperlinks>
  <pageMargins left="0.48" right="0.52" top="0.59" bottom="0.73" header="0.5" footer="0.5"/>
  <pageSetup scale="79" fitToHeight="2" orientation="portrait" verticalDpi="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V206"/>
  <sheetViews>
    <sheetView showGridLines="0" topLeftCell="A7" zoomScale="70" zoomScaleNormal="70" workbookViewId="0">
      <selection activeCell="F28" sqref="F28"/>
    </sheetView>
  </sheetViews>
  <sheetFormatPr defaultColWidth="9.109375" defaultRowHeight="13.2" x14ac:dyDescent="0.25"/>
  <cols>
    <col min="1" max="1" width="2.88671875" customWidth="1"/>
    <col min="2" max="2" width="49.5546875" customWidth="1"/>
    <col min="3" max="4" width="12.6640625" customWidth="1"/>
    <col min="5" max="5" width="17.44140625" customWidth="1"/>
    <col min="6" max="7" width="13.33203125" customWidth="1"/>
    <col min="8" max="8" width="24.88671875" style="27" customWidth="1"/>
    <col min="9" max="138" width="2.6640625" customWidth="1"/>
    <col min="139" max="16384" width="9.109375" style="89"/>
  </cols>
  <sheetData>
    <row r="1" spans="1:256" ht="15" customHeight="1" x14ac:dyDescent="0.25"/>
    <row r="2" spans="1:256" ht="34.5" customHeight="1" x14ac:dyDescent="0.25">
      <c r="B2" s="3" t="s">
        <v>162</v>
      </c>
      <c r="C2" s="3"/>
      <c r="D2" s="3"/>
      <c r="E2" s="3"/>
      <c r="F2" s="3"/>
      <c r="G2" s="3"/>
      <c r="H2" s="265"/>
      <c r="I2" s="3"/>
      <c r="J2" s="3"/>
      <c r="K2" s="3"/>
      <c r="L2" s="4"/>
      <c r="M2" s="4"/>
      <c r="N2" s="327" t="s">
        <v>161</v>
      </c>
      <c r="O2" s="327"/>
      <c r="P2" s="327"/>
      <c r="Q2" s="327"/>
      <c r="R2" s="327"/>
      <c r="S2" s="327"/>
      <c r="T2" s="327"/>
      <c r="U2" s="327"/>
      <c r="V2" s="327"/>
      <c r="W2" s="327"/>
      <c r="X2" s="327"/>
      <c r="Y2" s="327"/>
      <c r="AA2" s="89"/>
      <c r="AB2" s="89"/>
      <c r="AC2" s="89"/>
      <c r="AD2" s="89"/>
      <c r="AE2" s="89"/>
      <c r="AF2" s="89"/>
      <c r="AG2" s="89"/>
      <c r="AH2" s="89"/>
      <c r="DQ2" s="89"/>
      <c r="DR2" s="89"/>
      <c r="DS2" s="89"/>
      <c r="DT2" s="89"/>
      <c r="DU2" s="89"/>
      <c r="DV2" s="89"/>
      <c r="DW2" s="89"/>
      <c r="DX2" s="89"/>
      <c r="DY2" s="89"/>
      <c r="DZ2" s="89"/>
      <c r="EA2" s="89"/>
      <c r="EB2" s="89"/>
      <c r="EC2" s="89"/>
      <c r="ED2" s="89"/>
      <c r="EE2" s="89"/>
      <c r="EF2" s="89"/>
      <c r="EG2" s="89"/>
      <c r="EH2" s="89"/>
      <c r="IF2"/>
      <c r="IG2"/>
      <c r="IH2"/>
      <c r="II2"/>
      <c r="IJ2"/>
      <c r="IK2"/>
      <c r="IL2"/>
      <c r="IM2"/>
      <c r="IN2"/>
      <c r="IO2"/>
      <c r="IP2"/>
      <c r="IQ2"/>
      <c r="IR2"/>
      <c r="IS2"/>
      <c r="IT2"/>
      <c r="IU2"/>
      <c r="IV2"/>
    </row>
    <row r="3" spans="1:256" ht="17.25" customHeight="1" thickBot="1" x14ac:dyDescent="0.3">
      <c r="B3" s="33"/>
      <c r="C3" s="33"/>
      <c r="D3" s="33"/>
      <c r="E3" s="33"/>
      <c r="F3" s="33"/>
      <c r="G3" s="33"/>
      <c r="H3" s="266"/>
      <c r="I3" s="33"/>
      <c r="J3" s="33"/>
      <c r="K3" s="33"/>
      <c r="L3" s="33"/>
      <c r="M3" s="5"/>
      <c r="N3" s="119"/>
      <c r="O3" s="119"/>
      <c r="P3" s="119"/>
      <c r="Q3" s="119"/>
      <c r="R3" s="119"/>
      <c r="S3" s="119"/>
      <c r="T3" s="119"/>
      <c r="U3" s="119"/>
      <c r="V3" s="119"/>
      <c r="W3" s="119"/>
      <c r="X3" s="119"/>
      <c r="Y3" s="119"/>
      <c r="Z3" s="119"/>
      <c r="AA3" s="31"/>
      <c r="AB3" s="89"/>
      <c r="AC3" s="89"/>
      <c r="AD3" s="89"/>
      <c r="AE3" s="89"/>
      <c r="AF3" s="89"/>
      <c r="AG3" s="89"/>
      <c r="AH3" s="89"/>
    </row>
    <row r="4" spans="1:256" ht="21" customHeight="1" thickBot="1" x14ac:dyDescent="0.3">
      <c r="B4" s="343" t="s">
        <v>177</v>
      </c>
      <c r="C4" s="344"/>
      <c r="D4" s="344"/>
      <c r="E4" s="344"/>
      <c r="F4" s="345"/>
      <c r="G4" s="33"/>
      <c r="H4" s="266"/>
      <c r="I4" s="361" t="s">
        <v>172</v>
      </c>
      <c r="J4" s="362"/>
      <c r="K4" s="362"/>
      <c r="L4" s="362"/>
      <c r="M4" s="362"/>
      <c r="N4" s="362"/>
      <c r="O4" s="362"/>
      <c r="P4" s="362"/>
      <c r="Q4" s="362"/>
      <c r="R4" s="362"/>
      <c r="S4" s="362"/>
      <c r="T4" s="362"/>
      <c r="U4" s="362"/>
      <c r="V4" s="362"/>
      <c r="W4" s="362"/>
      <c r="X4" s="362"/>
      <c r="Y4" s="363"/>
      <c r="AA4" s="89"/>
      <c r="AB4" s="89"/>
      <c r="AC4" s="89"/>
      <c r="AD4" s="89"/>
      <c r="AE4" s="89"/>
      <c r="AF4" s="89"/>
      <c r="AG4" s="89"/>
      <c r="AH4" s="89"/>
    </row>
    <row r="5" spans="1:256" ht="21" customHeight="1" x14ac:dyDescent="0.25">
      <c r="B5" s="346"/>
      <c r="C5" s="347"/>
      <c r="D5" s="347"/>
      <c r="E5" s="347"/>
      <c r="F5" s="348"/>
      <c r="G5" s="33"/>
      <c r="H5" s="266"/>
      <c r="I5" s="253"/>
      <c r="J5" s="358" t="s">
        <v>148</v>
      </c>
      <c r="K5" s="359"/>
      <c r="L5" s="359"/>
      <c r="M5" s="359"/>
      <c r="N5" s="359"/>
      <c r="O5" s="359"/>
      <c r="P5" s="359"/>
      <c r="Q5" s="359"/>
      <c r="R5" s="359"/>
      <c r="S5" s="359"/>
      <c r="T5" s="359"/>
      <c r="U5" s="359"/>
      <c r="V5" s="359"/>
      <c r="W5" s="359"/>
      <c r="X5" s="359"/>
      <c r="Y5" s="360"/>
      <c r="AA5" s="89"/>
      <c r="AB5" s="89"/>
      <c r="AC5" s="89"/>
      <c r="AD5" s="89"/>
      <c r="AE5" s="89"/>
      <c r="AF5" s="89"/>
      <c r="AG5" s="89"/>
      <c r="AH5" s="89"/>
    </row>
    <row r="6" spans="1:256" ht="21" customHeight="1" x14ac:dyDescent="0.25">
      <c r="B6" s="346"/>
      <c r="C6" s="347"/>
      <c r="D6" s="347"/>
      <c r="E6" s="347"/>
      <c r="F6" s="348"/>
      <c r="G6" s="33"/>
      <c r="H6" s="266"/>
      <c r="I6" s="250"/>
      <c r="J6" s="355" t="s">
        <v>114</v>
      </c>
      <c r="K6" s="356"/>
      <c r="L6" s="356"/>
      <c r="M6" s="356"/>
      <c r="N6" s="356"/>
      <c r="O6" s="356"/>
      <c r="P6" s="356"/>
      <c r="Q6" s="356"/>
      <c r="R6" s="356"/>
      <c r="S6" s="356"/>
      <c r="T6" s="356"/>
      <c r="U6" s="356"/>
      <c r="V6" s="356"/>
      <c r="W6" s="356"/>
      <c r="X6" s="356"/>
      <c r="Y6" s="357"/>
      <c r="AA6" s="89"/>
      <c r="AB6" s="89"/>
      <c r="AC6" s="89"/>
      <c r="AD6" s="89"/>
      <c r="AE6" s="89"/>
      <c r="AF6" s="89"/>
      <c r="AG6" s="89"/>
      <c r="AH6" s="89"/>
    </row>
    <row r="7" spans="1:256" ht="21" customHeight="1" thickBot="1" x14ac:dyDescent="0.3">
      <c r="A7" s="5"/>
      <c r="B7" s="346"/>
      <c r="C7" s="347"/>
      <c r="D7" s="347"/>
      <c r="E7" s="347"/>
      <c r="F7" s="348"/>
      <c r="G7" s="33"/>
      <c r="H7" s="266"/>
      <c r="I7" s="252"/>
      <c r="J7" s="352" t="s">
        <v>150</v>
      </c>
      <c r="K7" s="353"/>
      <c r="L7" s="353"/>
      <c r="M7" s="353"/>
      <c r="N7" s="353"/>
      <c r="O7" s="353"/>
      <c r="P7" s="353"/>
      <c r="Q7" s="353"/>
      <c r="R7" s="353"/>
      <c r="S7" s="353"/>
      <c r="T7" s="353"/>
      <c r="U7" s="353"/>
      <c r="V7" s="353"/>
      <c r="W7" s="353"/>
      <c r="X7" s="353"/>
      <c r="Y7" s="354"/>
      <c r="AA7" s="89"/>
      <c r="AB7" s="89"/>
      <c r="AC7" s="89"/>
      <c r="AD7" s="89"/>
      <c r="AE7" s="89"/>
      <c r="AF7" s="89"/>
      <c r="AG7" s="89"/>
      <c r="AH7" s="89"/>
    </row>
    <row r="8" spans="1:256" ht="21" customHeight="1" thickBot="1" x14ac:dyDescent="0.3">
      <c r="B8" s="346"/>
      <c r="C8" s="347"/>
      <c r="D8" s="347"/>
      <c r="E8" s="347"/>
      <c r="F8" s="348"/>
      <c r="G8" s="33"/>
      <c r="H8" s="266"/>
      <c r="I8" s="337" t="s">
        <v>173</v>
      </c>
      <c r="J8" s="338"/>
      <c r="K8" s="338"/>
      <c r="L8" s="338"/>
      <c r="M8" s="338"/>
      <c r="N8" s="338"/>
      <c r="O8" s="338"/>
      <c r="P8" s="338"/>
      <c r="Q8" s="338"/>
      <c r="R8" s="338"/>
      <c r="S8" s="338"/>
      <c r="T8" s="338"/>
      <c r="U8" s="338"/>
      <c r="V8" s="338"/>
      <c r="W8" s="338"/>
      <c r="X8" s="338"/>
      <c r="Y8" s="339"/>
      <c r="AA8" s="89"/>
      <c r="AB8" s="89"/>
      <c r="AC8" s="89"/>
      <c r="AD8" s="89"/>
      <c r="AE8" s="89"/>
      <c r="AF8" s="89"/>
      <c r="AG8" s="89"/>
      <c r="AH8" s="89"/>
    </row>
    <row r="9" spans="1:256" ht="21" customHeight="1" x14ac:dyDescent="0.25">
      <c r="B9" s="346"/>
      <c r="C9" s="347"/>
      <c r="D9" s="347"/>
      <c r="E9" s="347"/>
      <c r="F9" s="348"/>
      <c r="G9" s="33"/>
      <c r="H9" s="266"/>
      <c r="I9" s="254"/>
      <c r="J9" s="375" t="s">
        <v>156</v>
      </c>
      <c r="K9" s="376"/>
      <c r="L9" s="376"/>
      <c r="M9" s="376"/>
      <c r="N9" s="376"/>
      <c r="O9" s="376"/>
      <c r="P9" s="376"/>
      <c r="Q9" s="376"/>
      <c r="R9" s="376"/>
      <c r="S9" s="376"/>
      <c r="T9" s="376"/>
      <c r="U9" s="376"/>
      <c r="V9" s="376"/>
      <c r="W9" s="376"/>
      <c r="X9" s="376"/>
      <c r="Y9" s="377"/>
      <c r="AA9" s="89"/>
      <c r="AB9" s="89"/>
      <c r="AC9" s="89"/>
      <c r="AD9" s="89"/>
      <c r="AE9" s="89"/>
      <c r="AF9" s="89"/>
      <c r="AG9" s="89"/>
      <c r="AH9" s="89"/>
    </row>
    <row r="10" spans="1:256" ht="21" customHeight="1" thickBot="1" x14ac:dyDescent="0.3">
      <c r="B10" s="349"/>
      <c r="C10" s="350"/>
      <c r="D10" s="350"/>
      <c r="E10" s="350"/>
      <c r="F10" s="351"/>
      <c r="G10" s="33"/>
      <c r="H10" s="266"/>
      <c r="I10" s="251"/>
      <c r="J10" s="334" t="s">
        <v>157</v>
      </c>
      <c r="K10" s="335"/>
      <c r="L10" s="335"/>
      <c r="M10" s="335"/>
      <c r="N10" s="335"/>
      <c r="O10" s="335"/>
      <c r="P10" s="335"/>
      <c r="Q10" s="335"/>
      <c r="R10" s="335"/>
      <c r="S10" s="335"/>
      <c r="T10" s="335"/>
      <c r="U10" s="335"/>
      <c r="V10" s="335"/>
      <c r="W10" s="335"/>
      <c r="X10" s="335"/>
      <c r="Y10" s="336"/>
      <c r="AA10" s="89"/>
      <c r="AB10" s="89"/>
      <c r="AC10" s="89"/>
      <c r="AD10" s="89"/>
      <c r="AE10" s="89"/>
      <c r="AF10" s="89"/>
      <c r="AG10" s="89"/>
      <c r="AH10" s="89"/>
    </row>
    <row r="11" spans="1:256" ht="17.25" customHeight="1" thickBot="1" x14ac:dyDescent="0.3">
      <c r="G11" s="119"/>
      <c r="H11" s="267"/>
      <c r="I11" s="5"/>
    </row>
    <row r="12" spans="1:256" s="18" customFormat="1" ht="13.8" thickBot="1" x14ac:dyDescent="0.3">
      <c r="B12" s="328" t="s">
        <v>6</v>
      </c>
      <c r="C12" s="329"/>
      <c r="D12" s="329"/>
      <c r="E12" s="329"/>
      <c r="F12" s="329"/>
      <c r="G12" s="329"/>
      <c r="H12" s="330"/>
      <c r="I12" s="397" t="s">
        <v>15</v>
      </c>
      <c r="J12" s="368"/>
      <c r="K12" s="368"/>
      <c r="L12" s="368"/>
      <c r="M12" s="369"/>
      <c r="N12" s="367" t="s">
        <v>16</v>
      </c>
      <c r="O12" s="368"/>
      <c r="P12" s="368"/>
      <c r="Q12" s="368"/>
      <c r="R12" s="369"/>
      <c r="S12" s="367" t="s">
        <v>17</v>
      </c>
      <c r="T12" s="368"/>
      <c r="U12" s="368"/>
      <c r="V12" s="368"/>
      <c r="W12" s="369"/>
      <c r="X12" s="378" t="s">
        <v>18</v>
      </c>
      <c r="Y12" s="329"/>
      <c r="Z12" s="329"/>
      <c r="AA12" s="329"/>
      <c r="AB12" s="379"/>
      <c r="AC12" s="378" t="s">
        <v>19</v>
      </c>
      <c r="AD12" s="329"/>
      <c r="AE12" s="329"/>
      <c r="AF12" s="329"/>
      <c r="AG12" s="379"/>
      <c r="AH12" s="367" t="s">
        <v>20</v>
      </c>
      <c r="AI12" s="368"/>
      <c r="AJ12" s="368"/>
      <c r="AK12" s="368"/>
      <c r="AL12" s="369"/>
      <c r="AM12" s="367" t="s">
        <v>21</v>
      </c>
      <c r="AN12" s="368"/>
      <c r="AO12" s="368"/>
      <c r="AP12" s="368"/>
      <c r="AQ12" s="369"/>
      <c r="AR12" s="367" t="s">
        <v>22</v>
      </c>
      <c r="AS12" s="368"/>
      <c r="AT12" s="368"/>
      <c r="AU12" s="368"/>
      <c r="AV12" s="368"/>
      <c r="AW12" s="367" t="s">
        <v>23</v>
      </c>
      <c r="AX12" s="368"/>
      <c r="AY12" s="368"/>
      <c r="AZ12" s="368"/>
      <c r="BA12" s="369"/>
      <c r="BB12" s="371" t="s">
        <v>24</v>
      </c>
      <c r="BC12" s="371"/>
      <c r="BD12" s="371"/>
      <c r="BE12" s="371"/>
      <c r="BF12" s="371"/>
      <c r="BG12" s="371" t="s">
        <v>25</v>
      </c>
      <c r="BH12" s="371"/>
      <c r="BI12" s="371"/>
      <c r="BJ12" s="371"/>
      <c r="BK12" s="371"/>
      <c r="BL12" s="371" t="s">
        <v>26</v>
      </c>
      <c r="BM12" s="371"/>
      <c r="BN12" s="371"/>
      <c r="BO12" s="371"/>
      <c r="BP12" s="371"/>
      <c r="BQ12" s="371" t="s">
        <v>27</v>
      </c>
      <c r="BR12" s="371"/>
      <c r="BS12" s="371"/>
      <c r="BT12" s="371"/>
      <c r="BU12" s="371"/>
      <c r="BV12" s="371" t="s">
        <v>28</v>
      </c>
      <c r="BW12" s="371"/>
      <c r="BX12" s="371"/>
      <c r="BY12" s="371"/>
      <c r="BZ12" s="371"/>
      <c r="CA12" s="371" t="s">
        <v>29</v>
      </c>
      <c r="CB12" s="371"/>
      <c r="CC12" s="371"/>
      <c r="CD12" s="371"/>
      <c r="CE12" s="371"/>
      <c r="CF12" s="371" t="s">
        <v>30</v>
      </c>
      <c r="CG12" s="371"/>
      <c r="CH12" s="371"/>
      <c r="CI12" s="371"/>
      <c r="CJ12" s="371"/>
      <c r="CK12" s="371" t="s">
        <v>31</v>
      </c>
      <c r="CL12" s="371"/>
      <c r="CM12" s="371"/>
      <c r="CN12" s="371"/>
      <c r="CO12" s="371"/>
      <c r="CP12" s="371" t="s">
        <v>32</v>
      </c>
      <c r="CQ12" s="371"/>
      <c r="CR12" s="371"/>
      <c r="CS12" s="371"/>
      <c r="CT12" s="371"/>
      <c r="CU12" s="371" t="s">
        <v>33</v>
      </c>
      <c r="CV12" s="371"/>
      <c r="CW12" s="371"/>
      <c r="CX12" s="371"/>
      <c r="CY12" s="371"/>
      <c r="CZ12" s="371" t="s">
        <v>34</v>
      </c>
      <c r="DA12" s="371"/>
      <c r="DB12" s="371"/>
      <c r="DC12" s="371"/>
      <c r="DD12" s="371"/>
      <c r="DE12" s="371" t="s">
        <v>35</v>
      </c>
      <c r="DF12" s="371"/>
      <c r="DG12" s="371"/>
      <c r="DH12" s="371"/>
      <c r="DI12" s="371"/>
      <c r="DJ12" s="371" t="s">
        <v>36</v>
      </c>
      <c r="DK12" s="371"/>
      <c r="DL12" s="371"/>
      <c r="DM12" s="371"/>
      <c r="DN12" s="371"/>
      <c r="DO12" s="371" t="s">
        <v>37</v>
      </c>
      <c r="DP12" s="371"/>
      <c r="DQ12" s="371"/>
      <c r="DR12" s="371"/>
      <c r="DS12" s="371"/>
      <c r="DT12" s="371" t="s">
        <v>42</v>
      </c>
      <c r="DU12" s="371"/>
      <c r="DV12" s="371"/>
      <c r="DW12" s="371"/>
      <c r="DX12" s="371"/>
      <c r="DY12" s="371" t="s">
        <v>43</v>
      </c>
      <c r="DZ12" s="371"/>
      <c r="EA12" s="371"/>
      <c r="EB12" s="371"/>
      <c r="EC12" s="371"/>
      <c r="ED12" s="371" t="s">
        <v>44</v>
      </c>
      <c r="EE12" s="371"/>
      <c r="EF12" s="371"/>
      <c r="EG12" s="371"/>
      <c r="EH12" s="372"/>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c r="FU12" s="31"/>
      <c r="FV12" s="31"/>
      <c r="FW12" s="31"/>
      <c r="FX12" s="31"/>
      <c r="FY12" s="31"/>
      <c r="FZ12" s="31"/>
      <c r="GA12" s="31"/>
      <c r="GB12" s="31"/>
      <c r="GC12" s="31"/>
      <c r="GD12" s="31"/>
      <c r="GE12" s="31"/>
      <c r="GF12" s="31"/>
      <c r="GG12" s="31"/>
      <c r="GH12" s="31"/>
      <c r="GI12" s="31"/>
      <c r="GJ12" s="31"/>
      <c r="GK12" s="31"/>
      <c r="GL12" s="31"/>
      <c r="GM12" s="31"/>
      <c r="GN12" s="31"/>
      <c r="GO12" s="31"/>
      <c r="GP12" s="31"/>
      <c r="GQ12" s="31"/>
      <c r="GR12" s="31"/>
      <c r="GS12" s="31"/>
      <c r="GT12" s="31"/>
      <c r="GU12" s="31"/>
      <c r="GV12" s="31"/>
      <c r="GW12" s="31"/>
      <c r="GX12" s="31"/>
      <c r="GY12" s="31"/>
      <c r="GZ12" s="31"/>
      <c r="HA12" s="31"/>
      <c r="HB12" s="31"/>
      <c r="HC12" s="31"/>
      <c r="HD12" s="31"/>
      <c r="HE12" s="31"/>
      <c r="HF12" s="31"/>
      <c r="HG12" s="31"/>
      <c r="HH12" s="31"/>
      <c r="HI12" s="31"/>
      <c r="HJ12" s="31"/>
      <c r="HK12" s="31"/>
      <c r="HL12" s="31"/>
      <c r="HM12" s="31"/>
      <c r="HN12" s="31"/>
      <c r="HO12" s="31"/>
      <c r="HP12" s="31"/>
      <c r="HQ12" s="31"/>
      <c r="HR12" s="31"/>
      <c r="HS12" s="31"/>
      <c r="HT12" s="31"/>
      <c r="HU12" s="31"/>
      <c r="HV12" s="31"/>
      <c r="HW12" s="31"/>
      <c r="HX12" s="31"/>
      <c r="HY12" s="31"/>
      <c r="HZ12" s="31"/>
      <c r="IA12" s="31"/>
      <c r="IB12" s="31"/>
      <c r="IC12" s="31"/>
      <c r="ID12" s="31"/>
      <c r="IE12" s="31"/>
      <c r="IF12" s="31"/>
      <c r="IG12" s="31"/>
      <c r="IH12" s="31"/>
      <c r="II12" s="31"/>
      <c r="IJ12" s="31"/>
      <c r="IK12" s="31"/>
      <c r="IL12" s="31"/>
      <c r="IM12" s="31"/>
      <c r="IN12" s="31"/>
      <c r="IO12" s="31"/>
      <c r="IP12" s="31"/>
      <c r="IQ12" s="31"/>
      <c r="IR12" s="31"/>
      <c r="IS12" s="31"/>
      <c r="IT12" s="31"/>
      <c r="IU12" s="31"/>
      <c r="IV12" s="31"/>
    </row>
    <row r="13" spans="1:256" s="18" customFormat="1" ht="13.8" thickBot="1" x14ac:dyDescent="0.3">
      <c r="B13" s="392"/>
      <c r="C13" s="381"/>
      <c r="D13" s="381"/>
      <c r="E13" s="381"/>
      <c r="F13" s="381"/>
      <c r="G13" s="381"/>
      <c r="H13" s="393"/>
      <c r="I13" s="397"/>
      <c r="J13" s="368"/>
      <c r="K13" s="368"/>
      <c r="L13" s="368"/>
      <c r="M13" s="369"/>
      <c r="N13" s="367"/>
      <c r="O13" s="368"/>
      <c r="P13" s="368"/>
      <c r="Q13" s="368"/>
      <c r="R13" s="369"/>
      <c r="S13" s="367"/>
      <c r="T13" s="368"/>
      <c r="U13" s="368"/>
      <c r="V13" s="368"/>
      <c r="W13" s="369"/>
      <c r="X13" s="380"/>
      <c r="Y13" s="381"/>
      <c r="Z13" s="381"/>
      <c r="AA13" s="381"/>
      <c r="AB13" s="382"/>
      <c r="AC13" s="380"/>
      <c r="AD13" s="381"/>
      <c r="AE13" s="381"/>
      <c r="AF13" s="381"/>
      <c r="AG13" s="382"/>
      <c r="AH13" s="367"/>
      <c r="AI13" s="368"/>
      <c r="AJ13" s="368"/>
      <c r="AK13" s="368"/>
      <c r="AL13" s="369"/>
      <c r="AM13" s="367"/>
      <c r="AN13" s="368"/>
      <c r="AO13" s="368"/>
      <c r="AP13" s="368"/>
      <c r="AQ13" s="369"/>
      <c r="AR13" s="367"/>
      <c r="AS13" s="368"/>
      <c r="AT13" s="368"/>
      <c r="AU13" s="368"/>
      <c r="AV13" s="368"/>
      <c r="AW13" s="367"/>
      <c r="AX13" s="368"/>
      <c r="AY13" s="368"/>
      <c r="AZ13" s="368"/>
      <c r="BA13" s="369"/>
      <c r="BB13" s="373"/>
      <c r="BC13" s="373"/>
      <c r="BD13" s="373"/>
      <c r="BE13" s="373"/>
      <c r="BF13" s="373"/>
      <c r="BG13" s="373"/>
      <c r="BH13" s="373"/>
      <c r="BI13" s="373"/>
      <c r="BJ13" s="373"/>
      <c r="BK13" s="373"/>
      <c r="BL13" s="373"/>
      <c r="BM13" s="373"/>
      <c r="BN13" s="373"/>
      <c r="BO13" s="373"/>
      <c r="BP13" s="373"/>
      <c r="BQ13" s="373"/>
      <c r="BR13" s="373"/>
      <c r="BS13" s="373"/>
      <c r="BT13" s="373"/>
      <c r="BU13" s="373"/>
      <c r="BV13" s="373"/>
      <c r="BW13" s="373"/>
      <c r="BX13" s="373"/>
      <c r="BY13" s="373"/>
      <c r="BZ13" s="373"/>
      <c r="CA13" s="373"/>
      <c r="CB13" s="373"/>
      <c r="CC13" s="373"/>
      <c r="CD13" s="373"/>
      <c r="CE13" s="373"/>
      <c r="CF13" s="373"/>
      <c r="CG13" s="373"/>
      <c r="CH13" s="373"/>
      <c r="CI13" s="373"/>
      <c r="CJ13" s="373"/>
      <c r="CK13" s="373"/>
      <c r="CL13" s="373"/>
      <c r="CM13" s="373"/>
      <c r="CN13" s="373"/>
      <c r="CO13" s="373"/>
      <c r="CP13" s="373"/>
      <c r="CQ13" s="373"/>
      <c r="CR13" s="373"/>
      <c r="CS13" s="373"/>
      <c r="CT13" s="373"/>
      <c r="CU13" s="373"/>
      <c r="CV13" s="373"/>
      <c r="CW13" s="373"/>
      <c r="CX13" s="373"/>
      <c r="CY13" s="373"/>
      <c r="CZ13" s="373"/>
      <c r="DA13" s="373"/>
      <c r="DB13" s="373"/>
      <c r="DC13" s="373"/>
      <c r="DD13" s="373"/>
      <c r="DE13" s="373"/>
      <c r="DF13" s="373"/>
      <c r="DG13" s="373"/>
      <c r="DH13" s="373"/>
      <c r="DI13" s="373"/>
      <c r="DJ13" s="373"/>
      <c r="DK13" s="373"/>
      <c r="DL13" s="373"/>
      <c r="DM13" s="373"/>
      <c r="DN13" s="373"/>
      <c r="DO13" s="373"/>
      <c r="DP13" s="373"/>
      <c r="DQ13" s="373"/>
      <c r="DR13" s="373"/>
      <c r="DS13" s="373"/>
      <c r="DT13" s="373"/>
      <c r="DU13" s="373"/>
      <c r="DV13" s="373"/>
      <c r="DW13" s="373"/>
      <c r="DX13" s="373"/>
      <c r="DY13" s="373"/>
      <c r="DZ13" s="373"/>
      <c r="EA13" s="373"/>
      <c r="EB13" s="373"/>
      <c r="EC13" s="373"/>
      <c r="ED13" s="373"/>
      <c r="EE13" s="373"/>
      <c r="EF13" s="373"/>
      <c r="EG13" s="373"/>
      <c r="EH13" s="374"/>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c r="GW13" s="31"/>
      <c r="GX13" s="31"/>
      <c r="GY13" s="31"/>
      <c r="GZ13" s="31"/>
      <c r="HA13" s="31"/>
      <c r="HB13" s="31"/>
      <c r="HC13" s="31"/>
      <c r="HD13" s="31"/>
      <c r="HE13" s="31"/>
      <c r="HF13" s="31"/>
      <c r="HG13" s="31"/>
      <c r="HH13" s="31"/>
      <c r="HI13" s="31"/>
      <c r="HJ13" s="31"/>
      <c r="HK13" s="31"/>
      <c r="HL13" s="31"/>
      <c r="HM13" s="31"/>
      <c r="HN13" s="31"/>
      <c r="HO13" s="31"/>
      <c r="HP13" s="31"/>
      <c r="HQ13" s="31"/>
      <c r="HR13" s="31"/>
      <c r="HS13" s="31"/>
      <c r="HT13" s="31"/>
      <c r="HU13" s="31"/>
      <c r="HV13" s="31"/>
      <c r="HW13" s="31"/>
      <c r="HX13" s="31"/>
      <c r="HY13" s="31"/>
      <c r="HZ13" s="31"/>
      <c r="IA13" s="31"/>
      <c r="IB13" s="31"/>
      <c r="IC13" s="31"/>
      <c r="ID13" s="31"/>
      <c r="IE13" s="31"/>
      <c r="IF13" s="31"/>
      <c r="IG13" s="31"/>
      <c r="IH13" s="31"/>
      <c r="II13" s="31"/>
      <c r="IJ13" s="31"/>
      <c r="IK13" s="31"/>
      <c r="IL13" s="31"/>
      <c r="IM13" s="31"/>
      <c r="IN13" s="31"/>
      <c r="IO13" s="31"/>
      <c r="IP13" s="31"/>
      <c r="IQ13" s="31"/>
      <c r="IR13" s="31"/>
      <c r="IS13" s="31"/>
      <c r="IT13" s="31"/>
      <c r="IU13" s="31"/>
      <c r="IV13" s="31"/>
    </row>
    <row r="14" spans="1:256" s="8" customFormat="1" ht="27" customHeight="1" thickBot="1" x14ac:dyDescent="0.3">
      <c r="B14" s="383" t="s">
        <v>0</v>
      </c>
      <c r="C14" s="389" t="s">
        <v>11</v>
      </c>
      <c r="D14" s="389" t="s">
        <v>5</v>
      </c>
      <c r="E14" s="386" t="s">
        <v>2</v>
      </c>
      <c r="F14" s="340" t="s">
        <v>92</v>
      </c>
      <c r="G14" s="386" t="s">
        <v>155</v>
      </c>
      <c r="H14" s="394" t="s">
        <v>182</v>
      </c>
      <c r="I14" s="365">
        <f>Hidden!O31</f>
        <v>43346</v>
      </c>
      <c r="J14" s="365"/>
      <c r="K14" s="365"/>
      <c r="L14" s="365"/>
      <c r="M14" s="366"/>
      <c r="N14" s="364">
        <f>I14+7</f>
        <v>43353</v>
      </c>
      <c r="O14" s="365"/>
      <c r="P14" s="365"/>
      <c r="Q14" s="365"/>
      <c r="R14" s="366"/>
      <c r="S14" s="364">
        <f>N14+7</f>
        <v>43360</v>
      </c>
      <c r="T14" s="365"/>
      <c r="U14" s="365"/>
      <c r="V14" s="365"/>
      <c r="W14" s="366"/>
      <c r="X14" s="364">
        <f>S14+7</f>
        <v>43367</v>
      </c>
      <c r="Y14" s="365"/>
      <c r="Z14" s="365"/>
      <c r="AA14" s="365"/>
      <c r="AB14" s="366"/>
      <c r="AC14" s="364">
        <f>X14+7</f>
        <v>43374</v>
      </c>
      <c r="AD14" s="365"/>
      <c r="AE14" s="365"/>
      <c r="AF14" s="365"/>
      <c r="AG14" s="366"/>
      <c r="AH14" s="364">
        <f>AC14+7</f>
        <v>43381</v>
      </c>
      <c r="AI14" s="365"/>
      <c r="AJ14" s="365"/>
      <c r="AK14" s="365"/>
      <c r="AL14" s="366"/>
      <c r="AM14" s="364">
        <f>AH14+7</f>
        <v>43388</v>
      </c>
      <c r="AN14" s="365"/>
      <c r="AO14" s="365"/>
      <c r="AP14" s="365"/>
      <c r="AQ14" s="366"/>
      <c r="AR14" s="364">
        <f>AM14+7</f>
        <v>43395</v>
      </c>
      <c r="AS14" s="365"/>
      <c r="AT14" s="365"/>
      <c r="AU14" s="365"/>
      <c r="AV14" s="366"/>
      <c r="AW14" s="364">
        <f>AR14+7</f>
        <v>43402</v>
      </c>
      <c r="AX14" s="365"/>
      <c r="AY14" s="365"/>
      <c r="AZ14" s="365"/>
      <c r="BA14" s="366"/>
      <c r="BB14" s="364">
        <f>AW14+7</f>
        <v>43409</v>
      </c>
      <c r="BC14" s="365"/>
      <c r="BD14" s="365"/>
      <c r="BE14" s="365"/>
      <c r="BF14" s="366"/>
      <c r="BG14" s="364">
        <f>BB14+7</f>
        <v>43416</v>
      </c>
      <c r="BH14" s="365"/>
      <c r="BI14" s="365"/>
      <c r="BJ14" s="365"/>
      <c r="BK14" s="366"/>
      <c r="BL14" s="364">
        <f>BG14+7</f>
        <v>43423</v>
      </c>
      <c r="BM14" s="365"/>
      <c r="BN14" s="365"/>
      <c r="BO14" s="365"/>
      <c r="BP14" s="366"/>
      <c r="BQ14" s="364">
        <f>BL14+7</f>
        <v>43430</v>
      </c>
      <c r="BR14" s="365"/>
      <c r="BS14" s="365"/>
      <c r="BT14" s="365"/>
      <c r="BU14" s="366"/>
      <c r="BV14" s="364">
        <f>BQ14+7</f>
        <v>43437</v>
      </c>
      <c r="BW14" s="365"/>
      <c r="BX14" s="365"/>
      <c r="BY14" s="365"/>
      <c r="BZ14" s="366"/>
      <c r="CA14" s="364">
        <f>BV14+7</f>
        <v>43444</v>
      </c>
      <c r="CB14" s="365"/>
      <c r="CC14" s="365"/>
      <c r="CD14" s="365"/>
      <c r="CE14" s="366"/>
      <c r="CF14" s="364">
        <f>CA14+7</f>
        <v>43451</v>
      </c>
      <c r="CG14" s="365"/>
      <c r="CH14" s="365"/>
      <c r="CI14" s="365"/>
      <c r="CJ14" s="366"/>
      <c r="CK14" s="364">
        <f>CF14+7</f>
        <v>43458</v>
      </c>
      <c r="CL14" s="365"/>
      <c r="CM14" s="365"/>
      <c r="CN14" s="365"/>
      <c r="CO14" s="366"/>
      <c r="CP14" s="364">
        <f>CK14+7</f>
        <v>43465</v>
      </c>
      <c r="CQ14" s="365"/>
      <c r="CR14" s="365"/>
      <c r="CS14" s="365"/>
      <c r="CT14" s="366"/>
      <c r="CU14" s="364">
        <f>CP14+7</f>
        <v>43472</v>
      </c>
      <c r="CV14" s="365"/>
      <c r="CW14" s="365"/>
      <c r="CX14" s="365"/>
      <c r="CY14" s="366"/>
      <c r="CZ14" s="364">
        <f>CU14+7</f>
        <v>43479</v>
      </c>
      <c r="DA14" s="365"/>
      <c r="DB14" s="365"/>
      <c r="DC14" s="365"/>
      <c r="DD14" s="366"/>
      <c r="DE14" s="364">
        <f>CZ14+7</f>
        <v>43486</v>
      </c>
      <c r="DF14" s="365"/>
      <c r="DG14" s="365"/>
      <c r="DH14" s="365"/>
      <c r="DI14" s="366"/>
      <c r="DJ14" s="364">
        <f>DE14+7</f>
        <v>43493</v>
      </c>
      <c r="DK14" s="365"/>
      <c r="DL14" s="365"/>
      <c r="DM14" s="365"/>
      <c r="DN14" s="366"/>
      <c r="DO14" s="364">
        <f>DJ14+7</f>
        <v>43500</v>
      </c>
      <c r="DP14" s="365"/>
      <c r="DQ14" s="365"/>
      <c r="DR14" s="365"/>
      <c r="DS14" s="366"/>
      <c r="DT14" s="364">
        <f>DO14+7</f>
        <v>43507</v>
      </c>
      <c r="DU14" s="365"/>
      <c r="DV14" s="365"/>
      <c r="DW14" s="365"/>
      <c r="DX14" s="366"/>
      <c r="DY14" s="364">
        <f>DT14+7</f>
        <v>43514</v>
      </c>
      <c r="DZ14" s="365"/>
      <c r="EA14" s="365"/>
      <c r="EB14" s="365"/>
      <c r="EC14" s="366"/>
      <c r="ED14" s="364">
        <f>DY14+7</f>
        <v>43521</v>
      </c>
      <c r="EE14" s="365"/>
      <c r="EF14" s="365"/>
      <c r="EG14" s="365"/>
      <c r="EH14" s="370"/>
      <c r="EI14" s="187"/>
      <c r="EJ14" s="187"/>
      <c r="EK14" s="187"/>
      <c r="EL14" s="187"/>
      <c r="EM14" s="187"/>
      <c r="EN14" s="187"/>
      <c r="EO14" s="187"/>
      <c r="EP14" s="187"/>
      <c r="EQ14" s="187"/>
      <c r="ER14" s="187"/>
      <c r="ES14" s="187"/>
      <c r="ET14" s="187"/>
      <c r="EU14" s="187"/>
      <c r="EV14" s="187"/>
      <c r="EW14" s="187"/>
      <c r="EX14" s="187"/>
      <c r="EY14" s="187"/>
      <c r="EZ14" s="187"/>
      <c r="FA14" s="187"/>
      <c r="FB14" s="187"/>
      <c r="FC14" s="187"/>
      <c r="FD14" s="187"/>
      <c r="FE14" s="187"/>
      <c r="FF14" s="187"/>
      <c r="FG14" s="187"/>
      <c r="FH14" s="187"/>
      <c r="FI14" s="187"/>
      <c r="FJ14" s="187"/>
      <c r="FK14" s="187"/>
      <c r="FL14" s="187"/>
      <c r="FM14" s="187"/>
      <c r="FN14" s="187"/>
      <c r="FO14" s="187"/>
      <c r="FP14" s="187"/>
      <c r="FQ14" s="187"/>
      <c r="FR14" s="187"/>
      <c r="FS14" s="187"/>
      <c r="FT14" s="187"/>
      <c r="FU14" s="187"/>
      <c r="FV14" s="187"/>
      <c r="FW14" s="187"/>
      <c r="FX14" s="187"/>
      <c r="FY14" s="187"/>
      <c r="FZ14" s="187"/>
      <c r="GA14" s="187"/>
      <c r="GB14" s="187"/>
      <c r="GC14" s="187"/>
      <c r="GD14" s="187"/>
      <c r="GE14" s="187"/>
      <c r="GF14" s="187"/>
      <c r="GG14" s="187"/>
      <c r="GH14" s="187"/>
      <c r="GI14" s="187"/>
      <c r="GJ14" s="187"/>
      <c r="GK14" s="187"/>
      <c r="GL14" s="187"/>
      <c r="GM14" s="187"/>
      <c r="GN14" s="187"/>
      <c r="GO14" s="187"/>
      <c r="GP14" s="187"/>
      <c r="GQ14" s="187"/>
      <c r="GR14" s="187"/>
      <c r="GS14" s="187"/>
      <c r="GT14" s="187"/>
      <c r="GU14" s="187"/>
      <c r="GV14" s="187"/>
      <c r="GW14" s="187"/>
      <c r="GX14" s="187"/>
      <c r="GY14" s="187"/>
      <c r="GZ14" s="187"/>
      <c r="HA14" s="187"/>
      <c r="HB14" s="187"/>
      <c r="HC14" s="187"/>
      <c r="HD14" s="187"/>
      <c r="HE14" s="187"/>
      <c r="HF14" s="187"/>
      <c r="HG14" s="187"/>
      <c r="HH14" s="187"/>
      <c r="HI14" s="187"/>
      <c r="HJ14" s="187"/>
      <c r="HK14" s="187"/>
      <c r="HL14" s="187"/>
      <c r="HM14" s="187"/>
      <c r="HN14" s="187"/>
      <c r="HO14" s="187"/>
      <c r="HP14" s="187"/>
      <c r="HQ14" s="187"/>
      <c r="HR14" s="187"/>
      <c r="HS14" s="187"/>
      <c r="HT14" s="187"/>
      <c r="HU14" s="187"/>
      <c r="HV14" s="187"/>
      <c r="HW14" s="187"/>
      <c r="HX14" s="187"/>
      <c r="HY14" s="187"/>
      <c r="HZ14" s="187"/>
      <c r="IA14" s="187"/>
      <c r="IB14" s="187"/>
      <c r="IC14" s="187"/>
      <c r="ID14" s="187"/>
      <c r="IE14" s="187"/>
      <c r="IF14" s="187"/>
      <c r="IG14" s="187"/>
      <c r="IH14" s="187"/>
      <c r="II14" s="187"/>
      <c r="IJ14" s="187"/>
      <c r="IK14" s="187"/>
      <c r="IL14" s="187"/>
      <c r="IM14" s="187"/>
      <c r="IN14" s="187"/>
      <c r="IO14" s="187"/>
      <c r="IP14" s="187"/>
      <c r="IQ14" s="187"/>
      <c r="IR14" s="187"/>
      <c r="IS14" s="187"/>
      <c r="IT14" s="187"/>
      <c r="IU14" s="187"/>
      <c r="IV14" s="187"/>
    </row>
    <row r="15" spans="1:256" s="42" customFormat="1" ht="16.5" customHeight="1" thickBot="1" x14ac:dyDescent="0.3">
      <c r="A15" s="39"/>
      <c r="B15" s="384"/>
      <c r="C15" s="390"/>
      <c r="D15" s="390"/>
      <c r="E15" s="387"/>
      <c r="F15" s="341"/>
      <c r="G15" s="387"/>
      <c r="H15" s="395"/>
      <c r="I15" s="40">
        <f>DAY(I$14)</f>
        <v>3</v>
      </c>
      <c r="J15" s="40">
        <f>DAY(I$14+1)</f>
        <v>4</v>
      </c>
      <c r="K15" s="40">
        <f>DAY(I$14+2)</f>
        <v>5</v>
      </c>
      <c r="L15" s="40">
        <f>DAY(I$14+3)</f>
        <v>6</v>
      </c>
      <c r="M15" s="41">
        <f>DAY(I$14+4)</f>
        <v>7</v>
      </c>
      <c r="N15" s="40">
        <f>DAY(N$14)</f>
        <v>10</v>
      </c>
      <c r="O15" s="40">
        <f>DAY(N$14+1)</f>
        <v>11</v>
      </c>
      <c r="P15" s="40">
        <f>DAY(N$14+2)</f>
        <v>12</v>
      </c>
      <c r="Q15" s="40">
        <f>DAY(N$14+3)</f>
        <v>13</v>
      </c>
      <c r="R15" s="41">
        <f>DAY(N$14+4)</f>
        <v>14</v>
      </c>
      <c r="S15" s="40">
        <f>DAY(S$14)</f>
        <v>17</v>
      </c>
      <c r="T15" s="40">
        <f>DAY(S$14+1)</f>
        <v>18</v>
      </c>
      <c r="U15" s="40">
        <f>DAY(S$14+2)</f>
        <v>19</v>
      </c>
      <c r="V15" s="40">
        <f>DAY(S$14+3)</f>
        <v>20</v>
      </c>
      <c r="W15" s="41">
        <f>DAY(S$14+4)</f>
        <v>21</v>
      </c>
      <c r="X15" s="40">
        <f>DAY(X$14)</f>
        <v>24</v>
      </c>
      <c r="Y15" s="40">
        <f>DAY(X$14+1)</f>
        <v>25</v>
      </c>
      <c r="Z15" s="40">
        <f>DAY(X$14+2)</f>
        <v>26</v>
      </c>
      <c r="AA15" s="40">
        <f>DAY(X$14+3)</f>
        <v>27</v>
      </c>
      <c r="AB15" s="41">
        <f>DAY(X$14+4)</f>
        <v>28</v>
      </c>
      <c r="AC15" s="40">
        <f>DAY(AC$14)</f>
        <v>1</v>
      </c>
      <c r="AD15" s="40">
        <f>DAY(AC$14+1)</f>
        <v>2</v>
      </c>
      <c r="AE15" s="40">
        <f>DAY(AC$14+2)</f>
        <v>3</v>
      </c>
      <c r="AF15" s="40">
        <f>DAY(AC$14+3)</f>
        <v>4</v>
      </c>
      <c r="AG15" s="41">
        <f>DAY(AC$14+4)</f>
        <v>5</v>
      </c>
      <c r="AH15" s="40">
        <f>DAY(AH$14)</f>
        <v>8</v>
      </c>
      <c r="AI15" s="40">
        <f>DAY(AH$14+1)</f>
        <v>9</v>
      </c>
      <c r="AJ15" s="40">
        <f>DAY(AH$14+2)</f>
        <v>10</v>
      </c>
      <c r="AK15" s="40">
        <f>DAY(AH$14+3)</f>
        <v>11</v>
      </c>
      <c r="AL15" s="41">
        <f>DAY(AH$14+4)</f>
        <v>12</v>
      </c>
      <c r="AM15" s="40">
        <f>DAY(AM$14)</f>
        <v>15</v>
      </c>
      <c r="AN15" s="40">
        <f>DAY(AM$14+1)</f>
        <v>16</v>
      </c>
      <c r="AO15" s="40">
        <f>DAY(AM$14+2)</f>
        <v>17</v>
      </c>
      <c r="AP15" s="40">
        <f>DAY(AM$14+3)</f>
        <v>18</v>
      </c>
      <c r="AQ15" s="41">
        <f>DAY(AM$14+4)</f>
        <v>19</v>
      </c>
      <c r="AR15" s="40">
        <f>DAY(AR$14)</f>
        <v>22</v>
      </c>
      <c r="AS15" s="40">
        <f>DAY(AR$14+1)</f>
        <v>23</v>
      </c>
      <c r="AT15" s="40">
        <f>DAY(AR$14+2)</f>
        <v>24</v>
      </c>
      <c r="AU15" s="40">
        <f>DAY(AR$14+3)</f>
        <v>25</v>
      </c>
      <c r="AV15" s="41">
        <f>DAY(AR$14+4)</f>
        <v>26</v>
      </c>
      <c r="AW15" s="40">
        <f>DAY(AW$14)</f>
        <v>29</v>
      </c>
      <c r="AX15" s="40">
        <f>DAY(AW$14+1)</f>
        <v>30</v>
      </c>
      <c r="AY15" s="40">
        <f>DAY(AW$14+2)</f>
        <v>31</v>
      </c>
      <c r="AZ15" s="40">
        <f>DAY(AW$14+3)</f>
        <v>1</v>
      </c>
      <c r="BA15" s="41">
        <f>DAY(AW$14+4)</f>
        <v>2</v>
      </c>
      <c r="BB15" s="40">
        <f>DAY(BB$14)</f>
        <v>5</v>
      </c>
      <c r="BC15" s="40">
        <f>DAY(BB$14+1)</f>
        <v>6</v>
      </c>
      <c r="BD15" s="40">
        <f>DAY(BB$14+2)</f>
        <v>7</v>
      </c>
      <c r="BE15" s="40">
        <f>DAY(BB$14+3)</f>
        <v>8</v>
      </c>
      <c r="BF15" s="41">
        <f>DAY(BB$14+4)</f>
        <v>9</v>
      </c>
      <c r="BG15" s="40">
        <f>DAY(BG$14)</f>
        <v>12</v>
      </c>
      <c r="BH15" s="40">
        <f>DAY(BG$14+1)</f>
        <v>13</v>
      </c>
      <c r="BI15" s="40">
        <f>DAY(BG$14+2)</f>
        <v>14</v>
      </c>
      <c r="BJ15" s="40">
        <f>DAY(BG$14+3)</f>
        <v>15</v>
      </c>
      <c r="BK15" s="41">
        <f>DAY(BG$14+4)</f>
        <v>16</v>
      </c>
      <c r="BL15" s="40">
        <f>DAY(BL$14)</f>
        <v>19</v>
      </c>
      <c r="BM15" s="40">
        <f>DAY(BL$14+1)</f>
        <v>20</v>
      </c>
      <c r="BN15" s="40">
        <f>DAY(BL$14+2)</f>
        <v>21</v>
      </c>
      <c r="BO15" s="40">
        <f>DAY(BL$14+3)</f>
        <v>22</v>
      </c>
      <c r="BP15" s="41">
        <f>DAY(BL$14+4)</f>
        <v>23</v>
      </c>
      <c r="BQ15" s="40">
        <f>DAY(BQ$14)</f>
        <v>26</v>
      </c>
      <c r="BR15" s="40">
        <f>DAY(BQ$14+1)</f>
        <v>27</v>
      </c>
      <c r="BS15" s="40">
        <f>DAY(BQ$14+2)</f>
        <v>28</v>
      </c>
      <c r="BT15" s="40">
        <f>DAY(BQ$14+3)</f>
        <v>29</v>
      </c>
      <c r="BU15" s="41">
        <f>DAY(BQ$14+4)</f>
        <v>30</v>
      </c>
      <c r="BV15" s="40">
        <f>DAY(BV$14)</f>
        <v>3</v>
      </c>
      <c r="BW15" s="40">
        <f>DAY(BV$14+1)</f>
        <v>4</v>
      </c>
      <c r="BX15" s="40">
        <f>DAY(BV$14+2)</f>
        <v>5</v>
      </c>
      <c r="BY15" s="40">
        <f>DAY(BV$14+3)</f>
        <v>6</v>
      </c>
      <c r="BZ15" s="41">
        <f>DAY(BV$14+4)</f>
        <v>7</v>
      </c>
      <c r="CA15" s="40">
        <f>DAY(CA$14)</f>
        <v>10</v>
      </c>
      <c r="CB15" s="40">
        <f>DAY(CA$14+1)</f>
        <v>11</v>
      </c>
      <c r="CC15" s="40">
        <f>DAY(CA$14+2)</f>
        <v>12</v>
      </c>
      <c r="CD15" s="40">
        <f>DAY(CA$14+3)</f>
        <v>13</v>
      </c>
      <c r="CE15" s="41">
        <f>DAY(CA$14+4)</f>
        <v>14</v>
      </c>
      <c r="CF15" s="40">
        <f>DAY(CF$14)</f>
        <v>17</v>
      </c>
      <c r="CG15" s="40">
        <f>DAY(CF$14+1)</f>
        <v>18</v>
      </c>
      <c r="CH15" s="40">
        <f>DAY(CF$14+2)</f>
        <v>19</v>
      </c>
      <c r="CI15" s="40">
        <f>DAY(CF$14+3)</f>
        <v>20</v>
      </c>
      <c r="CJ15" s="41">
        <f>DAY(CF$14+4)</f>
        <v>21</v>
      </c>
      <c r="CK15" s="40">
        <f>DAY(CK$14)</f>
        <v>24</v>
      </c>
      <c r="CL15" s="40">
        <f>DAY(CK$14+1)</f>
        <v>25</v>
      </c>
      <c r="CM15" s="40">
        <f>DAY(CK$14+2)</f>
        <v>26</v>
      </c>
      <c r="CN15" s="40">
        <f>DAY(CK$14+3)</f>
        <v>27</v>
      </c>
      <c r="CO15" s="41">
        <f>DAY(CK$14+4)</f>
        <v>28</v>
      </c>
      <c r="CP15" s="40">
        <f>DAY(CP$14)</f>
        <v>31</v>
      </c>
      <c r="CQ15" s="40">
        <f>DAY(CP$14+1)</f>
        <v>1</v>
      </c>
      <c r="CR15" s="40">
        <f>DAY(CP$14+2)</f>
        <v>2</v>
      </c>
      <c r="CS15" s="40">
        <f>DAY(CP$14+3)</f>
        <v>3</v>
      </c>
      <c r="CT15" s="41">
        <f>DAY(CP$14+4)</f>
        <v>4</v>
      </c>
      <c r="CU15" s="40">
        <f>DAY(CU$14)</f>
        <v>7</v>
      </c>
      <c r="CV15" s="40">
        <f>DAY(CU$14+1)</f>
        <v>8</v>
      </c>
      <c r="CW15" s="40">
        <f>DAY(CU$14+2)</f>
        <v>9</v>
      </c>
      <c r="CX15" s="40">
        <f>DAY(CU$14+3)</f>
        <v>10</v>
      </c>
      <c r="CY15" s="41">
        <f>DAY(CU$14+4)</f>
        <v>11</v>
      </c>
      <c r="CZ15" s="40">
        <f>DAY(CZ$14)</f>
        <v>14</v>
      </c>
      <c r="DA15" s="40">
        <f>DAY(CZ$14+1)</f>
        <v>15</v>
      </c>
      <c r="DB15" s="40">
        <f>DAY(CZ$14+2)</f>
        <v>16</v>
      </c>
      <c r="DC15" s="40">
        <f>DAY(CZ$14+3)</f>
        <v>17</v>
      </c>
      <c r="DD15" s="41">
        <f>DAY(CZ$14+4)</f>
        <v>18</v>
      </c>
      <c r="DE15" s="40">
        <f>DAY(DE$14)</f>
        <v>21</v>
      </c>
      <c r="DF15" s="40">
        <f>DAY(DE$14+1)</f>
        <v>22</v>
      </c>
      <c r="DG15" s="40">
        <f>DAY(DE$14+2)</f>
        <v>23</v>
      </c>
      <c r="DH15" s="40">
        <f>DAY(DE$14+3)</f>
        <v>24</v>
      </c>
      <c r="DI15" s="41">
        <f>DAY(DE$14+4)</f>
        <v>25</v>
      </c>
      <c r="DJ15" s="40">
        <f>DAY(DJ$14)</f>
        <v>28</v>
      </c>
      <c r="DK15" s="40">
        <f>DAY(DJ$14+1)</f>
        <v>29</v>
      </c>
      <c r="DL15" s="40">
        <f>DAY(DJ$14+2)</f>
        <v>30</v>
      </c>
      <c r="DM15" s="40">
        <f>DAY(DJ$14+3)</f>
        <v>31</v>
      </c>
      <c r="DN15" s="41">
        <f>DAY(DJ$14+4)</f>
        <v>1</v>
      </c>
      <c r="DO15" s="40">
        <f>DAY(DO$14)</f>
        <v>4</v>
      </c>
      <c r="DP15" s="40">
        <f>DAY(DO$14+1)</f>
        <v>5</v>
      </c>
      <c r="DQ15" s="40">
        <f>DAY(DO$14+2)</f>
        <v>6</v>
      </c>
      <c r="DR15" s="40">
        <f>DAY(DO$14+3)</f>
        <v>7</v>
      </c>
      <c r="DS15" s="41">
        <f>DAY(DO$14+4)</f>
        <v>8</v>
      </c>
      <c r="DT15" s="40">
        <f>DAY(DT$14)</f>
        <v>11</v>
      </c>
      <c r="DU15" s="40">
        <f>DAY(DT$14+1)</f>
        <v>12</v>
      </c>
      <c r="DV15" s="40">
        <f>DAY(DT$14+2)</f>
        <v>13</v>
      </c>
      <c r="DW15" s="40">
        <f>DAY(DT$14+3)</f>
        <v>14</v>
      </c>
      <c r="DX15" s="41">
        <f>DAY(DT$14+4)</f>
        <v>15</v>
      </c>
      <c r="DY15" s="40">
        <f>DAY(DY$14)</f>
        <v>18</v>
      </c>
      <c r="DZ15" s="40">
        <f>DAY(DY$14+1)</f>
        <v>19</v>
      </c>
      <c r="EA15" s="40">
        <f>DAY(DY$14+2)</f>
        <v>20</v>
      </c>
      <c r="EB15" s="40">
        <f>DAY(DY$14+3)</f>
        <v>21</v>
      </c>
      <c r="EC15" s="41">
        <f>DAY(DY$14+4)</f>
        <v>22</v>
      </c>
      <c r="ED15" s="40">
        <f>DAY(ED$14)</f>
        <v>25</v>
      </c>
      <c r="EE15" s="40">
        <f>DAY(ED$14+1)</f>
        <v>26</v>
      </c>
      <c r="EF15" s="40">
        <f>DAY(ED$14+2)</f>
        <v>27</v>
      </c>
      <c r="EG15" s="40">
        <f>DAY(ED$14+3)</f>
        <v>28</v>
      </c>
      <c r="EH15" s="93">
        <f>DAY(ED$14+4)</f>
        <v>1</v>
      </c>
      <c r="EI15" s="186"/>
      <c r="EJ15" s="186"/>
      <c r="EK15" s="186"/>
      <c r="EL15" s="186"/>
      <c r="EM15" s="186"/>
      <c r="EN15" s="186"/>
      <c r="EO15" s="186"/>
      <c r="EP15" s="186"/>
      <c r="EQ15" s="186"/>
      <c r="ER15" s="186"/>
      <c r="ES15" s="186"/>
      <c r="ET15" s="186"/>
      <c r="EU15" s="186"/>
      <c r="EV15" s="186"/>
      <c r="EW15" s="186"/>
      <c r="EX15" s="186"/>
      <c r="EY15" s="186"/>
      <c r="EZ15" s="186"/>
      <c r="FA15" s="186"/>
      <c r="FB15" s="186"/>
      <c r="FC15" s="186"/>
      <c r="FD15" s="186"/>
      <c r="FE15" s="186"/>
      <c r="FF15" s="186"/>
      <c r="FG15" s="186"/>
      <c r="FH15" s="186"/>
      <c r="FI15" s="186"/>
      <c r="FJ15" s="186"/>
      <c r="FK15" s="186"/>
      <c r="FL15" s="186"/>
      <c r="FM15" s="186"/>
      <c r="FN15" s="186"/>
      <c r="FO15" s="186"/>
      <c r="FP15" s="186"/>
      <c r="FQ15" s="186"/>
      <c r="FR15" s="186"/>
      <c r="FS15" s="186"/>
      <c r="FT15" s="186"/>
      <c r="FU15" s="186"/>
      <c r="FV15" s="186"/>
      <c r="FW15" s="186"/>
      <c r="FX15" s="186"/>
      <c r="FY15" s="186"/>
      <c r="FZ15" s="186"/>
      <c r="GA15" s="186"/>
      <c r="GB15" s="186"/>
      <c r="GC15" s="186"/>
      <c r="GD15" s="186"/>
      <c r="GE15" s="186"/>
      <c r="GF15" s="186"/>
      <c r="GG15" s="186"/>
      <c r="GH15" s="186"/>
      <c r="GI15" s="186"/>
      <c r="GJ15" s="186"/>
      <c r="GK15" s="186"/>
      <c r="GL15" s="186"/>
      <c r="GM15" s="186"/>
      <c r="GN15" s="186"/>
      <c r="GO15" s="186"/>
      <c r="GP15" s="186"/>
      <c r="GQ15" s="186"/>
      <c r="GR15" s="186"/>
      <c r="GS15" s="186"/>
      <c r="GT15" s="186"/>
      <c r="GU15" s="186"/>
      <c r="GV15" s="186"/>
      <c r="GW15" s="186"/>
      <c r="GX15" s="186"/>
      <c r="GY15" s="186"/>
      <c r="GZ15" s="186"/>
      <c r="HA15" s="186"/>
      <c r="HB15" s="186"/>
      <c r="HC15" s="186"/>
      <c r="HD15" s="186"/>
      <c r="HE15" s="186"/>
      <c r="HF15" s="186"/>
      <c r="HG15" s="186"/>
      <c r="HH15" s="186"/>
      <c r="HI15" s="186"/>
      <c r="HJ15" s="186"/>
      <c r="HK15" s="186"/>
      <c r="HL15" s="186"/>
      <c r="HM15" s="186"/>
      <c r="HN15" s="186"/>
      <c r="HO15" s="186"/>
      <c r="HP15" s="186"/>
      <c r="HQ15" s="186"/>
      <c r="HR15" s="186"/>
      <c r="HS15" s="186"/>
      <c r="HT15" s="186"/>
      <c r="HU15" s="186"/>
      <c r="HV15" s="186"/>
      <c r="HW15" s="186"/>
      <c r="HX15" s="186"/>
      <c r="HY15" s="186"/>
      <c r="HZ15" s="186"/>
      <c r="IA15" s="186"/>
      <c r="IB15" s="186"/>
      <c r="IC15" s="186"/>
      <c r="ID15" s="186"/>
      <c r="IE15" s="186"/>
      <c r="IF15" s="186"/>
      <c r="IG15" s="186"/>
      <c r="IH15" s="186"/>
      <c r="II15" s="186"/>
      <c r="IJ15" s="186"/>
      <c r="IK15" s="186"/>
      <c r="IL15" s="186"/>
      <c r="IM15" s="186"/>
      <c r="IN15" s="186"/>
      <c r="IO15" s="186"/>
      <c r="IP15" s="186"/>
      <c r="IQ15" s="186"/>
      <c r="IR15" s="186"/>
      <c r="IS15" s="186"/>
      <c r="IT15" s="186"/>
      <c r="IU15" s="186"/>
      <c r="IV15" s="186"/>
    </row>
    <row r="16" spans="1:256" s="46" customFormat="1" ht="16.5" customHeight="1" thickBot="1" x14ac:dyDescent="0.3">
      <c r="A16" s="8"/>
      <c r="B16" s="385"/>
      <c r="C16" s="391"/>
      <c r="D16" s="391"/>
      <c r="E16" s="388"/>
      <c r="F16" s="342"/>
      <c r="G16" s="388"/>
      <c r="H16" s="396"/>
      <c r="I16" s="43" t="s">
        <v>38</v>
      </c>
      <c r="J16" s="43" t="s">
        <v>39</v>
      </c>
      <c r="K16" s="43" t="s">
        <v>40</v>
      </c>
      <c r="L16" s="43" t="s">
        <v>39</v>
      </c>
      <c r="M16" s="44" t="s">
        <v>41</v>
      </c>
      <c r="N16" s="45" t="s">
        <v>38</v>
      </c>
      <c r="O16" s="43" t="s">
        <v>39</v>
      </c>
      <c r="P16" s="43" t="s">
        <v>40</v>
      </c>
      <c r="Q16" s="43" t="s">
        <v>39</v>
      </c>
      <c r="R16" s="44" t="s">
        <v>41</v>
      </c>
      <c r="S16" s="45" t="s">
        <v>38</v>
      </c>
      <c r="T16" s="43" t="s">
        <v>39</v>
      </c>
      <c r="U16" s="43" t="s">
        <v>40</v>
      </c>
      <c r="V16" s="43" t="s">
        <v>39</v>
      </c>
      <c r="W16" s="44" t="s">
        <v>41</v>
      </c>
      <c r="X16" s="45" t="s">
        <v>38</v>
      </c>
      <c r="Y16" s="43" t="s">
        <v>39</v>
      </c>
      <c r="Z16" s="43" t="s">
        <v>40</v>
      </c>
      <c r="AA16" s="43" t="s">
        <v>39</v>
      </c>
      <c r="AB16" s="44" t="s">
        <v>41</v>
      </c>
      <c r="AC16" s="45" t="s">
        <v>38</v>
      </c>
      <c r="AD16" s="43" t="s">
        <v>39</v>
      </c>
      <c r="AE16" s="49" t="s">
        <v>40</v>
      </c>
      <c r="AF16" s="43" t="s">
        <v>39</v>
      </c>
      <c r="AG16" s="44" t="s">
        <v>41</v>
      </c>
      <c r="AH16" s="45" t="s">
        <v>38</v>
      </c>
      <c r="AI16" s="43" t="s">
        <v>39</v>
      </c>
      <c r="AJ16" s="43" t="s">
        <v>40</v>
      </c>
      <c r="AK16" s="43" t="s">
        <v>39</v>
      </c>
      <c r="AL16" s="44" t="s">
        <v>41</v>
      </c>
      <c r="AM16" s="45" t="s">
        <v>38</v>
      </c>
      <c r="AN16" s="43" t="s">
        <v>39</v>
      </c>
      <c r="AO16" s="43" t="s">
        <v>40</v>
      </c>
      <c r="AP16" s="43" t="s">
        <v>39</v>
      </c>
      <c r="AQ16" s="44" t="s">
        <v>41</v>
      </c>
      <c r="AR16" s="45" t="s">
        <v>38</v>
      </c>
      <c r="AS16" s="43" t="s">
        <v>39</v>
      </c>
      <c r="AT16" s="43" t="s">
        <v>40</v>
      </c>
      <c r="AU16" s="43" t="s">
        <v>39</v>
      </c>
      <c r="AV16" s="44" t="s">
        <v>41</v>
      </c>
      <c r="AW16" s="45" t="s">
        <v>38</v>
      </c>
      <c r="AX16" s="43" t="s">
        <v>39</v>
      </c>
      <c r="AY16" s="43" t="s">
        <v>40</v>
      </c>
      <c r="AZ16" s="43" t="s">
        <v>39</v>
      </c>
      <c r="BA16" s="44" t="s">
        <v>41</v>
      </c>
      <c r="BB16" s="45" t="s">
        <v>38</v>
      </c>
      <c r="BC16" s="43" t="s">
        <v>39</v>
      </c>
      <c r="BD16" s="43" t="s">
        <v>40</v>
      </c>
      <c r="BE16" s="43" t="s">
        <v>39</v>
      </c>
      <c r="BF16" s="44" t="s">
        <v>41</v>
      </c>
      <c r="BG16" s="45" t="s">
        <v>38</v>
      </c>
      <c r="BH16" s="43" t="s">
        <v>39</v>
      </c>
      <c r="BI16" s="43" t="s">
        <v>40</v>
      </c>
      <c r="BJ16" s="43" t="s">
        <v>39</v>
      </c>
      <c r="BK16" s="44" t="s">
        <v>41</v>
      </c>
      <c r="BL16" s="45" t="s">
        <v>38</v>
      </c>
      <c r="BM16" s="43" t="s">
        <v>39</v>
      </c>
      <c r="BN16" s="43" t="s">
        <v>40</v>
      </c>
      <c r="BO16" s="43" t="s">
        <v>39</v>
      </c>
      <c r="BP16" s="44" t="s">
        <v>41</v>
      </c>
      <c r="BQ16" s="45" t="s">
        <v>38</v>
      </c>
      <c r="BR16" s="43" t="s">
        <v>39</v>
      </c>
      <c r="BS16" s="43" t="s">
        <v>40</v>
      </c>
      <c r="BT16" s="43" t="s">
        <v>39</v>
      </c>
      <c r="BU16" s="44" t="s">
        <v>41</v>
      </c>
      <c r="BV16" s="45" t="s">
        <v>38</v>
      </c>
      <c r="BW16" s="43" t="s">
        <v>39</v>
      </c>
      <c r="BX16" s="43" t="s">
        <v>40</v>
      </c>
      <c r="BY16" s="43" t="s">
        <v>39</v>
      </c>
      <c r="BZ16" s="44" t="s">
        <v>41</v>
      </c>
      <c r="CA16" s="45" t="s">
        <v>38</v>
      </c>
      <c r="CB16" s="43" t="s">
        <v>39</v>
      </c>
      <c r="CC16" s="43" t="s">
        <v>40</v>
      </c>
      <c r="CD16" s="43" t="s">
        <v>39</v>
      </c>
      <c r="CE16" s="44" t="s">
        <v>41</v>
      </c>
      <c r="CF16" s="45" t="s">
        <v>38</v>
      </c>
      <c r="CG16" s="43" t="s">
        <v>39</v>
      </c>
      <c r="CH16" s="43" t="s">
        <v>40</v>
      </c>
      <c r="CI16" s="43" t="s">
        <v>39</v>
      </c>
      <c r="CJ16" s="44" t="s">
        <v>41</v>
      </c>
      <c r="CK16" s="45" t="s">
        <v>38</v>
      </c>
      <c r="CL16" s="43" t="s">
        <v>39</v>
      </c>
      <c r="CM16" s="43" t="s">
        <v>40</v>
      </c>
      <c r="CN16" s="43" t="s">
        <v>39</v>
      </c>
      <c r="CO16" s="44" t="s">
        <v>41</v>
      </c>
      <c r="CP16" s="45" t="s">
        <v>38</v>
      </c>
      <c r="CQ16" s="43" t="s">
        <v>39</v>
      </c>
      <c r="CR16" s="43" t="s">
        <v>40</v>
      </c>
      <c r="CS16" s="43" t="s">
        <v>39</v>
      </c>
      <c r="CT16" s="44" t="s">
        <v>41</v>
      </c>
      <c r="CU16" s="45" t="s">
        <v>38</v>
      </c>
      <c r="CV16" s="43" t="s">
        <v>39</v>
      </c>
      <c r="CW16" s="43" t="s">
        <v>40</v>
      </c>
      <c r="CX16" s="43" t="s">
        <v>39</v>
      </c>
      <c r="CY16" s="44" t="s">
        <v>41</v>
      </c>
      <c r="CZ16" s="45" t="s">
        <v>38</v>
      </c>
      <c r="DA16" s="43" t="s">
        <v>39</v>
      </c>
      <c r="DB16" s="43" t="s">
        <v>40</v>
      </c>
      <c r="DC16" s="43" t="s">
        <v>39</v>
      </c>
      <c r="DD16" s="44" t="s">
        <v>41</v>
      </c>
      <c r="DE16" s="45" t="s">
        <v>38</v>
      </c>
      <c r="DF16" s="43" t="s">
        <v>39</v>
      </c>
      <c r="DG16" s="43" t="s">
        <v>40</v>
      </c>
      <c r="DH16" s="43" t="s">
        <v>39</v>
      </c>
      <c r="DI16" s="44" t="s">
        <v>41</v>
      </c>
      <c r="DJ16" s="45" t="s">
        <v>38</v>
      </c>
      <c r="DK16" s="43" t="s">
        <v>39</v>
      </c>
      <c r="DL16" s="43" t="s">
        <v>40</v>
      </c>
      <c r="DM16" s="43" t="s">
        <v>39</v>
      </c>
      <c r="DN16" s="44" t="s">
        <v>41</v>
      </c>
      <c r="DO16" s="45" t="s">
        <v>38</v>
      </c>
      <c r="DP16" s="43" t="s">
        <v>39</v>
      </c>
      <c r="DQ16" s="43" t="s">
        <v>40</v>
      </c>
      <c r="DR16" s="43" t="s">
        <v>39</v>
      </c>
      <c r="DS16" s="44" t="s">
        <v>41</v>
      </c>
      <c r="DT16" s="45" t="s">
        <v>38</v>
      </c>
      <c r="DU16" s="43" t="s">
        <v>39</v>
      </c>
      <c r="DV16" s="43" t="s">
        <v>40</v>
      </c>
      <c r="DW16" s="43" t="s">
        <v>39</v>
      </c>
      <c r="DX16" s="44" t="s">
        <v>41</v>
      </c>
      <c r="DY16" s="45" t="s">
        <v>38</v>
      </c>
      <c r="DZ16" s="43" t="s">
        <v>39</v>
      </c>
      <c r="EA16" s="43" t="s">
        <v>40</v>
      </c>
      <c r="EB16" s="43" t="s">
        <v>39</v>
      </c>
      <c r="EC16" s="44" t="s">
        <v>41</v>
      </c>
      <c r="ED16" s="45" t="s">
        <v>38</v>
      </c>
      <c r="EE16" s="43" t="s">
        <v>39</v>
      </c>
      <c r="EF16" s="43" t="s">
        <v>40</v>
      </c>
      <c r="EG16" s="43" t="s">
        <v>39</v>
      </c>
      <c r="EH16" s="62" t="s">
        <v>41</v>
      </c>
      <c r="EI16" s="187"/>
      <c r="EJ16" s="187"/>
      <c r="EK16" s="187"/>
      <c r="EL16" s="187"/>
      <c r="EM16" s="187"/>
      <c r="EN16" s="187"/>
      <c r="EO16" s="187"/>
      <c r="EP16" s="187"/>
      <c r="EQ16" s="187"/>
      <c r="ER16" s="187"/>
      <c r="ES16" s="187"/>
      <c r="ET16" s="187"/>
      <c r="EU16" s="187"/>
      <c r="EV16" s="187"/>
      <c r="EW16" s="187"/>
      <c r="EX16" s="187"/>
      <c r="EY16" s="187"/>
      <c r="EZ16" s="187"/>
      <c r="FA16" s="187"/>
      <c r="FB16" s="187"/>
      <c r="FC16" s="187"/>
      <c r="FD16" s="187"/>
      <c r="FE16" s="187"/>
      <c r="FF16" s="187"/>
      <c r="FG16" s="187"/>
      <c r="FH16" s="187"/>
      <c r="FI16" s="187"/>
      <c r="FJ16" s="187"/>
      <c r="FK16" s="187"/>
      <c r="FL16" s="187"/>
      <c r="FM16" s="187"/>
      <c r="FN16" s="187"/>
      <c r="FO16" s="187"/>
      <c r="FP16" s="187"/>
      <c r="FQ16" s="187"/>
      <c r="FR16" s="187"/>
      <c r="FS16" s="187"/>
      <c r="FT16" s="187"/>
      <c r="FU16" s="187"/>
      <c r="FV16" s="187"/>
      <c r="FW16" s="187"/>
      <c r="FX16" s="187"/>
      <c r="FY16" s="187"/>
      <c r="FZ16" s="187"/>
      <c r="GA16" s="187"/>
      <c r="GB16" s="187"/>
      <c r="GC16" s="187"/>
      <c r="GD16" s="187"/>
      <c r="GE16" s="187"/>
      <c r="GF16" s="187"/>
      <c r="GG16" s="187"/>
      <c r="GH16" s="187"/>
      <c r="GI16" s="187"/>
      <c r="GJ16" s="187"/>
      <c r="GK16" s="187"/>
      <c r="GL16" s="187"/>
      <c r="GM16" s="187"/>
      <c r="GN16" s="187"/>
      <c r="GO16" s="187"/>
      <c r="GP16" s="187"/>
      <c r="GQ16" s="187"/>
      <c r="GR16" s="187"/>
      <c r="GS16" s="187"/>
      <c r="GT16" s="187"/>
      <c r="GU16" s="187"/>
      <c r="GV16" s="187"/>
      <c r="GW16" s="187"/>
      <c r="GX16" s="187"/>
      <c r="GY16" s="187"/>
      <c r="GZ16" s="187"/>
      <c r="HA16" s="187"/>
      <c r="HB16" s="187"/>
      <c r="HC16" s="187"/>
      <c r="HD16" s="187"/>
      <c r="HE16" s="187"/>
      <c r="HF16" s="187"/>
      <c r="HG16" s="187"/>
      <c r="HH16" s="187"/>
      <c r="HI16" s="187"/>
      <c r="HJ16" s="187"/>
      <c r="HK16" s="187"/>
      <c r="HL16" s="187"/>
      <c r="HM16" s="187"/>
      <c r="HN16" s="187"/>
      <c r="HO16" s="187"/>
      <c r="HP16" s="187"/>
      <c r="HQ16" s="187"/>
      <c r="HR16" s="187"/>
      <c r="HS16" s="187"/>
      <c r="HT16" s="187"/>
      <c r="HU16" s="187"/>
      <c r="HV16" s="187"/>
      <c r="HW16" s="187"/>
      <c r="HX16" s="187"/>
      <c r="HY16" s="187"/>
      <c r="HZ16" s="187"/>
      <c r="IA16" s="187"/>
      <c r="IB16" s="187"/>
      <c r="IC16" s="187"/>
      <c r="ID16" s="187"/>
      <c r="IE16" s="187"/>
      <c r="IF16" s="187"/>
      <c r="IG16" s="187"/>
      <c r="IH16" s="187"/>
      <c r="II16" s="187"/>
      <c r="IJ16" s="187"/>
      <c r="IK16" s="187"/>
      <c r="IL16" s="187"/>
      <c r="IM16" s="187"/>
      <c r="IN16" s="187"/>
      <c r="IO16" s="187"/>
      <c r="IP16" s="187"/>
      <c r="IQ16" s="187"/>
      <c r="IR16" s="187"/>
      <c r="IS16" s="187"/>
      <c r="IT16" s="187"/>
      <c r="IU16" s="187"/>
      <c r="IV16" s="187"/>
    </row>
    <row r="17" spans="2:138" ht="15" customHeight="1" x14ac:dyDescent="0.25">
      <c r="B17" s="169"/>
      <c r="C17" s="410"/>
      <c r="D17" s="410"/>
      <c r="E17" s="188"/>
      <c r="F17" s="237"/>
      <c r="G17" s="268"/>
      <c r="H17" s="272"/>
      <c r="I17" s="63" t="str">
        <f>IF(Hidden!B$47="Yes","H",IF($B17="","",IF(AND($C17&lt;=Hidden!B$46,$D17&gt;=Hidden!B$46),IF($G17="","x","y"),"")))</f>
        <v/>
      </c>
      <c r="J17" s="194" t="str">
        <f>IF(Hidden!C$47="Yes","H",IF($B17="","",IF(AND($C17&lt;=Hidden!C$46,$D17&gt;=Hidden!C$46),IF($G17="","x","y"),"")))</f>
        <v/>
      </c>
      <c r="K17" s="194" t="str">
        <f>IF(Hidden!D$47="Yes","H",IF($B17="","",IF(AND($C17&lt;=Hidden!D$46,$D17&gt;=Hidden!D$46),IF($G17="","x","y"),"")))</f>
        <v/>
      </c>
      <c r="L17" s="194" t="str">
        <f>IF(Hidden!E$47="Yes","H",IF($B17="","",IF(AND($C17&lt;=Hidden!E$46,$D17&gt;=Hidden!E$46),IF($G17="","x","y"),"")))</f>
        <v/>
      </c>
      <c r="M17" s="202" t="str">
        <f>IF(Hidden!F$47="Yes","H",IF($B17="","",IF(AND($C17&lt;=Hidden!F$46,$D17&gt;=Hidden!F$46),IF($G17="","x","y"),"")))</f>
        <v/>
      </c>
      <c r="N17" s="207" t="str">
        <f>IF(Hidden!G$47="Yes","H",IF($B17="","",IF(AND($C17&lt;=Hidden!G$46,$D17&gt;=Hidden!G$46),IF($G17="","x","y"),"")))</f>
        <v/>
      </c>
      <c r="O17" s="194" t="str">
        <f>IF(Hidden!H$47="Yes","H",IF($B17="","",IF(AND($C17&lt;=Hidden!H$46,$D17&gt;=Hidden!H$46),IF($G17="","x","y"),"")))</f>
        <v/>
      </c>
      <c r="P17" s="194" t="str">
        <f>IF(Hidden!I$47="Yes","H",IF($B17="","",IF(AND($C17&lt;=Hidden!I$46,$D17&gt;=Hidden!I$46),IF($G17="","x","y"),"")))</f>
        <v/>
      </c>
      <c r="Q17" s="194" t="str">
        <f>IF(Hidden!J$47="Yes","H",IF($B17="","",IF(AND($C17&lt;=Hidden!J$46,$D17&gt;=Hidden!J$46),IF($G17="","x","y"),"")))</f>
        <v/>
      </c>
      <c r="R17" s="208" t="str">
        <f>IF(Hidden!K$47="Yes","H",IF($B17="","",IF(AND($C17&lt;=Hidden!K$46,$D17&gt;=Hidden!K$46),IF($G17="","x","y"),"")))</f>
        <v/>
      </c>
      <c r="S17" s="193" t="str">
        <f>IF(Hidden!L$47="Yes","H",IF($B17="","",IF(AND($C17&lt;=Hidden!L$46,$D17&gt;=Hidden!L$46),IF($G17="","x","y"),"")))</f>
        <v/>
      </c>
      <c r="T17" s="194" t="str">
        <f>IF(Hidden!M$47="Yes","H",IF($B17="","",IF(AND($C17&lt;=Hidden!M$46,$D17&gt;=Hidden!M$46),IF($G17="","x","y"),"")))</f>
        <v/>
      </c>
      <c r="U17" s="194" t="str">
        <f>IF(Hidden!N$47="Yes","H",IF($B17="","",IF(AND($C17&lt;=Hidden!N$46,$D17&gt;=Hidden!N$46),IF($G17="","x","y"),"")))</f>
        <v/>
      </c>
      <c r="V17" s="194" t="str">
        <f>IF(Hidden!O$47="Yes","H",IF($B17="","",IF(AND($C17&lt;=Hidden!O$46,$D17&gt;=Hidden!O$46),IF($G17="","x","y"),"")))</f>
        <v/>
      </c>
      <c r="W17" s="202" t="str">
        <f>IF(Hidden!P$47="Yes","H",IF($B17="","",IF(AND($C17&lt;=Hidden!P$46,$D17&gt;=Hidden!P$46),IF($G17="","x","y"),"")))</f>
        <v/>
      </c>
      <c r="X17" s="207" t="str">
        <f>IF(Hidden!Q$47="Yes","H",IF($B17="","",IF(AND($C17&lt;=Hidden!Q$46,$D17&gt;=Hidden!Q$46),IF($G17="","x","y"),"")))</f>
        <v/>
      </c>
      <c r="Y17" s="194" t="str">
        <f>IF(Hidden!R$47="Yes","H",IF($B17="","",IF(AND($C17&lt;=Hidden!R$46,$D17&gt;=Hidden!R$46),IF($G17="","x","y"),"")))</f>
        <v/>
      </c>
      <c r="Z17" s="194" t="str">
        <f>IF(Hidden!S$47="Yes","H",IF($B17="","",IF(AND($C17&lt;=Hidden!S$46,$D17&gt;=Hidden!S$46),IF($G17="","x","y"),"")))</f>
        <v/>
      </c>
      <c r="AA17" s="194" t="str">
        <f>IF(Hidden!T$47="Yes","H",IF($B17="","",IF(AND($C17&lt;=Hidden!T$46,$D17&gt;=Hidden!T$46),IF($G17="","x","y"),"")))</f>
        <v/>
      </c>
      <c r="AB17" s="208" t="str">
        <f>IF(Hidden!U$47="Yes","H",IF($B17="","",IF(AND($C17&lt;=Hidden!U$46,$D17&gt;=Hidden!U$46),IF($G17="","x","y"),"")))</f>
        <v/>
      </c>
      <c r="AC17" s="193" t="str">
        <f>IF(Hidden!V$47="Yes","H",IF($B17="","",IF(AND($C17&lt;=Hidden!V$46,$D17&gt;=Hidden!V$46),IF($G17="","x","y"),"")))</f>
        <v/>
      </c>
      <c r="AD17" s="194" t="str">
        <f>IF(Hidden!W$47="Yes","H",IF($B17="","",IF(AND($C17&lt;=Hidden!W$46,$D17&gt;=Hidden!W$46),IF($G17="","x","y"),"")))</f>
        <v/>
      </c>
      <c r="AE17" s="194" t="str">
        <f>IF(Hidden!X$47="Yes","H",IF($B17="","",IF(AND($C17&lt;=Hidden!X$46,$D17&gt;=Hidden!X$46),IF($G17="","x","y"),"")))</f>
        <v/>
      </c>
      <c r="AF17" s="194" t="str">
        <f>IF(Hidden!Y$47="Yes","H",IF($B17="","",IF(AND($C17&lt;=Hidden!Y$46,$D17&gt;=Hidden!Y$46),IF($G17="","x","y"),"")))</f>
        <v/>
      </c>
      <c r="AG17" s="202" t="str">
        <f>IF(Hidden!Z$47="Yes","H",IF($B17="","",IF(AND($C17&lt;=Hidden!Z$46,$D17&gt;=Hidden!Z$46),IF($G17="","x","y"),"")))</f>
        <v/>
      </c>
      <c r="AH17" s="207" t="str">
        <f>IF(Hidden!AA$47="Yes","H",IF($B17="","",IF(AND($C17&lt;=Hidden!AA$46,$D17&gt;=Hidden!AA$46),IF($G17="","x","y"),"")))</f>
        <v/>
      </c>
      <c r="AI17" s="194" t="str">
        <f>IF(Hidden!AB$47="Yes","H",IF($B17="","",IF(AND($C17&lt;=Hidden!AB$46,$D17&gt;=Hidden!AB$46),IF($G17="","x","y"),"")))</f>
        <v/>
      </c>
      <c r="AJ17" s="194" t="str">
        <f>IF(Hidden!AC$47="Yes","H",IF($B17="","",IF(AND($C17&lt;=Hidden!AC$46,$D17&gt;=Hidden!AC$46),IF($G17="","x","y"),"")))</f>
        <v/>
      </c>
      <c r="AK17" s="194" t="str">
        <f>IF(Hidden!AD$47="Yes","H",IF($B17="","",IF(AND($C17&lt;=Hidden!AD$46,$D17&gt;=Hidden!AD$46),IF($G17="","x","y"),"")))</f>
        <v/>
      </c>
      <c r="AL17" s="208" t="str">
        <f>IF(Hidden!AE$47="Yes","H",IF($B17="","",IF(AND($C17&lt;=Hidden!AE$46,$D17&gt;=Hidden!AE$46),IF($G17="","x","y"),"")))</f>
        <v/>
      </c>
      <c r="AM17" s="193" t="str">
        <f>IF(Hidden!AF$47="Yes","H",IF($B17="","",IF(AND($C17&lt;=Hidden!AF$46,$D17&gt;=Hidden!AF$46),IF($G17="","x","y"),"")))</f>
        <v/>
      </c>
      <c r="AN17" s="194" t="str">
        <f>IF(Hidden!AG$47="Yes","H",IF($B17="","",IF(AND($C17&lt;=Hidden!AG$46,$D17&gt;=Hidden!AG$46),IF($G17="","x","y"),"")))</f>
        <v/>
      </c>
      <c r="AO17" s="194" t="str">
        <f>IF(Hidden!AH$47="Yes","H",IF($B17="","",IF(AND($C17&lt;=Hidden!AH$46,$D17&gt;=Hidden!AH$46),IF($G17="","x","y"),"")))</f>
        <v/>
      </c>
      <c r="AP17" s="194" t="str">
        <f>IF(Hidden!AI$47="Yes","H",IF($B17="","",IF(AND($C17&lt;=Hidden!AI$46,$D17&gt;=Hidden!AI$46),IF($G17="","x","y"),"")))</f>
        <v/>
      </c>
      <c r="AQ17" s="202" t="str">
        <f>IF(Hidden!AJ$47="Yes","H",IF($B17="","",IF(AND($C17&lt;=Hidden!AJ$46,$D17&gt;=Hidden!AJ$46),IF($G17="","x","y"),"")))</f>
        <v/>
      </c>
      <c r="AR17" s="207" t="str">
        <f>IF(Hidden!AK$47="Yes","H",IF($B17="","",IF(AND($C17&lt;=Hidden!AK$46,$D17&gt;=Hidden!AK$46),IF($G17="","x","y"),"")))</f>
        <v/>
      </c>
      <c r="AS17" s="194" t="str">
        <f>IF(Hidden!AL$47="Yes","H",IF($B17="","",IF(AND($C17&lt;=Hidden!AL$46,$D17&gt;=Hidden!AL$46),IF($G17="","x","y"),"")))</f>
        <v/>
      </c>
      <c r="AT17" s="194" t="str">
        <f>IF(Hidden!AM$47="Yes","H",IF($B17="","",IF(AND($C17&lt;=Hidden!AM$46,$D17&gt;=Hidden!AM$46),IF($G17="","x","y"),"")))</f>
        <v/>
      </c>
      <c r="AU17" s="194" t="str">
        <f>IF(Hidden!AN$47="Yes","H",IF($B17="","",IF(AND($C17&lt;=Hidden!AN$46,$D17&gt;=Hidden!AN$46),IF($G17="","x","y"),"")))</f>
        <v/>
      </c>
      <c r="AV17" s="208" t="str">
        <f>IF(Hidden!AO$47="Yes","H",IF($B17="","",IF(AND($C17&lt;=Hidden!AO$46,$D17&gt;=Hidden!AO$46),IF($G17="","x","y"),"")))</f>
        <v/>
      </c>
      <c r="AW17" s="193" t="str">
        <f>IF(Hidden!AP$47="Yes","H",IF($B17="","",IF(AND($C17&lt;=Hidden!AP$46,$D17&gt;=Hidden!AP$46),IF($G17="","x","y"),"")))</f>
        <v/>
      </c>
      <c r="AX17" s="194" t="str">
        <f>IF(Hidden!AQ$47="Yes","H",IF($B17="","",IF(AND($C17&lt;=Hidden!AQ$46,$D17&gt;=Hidden!AQ$46),IF($G17="","x","y"),"")))</f>
        <v/>
      </c>
      <c r="AY17" s="194" t="str">
        <f>IF(Hidden!AR$47="Yes","H",IF($B17="","",IF(AND($C17&lt;=Hidden!AR$46,$D17&gt;=Hidden!AR$46),IF($G17="","x","y"),"")))</f>
        <v/>
      </c>
      <c r="AZ17" s="194" t="str">
        <f>IF(Hidden!AS$47="Yes","H",IF($B17="","",IF(AND($C17&lt;=Hidden!AS$46,$D17&gt;=Hidden!AS$46),IF($G17="","x","y"),"")))</f>
        <v/>
      </c>
      <c r="BA17" s="202" t="str">
        <f>IF(Hidden!AT$47="Yes","H",IF($B17="","",IF(AND($C17&lt;=Hidden!AT$46,$D17&gt;=Hidden!AT$46),IF($G17="","x","y"),"")))</f>
        <v/>
      </c>
      <c r="BB17" s="207" t="str">
        <f>IF(Hidden!AU$47="Yes","H",IF($B17="","",IF(AND($C17&lt;=Hidden!AU$46,$D17&gt;=Hidden!AU$46),IF($G17="","x","y"),"")))</f>
        <v/>
      </c>
      <c r="BC17" s="194" t="str">
        <f>IF(Hidden!AV$47="Yes","H",IF($B17="","",IF(AND($C17&lt;=Hidden!AV$46,$D17&gt;=Hidden!AV$46),IF($G17="","x","y"),"")))</f>
        <v/>
      </c>
      <c r="BD17" s="194" t="str">
        <f>IF(Hidden!AW$47="Yes","H",IF($B17="","",IF(AND($C17&lt;=Hidden!AW$46,$D17&gt;=Hidden!AW$46),IF($G17="","x","y"),"")))</f>
        <v/>
      </c>
      <c r="BE17" s="194" t="str">
        <f>IF(Hidden!AX$47="Yes","H",IF($B17="","",IF(AND($C17&lt;=Hidden!AX$46,$D17&gt;=Hidden!AX$46),IF($G17="","x","y"),"")))</f>
        <v/>
      </c>
      <c r="BF17" s="208" t="str">
        <f>IF(Hidden!AY$47="Yes","H",IF($B17="","",IF(AND($C17&lt;=Hidden!AY$46,$D17&gt;=Hidden!AY$46),IF($G17="","x","y"),"")))</f>
        <v/>
      </c>
      <c r="BG17" s="193" t="str">
        <f>IF(Hidden!AZ$47="Yes","H",IF($B17="","",IF(AND($C17&lt;=Hidden!AZ$46,$D17&gt;=Hidden!AZ$46),IF($G17="","x","y"),"")))</f>
        <v/>
      </c>
      <c r="BH17" s="194" t="str">
        <f>IF(Hidden!BA$47="Yes","H",IF($B17="","",IF(AND($C17&lt;=Hidden!BA$46,$D17&gt;=Hidden!BA$46),IF($G17="","x","y"),"")))</f>
        <v/>
      </c>
      <c r="BI17" s="194" t="str">
        <f>IF(Hidden!BB$47="Yes","H",IF($B17="","",IF(AND($C17&lt;=Hidden!BB$46,$D17&gt;=Hidden!BB$46),IF($G17="","x","y"),"")))</f>
        <v/>
      </c>
      <c r="BJ17" s="194" t="str">
        <f>IF(Hidden!BC$47="Yes","H",IF($B17="","",IF(AND($C17&lt;=Hidden!BC$46,$D17&gt;=Hidden!BC$46),IF($G17="","x","y"),"")))</f>
        <v/>
      </c>
      <c r="BK17" s="202" t="str">
        <f>IF(Hidden!BD$47="Yes","H",IF($B17="","",IF(AND($C17&lt;=Hidden!BD$46,$D17&gt;=Hidden!BD$46),IF($G17="","x","y"),"")))</f>
        <v/>
      </c>
      <c r="BL17" s="207" t="str">
        <f>IF(Hidden!BE$47="Yes","H",IF($B17="","",IF(AND($C17&lt;=Hidden!BE$46,$D17&gt;=Hidden!BE$46),IF($G17="","x","y"),"")))</f>
        <v/>
      </c>
      <c r="BM17" s="194" t="str">
        <f>IF(Hidden!BF$47="Yes","H",IF($B17="","",IF(AND($C17&lt;=Hidden!BF$46,$D17&gt;=Hidden!BF$46),IF($G17="","x","y"),"")))</f>
        <v/>
      </c>
      <c r="BN17" s="194" t="str">
        <f>IF(Hidden!BG$47="Yes","H",IF($B17="","",IF(AND($C17&lt;=Hidden!BG$46,$D17&gt;=Hidden!BG$46),IF($G17="","x","y"),"")))</f>
        <v/>
      </c>
      <c r="BO17" s="194" t="str">
        <f>IF(Hidden!BH$47="Yes","H",IF($B17="","",IF(AND($C17&lt;=Hidden!BH$46,$D17&gt;=Hidden!BH$46),IF($G17="","x","y"),"")))</f>
        <v/>
      </c>
      <c r="BP17" s="208" t="str">
        <f>IF(Hidden!BI$47="Yes","H",IF($B17="","",IF(AND($C17&lt;=Hidden!BI$46,$D17&gt;=Hidden!BI$46),IF($G17="","x","y"),"")))</f>
        <v/>
      </c>
      <c r="BQ17" s="193" t="str">
        <f>IF(Hidden!BJ$47="Yes","H",IF($B17="","",IF(AND($C17&lt;=Hidden!BJ$46,$D17&gt;=Hidden!BJ$46),IF($G17="","x","y"),"")))</f>
        <v/>
      </c>
      <c r="BR17" s="194" t="str">
        <f>IF(Hidden!BK$47="Yes","H",IF($B17="","",IF(AND($C17&lt;=Hidden!BK$46,$D17&gt;=Hidden!BK$46),IF($G17="","x","y"),"")))</f>
        <v/>
      </c>
      <c r="BS17" s="194" t="str">
        <f>IF(Hidden!BL$47="Yes","H",IF($B17="","",IF(AND($C17&lt;=Hidden!BL$46,$D17&gt;=Hidden!BL$46),IF($G17="","x","y"),"")))</f>
        <v/>
      </c>
      <c r="BT17" s="194" t="str">
        <f>IF(Hidden!BM$47="Yes","H",IF($B17="","",IF(AND($C17&lt;=Hidden!BM$46,$D17&gt;=Hidden!BM$46),IF($G17="","x","y"),"")))</f>
        <v/>
      </c>
      <c r="BU17" s="202" t="str">
        <f>IF(Hidden!BN$47="Yes","H",IF($B17="","",IF(AND($C17&lt;=Hidden!BN$46,$D17&gt;=Hidden!BN$46),IF($G17="","x","y"),"")))</f>
        <v/>
      </c>
      <c r="BV17" s="207" t="str">
        <f>IF(Hidden!BO$47="Yes","H",IF($B17="","",IF(AND($C17&lt;=Hidden!BO$46,$D17&gt;=Hidden!BO$46),IF($G17="","x","y"),"")))</f>
        <v/>
      </c>
      <c r="BW17" s="194" t="str">
        <f>IF(Hidden!BP$47="Yes","H",IF($B17="","",IF(AND($C17&lt;=Hidden!BP$46,$D17&gt;=Hidden!BP$46),IF($G17="","x","y"),"")))</f>
        <v/>
      </c>
      <c r="BX17" s="194" t="str">
        <f>IF(Hidden!BQ$47="Yes","H",IF($B17="","",IF(AND($C17&lt;=Hidden!BQ$46,$D17&gt;=Hidden!BQ$46),IF($G17="","x","y"),"")))</f>
        <v/>
      </c>
      <c r="BY17" s="194" t="str">
        <f>IF(Hidden!BR$47="Yes","H",IF($B17="","",IF(AND($C17&lt;=Hidden!BR$46,$D17&gt;=Hidden!BR$46),IF($G17="","x","y"),"")))</f>
        <v/>
      </c>
      <c r="BZ17" s="208" t="str">
        <f>IF(Hidden!BS$47="Yes","H",IF($B17="","",IF(AND($C17&lt;=Hidden!BS$46,$D17&gt;=Hidden!BS$46),IF($G17="","x","y"),"")))</f>
        <v/>
      </c>
      <c r="CA17" s="193" t="str">
        <f>IF(Hidden!BT$47="Yes","H",IF($B17="","",IF(AND($C17&lt;=Hidden!BT$46,$D17&gt;=Hidden!BT$46),IF($G17="","x","y"),"")))</f>
        <v/>
      </c>
      <c r="CB17" s="194" t="str">
        <f>IF(Hidden!BU$47="Yes","H",IF($B17="","",IF(AND($C17&lt;=Hidden!BU$46,$D17&gt;=Hidden!BU$46),IF($G17="","x","y"),"")))</f>
        <v/>
      </c>
      <c r="CC17" s="194" t="str">
        <f>IF(Hidden!BV$47="Yes","H",IF($B17="","",IF(AND($C17&lt;=Hidden!BV$46,$D17&gt;=Hidden!BV$46),IF($G17="","x","y"),"")))</f>
        <v/>
      </c>
      <c r="CD17" s="194" t="str">
        <f>IF(Hidden!BW$47="Yes","H",IF($B17="","",IF(AND($C17&lt;=Hidden!BW$46,$D17&gt;=Hidden!BW$46),IF($G17="","x","y"),"")))</f>
        <v/>
      </c>
      <c r="CE17" s="202" t="str">
        <f>IF(Hidden!BX$47="Yes","H",IF($B17="","",IF(AND($C17&lt;=Hidden!BX$46,$D17&gt;=Hidden!BX$46),IF($G17="","x","y"),"")))</f>
        <v/>
      </c>
      <c r="CF17" s="207" t="str">
        <f>IF(Hidden!BY$47="Yes","H",IF($B17="","",IF(AND($C17&lt;=Hidden!BY$46,$D17&gt;=Hidden!BY$46),IF($G17="","x","y"),"")))</f>
        <v/>
      </c>
      <c r="CG17" s="194" t="str">
        <f>IF(Hidden!BZ$47="Yes","H",IF($B17="","",IF(AND($C17&lt;=Hidden!BZ$46,$D17&gt;=Hidden!BZ$46),IF($G17="","x","y"),"")))</f>
        <v/>
      </c>
      <c r="CH17" s="194" t="str">
        <f>IF(Hidden!CA$47="Yes","H",IF($B17="","",IF(AND($C17&lt;=Hidden!CA$46,$D17&gt;=Hidden!CA$46),IF($G17="","x","y"),"")))</f>
        <v/>
      </c>
      <c r="CI17" s="194" t="str">
        <f>IF(Hidden!CB$47="Yes","H",IF($B17="","",IF(AND($C17&lt;=Hidden!CB$46,$D17&gt;=Hidden!CB$46),IF($G17="","x","y"),"")))</f>
        <v/>
      </c>
      <c r="CJ17" s="208" t="str">
        <f>IF(Hidden!CC$47="Yes","H",IF($B17="","",IF(AND($C17&lt;=Hidden!CC$46,$D17&gt;=Hidden!CC$46),IF($G17="","x","y"),"")))</f>
        <v/>
      </c>
      <c r="CK17" s="193" t="str">
        <f>IF(Hidden!CD$47="Yes","H",IF($B17="","",IF(AND($C17&lt;=Hidden!CD$46,$D17&gt;=Hidden!CD$46),IF($G17="","x","y"),"")))</f>
        <v/>
      </c>
      <c r="CL17" s="194" t="str">
        <f>IF(Hidden!CE$47="Yes","H",IF($B17="","",IF(AND($C17&lt;=Hidden!CE$46,$D17&gt;=Hidden!CE$46),IF($G17="","x","y"),"")))</f>
        <v/>
      </c>
      <c r="CM17" s="194" t="str">
        <f>IF(Hidden!CF$47="Yes","H",IF($B17="","",IF(AND($C17&lt;=Hidden!CF$46,$D17&gt;=Hidden!CF$46),IF($G17="","x","y"),"")))</f>
        <v/>
      </c>
      <c r="CN17" s="194" t="str">
        <f>IF(Hidden!CG$47="Yes","H",IF($B17="","",IF(AND($C17&lt;=Hidden!CG$46,$D17&gt;=Hidden!CG$46),IF($G17="","x","y"),"")))</f>
        <v/>
      </c>
      <c r="CO17" s="202" t="str">
        <f>IF(Hidden!CH$47="Yes","H",IF($B17="","",IF(AND($C17&lt;=Hidden!CH$46,$D17&gt;=Hidden!CH$46),IF($G17="","x","y"),"")))</f>
        <v/>
      </c>
      <c r="CP17" s="207" t="str">
        <f>IF(Hidden!CI$47="Yes","H",IF($B17="","",IF(AND($C17&lt;=Hidden!CI$46,$D17&gt;=Hidden!CI$46),IF($G17="","x","y"),"")))</f>
        <v/>
      </c>
      <c r="CQ17" s="194" t="str">
        <f>IF(Hidden!CJ$47="Yes","H",IF($B17="","",IF(AND($C17&lt;=Hidden!CJ$46,$D17&gt;=Hidden!CJ$46),IF($G17="","x","y"),"")))</f>
        <v/>
      </c>
      <c r="CR17" s="194" t="str">
        <f>IF(Hidden!CK$47="Yes","H",IF($B17="","",IF(AND($C17&lt;=Hidden!CK$46,$D17&gt;=Hidden!CK$46),IF($G17="","x","y"),"")))</f>
        <v/>
      </c>
      <c r="CS17" s="194" t="str">
        <f>IF(Hidden!CL$47="Yes","H",IF($B17="","",IF(AND($C17&lt;=Hidden!CL$46,$D17&gt;=Hidden!CL$46),IF($G17="","x","y"),"")))</f>
        <v/>
      </c>
      <c r="CT17" s="208" t="str">
        <f>IF(Hidden!CM$47="Yes","H",IF($B17="","",IF(AND($C17&lt;=Hidden!CM$46,$D17&gt;=Hidden!CM$46),IF($G17="","x","y"),"")))</f>
        <v/>
      </c>
      <c r="CU17" s="193" t="str">
        <f>IF(Hidden!CN$47="Yes","H",IF($B17="","",IF(AND($C17&lt;=Hidden!CN$46,$D17&gt;=Hidden!CN$46),IF($G17="","x","y"),"")))</f>
        <v/>
      </c>
      <c r="CV17" s="194" t="str">
        <f>IF(Hidden!CO$47="Yes","H",IF($B17="","",IF(AND($C17&lt;=Hidden!CO$46,$D17&gt;=Hidden!CO$46),IF($G17="","x","y"),"")))</f>
        <v/>
      </c>
      <c r="CW17" s="194" t="str">
        <f>IF(Hidden!CP$47="Yes","H",IF($B17="","",IF(AND($C17&lt;=Hidden!CP$46,$D17&gt;=Hidden!CP$46),IF($G17="","x","y"),"")))</f>
        <v/>
      </c>
      <c r="CX17" s="194" t="str">
        <f>IF(Hidden!CQ$47="Yes","H",IF($B17="","",IF(AND($C17&lt;=Hidden!CQ$46,$D17&gt;=Hidden!CQ$46),IF($G17="","x","y"),"")))</f>
        <v/>
      </c>
      <c r="CY17" s="202" t="str">
        <f>IF(Hidden!CR$47="Yes","H",IF($B17="","",IF(AND($C17&lt;=Hidden!CR$46,$D17&gt;=Hidden!CR$46),IF($G17="","x","y"),"")))</f>
        <v/>
      </c>
      <c r="CZ17" s="207" t="str">
        <f>IF(Hidden!CS$47="Yes","H",IF($B17="","",IF(AND($C17&lt;=Hidden!CS$46,$D17&gt;=Hidden!CS$46),IF($G17="","x","y"),"")))</f>
        <v/>
      </c>
      <c r="DA17" s="194" t="str">
        <f>IF(Hidden!CT$47="Yes","H",IF($B17="","",IF(AND($C17&lt;=Hidden!CT$46,$D17&gt;=Hidden!CT$46),IF($G17="","x","y"),"")))</f>
        <v/>
      </c>
      <c r="DB17" s="194" t="str">
        <f>IF(Hidden!CU$47="Yes","H",IF($B17="","",IF(AND($C17&lt;=Hidden!CU$46,$D17&gt;=Hidden!CU$46),IF($G17="","x","y"),"")))</f>
        <v/>
      </c>
      <c r="DC17" s="194" t="str">
        <f>IF(Hidden!CV$47="Yes","H",IF($B17="","",IF(AND($C17&lt;=Hidden!CV$46,$D17&gt;=Hidden!CV$46),IF($G17="","x","y"),"")))</f>
        <v/>
      </c>
      <c r="DD17" s="208" t="str">
        <f>IF(Hidden!CW$47="Yes","H",IF($B17="","",IF(AND($C17&lt;=Hidden!CW$46,$D17&gt;=Hidden!CW$46),IF($G17="","x","y"),"")))</f>
        <v/>
      </c>
      <c r="DE17" s="193" t="str">
        <f>IF(Hidden!CX$47="Yes","H",IF($B17="","",IF(AND($C17&lt;=Hidden!CX$46,$D17&gt;=Hidden!CX$46),IF($G17="","x","y"),"")))</f>
        <v/>
      </c>
      <c r="DF17" s="194" t="str">
        <f>IF(Hidden!CY$47="Yes","H",IF($B17="","",IF(AND($C17&lt;=Hidden!CY$46,$D17&gt;=Hidden!CY$46),IF($G17="","x","y"),"")))</f>
        <v/>
      </c>
      <c r="DG17" s="194" t="str">
        <f>IF(Hidden!CZ$47="Yes","H",IF($B17="","",IF(AND($C17&lt;=Hidden!CZ$46,$D17&gt;=Hidden!CZ$46),IF($G17="","x","y"),"")))</f>
        <v/>
      </c>
      <c r="DH17" s="194" t="str">
        <f>IF(Hidden!DA$47="Yes","H",IF($B17="","",IF(AND($C17&lt;=Hidden!DA$46,$D17&gt;=Hidden!DA$46),IF($G17="","x","y"),"")))</f>
        <v/>
      </c>
      <c r="DI17" s="202" t="str">
        <f>IF(Hidden!DB$47="Yes","H",IF($B17="","",IF(AND($C17&lt;=Hidden!DB$46,$D17&gt;=Hidden!DB$46),IF($G17="","x","y"),"")))</f>
        <v/>
      </c>
      <c r="DJ17" s="207" t="str">
        <f>IF(Hidden!DC$47="Yes","H",IF($B17="","",IF(AND($C17&lt;=Hidden!DC$46,$D17&gt;=Hidden!DC$46),IF($G17="","x","y"),"")))</f>
        <v/>
      </c>
      <c r="DK17" s="194" t="str">
        <f>IF(Hidden!DD$47="Yes","H",IF($B17="","",IF(AND($C17&lt;=Hidden!DD$46,$D17&gt;=Hidden!DD$46),IF($G17="","x","y"),"")))</f>
        <v/>
      </c>
      <c r="DL17" s="194" t="str">
        <f>IF(Hidden!DE$47="Yes","H",IF($B17="","",IF(AND($C17&lt;=Hidden!DE$46,$D17&gt;=Hidden!DE$46),IF($G17="","x","y"),"")))</f>
        <v/>
      </c>
      <c r="DM17" s="194" t="str">
        <f>IF(Hidden!DF$47="Yes","H",IF($B17="","",IF(AND($C17&lt;=Hidden!DF$46,$D17&gt;=Hidden!DF$46),IF($G17="","x","y"),"")))</f>
        <v/>
      </c>
      <c r="DN17" s="208" t="str">
        <f>IF(Hidden!DG$47="Yes","H",IF($B17="","",IF(AND($C17&lt;=Hidden!DG$46,$D17&gt;=Hidden!DG$46),IF($G17="","x","y"),"")))</f>
        <v/>
      </c>
      <c r="DO17" s="193" t="str">
        <f>IF(Hidden!DH$47="Yes","H",IF($B17="","",IF(AND($C17&lt;=Hidden!DH$46,$D17&gt;=Hidden!DH$46),IF($G17="","x","y"),"")))</f>
        <v/>
      </c>
      <c r="DP17" s="194" t="str">
        <f>IF(Hidden!DI$47="Yes","H",IF($B17="","",IF(AND($C17&lt;=Hidden!DI$46,$D17&gt;=Hidden!DI$46),IF($G17="","x","y"),"")))</f>
        <v/>
      </c>
      <c r="DQ17" s="194" t="str">
        <f>IF(Hidden!DJ$47="Yes","H",IF($B17="","",IF(AND($C17&lt;=Hidden!DJ$46,$D17&gt;=Hidden!DJ$46),IF($G17="","x","y"),"")))</f>
        <v/>
      </c>
      <c r="DR17" s="194" t="str">
        <f>IF(Hidden!DK$47="Yes","H",IF($B17="","",IF(AND($C17&lt;=Hidden!DK$46,$D17&gt;=Hidden!DK$46),IF($G17="","x","y"),"")))</f>
        <v/>
      </c>
      <c r="DS17" s="202" t="str">
        <f>IF(Hidden!DL$47="Yes","H",IF($B17="","",IF(AND($C17&lt;=Hidden!DL$46,$D17&gt;=Hidden!DL$46),IF($G17="","x","y"),"")))</f>
        <v/>
      </c>
      <c r="DT17" s="207" t="str">
        <f>IF(Hidden!DM$47="Yes","H",IF($B17="","",IF(AND($C17&lt;=Hidden!DM$46,$D17&gt;=Hidden!DM$46),IF($G17="","x","y"),"")))</f>
        <v/>
      </c>
      <c r="DU17" s="194" t="str">
        <f>IF(Hidden!DN$47="Yes","H",IF($B17="","",IF(AND($C17&lt;=Hidden!DN$46,$D17&gt;=Hidden!DN$46),IF($G17="","x","y"),"")))</f>
        <v/>
      </c>
      <c r="DV17" s="194" t="str">
        <f>IF(Hidden!DO$47="Yes","H",IF($B17="","",IF(AND($C17&lt;=Hidden!DO$46,$D17&gt;=Hidden!DO$46),IF($G17="","x","y"),"")))</f>
        <v/>
      </c>
      <c r="DW17" s="194" t="str">
        <f>IF(Hidden!DP$47="Yes","H",IF($B17="","",IF(AND($C17&lt;=Hidden!DP$46,$D17&gt;=Hidden!DP$46),IF($G17="","x","y"),"")))</f>
        <v/>
      </c>
      <c r="DX17" s="208" t="str">
        <f>IF(Hidden!DQ$47="Yes","H",IF($B17="","",IF(AND($C17&lt;=Hidden!DQ$46,$D17&gt;=Hidden!DQ$46),IF($G17="","x","y"),"")))</f>
        <v/>
      </c>
      <c r="DY17" s="207" t="str">
        <f>IF(Hidden!DR$47="Yes","H",IF($B17="","",IF(AND($C17&lt;=Hidden!DR$46,$D17&gt;=Hidden!DR$46),IF($G17="","x","y"),"")))</f>
        <v/>
      </c>
      <c r="DZ17" s="194" t="str">
        <f>IF(Hidden!DS$47="Yes","H",IF($B17="","",IF(AND($C17&lt;=Hidden!DS$46,$D17&gt;=Hidden!DS$46),IF($G17="","x","y"),"")))</f>
        <v/>
      </c>
      <c r="EA17" s="194" t="str">
        <f>IF(Hidden!DT$47="Yes","H",IF($B17="","",IF(AND($C17&lt;=Hidden!DT$46,$D17&gt;=Hidden!DT$46),IF($G17="","x","y"),"")))</f>
        <v/>
      </c>
      <c r="EB17" s="194" t="str">
        <f>IF(Hidden!DU$47="Yes","H",IF($B17="","",IF(AND($C17&lt;=Hidden!DU$46,$D17&gt;=Hidden!DU$46),IF($G17="","x","y"),"")))</f>
        <v/>
      </c>
      <c r="EC17" s="208" t="str">
        <f>IF(Hidden!DV$47="Yes","H",IF($B17="","",IF(AND($C17&lt;=Hidden!DV$46,$D17&gt;=Hidden!DV$46),IF($G17="","x","y"),"")))</f>
        <v/>
      </c>
      <c r="ED17" s="193" t="str">
        <f>IF(Hidden!DW$47="Yes","H",IF($B17="","",IF(AND($C17&lt;=Hidden!DW$46,$D17&gt;=Hidden!DW$46),IF($G17="","x","y"),"")))</f>
        <v/>
      </c>
      <c r="EE17" s="194" t="str">
        <f>IF(Hidden!DX$47="Yes","H",IF($B17="","",IF(AND($C17&lt;=Hidden!DX$46,$D17&gt;=Hidden!DX$46),IF($G17="","x","y"),"")))</f>
        <v/>
      </c>
      <c r="EF17" s="194" t="str">
        <f>IF(Hidden!DY$47="Yes","H",IF($B17="","",IF(AND($C17&lt;=Hidden!DY$46,$D17&gt;=Hidden!DY$46),IF($G17="","x","y"),"")))</f>
        <v/>
      </c>
      <c r="EG17" s="194" t="str">
        <f>IF(Hidden!DZ$47="Yes","H",IF($B17="","",IF(AND($C17&lt;=Hidden!DZ$46,$D17&gt;=Hidden!DZ$46),IF($G17="","x","y"),"")))</f>
        <v/>
      </c>
      <c r="EH17" s="195" t="str">
        <f>IF(Hidden!EA$47="Yes","H",IF($B17="","",IF(AND($C17&lt;=Hidden!EA$46,$D17&gt;=Hidden!EA$46),IF($G17="","x","y"),"")))</f>
        <v/>
      </c>
    </row>
    <row r="18" spans="2:138" ht="15" customHeight="1" x14ac:dyDescent="0.25">
      <c r="B18" s="170" t="s">
        <v>214</v>
      </c>
      <c r="C18" s="226">
        <v>43351</v>
      </c>
      <c r="D18" s="226">
        <v>43364</v>
      </c>
      <c r="E18" s="189" t="s">
        <v>212</v>
      </c>
      <c r="F18" s="237">
        <v>43351</v>
      </c>
      <c r="G18" s="269">
        <v>43366</v>
      </c>
      <c r="H18" s="273"/>
      <c r="I18" s="196" t="str">
        <f>IF(Hidden!B$47="Yes","H",IF($B18="","",IF(AND($C18&lt;=Hidden!B$46,$D18&gt;=Hidden!B$46),IF($G18="","x","y"),"")))</f>
        <v/>
      </c>
      <c r="J18" s="197" t="str">
        <f>IF(Hidden!C$47="Yes","H",IF($B18="","",IF(AND($C18&lt;=Hidden!C$46,$D18&gt;=Hidden!C$46),IF($G18="","x","y"),"")))</f>
        <v/>
      </c>
      <c r="K18" s="197" t="str">
        <f>IF(Hidden!D$47="Yes","H",IF($B18="","",IF(AND($C18&lt;=Hidden!D$46,$D18&gt;=Hidden!D$46),IF($G18="","x","y"),"")))</f>
        <v/>
      </c>
      <c r="L18" s="197" t="str">
        <f>IF(Hidden!E$47="Yes","H",IF($B18="","",IF(AND($C18&lt;=Hidden!E$46,$D18&gt;=Hidden!E$46),IF($G18="","x","y"),"")))</f>
        <v/>
      </c>
      <c r="M18" s="203" t="str">
        <f>IF(Hidden!F$47="Yes","H",IF($B18="","",IF(AND($C18&lt;=Hidden!F$46,$D18&gt;=Hidden!F$46),IF($G18="","x","y"),"")))</f>
        <v/>
      </c>
      <c r="N18" s="209" t="str">
        <f>IF(Hidden!G$47="Yes","H",IF($B18="","",IF(AND($C18&lt;=Hidden!G$46,$D18&gt;=Hidden!G$46),IF($G18="","x","y"),"")))</f>
        <v>y</v>
      </c>
      <c r="O18" s="197" t="str">
        <f>IF(Hidden!H$47="Yes","H",IF($B18="","",IF(AND($C18&lt;=Hidden!H$46,$D18&gt;=Hidden!H$46),IF($G18="","x","y"),"")))</f>
        <v>y</v>
      </c>
      <c r="P18" s="197" t="str">
        <f>IF(Hidden!I$47="Yes","H",IF($B18="","",IF(AND($C18&lt;=Hidden!I$46,$D18&gt;=Hidden!I$46),IF($G18="","x","y"),"")))</f>
        <v>y</v>
      </c>
      <c r="Q18" s="197" t="str">
        <f>IF(Hidden!J$47="Yes","H",IF($B18="","",IF(AND($C18&lt;=Hidden!J$46,$D18&gt;=Hidden!J$46),IF($G18="","x","y"),"")))</f>
        <v>y</v>
      </c>
      <c r="R18" s="210" t="str">
        <f>IF(Hidden!K$47="Yes","H",IF($B18="","",IF(AND($C18&lt;=Hidden!K$46,$D18&gt;=Hidden!K$46),IF($G18="","x","y"),"")))</f>
        <v>y</v>
      </c>
      <c r="S18" s="205" t="str">
        <f>IF(Hidden!L$47="Yes","H",IF($B18="","",IF(AND($C18&lt;=Hidden!L$46,$D18&gt;=Hidden!L$46),IF($G18="","x","y"),"")))</f>
        <v>y</v>
      </c>
      <c r="T18" s="197" t="str">
        <f>IF(Hidden!M$47="Yes","H",IF($B18="","",IF(AND($C18&lt;=Hidden!M$46,$D18&gt;=Hidden!M$46),IF($G18="","x","y"),"")))</f>
        <v>y</v>
      </c>
      <c r="U18" s="197" t="str">
        <f>IF(Hidden!N$47="Yes","H",IF($B18="","",IF(AND($C18&lt;=Hidden!N$46,$D18&gt;=Hidden!N$46),IF($G18="","x","y"),"")))</f>
        <v>y</v>
      </c>
      <c r="V18" s="197" t="str">
        <f>IF(Hidden!O$47="Yes","H",IF($B18="","",IF(AND($C18&lt;=Hidden!O$46,$D18&gt;=Hidden!O$46),IF($G18="","x","y"),"")))</f>
        <v>y</v>
      </c>
      <c r="W18" s="203" t="str">
        <f>IF(Hidden!P$47="Yes","H",IF($B18="","",IF(AND($C18&lt;=Hidden!P$46,$D18&gt;=Hidden!P$46),IF($G18="","x","y"),"")))</f>
        <v>y</v>
      </c>
      <c r="X18" s="209" t="str">
        <f>IF(Hidden!Q$47="Yes","H",IF($B18="","",IF(AND($C18&lt;=Hidden!Q$46,$D18&gt;=Hidden!Q$46),IF($G18="","x","y"),"")))</f>
        <v/>
      </c>
      <c r="Y18" s="197" t="str">
        <f>IF(Hidden!R$47="Yes","H",IF($B18="","",IF(AND($C18&lt;=Hidden!R$46,$D18&gt;=Hidden!R$46),IF($G18="","x","y"),"")))</f>
        <v/>
      </c>
      <c r="Z18" s="197" t="str">
        <f>IF(Hidden!S$47="Yes","H",IF($B18="","",IF(AND($C18&lt;=Hidden!S$46,$D18&gt;=Hidden!S$46),IF($G18="","x","y"),"")))</f>
        <v/>
      </c>
      <c r="AA18" s="197" t="str">
        <f>IF(Hidden!T$47="Yes","H",IF($B18="","",IF(AND($C18&lt;=Hidden!T$46,$D18&gt;=Hidden!T$46),IF($G18="","x","y"),"")))</f>
        <v/>
      </c>
      <c r="AB18" s="210" t="str">
        <f>IF(Hidden!U$47="Yes","H",IF($B18="","",IF(AND($C18&lt;=Hidden!U$46,$D18&gt;=Hidden!U$46),IF($G18="","x","y"),"")))</f>
        <v/>
      </c>
      <c r="AC18" s="205" t="str">
        <f>IF(Hidden!V$47="Yes","H",IF($B18="","",IF(AND($C18&lt;=Hidden!V$46,$D18&gt;=Hidden!V$46),IF($G18="","x","y"),"")))</f>
        <v/>
      </c>
      <c r="AD18" s="197" t="str">
        <f>IF(Hidden!W$47="Yes","H",IF($B18="","",IF(AND($C18&lt;=Hidden!W$46,$D18&gt;=Hidden!W$46),IF($G18="","x","y"),"")))</f>
        <v/>
      </c>
      <c r="AE18" s="197" t="str">
        <f>IF(Hidden!X$47="Yes","H",IF($B18="","",IF(AND($C18&lt;=Hidden!X$46,$D18&gt;=Hidden!X$46),IF($G18="","x","y"),"")))</f>
        <v/>
      </c>
      <c r="AF18" s="197" t="str">
        <f>IF(Hidden!Y$47="Yes","H",IF($B18="","",IF(AND($C18&lt;=Hidden!Y$46,$D18&gt;=Hidden!Y$46),IF($G18="","x","y"),"")))</f>
        <v/>
      </c>
      <c r="AG18" s="203" t="str">
        <f>IF(Hidden!Z$47="Yes","H",IF($B18="","",IF(AND($C18&lt;=Hidden!Z$46,$D18&gt;=Hidden!Z$46),IF($G18="","x","y"),"")))</f>
        <v/>
      </c>
      <c r="AH18" s="209" t="str">
        <f>IF(Hidden!AA$47="Yes","H",IF($B18="","",IF(AND($C18&lt;=Hidden!AA$46,$D18&gt;=Hidden!AA$46),IF($G18="","x","y"),"")))</f>
        <v/>
      </c>
      <c r="AI18" s="197" t="str">
        <f>IF(Hidden!AB$47="Yes","H",IF($B18="","",IF(AND($C18&lt;=Hidden!AB$46,$D18&gt;=Hidden!AB$46),IF($G18="","x","y"),"")))</f>
        <v/>
      </c>
      <c r="AJ18" s="197" t="str">
        <f>IF(Hidden!AC$47="Yes","H",IF($B18="","",IF(AND($C18&lt;=Hidden!AC$46,$D18&gt;=Hidden!AC$46),IF($G18="","x","y"),"")))</f>
        <v/>
      </c>
      <c r="AK18" s="197" t="str">
        <f>IF(Hidden!AD$47="Yes","H",IF($B18="","",IF(AND($C18&lt;=Hidden!AD$46,$D18&gt;=Hidden!AD$46),IF($G18="","x","y"),"")))</f>
        <v/>
      </c>
      <c r="AL18" s="210" t="str">
        <f>IF(Hidden!AE$47="Yes","H",IF($B18="","",IF(AND($C18&lt;=Hidden!AE$46,$D18&gt;=Hidden!AE$46),IF($G18="","x","y"),"")))</f>
        <v/>
      </c>
      <c r="AM18" s="205" t="str">
        <f>IF(Hidden!AF$47="Yes","H",IF($B18="","",IF(AND($C18&lt;=Hidden!AF$46,$D18&gt;=Hidden!AF$46),IF($G18="","x","y"),"")))</f>
        <v/>
      </c>
      <c r="AN18" s="197" t="str">
        <f>IF(Hidden!AG$47="Yes","H",IF($B18="","",IF(AND($C18&lt;=Hidden!AG$46,$D18&gt;=Hidden!AG$46),IF($G18="","x","y"),"")))</f>
        <v/>
      </c>
      <c r="AO18" s="197" t="str">
        <f>IF(Hidden!AH$47="Yes","H",IF($B18="","",IF(AND($C18&lt;=Hidden!AH$46,$D18&gt;=Hidden!AH$46),IF($G18="","x","y"),"")))</f>
        <v/>
      </c>
      <c r="AP18" s="197" t="str">
        <f>IF(Hidden!AI$47="Yes","H",IF($B18="","",IF(AND($C18&lt;=Hidden!AI$46,$D18&gt;=Hidden!AI$46),IF($G18="","x","y"),"")))</f>
        <v/>
      </c>
      <c r="AQ18" s="203" t="str">
        <f>IF(Hidden!AJ$47="Yes","H",IF($B18="","",IF(AND($C18&lt;=Hidden!AJ$46,$D18&gt;=Hidden!AJ$46),IF($G18="","x","y"),"")))</f>
        <v/>
      </c>
      <c r="AR18" s="209" t="str">
        <f>IF(Hidden!AK$47="Yes","H",IF($B18="","",IF(AND($C18&lt;=Hidden!AK$46,$D18&gt;=Hidden!AK$46),IF($G18="","x","y"),"")))</f>
        <v/>
      </c>
      <c r="AS18" s="197" t="str">
        <f>IF(Hidden!AL$47="Yes","H",IF($B18="","",IF(AND($C18&lt;=Hidden!AL$46,$D18&gt;=Hidden!AL$46),IF($G18="","x","y"),"")))</f>
        <v/>
      </c>
      <c r="AT18" s="197" t="str">
        <f>IF(Hidden!AM$47="Yes","H",IF($B18="","",IF(AND($C18&lt;=Hidden!AM$46,$D18&gt;=Hidden!AM$46),IF($G18="","x","y"),"")))</f>
        <v/>
      </c>
      <c r="AU18" s="197" t="str">
        <f>IF(Hidden!AN$47="Yes","H",IF($B18="","",IF(AND($C18&lt;=Hidden!AN$46,$D18&gt;=Hidden!AN$46),IF($G18="","x","y"),"")))</f>
        <v/>
      </c>
      <c r="AV18" s="210" t="str">
        <f>IF(Hidden!AO$47="Yes","H",IF($B18="","",IF(AND($C18&lt;=Hidden!AO$46,$D18&gt;=Hidden!AO$46),IF($G18="","x","y"),"")))</f>
        <v/>
      </c>
      <c r="AW18" s="205" t="str">
        <f>IF(Hidden!AP$47="Yes","H",IF($B18="","",IF(AND($C18&lt;=Hidden!AP$46,$D18&gt;=Hidden!AP$46),IF($G18="","x","y"),"")))</f>
        <v/>
      </c>
      <c r="AX18" s="197" t="str">
        <f>IF(Hidden!AQ$47="Yes","H",IF($B18="","",IF(AND($C18&lt;=Hidden!AQ$46,$D18&gt;=Hidden!AQ$46),IF($G18="","x","y"),"")))</f>
        <v/>
      </c>
      <c r="AY18" s="197" t="str">
        <f>IF(Hidden!AR$47="Yes","H",IF($B18="","",IF(AND($C18&lt;=Hidden!AR$46,$D18&gt;=Hidden!AR$46),IF($G18="","x","y"),"")))</f>
        <v/>
      </c>
      <c r="AZ18" s="197" t="str">
        <f>IF(Hidden!AS$47="Yes","H",IF($B18="","",IF(AND($C18&lt;=Hidden!AS$46,$D18&gt;=Hidden!AS$46),IF($G18="","x","y"),"")))</f>
        <v/>
      </c>
      <c r="BA18" s="203" t="str">
        <f>IF(Hidden!AT$47="Yes","H",IF($B18="","",IF(AND($C18&lt;=Hidden!AT$46,$D18&gt;=Hidden!AT$46),IF($G18="","x","y"),"")))</f>
        <v/>
      </c>
      <c r="BB18" s="209" t="str">
        <f>IF(Hidden!AU$47="Yes","H",IF($B18="","",IF(AND($C18&lt;=Hidden!AU$46,$D18&gt;=Hidden!AU$46),IF($G18="","x","y"),"")))</f>
        <v/>
      </c>
      <c r="BC18" s="197" t="str">
        <f>IF(Hidden!AV$47="Yes","H",IF($B18="","",IF(AND($C18&lt;=Hidden!AV$46,$D18&gt;=Hidden!AV$46),IF($G18="","x","y"),"")))</f>
        <v/>
      </c>
      <c r="BD18" s="197" t="str">
        <f>IF(Hidden!AW$47="Yes","H",IF($B18="","",IF(AND($C18&lt;=Hidden!AW$46,$D18&gt;=Hidden!AW$46),IF($G18="","x","y"),"")))</f>
        <v/>
      </c>
      <c r="BE18" s="197" t="str">
        <f>IF(Hidden!AX$47="Yes","H",IF($B18="","",IF(AND($C18&lt;=Hidden!AX$46,$D18&gt;=Hidden!AX$46),IF($G18="","x","y"),"")))</f>
        <v/>
      </c>
      <c r="BF18" s="210" t="str">
        <f>IF(Hidden!AY$47="Yes","H",IF($B18="","",IF(AND($C18&lt;=Hidden!AY$46,$D18&gt;=Hidden!AY$46),IF($G18="","x","y"),"")))</f>
        <v/>
      </c>
      <c r="BG18" s="205" t="str">
        <f>IF(Hidden!AZ$47="Yes","H",IF($B18="","",IF(AND($C18&lt;=Hidden!AZ$46,$D18&gt;=Hidden!AZ$46),IF($G18="","x","y"),"")))</f>
        <v/>
      </c>
      <c r="BH18" s="197" t="str">
        <f>IF(Hidden!BA$47="Yes","H",IF($B18="","",IF(AND($C18&lt;=Hidden!BA$46,$D18&gt;=Hidden!BA$46),IF($G18="","x","y"),"")))</f>
        <v/>
      </c>
      <c r="BI18" s="197" t="str">
        <f>IF(Hidden!BB$47="Yes","H",IF($B18="","",IF(AND($C18&lt;=Hidden!BB$46,$D18&gt;=Hidden!BB$46),IF($G18="","x","y"),"")))</f>
        <v/>
      </c>
      <c r="BJ18" s="197" t="str">
        <f>IF(Hidden!BC$47="Yes","H",IF($B18="","",IF(AND($C18&lt;=Hidden!BC$46,$D18&gt;=Hidden!BC$46),IF($G18="","x","y"),"")))</f>
        <v/>
      </c>
      <c r="BK18" s="203" t="str">
        <f>IF(Hidden!BD$47="Yes","H",IF($B18="","",IF(AND($C18&lt;=Hidden!BD$46,$D18&gt;=Hidden!BD$46),IF($G18="","x","y"),"")))</f>
        <v/>
      </c>
      <c r="BL18" s="209" t="str">
        <f>IF(Hidden!BE$47="Yes","H",IF($B18="","",IF(AND($C18&lt;=Hidden!BE$46,$D18&gt;=Hidden!BE$46),IF($G18="","x","y"),"")))</f>
        <v/>
      </c>
      <c r="BM18" s="197" t="str">
        <f>IF(Hidden!BF$47="Yes","H",IF($B18="","",IF(AND($C18&lt;=Hidden!BF$46,$D18&gt;=Hidden!BF$46),IF($G18="","x","y"),"")))</f>
        <v/>
      </c>
      <c r="BN18" s="197" t="str">
        <f>IF(Hidden!BG$47="Yes","H",IF($B18="","",IF(AND($C18&lt;=Hidden!BG$46,$D18&gt;=Hidden!BG$46),IF($G18="","x","y"),"")))</f>
        <v/>
      </c>
      <c r="BO18" s="197" t="str">
        <f>IF(Hidden!BH$47="Yes","H",IF($B18="","",IF(AND($C18&lt;=Hidden!BH$46,$D18&gt;=Hidden!BH$46),IF($G18="","x","y"),"")))</f>
        <v/>
      </c>
      <c r="BP18" s="210" t="str">
        <f>IF(Hidden!BI$47="Yes","H",IF($B18="","",IF(AND($C18&lt;=Hidden!BI$46,$D18&gt;=Hidden!BI$46),IF($G18="","x","y"),"")))</f>
        <v/>
      </c>
      <c r="BQ18" s="205" t="str">
        <f>IF(Hidden!BJ$47="Yes","H",IF($B18="","",IF(AND($C18&lt;=Hidden!BJ$46,$D18&gt;=Hidden!BJ$46),IF($G18="","x","y"),"")))</f>
        <v/>
      </c>
      <c r="BR18" s="197" t="str">
        <f>IF(Hidden!BK$47="Yes","H",IF($B18="","",IF(AND($C18&lt;=Hidden!BK$46,$D18&gt;=Hidden!BK$46),IF($G18="","x","y"),"")))</f>
        <v/>
      </c>
      <c r="BS18" s="197" t="str">
        <f>IF(Hidden!BL$47="Yes","H",IF($B18="","",IF(AND($C18&lt;=Hidden!BL$46,$D18&gt;=Hidden!BL$46),IF($G18="","x","y"),"")))</f>
        <v/>
      </c>
      <c r="BT18" s="197" t="str">
        <f>IF(Hidden!BM$47="Yes","H",IF($B18="","",IF(AND($C18&lt;=Hidden!BM$46,$D18&gt;=Hidden!BM$46),IF($G18="","x","y"),"")))</f>
        <v/>
      </c>
      <c r="BU18" s="203" t="str">
        <f>IF(Hidden!BN$47="Yes","H",IF($B18="","",IF(AND($C18&lt;=Hidden!BN$46,$D18&gt;=Hidden!BN$46),IF($G18="","x","y"),"")))</f>
        <v/>
      </c>
      <c r="BV18" s="209" t="str">
        <f>IF(Hidden!BO$47="Yes","H",IF($B18="","",IF(AND($C18&lt;=Hidden!BO$46,$D18&gt;=Hidden!BO$46),IF($G18="","x","y"),"")))</f>
        <v/>
      </c>
      <c r="BW18" s="197" t="str">
        <f>IF(Hidden!BP$47="Yes","H",IF($B18="","",IF(AND($C18&lt;=Hidden!BP$46,$D18&gt;=Hidden!BP$46),IF($G18="","x","y"),"")))</f>
        <v/>
      </c>
      <c r="BX18" s="197" t="str">
        <f>IF(Hidden!BQ$47="Yes","H",IF($B18="","",IF(AND($C18&lt;=Hidden!BQ$46,$D18&gt;=Hidden!BQ$46),IF($G18="","x","y"),"")))</f>
        <v/>
      </c>
      <c r="BY18" s="197" t="str">
        <f>IF(Hidden!BR$47="Yes","H",IF($B18="","",IF(AND($C18&lt;=Hidden!BR$46,$D18&gt;=Hidden!BR$46),IF($G18="","x","y"),"")))</f>
        <v/>
      </c>
      <c r="BZ18" s="210" t="str">
        <f>IF(Hidden!BS$47="Yes","H",IF($B18="","",IF(AND($C18&lt;=Hidden!BS$46,$D18&gt;=Hidden!BS$46),IF($G18="","x","y"),"")))</f>
        <v/>
      </c>
      <c r="CA18" s="205" t="str">
        <f>IF(Hidden!BT$47="Yes","H",IF($B18="","",IF(AND($C18&lt;=Hidden!BT$46,$D18&gt;=Hidden!BT$46),IF($G18="","x","y"),"")))</f>
        <v/>
      </c>
      <c r="CB18" s="197" t="str">
        <f>IF(Hidden!BU$47="Yes","H",IF($B18="","",IF(AND($C18&lt;=Hidden!BU$46,$D18&gt;=Hidden!BU$46),IF($G18="","x","y"),"")))</f>
        <v/>
      </c>
      <c r="CC18" s="197" t="str">
        <f>IF(Hidden!BV$47="Yes","H",IF($B18="","",IF(AND($C18&lt;=Hidden!BV$46,$D18&gt;=Hidden!BV$46),IF($G18="","x","y"),"")))</f>
        <v/>
      </c>
      <c r="CD18" s="197" t="str">
        <f>IF(Hidden!BW$47="Yes","H",IF($B18="","",IF(AND($C18&lt;=Hidden!BW$46,$D18&gt;=Hidden!BW$46),IF($G18="","x","y"),"")))</f>
        <v/>
      </c>
      <c r="CE18" s="203" t="str">
        <f>IF(Hidden!BX$47="Yes","H",IF($B18="","",IF(AND($C18&lt;=Hidden!BX$46,$D18&gt;=Hidden!BX$46),IF($G18="","x","y"),"")))</f>
        <v/>
      </c>
      <c r="CF18" s="209" t="str">
        <f>IF(Hidden!BY$47="Yes","H",IF($B18="","",IF(AND($C18&lt;=Hidden!BY$46,$D18&gt;=Hidden!BY$46),IF($G18="","x","y"),"")))</f>
        <v/>
      </c>
      <c r="CG18" s="197" t="str">
        <f>IF(Hidden!BZ$47="Yes","H",IF($B18="","",IF(AND($C18&lt;=Hidden!BZ$46,$D18&gt;=Hidden!BZ$46),IF($G18="","x","y"),"")))</f>
        <v/>
      </c>
      <c r="CH18" s="197" t="str">
        <f>IF(Hidden!CA$47="Yes","H",IF($B18="","",IF(AND($C18&lt;=Hidden!CA$46,$D18&gt;=Hidden!CA$46),IF($G18="","x","y"),"")))</f>
        <v/>
      </c>
      <c r="CI18" s="197" t="str">
        <f>IF(Hidden!CB$47="Yes","H",IF($B18="","",IF(AND($C18&lt;=Hidden!CB$46,$D18&gt;=Hidden!CB$46),IF($G18="","x","y"),"")))</f>
        <v/>
      </c>
      <c r="CJ18" s="210" t="str">
        <f>IF(Hidden!CC$47="Yes","H",IF($B18="","",IF(AND($C18&lt;=Hidden!CC$46,$D18&gt;=Hidden!CC$46),IF($G18="","x","y"),"")))</f>
        <v/>
      </c>
      <c r="CK18" s="205" t="str">
        <f>IF(Hidden!CD$47="Yes","H",IF($B18="","",IF(AND($C18&lt;=Hidden!CD$46,$D18&gt;=Hidden!CD$46),IF($G18="","x","y"),"")))</f>
        <v/>
      </c>
      <c r="CL18" s="197" t="str">
        <f>IF(Hidden!CE$47="Yes","H",IF($B18="","",IF(AND($C18&lt;=Hidden!CE$46,$D18&gt;=Hidden!CE$46),IF($G18="","x","y"),"")))</f>
        <v/>
      </c>
      <c r="CM18" s="197" t="str">
        <f>IF(Hidden!CF$47="Yes","H",IF($B18="","",IF(AND($C18&lt;=Hidden!CF$46,$D18&gt;=Hidden!CF$46),IF($G18="","x","y"),"")))</f>
        <v/>
      </c>
      <c r="CN18" s="197" t="str">
        <f>IF(Hidden!CG$47="Yes","H",IF($B18="","",IF(AND($C18&lt;=Hidden!CG$46,$D18&gt;=Hidden!CG$46),IF($G18="","x","y"),"")))</f>
        <v/>
      </c>
      <c r="CO18" s="203" t="str">
        <f>IF(Hidden!CH$47="Yes","H",IF($B18="","",IF(AND($C18&lt;=Hidden!CH$46,$D18&gt;=Hidden!CH$46),IF($G18="","x","y"),"")))</f>
        <v/>
      </c>
      <c r="CP18" s="209" t="str">
        <f>IF(Hidden!CI$47="Yes","H",IF($B18="","",IF(AND($C18&lt;=Hidden!CI$46,$D18&gt;=Hidden!CI$46),IF($G18="","x","y"),"")))</f>
        <v/>
      </c>
      <c r="CQ18" s="197" t="str">
        <f>IF(Hidden!CJ$47="Yes","H",IF($B18="","",IF(AND($C18&lt;=Hidden!CJ$46,$D18&gt;=Hidden!CJ$46),IF($G18="","x","y"),"")))</f>
        <v/>
      </c>
      <c r="CR18" s="197" t="str">
        <f>IF(Hidden!CK$47="Yes","H",IF($B18="","",IF(AND($C18&lt;=Hidden!CK$46,$D18&gt;=Hidden!CK$46),IF($G18="","x","y"),"")))</f>
        <v/>
      </c>
      <c r="CS18" s="197" t="str">
        <f>IF(Hidden!CL$47="Yes","H",IF($B18="","",IF(AND($C18&lt;=Hidden!CL$46,$D18&gt;=Hidden!CL$46),IF($G18="","x","y"),"")))</f>
        <v/>
      </c>
      <c r="CT18" s="210" t="str">
        <f>IF(Hidden!CM$47="Yes","H",IF($B18="","",IF(AND($C18&lt;=Hidden!CM$46,$D18&gt;=Hidden!CM$46),IF($G18="","x","y"),"")))</f>
        <v/>
      </c>
      <c r="CU18" s="205" t="str">
        <f>IF(Hidden!CN$47="Yes","H",IF($B18="","",IF(AND($C18&lt;=Hidden!CN$46,$D18&gt;=Hidden!CN$46),IF($G18="","x","y"),"")))</f>
        <v/>
      </c>
      <c r="CV18" s="197" t="str">
        <f>IF(Hidden!CO$47="Yes","H",IF($B18="","",IF(AND($C18&lt;=Hidden!CO$46,$D18&gt;=Hidden!CO$46),IF($G18="","x","y"),"")))</f>
        <v/>
      </c>
      <c r="CW18" s="197" t="str">
        <f>IF(Hidden!CP$47="Yes","H",IF($B18="","",IF(AND($C18&lt;=Hidden!CP$46,$D18&gt;=Hidden!CP$46),IF($G18="","x","y"),"")))</f>
        <v/>
      </c>
      <c r="CX18" s="197" t="str">
        <f>IF(Hidden!CQ$47="Yes","H",IF($B18="","",IF(AND($C18&lt;=Hidden!CQ$46,$D18&gt;=Hidden!CQ$46),IF($G18="","x","y"),"")))</f>
        <v/>
      </c>
      <c r="CY18" s="203" t="str">
        <f>IF(Hidden!CR$47="Yes","H",IF($B18="","",IF(AND($C18&lt;=Hidden!CR$46,$D18&gt;=Hidden!CR$46),IF($G18="","x","y"),"")))</f>
        <v/>
      </c>
      <c r="CZ18" s="209" t="str">
        <f>IF(Hidden!CS$47="Yes","H",IF($B18="","",IF(AND($C18&lt;=Hidden!CS$46,$D18&gt;=Hidden!CS$46),IF($G18="","x","y"),"")))</f>
        <v/>
      </c>
      <c r="DA18" s="197" t="str">
        <f>IF(Hidden!CT$47="Yes","H",IF($B18="","",IF(AND($C18&lt;=Hidden!CT$46,$D18&gt;=Hidden!CT$46),IF($G18="","x","y"),"")))</f>
        <v/>
      </c>
      <c r="DB18" s="197" t="str">
        <f>IF(Hidden!CU$47="Yes","H",IF($B18="","",IF(AND($C18&lt;=Hidden!CU$46,$D18&gt;=Hidden!CU$46),IF($G18="","x","y"),"")))</f>
        <v/>
      </c>
      <c r="DC18" s="197" t="str">
        <f>IF(Hidden!CV$47="Yes","H",IF($B18="","",IF(AND($C18&lt;=Hidden!CV$46,$D18&gt;=Hidden!CV$46),IF($G18="","x","y"),"")))</f>
        <v/>
      </c>
      <c r="DD18" s="210" t="str">
        <f>IF(Hidden!CW$47="Yes","H",IF($B18="","",IF(AND($C18&lt;=Hidden!CW$46,$D18&gt;=Hidden!CW$46),IF($G18="","x","y"),"")))</f>
        <v/>
      </c>
      <c r="DE18" s="205" t="str">
        <f>IF(Hidden!CX$47="Yes","H",IF($B18="","",IF(AND($C18&lt;=Hidden!CX$46,$D18&gt;=Hidden!CX$46),IF($G18="","x","y"),"")))</f>
        <v/>
      </c>
      <c r="DF18" s="197" t="str">
        <f>IF(Hidden!CY$47="Yes","H",IF($B18="","",IF(AND($C18&lt;=Hidden!CY$46,$D18&gt;=Hidden!CY$46),IF($G18="","x","y"),"")))</f>
        <v/>
      </c>
      <c r="DG18" s="197" t="str">
        <f>IF(Hidden!CZ$47="Yes","H",IF($B18="","",IF(AND($C18&lt;=Hidden!CZ$46,$D18&gt;=Hidden!CZ$46),IF($G18="","x","y"),"")))</f>
        <v/>
      </c>
      <c r="DH18" s="197" t="str">
        <f>IF(Hidden!DA$47="Yes","H",IF($B18="","",IF(AND($C18&lt;=Hidden!DA$46,$D18&gt;=Hidden!DA$46),IF($G18="","x","y"),"")))</f>
        <v/>
      </c>
      <c r="DI18" s="203" t="str">
        <f>IF(Hidden!DB$47="Yes","H",IF($B18="","",IF(AND($C18&lt;=Hidden!DB$46,$D18&gt;=Hidden!DB$46),IF($G18="","x","y"),"")))</f>
        <v/>
      </c>
      <c r="DJ18" s="209" t="str">
        <f>IF(Hidden!DC$47="Yes","H",IF($B18="","",IF(AND($C18&lt;=Hidden!DC$46,$D18&gt;=Hidden!DC$46),IF($G18="","x","y"),"")))</f>
        <v/>
      </c>
      <c r="DK18" s="197" t="str">
        <f>IF(Hidden!DD$47="Yes","H",IF($B18="","",IF(AND($C18&lt;=Hidden!DD$46,$D18&gt;=Hidden!DD$46),IF($G18="","x","y"),"")))</f>
        <v/>
      </c>
      <c r="DL18" s="197" t="str">
        <f>IF(Hidden!DE$47="Yes","H",IF($B18="","",IF(AND($C18&lt;=Hidden!DE$46,$D18&gt;=Hidden!DE$46),IF($G18="","x","y"),"")))</f>
        <v/>
      </c>
      <c r="DM18" s="197" t="str">
        <f>IF(Hidden!DF$47="Yes","H",IF($B18="","",IF(AND($C18&lt;=Hidden!DF$46,$D18&gt;=Hidden!DF$46),IF($G18="","x","y"),"")))</f>
        <v/>
      </c>
      <c r="DN18" s="210" t="str">
        <f>IF(Hidden!DG$47="Yes","H",IF($B18="","",IF(AND($C18&lt;=Hidden!DG$46,$D18&gt;=Hidden!DG$46),IF($G18="","x","y"),"")))</f>
        <v/>
      </c>
      <c r="DO18" s="205" t="str">
        <f>IF(Hidden!DH$47="Yes","H",IF($B18="","",IF(AND($C18&lt;=Hidden!DH$46,$D18&gt;=Hidden!DH$46),IF($G18="","x","y"),"")))</f>
        <v/>
      </c>
      <c r="DP18" s="197" t="str">
        <f>IF(Hidden!DI$47="Yes","H",IF($B18="","",IF(AND($C18&lt;=Hidden!DI$46,$D18&gt;=Hidden!DI$46),IF($G18="","x","y"),"")))</f>
        <v/>
      </c>
      <c r="DQ18" s="197" t="str">
        <f>IF(Hidden!DJ$47="Yes","H",IF($B18="","",IF(AND($C18&lt;=Hidden!DJ$46,$D18&gt;=Hidden!DJ$46),IF($G18="","x","y"),"")))</f>
        <v/>
      </c>
      <c r="DR18" s="197" t="str">
        <f>IF(Hidden!DK$47="Yes","H",IF($B18="","",IF(AND($C18&lt;=Hidden!DK$46,$D18&gt;=Hidden!DK$46),IF($G18="","x","y"),"")))</f>
        <v/>
      </c>
      <c r="DS18" s="203" t="str">
        <f>IF(Hidden!DL$47="Yes","H",IF($B18="","",IF(AND($C18&lt;=Hidden!DL$46,$D18&gt;=Hidden!DL$46),IF($G18="","x","y"),"")))</f>
        <v/>
      </c>
      <c r="DT18" s="209" t="str">
        <f>IF(Hidden!DM$47="Yes","H",IF($B18="","",IF(AND($C18&lt;=Hidden!DM$46,$D18&gt;=Hidden!DM$46),IF($G18="","x","y"),"")))</f>
        <v/>
      </c>
      <c r="DU18" s="197" t="str">
        <f>IF(Hidden!DN$47="Yes","H",IF($B18="","",IF(AND($C18&lt;=Hidden!DN$46,$D18&gt;=Hidden!DN$46),IF($G18="","x","y"),"")))</f>
        <v/>
      </c>
      <c r="DV18" s="197" t="str">
        <f>IF(Hidden!DO$47="Yes","H",IF($B18="","",IF(AND($C18&lt;=Hidden!DO$46,$D18&gt;=Hidden!DO$46),IF($G18="","x","y"),"")))</f>
        <v/>
      </c>
      <c r="DW18" s="197" t="str">
        <f>IF(Hidden!DP$47="Yes","H",IF($B18="","",IF(AND($C18&lt;=Hidden!DP$46,$D18&gt;=Hidden!DP$46),IF($G18="","x","y"),"")))</f>
        <v/>
      </c>
      <c r="DX18" s="210" t="str">
        <f>IF(Hidden!DQ$47="Yes","H",IF($B18="","",IF(AND($C18&lt;=Hidden!DQ$46,$D18&gt;=Hidden!DQ$46),IF($G18="","x","y"),"")))</f>
        <v/>
      </c>
      <c r="DY18" s="209" t="str">
        <f>IF(Hidden!DR$47="Yes","H",IF($B18="","",IF(AND($C18&lt;=Hidden!DR$46,$D18&gt;=Hidden!DR$46),IF($G18="","x","y"),"")))</f>
        <v/>
      </c>
      <c r="DZ18" s="197" t="str">
        <f>IF(Hidden!DS$47="Yes","H",IF($B18="","",IF(AND($C18&lt;=Hidden!DS$46,$D18&gt;=Hidden!DS$46),IF($G18="","x","y"),"")))</f>
        <v/>
      </c>
      <c r="EA18" s="197" t="str">
        <f>IF(Hidden!DT$47="Yes","H",IF($B18="","",IF(AND($C18&lt;=Hidden!DT$46,$D18&gt;=Hidden!DT$46),IF($G18="","x","y"),"")))</f>
        <v/>
      </c>
      <c r="EB18" s="197" t="str">
        <f>IF(Hidden!DU$47="Yes","H",IF($B18="","",IF(AND($C18&lt;=Hidden!DU$46,$D18&gt;=Hidden!DU$46),IF($G18="","x","y"),"")))</f>
        <v/>
      </c>
      <c r="EC18" s="210" t="str">
        <f>IF(Hidden!DV$47="Yes","H",IF($B18="","",IF(AND($C18&lt;=Hidden!DV$46,$D18&gt;=Hidden!DV$46),IF($G18="","x","y"),"")))</f>
        <v/>
      </c>
      <c r="ED18" s="205" t="str">
        <f>IF(Hidden!DW$47="Yes","H",IF($B18="","",IF(AND($C18&lt;=Hidden!DW$46,$D18&gt;=Hidden!DW$46),IF($G18="","x","y"),"")))</f>
        <v/>
      </c>
      <c r="EE18" s="197" t="str">
        <f>IF(Hidden!DX$47="Yes","H",IF($B18="","",IF(AND($C18&lt;=Hidden!DX$46,$D18&gt;=Hidden!DX$46),IF($G18="","x","y"),"")))</f>
        <v/>
      </c>
      <c r="EF18" s="197" t="str">
        <f>IF(Hidden!DY$47="Yes","H",IF($B18="","",IF(AND($C18&lt;=Hidden!DY$46,$D18&gt;=Hidden!DY$46),IF($G18="","x","y"),"")))</f>
        <v/>
      </c>
      <c r="EG18" s="197" t="str">
        <f>IF(Hidden!DZ$47="Yes","H",IF($B18="","",IF(AND($C18&lt;=Hidden!DZ$46,$D18&gt;=Hidden!DZ$46),IF($G18="","x","y"),"")))</f>
        <v/>
      </c>
      <c r="EH18" s="198" t="str">
        <f>IF(Hidden!EA$47="Yes","H",IF($B18="","",IF(AND($C18&lt;=Hidden!EA$46,$D18&gt;=Hidden!EA$46),IF($G18="","x","y"),"")))</f>
        <v/>
      </c>
    </row>
    <row r="19" spans="2:138" ht="15" customHeight="1" x14ac:dyDescent="0.25">
      <c r="B19" s="223" t="s">
        <v>215</v>
      </c>
      <c r="C19" s="226">
        <v>43351</v>
      </c>
      <c r="D19" s="227">
        <v>43364</v>
      </c>
      <c r="E19" s="190" t="s">
        <v>213</v>
      </c>
      <c r="F19" s="237">
        <v>43351</v>
      </c>
      <c r="G19" s="269">
        <v>43366</v>
      </c>
      <c r="H19" s="273"/>
      <c r="I19" s="196" t="str">
        <f>IF(Hidden!B$47="Yes","H",IF($B19="","",IF(AND($C19&lt;=Hidden!B$46,$D19&gt;=Hidden!B$46),IF($G19="","x","y"),"")))</f>
        <v/>
      </c>
      <c r="J19" s="197" t="str">
        <f>IF(Hidden!C$47="Yes","H",IF($B19="","",IF(AND($C19&lt;=Hidden!C$46,$D19&gt;=Hidden!C$46),IF($G19="","x","y"),"")))</f>
        <v/>
      </c>
      <c r="K19" s="197" t="str">
        <f>IF(Hidden!D$47="Yes","H",IF($B19="","",IF(AND($C19&lt;=Hidden!D$46,$D19&gt;=Hidden!D$46),IF($G19="","x","y"),"")))</f>
        <v/>
      </c>
      <c r="L19" s="197" t="str">
        <f>IF(Hidden!E$47="Yes","H",IF($B19="","",IF(AND($C19&lt;=Hidden!E$46,$D19&gt;=Hidden!E$46),IF($G19="","x","y"),"")))</f>
        <v/>
      </c>
      <c r="M19" s="203" t="str">
        <f>IF(Hidden!F$47="Yes","H",IF($B19="","",IF(AND($C19&lt;=Hidden!F$46,$D19&gt;=Hidden!F$46),IF($G19="","x","y"),"")))</f>
        <v/>
      </c>
      <c r="N19" s="209" t="str">
        <f>IF(Hidden!G$47="Yes","H",IF($B19="","",IF(AND($C19&lt;=Hidden!G$46,$D19&gt;=Hidden!G$46),IF($G19="","x","y"),"")))</f>
        <v>y</v>
      </c>
      <c r="O19" s="197" t="str">
        <f>IF(Hidden!H$47="Yes","H",IF($B19="","",IF(AND($C19&lt;=Hidden!H$46,$D19&gt;=Hidden!H$46),IF($G19="","x","y"),"")))</f>
        <v>y</v>
      </c>
      <c r="P19" s="197" t="str">
        <f>IF(Hidden!I$47="Yes","H",IF($B19="","",IF(AND($C19&lt;=Hidden!I$46,$D19&gt;=Hidden!I$46),IF($G19="","x","y"),"")))</f>
        <v>y</v>
      </c>
      <c r="Q19" s="197" t="str">
        <f>IF(Hidden!J$47="Yes","H",IF($B19="","",IF(AND($C19&lt;=Hidden!J$46,$D19&gt;=Hidden!J$46),IF($G19="","x","y"),"")))</f>
        <v>y</v>
      </c>
      <c r="R19" s="210" t="str">
        <f>IF(Hidden!K$47="Yes","H",IF($B19="","",IF(AND($C19&lt;=Hidden!K$46,$D19&gt;=Hidden!K$46),IF($G19="","x","y"),"")))</f>
        <v>y</v>
      </c>
      <c r="S19" s="205" t="str">
        <f>IF(Hidden!L$47="Yes","H",IF($B19="","",IF(AND($C19&lt;=Hidden!L$46,$D19&gt;=Hidden!L$46),IF($G19="","x","y"),"")))</f>
        <v>y</v>
      </c>
      <c r="T19" s="197" t="str">
        <f>IF(Hidden!M$47="Yes","H",IF($B19="","",IF(AND($C19&lt;=Hidden!M$46,$D19&gt;=Hidden!M$46),IF($G19="","x","y"),"")))</f>
        <v>y</v>
      </c>
      <c r="U19" s="197" t="str">
        <f>IF(Hidden!N$47="Yes","H",IF($B19="","",IF(AND($C19&lt;=Hidden!N$46,$D19&gt;=Hidden!N$46),IF($G19="","x","y"),"")))</f>
        <v>y</v>
      </c>
      <c r="V19" s="197" t="str">
        <f>IF(Hidden!O$47="Yes","H",IF($B19="","",IF(AND($C19&lt;=Hidden!O$46,$D19&gt;=Hidden!O$46),IF($G19="","x","y"),"")))</f>
        <v>y</v>
      </c>
      <c r="W19" s="203" t="str">
        <f>IF(Hidden!P$47="Yes","H",IF($B19="","",IF(AND($C19&lt;=Hidden!P$46,$D19&gt;=Hidden!P$46),IF($G19="","x","y"),"")))</f>
        <v>y</v>
      </c>
      <c r="X19" s="209" t="str">
        <f>IF(Hidden!Q$47="Yes","H",IF($B19="","",IF(AND($C19&lt;=Hidden!Q$46,$D19&gt;=Hidden!Q$46),IF($G19="","x","y"),"")))</f>
        <v/>
      </c>
      <c r="Y19" s="197" t="str">
        <f>IF(Hidden!R$47="Yes","H",IF($B19="","",IF(AND($C19&lt;=Hidden!R$46,$D19&gt;=Hidden!R$46),IF($G19="","x","y"),"")))</f>
        <v/>
      </c>
      <c r="Z19" s="197" t="str">
        <f>IF(Hidden!S$47="Yes","H",IF($B19="","",IF(AND($C19&lt;=Hidden!S$46,$D19&gt;=Hidden!S$46),IF($G19="","x","y"),"")))</f>
        <v/>
      </c>
      <c r="AA19" s="197" t="str">
        <f>IF(Hidden!T$47="Yes","H",IF($B19="","",IF(AND($C19&lt;=Hidden!T$46,$D19&gt;=Hidden!T$46),IF($G19="","x","y"),"")))</f>
        <v/>
      </c>
      <c r="AB19" s="210" t="str">
        <f>IF(Hidden!U$47="Yes","H",IF($B19="","",IF(AND($C19&lt;=Hidden!U$46,$D19&gt;=Hidden!U$46),IF($G19="","x","y"),"")))</f>
        <v/>
      </c>
      <c r="AC19" s="205" t="str">
        <f>IF(Hidden!V$47="Yes","H",IF($B19="","",IF(AND($C19&lt;=Hidden!V$46,$D19&gt;=Hidden!V$46),IF($G19="","x","y"),"")))</f>
        <v/>
      </c>
      <c r="AD19" s="197" t="str">
        <f>IF(Hidden!W$47="Yes","H",IF($B19="","",IF(AND($C19&lt;=Hidden!W$46,$D19&gt;=Hidden!W$46),IF($G19="","x","y"),"")))</f>
        <v/>
      </c>
      <c r="AE19" s="197" t="str">
        <f>IF(Hidden!X$47="Yes","H",IF($B19="","",IF(AND($C19&lt;=Hidden!X$46,$D19&gt;=Hidden!X$46),IF($G19="","x","y"),"")))</f>
        <v/>
      </c>
      <c r="AF19" s="197" t="str">
        <f>IF(Hidden!Y$47="Yes","H",IF($B19="","",IF(AND($C19&lt;=Hidden!Y$46,$D19&gt;=Hidden!Y$46),IF($G19="","x","y"),"")))</f>
        <v/>
      </c>
      <c r="AG19" s="203" t="str">
        <f>IF(Hidden!Z$47="Yes","H",IF($B19="","",IF(AND($C19&lt;=Hidden!Z$46,$D19&gt;=Hidden!Z$46),IF($G19="","x","y"),"")))</f>
        <v/>
      </c>
      <c r="AH19" s="209" t="str">
        <f>IF(Hidden!AA$47="Yes","H",IF($B19="","",IF(AND($C19&lt;=Hidden!AA$46,$D19&gt;=Hidden!AA$46),IF($G19="","x","y"),"")))</f>
        <v/>
      </c>
      <c r="AI19" s="197" t="str">
        <f>IF(Hidden!AB$47="Yes","H",IF($B19="","",IF(AND($C19&lt;=Hidden!AB$46,$D19&gt;=Hidden!AB$46),IF($G19="","x","y"),"")))</f>
        <v/>
      </c>
      <c r="AJ19" s="197" t="str">
        <f>IF(Hidden!AC$47="Yes","H",IF($B19="","",IF(AND($C19&lt;=Hidden!AC$46,$D19&gt;=Hidden!AC$46),IF($G19="","x","y"),"")))</f>
        <v/>
      </c>
      <c r="AK19" s="197" t="str">
        <f>IF(Hidden!AD$47="Yes","H",IF($B19="","",IF(AND($C19&lt;=Hidden!AD$46,$D19&gt;=Hidden!AD$46),IF($G19="","x","y"),"")))</f>
        <v/>
      </c>
      <c r="AL19" s="210" t="str">
        <f>IF(Hidden!AE$47="Yes","H",IF($B19="","",IF(AND($C19&lt;=Hidden!AE$46,$D19&gt;=Hidden!AE$46),IF($G19="","x","y"),"")))</f>
        <v/>
      </c>
      <c r="AM19" s="205" t="str">
        <f>IF(Hidden!AF$47="Yes","H",IF($B19="","",IF(AND($C19&lt;=Hidden!AF$46,$D19&gt;=Hidden!AF$46),IF($G19="","x","y"),"")))</f>
        <v/>
      </c>
      <c r="AN19" s="197" t="str">
        <f>IF(Hidden!AG$47="Yes","H",IF($B19="","",IF(AND($C19&lt;=Hidden!AG$46,$D19&gt;=Hidden!AG$46),IF($G19="","x","y"),"")))</f>
        <v/>
      </c>
      <c r="AO19" s="197" t="str">
        <f>IF(Hidden!AH$47="Yes","H",IF($B19="","",IF(AND($C19&lt;=Hidden!AH$46,$D19&gt;=Hidden!AH$46),IF($G19="","x","y"),"")))</f>
        <v/>
      </c>
      <c r="AP19" s="197" t="str">
        <f>IF(Hidden!AI$47="Yes","H",IF($B19="","",IF(AND($C19&lt;=Hidden!AI$46,$D19&gt;=Hidden!AI$46),IF($G19="","x","y"),"")))</f>
        <v/>
      </c>
      <c r="AQ19" s="203" t="str">
        <f>IF(Hidden!AJ$47="Yes","H",IF($B19="","",IF(AND($C19&lt;=Hidden!AJ$46,$D19&gt;=Hidden!AJ$46),IF($G19="","x","y"),"")))</f>
        <v/>
      </c>
      <c r="AR19" s="209" t="str">
        <f>IF(Hidden!AK$47="Yes","H",IF($B19="","",IF(AND($C19&lt;=Hidden!AK$46,$D19&gt;=Hidden!AK$46),IF($G19="","x","y"),"")))</f>
        <v/>
      </c>
      <c r="AS19" s="197" t="str">
        <f>IF(Hidden!AL$47="Yes","H",IF($B19="","",IF(AND($C19&lt;=Hidden!AL$46,$D19&gt;=Hidden!AL$46),IF($G19="","x","y"),"")))</f>
        <v/>
      </c>
      <c r="AT19" s="197" t="str">
        <f>IF(Hidden!AM$47="Yes","H",IF($B19="","",IF(AND($C19&lt;=Hidden!AM$46,$D19&gt;=Hidden!AM$46),IF($G19="","x","y"),"")))</f>
        <v/>
      </c>
      <c r="AU19" s="197" t="str">
        <f>IF(Hidden!AN$47="Yes","H",IF($B19="","",IF(AND($C19&lt;=Hidden!AN$46,$D19&gt;=Hidden!AN$46),IF($G19="","x","y"),"")))</f>
        <v/>
      </c>
      <c r="AV19" s="210" t="str">
        <f>IF(Hidden!AO$47="Yes","H",IF($B19="","",IF(AND($C19&lt;=Hidden!AO$46,$D19&gt;=Hidden!AO$46),IF($G19="","x","y"),"")))</f>
        <v/>
      </c>
      <c r="AW19" s="205" t="str">
        <f>IF(Hidden!AP$47="Yes","H",IF($B19="","",IF(AND($C19&lt;=Hidden!AP$46,$D19&gt;=Hidden!AP$46),IF($G19="","x","y"),"")))</f>
        <v/>
      </c>
      <c r="AX19" s="197" t="str">
        <f>IF(Hidden!AQ$47="Yes","H",IF($B19="","",IF(AND($C19&lt;=Hidden!AQ$46,$D19&gt;=Hidden!AQ$46),IF($G19="","x","y"),"")))</f>
        <v/>
      </c>
      <c r="AY19" s="197" t="str">
        <f>IF(Hidden!AR$47="Yes","H",IF($B19="","",IF(AND($C19&lt;=Hidden!AR$46,$D19&gt;=Hidden!AR$46),IF($G19="","x","y"),"")))</f>
        <v/>
      </c>
      <c r="AZ19" s="197" t="str">
        <f>IF(Hidden!AS$47="Yes","H",IF($B19="","",IF(AND($C19&lt;=Hidden!AS$46,$D19&gt;=Hidden!AS$46),IF($G19="","x","y"),"")))</f>
        <v/>
      </c>
      <c r="BA19" s="203" t="str">
        <f>IF(Hidden!AT$47="Yes","H",IF($B19="","",IF(AND($C19&lt;=Hidden!AT$46,$D19&gt;=Hidden!AT$46),IF($G19="","x","y"),"")))</f>
        <v/>
      </c>
      <c r="BB19" s="209" t="str">
        <f>IF(Hidden!AU$47="Yes","H",IF($B19="","",IF(AND($C19&lt;=Hidden!AU$46,$D19&gt;=Hidden!AU$46),IF($G19="","x","y"),"")))</f>
        <v/>
      </c>
      <c r="BC19" s="197" t="str">
        <f>IF(Hidden!AV$47="Yes","H",IF($B19="","",IF(AND($C19&lt;=Hidden!AV$46,$D19&gt;=Hidden!AV$46),IF($G19="","x","y"),"")))</f>
        <v/>
      </c>
      <c r="BD19" s="197" t="str">
        <f>IF(Hidden!AW$47="Yes","H",IF($B19="","",IF(AND($C19&lt;=Hidden!AW$46,$D19&gt;=Hidden!AW$46),IF($G19="","x","y"),"")))</f>
        <v/>
      </c>
      <c r="BE19" s="197" t="str">
        <f>IF(Hidden!AX$47="Yes","H",IF($B19="","",IF(AND($C19&lt;=Hidden!AX$46,$D19&gt;=Hidden!AX$46),IF($G19="","x","y"),"")))</f>
        <v/>
      </c>
      <c r="BF19" s="210" t="str">
        <f>IF(Hidden!AY$47="Yes","H",IF($B19="","",IF(AND($C19&lt;=Hidden!AY$46,$D19&gt;=Hidden!AY$46),IF($G19="","x","y"),"")))</f>
        <v/>
      </c>
      <c r="BG19" s="205" t="str">
        <f>IF(Hidden!AZ$47="Yes","H",IF($B19="","",IF(AND($C19&lt;=Hidden!AZ$46,$D19&gt;=Hidden!AZ$46),IF($G19="","x","y"),"")))</f>
        <v/>
      </c>
      <c r="BH19" s="197" t="str">
        <f>IF(Hidden!BA$47="Yes","H",IF($B19="","",IF(AND($C19&lt;=Hidden!BA$46,$D19&gt;=Hidden!BA$46),IF($G19="","x","y"),"")))</f>
        <v/>
      </c>
      <c r="BI19" s="197" t="str">
        <f>IF(Hidden!BB$47="Yes","H",IF($B19="","",IF(AND($C19&lt;=Hidden!BB$46,$D19&gt;=Hidden!BB$46),IF($G19="","x","y"),"")))</f>
        <v/>
      </c>
      <c r="BJ19" s="197" t="str">
        <f>IF(Hidden!BC$47="Yes","H",IF($B19="","",IF(AND($C19&lt;=Hidden!BC$46,$D19&gt;=Hidden!BC$46),IF($G19="","x","y"),"")))</f>
        <v/>
      </c>
      <c r="BK19" s="203" t="str">
        <f>IF(Hidden!BD$47="Yes","H",IF($B19="","",IF(AND($C19&lt;=Hidden!BD$46,$D19&gt;=Hidden!BD$46),IF($G19="","x","y"),"")))</f>
        <v/>
      </c>
      <c r="BL19" s="209" t="str">
        <f>IF(Hidden!BE$47="Yes","H",IF($B19="","",IF(AND($C19&lt;=Hidden!BE$46,$D19&gt;=Hidden!BE$46),IF($G19="","x","y"),"")))</f>
        <v/>
      </c>
      <c r="BM19" s="197" t="str">
        <f>IF(Hidden!BF$47="Yes","H",IF($B19="","",IF(AND($C19&lt;=Hidden!BF$46,$D19&gt;=Hidden!BF$46),IF($G19="","x","y"),"")))</f>
        <v/>
      </c>
      <c r="BN19" s="197" t="str">
        <f>IF(Hidden!BG$47="Yes","H",IF($B19="","",IF(AND($C19&lt;=Hidden!BG$46,$D19&gt;=Hidden!BG$46),IF($G19="","x","y"),"")))</f>
        <v/>
      </c>
      <c r="BO19" s="197" t="str">
        <f>IF(Hidden!BH$47="Yes","H",IF($B19="","",IF(AND($C19&lt;=Hidden!BH$46,$D19&gt;=Hidden!BH$46),IF($G19="","x","y"),"")))</f>
        <v/>
      </c>
      <c r="BP19" s="210" t="str">
        <f>IF(Hidden!BI$47="Yes","H",IF($B19="","",IF(AND($C19&lt;=Hidden!BI$46,$D19&gt;=Hidden!BI$46),IF($G19="","x","y"),"")))</f>
        <v/>
      </c>
      <c r="BQ19" s="205" t="str">
        <f>IF(Hidden!BJ$47="Yes","H",IF($B19="","",IF(AND($C19&lt;=Hidden!BJ$46,$D19&gt;=Hidden!BJ$46),IF($G19="","x","y"),"")))</f>
        <v/>
      </c>
      <c r="BR19" s="197" t="str">
        <f>IF(Hidden!BK$47="Yes","H",IF($B19="","",IF(AND($C19&lt;=Hidden!BK$46,$D19&gt;=Hidden!BK$46),IF($G19="","x","y"),"")))</f>
        <v/>
      </c>
      <c r="BS19" s="197" t="str">
        <f>IF(Hidden!BL$47="Yes","H",IF($B19="","",IF(AND($C19&lt;=Hidden!BL$46,$D19&gt;=Hidden!BL$46),IF($G19="","x","y"),"")))</f>
        <v/>
      </c>
      <c r="BT19" s="197" t="str">
        <f>IF(Hidden!BM$47="Yes","H",IF($B19="","",IF(AND($C19&lt;=Hidden!BM$46,$D19&gt;=Hidden!BM$46),IF($G19="","x","y"),"")))</f>
        <v/>
      </c>
      <c r="BU19" s="203" t="str">
        <f>IF(Hidden!BN$47="Yes","H",IF($B19="","",IF(AND($C19&lt;=Hidden!BN$46,$D19&gt;=Hidden!BN$46),IF($G19="","x","y"),"")))</f>
        <v/>
      </c>
      <c r="BV19" s="209" t="str">
        <f>IF(Hidden!BO$47="Yes","H",IF($B19="","",IF(AND($C19&lt;=Hidden!BO$46,$D19&gt;=Hidden!BO$46),IF($G19="","x","y"),"")))</f>
        <v/>
      </c>
      <c r="BW19" s="197" t="str">
        <f>IF(Hidden!BP$47="Yes","H",IF($B19="","",IF(AND($C19&lt;=Hidden!BP$46,$D19&gt;=Hidden!BP$46),IF($G19="","x","y"),"")))</f>
        <v/>
      </c>
      <c r="BX19" s="197" t="str">
        <f>IF(Hidden!BQ$47="Yes","H",IF($B19="","",IF(AND($C19&lt;=Hidden!BQ$46,$D19&gt;=Hidden!BQ$46),IF($G19="","x","y"),"")))</f>
        <v/>
      </c>
      <c r="BY19" s="197" t="str">
        <f>IF(Hidden!BR$47="Yes","H",IF($B19="","",IF(AND($C19&lt;=Hidden!BR$46,$D19&gt;=Hidden!BR$46),IF($G19="","x","y"),"")))</f>
        <v/>
      </c>
      <c r="BZ19" s="210" t="str">
        <f>IF(Hidden!BS$47="Yes","H",IF($B19="","",IF(AND($C19&lt;=Hidden!BS$46,$D19&gt;=Hidden!BS$46),IF($G19="","x","y"),"")))</f>
        <v/>
      </c>
      <c r="CA19" s="205" t="str">
        <f>IF(Hidden!BT$47="Yes","H",IF($B19="","",IF(AND($C19&lt;=Hidden!BT$46,$D19&gt;=Hidden!BT$46),IF($G19="","x","y"),"")))</f>
        <v/>
      </c>
      <c r="CB19" s="197" t="str">
        <f>IF(Hidden!BU$47="Yes","H",IF($B19="","",IF(AND($C19&lt;=Hidden!BU$46,$D19&gt;=Hidden!BU$46),IF($G19="","x","y"),"")))</f>
        <v/>
      </c>
      <c r="CC19" s="197" t="str">
        <f>IF(Hidden!BV$47="Yes","H",IF($B19="","",IF(AND($C19&lt;=Hidden!BV$46,$D19&gt;=Hidden!BV$46),IF($G19="","x","y"),"")))</f>
        <v/>
      </c>
      <c r="CD19" s="197" t="str">
        <f>IF(Hidden!BW$47="Yes","H",IF($B19="","",IF(AND($C19&lt;=Hidden!BW$46,$D19&gt;=Hidden!BW$46),IF($G19="","x","y"),"")))</f>
        <v/>
      </c>
      <c r="CE19" s="203" t="str">
        <f>IF(Hidden!BX$47="Yes","H",IF($B19="","",IF(AND($C19&lt;=Hidden!BX$46,$D19&gt;=Hidden!BX$46),IF($G19="","x","y"),"")))</f>
        <v/>
      </c>
      <c r="CF19" s="209" t="str">
        <f>IF(Hidden!BY$47="Yes","H",IF($B19="","",IF(AND($C19&lt;=Hidden!BY$46,$D19&gt;=Hidden!BY$46),IF($G19="","x","y"),"")))</f>
        <v/>
      </c>
      <c r="CG19" s="197" t="str">
        <f>IF(Hidden!BZ$47="Yes","H",IF($B19="","",IF(AND($C19&lt;=Hidden!BZ$46,$D19&gt;=Hidden!BZ$46),IF($G19="","x","y"),"")))</f>
        <v/>
      </c>
      <c r="CH19" s="197" t="str">
        <f>IF(Hidden!CA$47="Yes","H",IF($B19="","",IF(AND($C19&lt;=Hidden!CA$46,$D19&gt;=Hidden!CA$46),IF($G19="","x","y"),"")))</f>
        <v/>
      </c>
      <c r="CI19" s="197" t="str">
        <f>IF(Hidden!CB$47="Yes","H",IF($B19="","",IF(AND($C19&lt;=Hidden!CB$46,$D19&gt;=Hidden!CB$46),IF($G19="","x","y"),"")))</f>
        <v/>
      </c>
      <c r="CJ19" s="210" t="str">
        <f>IF(Hidden!CC$47="Yes","H",IF($B19="","",IF(AND($C19&lt;=Hidden!CC$46,$D19&gt;=Hidden!CC$46),IF($G19="","x","y"),"")))</f>
        <v/>
      </c>
      <c r="CK19" s="205" t="str">
        <f>IF(Hidden!CD$47="Yes","H",IF($B19="","",IF(AND($C19&lt;=Hidden!CD$46,$D19&gt;=Hidden!CD$46),IF($G19="","x","y"),"")))</f>
        <v/>
      </c>
      <c r="CL19" s="197" t="str">
        <f>IF(Hidden!CE$47="Yes","H",IF($B19="","",IF(AND($C19&lt;=Hidden!CE$46,$D19&gt;=Hidden!CE$46),IF($G19="","x","y"),"")))</f>
        <v/>
      </c>
      <c r="CM19" s="197" t="str">
        <f>IF(Hidden!CF$47="Yes","H",IF($B19="","",IF(AND($C19&lt;=Hidden!CF$46,$D19&gt;=Hidden!CF$46),IF($G19="","x","y"),"")))</f>
        <v/>
      </c>
      <c r="CN19" s="197" t="str">
        <f>IF(Hidden!CG$47="Yes","H",IF($B19="","",IF(AND($C19&lt;=Hidden!CG$46,$D19&gt;=Hidden!CG$46),IF($G19="","x","y"),"")))</f>
        <v/>
      </c>
      <c r="CO19" s="203" t="str">
        <f>IF(Hidden!CH$47="Yes","H",IF($B19="","",IF(AND($C19&lt;=Hidden!CH$46,$D19&gt;=Hidden!CH$46),IF($G19="","x","y"),"")))</f>
        <v/>
      </c>
      <c r="CP19" s="209" t="str">
        <f>IF(Hidden!CI$47="Yes","H",IF($B19="","",IF(AND($C19&lt;=Hidden!CI$46,$D19&gt;=Hidden!CI$46),IF($G19="","x","y"),"")))</f>
        <v/>
      </c>
      <c r="CQ19" s="197" t="str">
        <f>IF(Hidden!CJ$47="Yes","H",IF($B19="","",IF(AND($C19&lt;=Hidden!CJ$46,$D19&gt;=Hidden!CJ$46),IF($G19="","x","y"),"")))</f>
        <v/>
      </c>
      <c r="CR19" s="197" t="str">
        <f>IF(Hidden!CK$47="Yes","H",IF($B19="","",IF(AND($C19&lt;=Hidden!CK$46,$D19&gt;=Hidden!CK$46),IF($G19="","x","y"),"")))</f>
        <v/>
      </c>
      <c r="CS19" s="197" t="str">
        <f>IF(Hidden!CL$47="Yes","H",IF($B19="","",IF(AND($C19&lt;=Hidden!CL$46,$D19&gt;=Hidden!CL$46),IF($G19="","x","y"),"")))</f>
        <v/>
      </c>
      <c r="CT19" s="210" t="str">
        <f>IF(Hidden!CM$47="Yes","H",IF($B19="","",IF(AND($C19&lt;=Hidden!CM$46,$D19&gt;=Hidden!CM$46),IF($G19="","x","y"),"")))</f>
        <v/>
      </c>
      <c r="CU19" s="205" t="str">
        <f>IF(Hidden!CN$47="Yes","H",IF($B19="","",IF(AND($C19&lt;=Hidden!CN$46,$D19&gt;=Hidden!CN$46),IF($G19="","x","y"),"")))</f>
        <v/>
      </c>
      <c r="CV19" s="197" t="str">
        <f>IF(Hidden!CO$47="Yes","H",IF($B19="","",IF(AND($C19&lt;=Hidden!CO$46,$D19&gt;=Hidden!CO$46),IF($G19="","x","y"),"")))</f>
        <v/>
      </c>
      <c r="CW19" s="197" t="str">
        <f>IF(Hidden!CP$47="Yes","H",IF($B19="","",IF(AND($C19&lt;=Hidden!CP$46,$D19&gt;=Hidden!CP$46),IF($G19="","x","y"),"")))</f>
        <v/>
      </c>
      <c r="CX19" s="197" t="str">
        <f>IF(Hidden!CQ$47="Yes","H",IF($B19="","",IF(AND($C19&lt;=Hidden!CQ$46,$D19&gt;=Hidden!CQ$46),IF($G19="","x","y"),"")))</f>
        <v/>
      </c>
      <c r="CY19" s="203" t="str">
        <f>IF(Hidden!CR$47="Yes","H",IF($B19="","",IF(AND($C19&lt;=Hidden!CR$46,$D19&gt;=Hidden!CR$46),IF($G19="","x","y"),"")))</f>
        <v/>
      </c>
      <c r="CZ19" s="209" t="str">
        <f>IF(Hidden!CS$47="Yes","H",IF($B19="","",IF(AND($C19&lt;=Hidden!CS$46,$D19&gt;=Hidden!CS$46),IF($G19="","x","y"),"")))</f>
        <v/>
      </c>
      <c r="DA19" s="197" t="str">
        <f>IF(Hidden!CT$47="Yes","H",IF($B19="","",IF(AND($C19&lt;=Hidden!CT$46,$D19&gt;=Hidden!CT$46),IF($G19="","x","y"),"")))</f>
        <v/>
      </c>
      <c r="DB19" s="197" t="str">
        <f>IF(Hidden!CU$47="Yes","H",IF($B19="","",IF(AND($C19&lt;=Hidden!CU$46,$D19&gt;=Hidden!CU$46),IF($G19="","x","y"),"")))</f>
        <v/>
      </c>
      <c r="DC19" s="197" t="str">
        <f>IF(Hidden!CV$47="Yes","H",IF($B19="","",IF(AND($C19&lt;=Hidden!CV$46,$D19&gt;=Hidden!CV$46),IF($G19="","x","y"),"")))</f>
        <v/>
      </c>
      <c r="DD19" s="210" t="str">
        <f>IF(Hidden!CW$47="Yes","H",IF($B19="","",IF(AND($C19&lt;=Hidden!CW$46,$D19&gt;=Hidden!CW$46),IF($G19="","x","y"),"")))</f>
        <v/>
      </c>
      <c r="DE19" s="205" t="str">
        <f>IF(Hidden!CX$47="Yes","H",IF($B19="","",IF(AND($C19&lt;=Hidden!CX$46,$D19&gt;=Hidden!CX$46),IF($G19="","x","y"),"")))</f>
        <v/>
      </c>
      <c r="DF19" s="197" t="str">
        <f>IF(Hidden!CY$47="Yes","H",IF($B19="","",IF(AND($C19&lt;=Hidden!CY$46,$D19&gt;=Hidden!CY$46),IF($G19="","x","y"),"")))</f>
        <v/>
      </c>
      <c r="DG19" s="197" t="str">
        <f>IF(Hidden!CZ$47="Yes","H",IF($B19="","",IF(AND($C19&lt;=Hidden!CZ$46,$D19&gt;=Hidden!CZ$46),IF($G19="","x","y"),"")))</f>
        <v/>
      </c>
      <c r="DH19" s="197" t="str">
        <f>IF(Hidden!DA$47="Yes","H",IF($B19="","",IF(AND($C19&lt;=Hidden!DA$46,$D19&gt;=Hidden!DA$46),IF($G19="","x","y"),"")))</f>
        <v/>
      </c>
      <c r="DI19" s="203" t="str">
        <f>IF(Hidden!DB$47="Yes","H",IF($B19="","",IF(AND($C19&lt;=Hidden!DB$46,$D19&gt;=Hidden!DB$46),IF($G19="","x","y"),"")))</f>
        <v/>
      </c>
      <c r="DJ19" s="209" t="str">
        <f>IF(Hidden!DC$47="Yes","H",IF($B19="","",IF(AND($C19&lt;=Hidden!DC$46,$D19&gt;=Hidden!DC$46),IF($G19="","x","y"),"")))</f>
        <v/>
      </c>
      <c r="DK19" s="197" t="str">
        <f>IF(Hidden!DD$47="Yes","H",IF($B19="","",IF(AND($C19&lt;=Hidden!DD$46,$D19&gt;=Hidden!DD$46),IF($G19="","x","y"),"")))</f>
        <v/>
      </c>
      <c r="DL19" s="197" t="str">
        <f>IF(Hidden!DE$47="Yes","H",IF($B19="","",IF(AND($C19&lt;=Hidden!DE$46,$D19&gt;=Hidden!DE$46),IF($G19="","x","y"),"")))</f>
        <v/>
      </c>
      <c r="DM19" s="197" t="str">
        <f>IF(Hidden!DF$47="Yes","H",IF($B19="","",IF(AND($C19&lt;=Hidden!DF$46,$D19&gt;=Hidden!DF$46),IF($G19="","x","y"),"")))</f>
        <v/>
      </c>
      <c r="DN19" s="210" t="str">
        <f>IF(Hidden!DG$47="Yes","H",IF($B19="","",IF(AND($C19&lt;=Hidden!DG$46,$D19&gt;=Hidden!DG$46),IF($G19="","x","y"),"")))</f>
        <v/>
      </c>
      <c r="DO19" s="205" t="str">
        <f>IF(Hidden!DH$47="Yes","H",IF($B19="","",IF(AND($C19&lt;=Hidden!DH$46,$D19&gt;=Hidden!DH$46),IF($G19="","x","y"),"")))</f>
        <v/>
      </c>
      <c r="DP19" s="197" t="str">
        <f>IF(Hidden!DI$47="Yes","H",IF($B19="","",IF(AND($C19&lt;=Hidden!DI$46,$D19&gt;=Hidden!DI$46),IF($G19="","x","y"),"")))</f>
        <v/>
      </c>
      <c r="DQ19" s="197" t="str">
        <f>IF(Hidden!DJ$47="Yes","H",IF($B19="","",IF(AND($C19&lt;=Hidden!DJ$46,$D19&gt;=Hidden!DJ$46),IF($G19="","x","y"),"")))</f>
        <v/>
      </c>
      <c r="DR19" s="197" t="str">
        <f>IF(Hidden!DK$47="Yes","H",IF($B19="","",IF(AND($C19&lt;=Hidden!DK$46,$D19&gt;=Hidden!DK$46),IF($G19="","x","y"),"")))</f>
        <v/>
      </c>
      <c r="DS19" s="203" t="str">
        <f>IF(Hidden!DL$47="Yes","H",IF($B19="","",IF(AND($C19&lt;=Hidden!DL$46,$D19&gt;=Hidden!DL$46),IF($G19="","x","y"),"")))</f>
        <v/>
      </c>
      <c r="DT19" s="209" t="str">
        <f>IF(Hidden!DM$47="Yes","H",IF($B19="","",IF(AND($C19&lt;=Hidden!DM$46,$D19&gt;=Hidden!DM$46),IF($G19="","x","y"),"")))</f>
        <v/>
      </c>
      <c r="DU19" s="197" t="str">
        <f>IF(Hidden!DN$47="Yes","H",IF($B19="","",IF(AND($C19&lt;=Hidden!DN$46,$D19&gt;=Hidden!DN$46),IF($G19="","x","y"),"")))</f>
        <v/>
      </c>
      <c r="DV19" s="197" t="str">
        <f>IF(Hidden!DO$47="Yes","H",IF($B19="","",IF(AND($C19&lt;=Hidden!DO$46,$D19&gt;=Hidden!DO$46),IF($G19="","x","y"),"")))</f>
        <v/>
      </c>
      <c r="DW19" s="197" t="str">
        <f>IF(Hidden!DP$47="Yes","H",IF($B19="","",IF(AND($C19&lt;=Hidden!DP$46,$D19&gt;=Hidden!DP$46),IF($G19="","x","y"),"")))</f>
        <v/>
      </c>
      <c r="DX19" s="210" t="str">
        <f>IF(Hidden!DQ$47="Yes","H",IF($B19="","",IF(AND($C19&lt;=Hidden!DQ$46,$D19&gt;=Hidden!DQ$46),IF($G19="","x","y"),"")))</f>
        <v/>
      </c>
      <c r="DY19" s="209" t="str">
        <f>IF(Hidden!DR$47="Yes","H",IF($B19="","",IF(AND($C19&lt;=Hidden!DR$46,$D19&gt;=Hidden!DR$46),IF($G19="","x","y"),"")))</f>
        <v/>
      </c>
      <c r="DZ19" s="197" t="str">
        <f>IF(Hidden!DS$47="Yes","H",IF($B19="","",IF(AND($C19&lt;=Hidden!DS$46,$D19&gt;=Hidden!DS$46),IF($G19="","x","y"),"")))</f>
        <v/>
      </c>
      <c r="EA19" s="197" t="str">
        <f>IF(Hidden!DT$47="Yes","H",IF($B19="","",IF(AND($C19&lt;=Hidden!DT$46,$D19&gt;=Hidden!DT$46),IF($G19="","x","y"),"")))</f>
        <v/>
      </c>
      <c r="EB19" s="197" t="str">
        <f>IF(Hidden!DU$47="Yes","H",IF($B19="","",IF(AND($C19&lt;=Hidden!DU$46,$D19&gt;=Hidden!DU$46),IF($G19="","x","y"),"")))</f>
        <v/>
      </c>
      <c r="EC19" s="210" t="str">
        <f>IF(Hidden!DV$47="Yes","H",IF($B19="","",IF(AND($C19&lt;=Hidden!DV$46,$D19&gt;=Hidden!DV$46),IF($G19="","x","y"),"")))</f>
        <v/>
      </c>
      <c r="ED19" s="205" t="str">
        <f>IF(Hidden!DW$47="Yes","H",IF($B19="","",IF(AND($C19&lt;=Hidden!DW$46,$D19&gt;=Hidden!DW$46),IF($G19="","x","y"),"")))</f>
        <v/>
      </c>
      <c r="EE19" s="197" t="str">
        <f>IF(Hidden!DX$47="Yes","H",IF($B19="","",IF(AND($C19&lt;=Hidden!DX$46,$D19&gt;=Hidden!DX$46),IF($G19="","x","y"),"")))</f>
        <v/>
      </c>
      <c r="EF19" s="197" t="str">
        <f>IF(Hidden!DY$47="Yes","H",IF($B19="","",IF(AND($C19&lt;=Hidden!DY$46,$D19&gt;=Hidden!DY$46),IF($G19="","x","y"),"")))</f>
        <v/>
      </c>
      <c r="EG19" s="197" t="str">
        <f>IF(Hidden!DZ$47="Yes","H",IF($B19="","",IF(AND($C19&lt;=Hidden!DZ$46,$D19&gt;=Hidden!DZ$46),IF($G19="","x","y"),"")))</f>
        <v/>
      </c>
      <c r="EH19" s="198" t="str">
        <f>IF(Hidden!EA$47="Yes","H",IF($B19="","",IF(AND($C19&lt;=Hidden!EA$46,$D19&gt;=Hidden!EA$46),IF($G19="","x","y"),"")))</f>
        <v/>
      </c>
    </row>
    <row r="20" spans="2:138" ht="15" customHeight="1" x14ac:dyDescent="0.25">
      <c r="B20" s="180" t="s">
        <v>216</v>
      </c>
      <c r="C20" s="230">
        <v>43351</v>
      </c>
      <c r="D20" s="230">
        <v>43364</v>
      </c>
      <c r="E20" s="190" t="s">
        <v>192</v>
      </c>
      <c r="F20" s="237">
        <v>43351</v>
      </c>
      <c r="G20" s="269">
        <v>43366</v>
      </c>
      <c r="H20" s="273"/>
      <c r="I20" s="196" t="str">
        <f>IF(Hidden!B$47="Yes","H",IF($B20="","",IF(AND($C20&lt;=Hidden!B$46,$D20&gt;=Hidden!B$46),IF($G20="","x","y"),"")))</f>
        <v/>
      </c>
      <c r="J20" s="197" t="str">
        <f>IF(Hidden!C$47="Yes","H",IF($B20="","",IF(AND($C20&lt;=Hidden!C$46,$D20&gt;=Hidden!C$46),IF($G20="","x","y"),"")))</f>
        <v/>
      </c>
      <c r="K20" s="197" t="str">
        <f>IF(Hidden!D$47="Yes","H",IF($B20="","",IF(AND($C20&lt;=Hidden!D$46,$D20&gt;=Hidden!D$46),IF($G20="","x","y"),"")))</f>
        <v/>
      </c>
      <c r="L20" s="197" t="str">
        <f>IF(Hidden!E$47="Yes","H",IF($B20="","",IF(AND($C20&lt;=Hidden!E$46,$D20&gt;=Hidden!E$46),IF($G20="","x","y"),"")))</f>
        <v/>
      </c>
      <c r="M20" s="203" t="str">
        <f>IF(Hidden!F$47="Yes","H",IF($B20="","",IF(AND($C20&lt;=Hidden!F$46,$D20&gt;=Hidden!F$46),IF($G20="","x","y"),"")))</f>
        <v/>
      </c>
      <c r="N20" s="209" t="str">
        <f>IF(Hidden!G$47="Yes","H",IF($B20="","",IF(AND($C20&lt;=Hidden!G$46,$D20&gt;=Hidden!G$46),IF($G20="","x","y"),"")))</f>
        <v>y</v>
      </c>
      <c r="O20" s="197" t="str">
        <f>IF(Hidden!H$47="Yes","H",IF($B20="","",IF(AND($C20&lt;=Hidden!H$46,$D20&gt;=Hidden!H$46),IF($G20="","x","y"),"")))</f>
        <v>y</v>
      </c>
      <c r="P20" s="197" t="str">
        <f>IF(Hidden!I$47="Yes","H",IF($B20="","",IF(AND($C20&lt;=Hidden!I$46,$D20&gt;=Hidden!I$46),IF($G20="","x","y"),"")))</f>
        <v>y</v>
      </c>
      <c r="Q20" s="197" t="str">
        <f>IF(Hidden!J$47="Yes","H",IF($B20="","",IF(AND($C20&lt;=Hidden!J$46,$D20&gt;=Hidden!J$46),IF($G20="","x","y"),"")))</f>
        <v>y</v>
      </c>
      <c r="R20" s="210" t="str">
        <f>IF(Hidden!K$47="Yes","H",IF($B20="","",IF(AND($C20&lt;=Hidden!K$46,$D20&gt;=Hidden!K$46),IF($G20="","x","y"),"")))</f>
        <v>y</v>
      </c>
      <c r="S20" s="205" t="str">
        <f>IF(Hidden!L$47="Yes","H",IF($B20="","",IF(AND($C20&lt;=Hidden!L$46,$D20&gt;=Hidden!L$46),IF($G20="","x","y"),"")))</f>
        <v>y</v>
      </c>
      <c r="T20" s="197" t="str">
        <f>IF(Hidden!M$47="Yes","H",IF($B20="","",IF(AND($C20&lt;=Hidden!M$46,$D20&gt;=Hidden!M$46),IF($G20="","x","y"),"")))</f>
        <v>y</v>
      </c>
      <c r="U20" s="197" t="str">
        <f>IF(Hidden!N$47="Yes","H",IF($B20="","",IF(AND($C20&lt;=Hidden!N$46,$D20&gt;=Hidden!N$46),IF($G20="","x","y"),"")))</f>
        <v>y</v>
      </c>
      <c r="V20" s="197" t="str">
        <f>IF(Hidden!O$47="Yes","H",IF($B20="","",IF(AND($C20&lt;=Hidden!O$46,$D20&gt;=Hidden!O$46),IF($G20="","x","y"),"")))</f>
        <v>y</v>
      </c>
      <c r="W20" s="203" t="str">
        <f>IF(Hidden!P$47="Yes","H",IF($B20="","",IF(AND($C20&lt;=Hidden!P$46,$D20&gt;=Hidden!P$46),IF($G20="","x","y"),"")))</f>
        <v>y</v>
      </c>
      <c r="X20" s="209" t="str">
        <f>IF(Hidden!Q$47="Yes","H",IF($B20="","",IF(AND($C20&lt;=Hidden!Q$46,$D20&gt;=Hidden!Q$46),IF($G20="","x","y"),"")))</f>
        <v/>
      </c>
      <c r="Y20" s="197" t="str">
        <f>IF(Hidden!R$47="Yes","H",IF($B20="","",IF(AND($C20&lt;=Hidden!R$46,$D20&gt;=Hidden!R$46),IF($G20="","x","y"),"")))</f>
        <v/>
      </c>
      <c r="Z20" s="197" t="str">
        <f>IF(Hidden!S$47="Yes","H",IF($B20="","",IF(AND($C20&lt;=Hidden!S$46,$D20&gt;=Hidden!S$46),IF($G20="","x","y"),"")))</f>
        <v/>
      </c>
      <c r="AA20" s="197" t="str">
        <f>IF(Hidden!T$47="Yes","H",IF($B20="","",IF(AND($C20&lt;=Hidden!T$46,$D20&gt;=Hidden!T$46),IF($G20="","x","y"),"")))</f>
        <v/>
      </c>
      <c r="AB20" s="210" t="str">
        <f>IF(Hidden!U$47="Yes","H",IF($B20="","",IF(AND($C20&lt;=Hidden!U$46,$D20&gt;=Hidden!U$46),IF($G20="","x","y"),"")))</f>
        <v/>
      </c>
      <c r="AC20" s="205" t="str">
        <f>IF(Hidden!V$47="Yes","H",IF($B20="","",IF(AND($C20&lt;=Hidden!V$46,$D20&gt;=Hidden!V$46),IF($G20="","x","y"),"")))</f>
        <v/>
      </c>
      <c r="AD20" s="197" t="str">
        <f>IF(Hidden!W$47="Yes","H",IF($B20="","",IF(AND($C20&lt;=Hidden!W$46,$D20&gt;=Hidden!W$46),IF($G20="","x","y"),"")))</f>
        <v/>
      </c>
      <c r="AE20" s="197" t="str">
        <f>IF(Hidden!X$47="Yes","H",IF($B20="","",IF(AND($C20&lt;=Hidden!X$46,$D20&gt;=Hidden!X$46),IF($G20="","x","y"),"")))</f>
        <v/>
      </c>
      <c r="AF20" s="197" t="str">
        <f>IF(Hidden!Y$47="Yes","H",IF($B20="","",IF(AND($C20&lt;=Hidden!Y$46,$D20&gt;=Hidden!Y$46),IF($G20="","x","y"),"")))</f>
        <v/>
      </c>
      <c r="AG20" s="203" t="str">
        <f>IF(Hidden!Z$47="Yes","H",IF($B20="","",IF(AND($C20&lt;=Hidden!Z$46,$D20&gt;=Hidden!Z$46),IF($G20="","x","y"),"")))</f>
        <v/>
      </c>
      <c r="AH20" s="209" t="str">
        <f>IF(Hidden!AA$47="Yes","H",IF($B20="","",IF(AND($C20&lt;=Hidden!AA$46,$D20&gt;=Hidden!AA$46),IF($G20="","x","y"),"")))</f>
        <v/>
      </c>
      <c r="AI20" s="197" t="str">
        <f>IF(Hidden!AB$47="Yes","H",IF($B20="","",IF(AND($C20&lt;=Hidden!AB$46,$D20&gt;=Hidden!AB$46),IF($G20="","x","y"),"")))</f>
        <v/>
      </c>
      <c r="AJ20" s="197" t="str">
        <f>IF(Hidden!AC$47="Yes","H",IF($B20="","",IF(AND($C20&lt;=Hidden!AC$46,$D20&gt;=Hidden!AC$46),IF($G20="","x","y"),"")))</f>
        <v/>
      </c>
      <c r="AK20" s="197" t="str">
        <f>IF(Hidden!AD$47="Yes","H",IF($B20="","",IF(AND($C20&lt;=Hidden!AD$46,$D20&gt;=Hidden!AD$46),IF($G20="","x","y"),"")))</f>
        <v/>
      </c>
      <c r="AL20" s="210" t="str">
        <f>IF(Hidden!AE$47="Yes","H",IF($B20="","",IF(AND($C20&lt;=Hidden!AE$46,$D20&gt;=Hidden!AE$46),IF($G20="","x","y"),"")))</f>
        <v/>
      </c>
      <c r="AM20" s="205" t="str">
        <f>IF(Hidden!AF$47="Yes","H",IF($B20="","",IF(AND($C20&lt;=Hidden!AF$46,$D20&gt;=Hidden!AF$46),IF($G20="","x","y"),"")))</f>
        <v/>
      </c>
      <c r="AN20" s="197" t="str">
        <f>IF(Hidden!AG$47="Yes","H",IF($B20="","",IF(AND($C20&lt;=Hidden!AG$46,$D20&gt;=Hidden!AG$46),IF($G20="","x","y"),"")))</f>
        <v/>
      </c>
      <c r="AO20" s="197" t="str">
        <f>IF(Hidden!AH$47="Yes","H",IF($B20="","",IF(AND($C20&lt;=Hidden!AH$46,$D20&gt;=Hidden!AH$46),IF($G20="","x","y"),"")))</f>
        <v/>
      </c>
      <c r="AP20" s="197" t="str">
        <f>IF(Hidden!AI$47="Yes","H",IF($B20="","",IF(AND($C20&lt;=Hidden!AI$46,$D20&gt;=Hidden!AI$46),IF($G20="","x","y"),"")))</f>
        <v/>
      </c>
      <c r="AQ20" s="203" t="str">
        <f>IF(Hidden!AJ$47="Yes","H",IF($B20="","",IF(AND($C20&lt;=Hidden!AJ$46,$D20&gt;=Hidden!AJ$46),IF($G20="","x","y"),"")))</f>
        <v/>
      </c>
      <c r="AR20" s="209" t="str">
        <f>IF(Hidden!AK$47="Yes","H",IF($B20="","",IF(AND($C20&lt;=Hidden!AK$46,$D20&gt;=Hidden!AK$46),IF($G20="","x","y"),"")))</f>
        <v/>
      </c>
      <c r="AS20" s="197" t="str">
        <f>IF(Hidden!AL$47="Yes","H",IF($B20="","",IF(AND($C20&lt;=Hidden!AL$46,$D20&gt;=Hidden!AL$46),IF($G20="","x","y"),"")))</f>
        <v/>
      </c>
      <c r="AT20" s="197" t="str">
        <f>IF(Hidden!AM$47="Yes","H",IF($B20="","",IF(AND($C20&lt;=Hidden!AM$46,$D20&gt;=Hidden!AM$46),IF($G20="","x","y"),"")))</f>
        <v/>
      </c>
      <c r="AU20" s="197" t="str">
        <f>IF(Hidden!AN$47="Yes","H",IF($B20="","",IF(AND($C20&lt;=Hidden!AN$46,$D20&gt;=Hidden!AN$46),IF($G20="","x","y"),"")))</f>
        <v/>
      </c>
      <c r="AV20" s="210" t="str">
        <f>IF(Hidden!AO$47="Yes","H",IF($B20="","",IF(AND($C20&lt;=Hidden!AO$46,$D20&gt;=Hidden!AO$46),IF($G20="","x","y"),"")))</f>
        <v/>
      </c>
      <c r="AW20" s="205" t="str">
        <f>IF(Hidden!AP$47="Yes","H",IF($B20="","",IF(AND($C20&lt;=Hidden!AP$46,$D20&gt;=Hidden!AP$46),IF($G20="","x","y"),"")))</f>
        <v/>
      </c>
      <c r="AX20" s="197" t="str">
        <f>IF(Hidden!AQ$47="Yes","H",IF($B20="","",IF(AND($C20&lt;=Hidden!AQ$46,$D20&gt;=Hidden!AQ$46),IF($G20="","x","y"),"")))</f>
        <v/>
      </c>
      <c r="AY20" s="197" t="str">
        <f>IF(Hidden!AR$47="Yes","H",IF($B20="","",IF(AND($C20&lt;=Hidden!AR$46,$D20&gt;=Hidden!AR$46),IF($G20="","x","y"),"")))</f>
        <v/>
      </c>
      <c r="AZ20" s="197" t="str">
        <f>IF(Hidden!AS$47="Yes","H",IF($B20="","",IF(AND($C20&lt;=Hidden!AS$46,$D20&gt;=Hidden!AS$46),IF($G20="","x","y"),"")))</f>
        <v/>
      </c>
      <c r="BA20" s="203" t="str">
        <f>IF(Hidden!AT$47="Yes","H",IF($B20="","",IF(AND($C20&lt;=Hidden!AT$46,$D20&gt;=Hidden!AT$46),IF($G20="","x","y"),"")))</f>
        <v/>
      </c>
      <c r="BB20" s="209" t="str">
        <f>IF(Hidden!AU$47="Yes","H",IF($B20="","",IF(AND($C20&lt;=Hidden!AU$46,$D20&gt;=Hidden!AU$46),IF($G20="","x","y"),"")))</f>
        <v/>
      </c>
      <c r="BC20" s="197" t="str">
        <f>IF(Hidden!AV$47="Yes","H",IF($B20="","",IF(AND($C20&lt;=Hidden!AV$46,$D20&gt;=Hidden!AV$46),IF($G20="","x","y"),"")))</f>
        <v/>
      </c>
      <c r="BD20" s="197" t="str">
        <f>IF(Hidden!AW$47="Yes","H",IF($B20="","",IF(AND($C20&lt;=Hidden!AW$46,$D20&gt;=Hidden!AW$46),IF($G20="","x","y"),"")))</f>
        <v/>
      </c>
      <c r="BE20" s="197" t="str">
        <f>IF(Hidden!AX$47="Yes","H",IF($B20="","",IF(AND($C20&lt;=Hidden!AX$46,$D20&gt;=Hidden!AX$46),IF($G20="","x","y"),"")))</f>
        <v/>
      </c>
      <c r="BF20" s="210" t="str">
        <f>IF(Hidden!AY$47="Yes","H",IF($B20="","",IF(AND($C20&lt;=Hidden!AY$46,$D20&gt;=Hidden!AY$46),IF($G20="","x","y"),"")))</f>
        <v/>
      </c>
      <c r="BG20" s="205" t="str">
        <f>IF(Hidden!AZ$47="Yes","H",IF($B20="","",IF(AND($C20&lt;=Hidden!AZ$46,$D20&gt;=Hidden!AZ$46),IF($G20="","x","y"),"")))</f>
        <v/>
      </c>
      <c r="BH20" s="197" t="str">
        <f>IF(Hidden!BA$47="Yes","H",IF($B20="","",IF(AND($C20&lt;=Hidden!BA$46,$D20&gt;=Hidden!BA$46),IF($G20="","x","y"),"")))</f>
        <v/>
      </c>
      <c r="BI20" s="197" t="str">
        <f>IF(Hidden!BB$47="Yes","H",IF($B20="","",IF(AND($C20&lt;=Hidden!BB$46,$D20&gt;=Hidden!BB$46),IF($G20="","x","y"),"")))</f>
        <v/>
      </c>
      <c r="BJ20" s="197" t="str">
        <f>IF(Hidden!BC$47="Yes","H",IF($B20="","",IF(AND($C20&lt;=Hidden!BC$46,$D20&gt;=Hidden!BC$46),IF($G20="","x","y"),"")))</f>
        <v/>
      </c>
      <c r="BK20" s="203" t="str">
        <f>IF(Hidden!BD$47="Yes","H",IF($B20="","",IF(AND($C20&lt;=Hidden!BD$46,$D20&gt;=Hidden!BD$46),IF($G20="","x","y"),"")))</f>
        <v/>
      </c>
      <c r="BL20" s="209" t="str">
        <f>IF(Hidden!BE$47="Yes","H",IF($B20="","",IF(AND($C20&lt;=Hidden!BE$46,$D20&gt;=Hidden!BE$46),IF($G20="","x","y"),"")))</f>
        <v/>
      </c>
      <c r="BM20" s="197" t="str">
        <f>IF(Hidden!BF$47="Yes","H",IF($B20="","",IF(AND($C20&lt;=Hidden!BF$46,$D20&gt;=Hidden!BF$46),IF($G20="","x","y"),"")))</f>
        <v/>
      </c>
      <c r="BN20" s="197" t="str">
        <f>IF(Hidden!BG$47="Yes","H",IF($B20="","",IF(AND($C20&lt;=Hidden!BG$46,$D20&gt;=Hidden!BG$46),IF($G20="","x","y"),"")))</f>
        <v/>
      </c>
      <c r="BO20" s="197" t="str">
        <f>IF(Hidden!BH$47="Yes","H",IF($B20="","",IF(AND($C20&lt;=Hidden!BH$46,$D20&gt;=Hidden!BH$46),IF($G20="","x","y"),"")))</f>
        <v/>
      </c>
      <c r="BP20" s="210" t="str">
        <f>IF(Hidden!BI$47="Yes","H",IF($B20="","",IF(AND($C20&lt;=Hidden!BI$46,$D20&gt;=Hidden!BI$46),IF($G20="","x","y"),"")))</f>
        <v/>
      </c>
      <c r="BQ20" s="205" t="str">
        <f>IF(Hidden!BJ$47="Yes","H",IF($B20="","",IF(AND($C20&lt;=Hidden!BJ$46,$D20&gt;=Hidden!BJ$46),IF($G20="","x","y"),"")))</f>
        <v/>
      </c>
      <c r="BR20" s="197" t="str">
        <f>IF(Hidden!BK$47="Yes","H",IF($B20="","",IF(AND($C20&lt;=Hidden!BK$46,$D20&gt;=Hidden!BK$46),IF($G20="","x","y"),"")))</f>
        <v/>
      </c>
      <c r="BS20" s="197" t="str">
        <f>IF(Hidden!BL$47="Yes","H",IF($B20="","",IF(AND($C20&lt;=Hidden!BL$46,$D20&gt;=Hidden!BL$46),IF($G20="","x","y"),"")))</f>
        <v/>
      </c>
      <c r="BT20" s="197" t="str">
        <f>IF(Hidden!BM$47="Yes","H",IF($B20="","",IF(AND($C20&lt;=Hidden!BM$46,$D20&gt;=Hidden!BM$46),IF($G20="","x","y"),"")))</f>
        <v/>
      </c>
      <c r="BU20" s="203" t="str">
        <f>IF(Hidden!BN$47="Yes","H",IF($B20="","",IF(AND($C20&lt;=Hidden!BN$46,$D20&gt;=Hidden!BN$46),IF($G20="","x","y"),"")))</f>
        <v/>
      </c>
      <c r="BV20" s="209" t="str">
        <f>IF(Hidden!BO$47="Yes","H",IF($B20="","",IF(AND($C20&lt;=Hidden!BO$46,$D20&gt;=Hidden!BO$46),IF($G20="","x","y"),"")))</f>
        <v/>
      </c>
      <c r="BW20" s="197" t="str">
        <f>IF(Hidden!BP$47="Yes","H",IF($B20="","",IF(AND($C20&lt;=Hidden!BP$46,$D20&gt;=Hidden!BP$46),IF($G20="","x","y"),"")))</f>
        <v/>
      </c>
      <c r="BX20" s="197" t="str">
        <f>IF(Hidden!BQ$47="Yes","H",IF($B20="","",IF(AND($C20&lt;=Hidden!BQ$46,$D20&gt;=Hidden!BQ$46),IF($G20="","x","y"),"")))</f>
        <v/>
      </c>
      <c r="BY20" s="197" t="str">
        <f>IF(Hidden!BR$47="Yes","H",IF($B20="","",IF(AND($C20&lt;=Hidden!BR$46,$D20&gt;=Hidden!BR$46),IF($G20="","x","y"),"")))</f>
        <v/>
      </c>
      <c r="BZ20" s="210" t="str">
        <f>IF(Hidden!BS$47="Yes","H",IF($B20="","",IF(AND($C20&lt;=Hidden!BS$46,$D20&gt;=Hidden!BS$46),IF($G20="","x","y"),"")))</f>
        <v/>
      </c>
      <c r="CA20" s="205" t="str">
        <f>IF(Hidden!BT$47="Yes","H",IF($B20="","",IF(AND($C20&lt;=Hidden!BT$46,$D20&gt;=Hidden!BT$46),IF($G20="","x","y"),"")))</f>
        <v/>
      </c>
      <c r="CB20" s="197" t="str">
        <f>IF(Hidden!BU$47="Yes","H",IF($B20="","",IF(AND($C20&lt;=Hidden!BU$46,$D20&gt;=Hidden!BU$46),IF($G20="","x","y"),"")))</f>
        <v/>
      </c>
      <c r="CC20" s="197" t="str">
        <f>IF(Hidden!BV$47="Yes","H",IF($B20="","",IF(AND($C20&lt;=Hidden!BV$46,$D20&gt;=Hidden!BV$46),IF($G20="","x","y"),"")))</f>
        <v/>
      </c>
      <c r="CD20" s="197" t="str">
        <f>IF(Hidden!BW$47="Yes","H",IF($B20="","",IF(AND($C20&lt;=Hidden!BW$46,$D20&gt;=Hidden!BW$46),IF($G20="","x","y"),"")))</f>
        <v/>
      </c>
      <c r="CE20" s="203" t="str">
        <f>IF(Hidden!BX$47="Yes","H",IF($B20="","",IF(AND($C20&lt;=Hidden!BX$46,$D20&gt;=Hidden!BX$46),IF($G20="","x","y"),"")))</f>
        <v/>
      </c>
      <c r="CF20" s="209" t="str">
        <f>IF(Hidden!BY$47="Yes","H",IF($B20="","",IF(AND($C20&lt;=Hidden!BY$46,$D20&gt;=Hidden!BY$46),IF($G20="","x","y"),"")))</f>
        <v/>
      </c>
      <c r="CG20" s="197" t="str">
        <f>IF(Hidden!BZ$47="Yes","H",IF($B20="","",IF(AND($C20&lt;=Hidden!BZ$46,$D20&gt;=Hidden!BZ$46),IF($G20="","x","y"),"")))</f>
        <v/>
      </c>
      <c r="CH20" s="197" t="str">
        <f>IF(Hidden!CA$47="Yes","H",IF($B20="","",IF(AND($C20&lt;=Hidden!CA$46,$D20&gt;=Hidden!CA$46),IF($G20="","x","y"),"")))</f>
        <v/>
      </c>
      <c r="CI20" s="197" t="str">
        <f>IF(Hidden!CB$47="Yes","H",IF($B20="","",IF(AND($C20&lt;=Hidden!CB$46,$D20&gt;=Hidden!CB$46),IF($G20="","x","y"),"")))</f>
        <v/>
      </c>
      <c r="CJ20" s="210" t="str">
        <f>IF(Hidden!CC$47="Yes","H",IF($B20="","",IF(AND($C20&lt;=Hidden!CC$46,$D20&gt;=Hidden!CC$46),IF($G20="","x","y"),"")))</f>
        <v/>
      </c>
      <c r="CK20" s="205" t="str">
        <f>IF(Hidden!CD$47="Yes","H",IF($B20="","",IF(AND($C20&lt;=Hidden!CD$46,$D20&gt;=Hidden!CD$46),IF($G20="","x","y"),"")))</f>
        <v/>
      </c>
      <c r="CL20" s="197" t="str">
        <f>IF(Hidden!CE$47="Yes","H",IF($B20="","",IF(AND($C20&lt;=Hidden!CE$46,$D20&gt;=Hidden!CE$46),IF($G20="","x","y"),"")))</f>
        <v/>
      </c>
      <c r="CM20" s="197" t="str">
        <f>IF(Hidden!CF$47="Yes","H",IF($B20="","",IF(AND($C20&lt;=Hidden!CF$46,$D20&gt;=Hidden!CF$46),IF($G20="","x","y"),"")))</f>
        <v/>
      </c>
      <c r="CN20" s="197" t="str">
        <f>IF(Hidden!CG$47="Yes","H",IF($B20="","",IF(AND($C20&lt;=Hidden!CG$46,$D20&gt;=Hidden!CG$46),IF($G20="","x","y"),"")))</f>
        <v/>
      </c>
      <c r="CO20" s="203" t="str">
        <f>IF(Hidden!CH$47="Yes","H",IF($B20="","",IF(AND($C20&lt;=Hidden!CH$46,$D20&gt;=Hidden!CH$46),IF($G20="","x","y"),"")))</f>
        <v/>
      </c>
      <c r="CP20" s="209" t="str">
        <f>IF(Hidden!CI$47="Yes","H",IF($B20="","",IF(AND($C20&lt;=Hidden!CI$46,$D20&gt;=Hidden!CI$46),IF($G20="","x","y"),"")))</f>
        <v/>
      </c>
      <c r="CQ20" s="197" t="str">
        <f>IF(Hidden!CJ$47="Yes","H",IF($B20="","",IF(AND($C20&lt;=Hidden!CJ$46,$D20&gt;=Hidden!CJ$46),IF($G20="","x","y"),"")))</f>
        <v/>
      </c>
      <c r="CR20" s="197" t="str">
        <f>IF(Hidden!CK$47="Yes","H",IF($B20="","",IF(AND($C20&lt;=Hidden!CK$46,$D20&gt;=Hidden!CK$46),IF($G20="","x","y"),"")))</f>
        <v/>
      </c>
      <c r="CS20" s="197" t="str">
        <f>IF(Hidden!CL$47="Yes","H",IF($B20="","",IF(AND($C20&lt;=Hidden!CL$46,$D20&gt;=Hidden!CL$46),IF($G20="","x","y"),"")))</f>
        <v/>
      </c>
      <c r="CT20" s="210" t="str">
        <f>IF(Hidden!CM$47="Yes","H",IF($B20="","",IF(AND($C20&lt;=Hidden!CM$46,$D20&gt;=Hidden!CM$46),IF($G20="","x","y"),"")))</f>
        <v/>
      </c>
      <c r="CU20" s="205" t="str">
        <f>IF(Hidden!CN$47="Yes","H",IF($B20="","",IF(AND($C20&lt;=Hidden!CN$46,$D20&gt;=Hidden!CN$46),IF($G20="","x","y"),"")))</f>
        <v/>
      </c>
      <c r="CV20" s="197" t="str">
        <f>IF(Hidden!CO$47="Yes","H",IF($B20="","",IF(AND($C20&lt;=Hidden!CO$46,$D20&gt;=Hidden!CO$46),IF($G20="","x","y"),"")))</f>
        <v/>
      </c>
      <c r="CW20" s="197" t="str">
        <f>IF(Hidden!CP$47="Yes","H",IF($B20="","",IF(AND($C20&lt;=Hidden!CP$46,$D20&gt;=Hidden!CP$46),IF($G20="","x","y"),"")))</f>
        <v/>
      </c>
      <c r="CX20" s="197" t="str">
        <f>IF(Hidden!CQ$47="Yes","H",IF($B20="","",IF(AND($C20&lt;=Hidden!CQ$46,$D20&gt;=Hidden!CQ$46),IF($G20="","x","y"),"")))</f>
        <v/>
      </c>
      <c r="CY20" s="203" t="str">
        <f>IF(Hidden!CR$47="Yes","H",IF($B20="","",IF(AND($C20&lt;=Hidden!CR$46,$D20&gt;=Hidden!CR$46),IF($G20="","x","y"),"")))</f>
        <v/>
      </c>
      <c r="CZ20" s="209" t="str">
        <f>IF(Hidden!CS$47="Yes","H",IF($B20="","",IF(AND($C20&lt;=Hidden!CS$46,$D20&gt;=Hidden!CS$46),IF($G20="","x","y"),"")))</f>
        <v/>
      </c>
      <c r="DA20" s="197" t="str">
        <f>IF(Hidden!CT$47="Yes","H",IF($B20="","",IF(AND($C20&lt;=Hidden!CT$46,$D20&gt;=Hidden!CT$46),IF($G20="","x","y"),"")))</f>
        <v/>
      </c>
      <c r="DB20" s="197" t="str">
        <f>IF(Hidden!CU$47="Yes","H",IF($B20="","",IF(AND($C20&lt;=Hidden!CU$46,$D20&gt;=Hidden!CU$46),IF($G20="","x","y"),"")))</f>
        <v/>
      </c>
      <c r="DC20" s="197" t="str">
        <f>IF(Hidden!CV$47="Yes","H",IF($B20="","",IF(AND($C20&lt;=Hidden!CV$46,$D20&gt;=Hidden!CV$46),IF($G20="","x","y"),"")))</f>
        <v/>
      </c>
      <c r="DD20" s="210" t="str">
        <f>IF(Hidden!CW$47="Yes","H",IF($B20="","",IF(AND($C20&lt;=Hidden!CW$46,$D20&gt;=Hidden!CW$46),IF($G20="","x","y"),"")))</f>
        <v/>
      </c>
      <c r="DE20" s="205" t="str">
        <f>IF(Hidden!CX$47="Yes","H",IF($B20="","",IF(AND($C20&lt;=Hidden!CX$46,$D20&gt;=Hidden!CX$46),IF($G20="","x","y"),"")))</f>
        <v/>
      </c>
      <c r="DF20" s="197" t="str">
        <f>IF(Hidden!CY$47="Yes","H",IF($B20="","",IF(AND($C20&lt;=Hidden!CY$46,$D20&gt;=Hidden!CY$46),IF($G20="","x","y"),"")))</f>
        <v/>
      </c>
      <c r="DG20" s="197" t="str">
        <f>IF(Hidden!CZ$47="Yes","H",IF($B20="","",IF(AND($C20&lt;=Hidden!CZ$46,$D20&gt;=Hidden!CZ$46),IF($G20="","x","y"),"")))</f>
        <v/>
      </c>
      <c r="DH20" s="197" t="str">
        <f>IF(Hidden!DA$47="Yes","H",IF($B20="","",IF(AND($C20&lt;=Hidden!DA$46,$D20&gt;=Hidden!DA$46),IF($G20="","x","y"),"")))</f>
        <v/>
      </c>
      <c r="DI20" s="203" t="str">
        <f>IF(Hidden!DB$47="Yes","H",IF($B20="","",IF(AND($C20&lt;=Hidden!DB$46,$D20&gt;=Hidden!DB$46),IF($G20="","x","y"),"")))</f>
        <v/>
      </c>
      <c r="DJ20" s="209" t="str">
        <f>IF(Hidden!DC$47="Yes","H",IF($B20="","",IF(AND($C20&lt;=Hidden!DC$46,$D20&gt;=Hidden!DC$46),IF($G20="","x","y"),"")))</f>
        <v/>
      </c>
      <c r="DK20" s="197" t="str">
        <f>IF(Hidden!DD$47="Yes","H",IF($B20="","",IF(AND($C20&lt;=Hidden!DD$46,$D20&gt;=Hidden!DD$46),IF($G20="","x","y"),"")))</f>
        <v/>
      </c>
      <c r="DL20" s="197" t="str">
        <f>IF(Hidden!DE$47="Yes","H",IF($B20="","",IF(AND($C20&lt;=Hidden!DE$46,$D20&gt;=Hidden!DE$46),IF($G20="","x","y"),"")))</f>
        <v/>
      </c>
      <c r="DM20" s="197" t="str">
        <f>IF(Hidden!DF$47="Yes","H",IF($B20="","",IF(AND($C20&lt;=Hidden!DF$46,$D20&gt;=Hidden!DF$46),IF($G20="","x","y"),"")))</f>
        <v/>
      </c>
      <c r="DN20" s="210" t="str">
        <f>IF(Hidden!DG$47="Yes","H",IF($B20="","",IF(AND($C20&lt;=Hidden!DG$46,$D20&gt;=Hidden!DG$46),IF($G20="","x","y"),"")))</f>
        <v/>
      </c>
      <c r="DO20" s="205" t="str">
        <f>IF(Hidden!DH$47="Yes","H",IF($B20="","",IF(AND($C20&lt;=Hidden!DH$46,$D20&gt;=Hidden!DH$46),IF($G20="","x","y"),"")))</f>
        <v/>
      </c>
      <c r="DP20" s="197" t="str">
        <f>IF(Hidden!DI$47="Yes","H",IF($B20="","",IF(AND($C20&lt;=Hidden!DI$46,$D20&gt;=Hidden!DI$46),IF($G20="","x","y"),"")))</f>
        <v/>
      </c>
      <c r="DQ20" s="197" t="str">
        <f>IF(Hidden!DJ$47="Yes","H",IF($B20="","",IF(AND($C20&lt;=Hidden!DJ$46,$D20&gt;=Hidden!DJ$46),IF($G20="","x","y"),"")))</f>
        <v/>
      </c>
      <c r="DR20" s="197" t="str">
        <f>IF(Hidden!DK$47="Yes","H",IF($B20="","",IF(AND($C20&lt;=Hidden!DK$46,$D20&gt;=Hidden!DK$46),IF($G20="","x","y"),"")))</f>
        <v/>
      </c>
      <c r="DS20" s="203" t="str">
        <f>IF(Hidden!DL$47="Yes","H",IF($B20="","",IF(AND($C20&lt;=Hidden!DL$46,$D20&gt;=Hidden!DL$46),IF($G20="","x","y"),"")))</f>
        <v/>
      </c>
      <c r="DT20" s="209" t="str">
        <f>IF(Hidden!DM$47="Yes","H",IF($B20="","",IF(AND($C20&lt;=Hidden!DM$46,$D20&gt;=Hidden!DM$46),IF($G20="","x","y"),"")))</f>
        <v/>
      </c>
      <c r="DU20" s="197" t="str">
        <f>IF(Hidden!DN$47="Yes","H",IF($B20="","",IF(AND($C20&lt;=Hidden!DN$46,$D20&gt;=Hidden!DN$46),IF($G20="","x","y"),"")))</f>
        <v/>
      </c>
      <c r="DV20" s="197" t="str">
        <f>IF(Hidden!DO$47="Yes","H",IF($B20="","",IF(AND($C20&lt;=Hidden!DO$46,$D20&gt;=Hidden!DO$46),IF($G20="","x","y"),"")))</f>
        <v/>
      </c>
      <c r="DW20" s="197" t="str">
        <f>IF(Hidden!DP$47="Yes","H",IF($B20="","",IF(AND($C20&lt;=Hidden!DP$46,$D20&gt;=Hidden!DP$46),IF($G20="","x","y"),"")))</f>
        <v/>
      </c>
      <c r="DX20" s="210" t="str">
        <f>IF(Hidden!DQ$47="Yes","H",IF($B20="","",IF(AND($C20&lt;=Hidden!DQ$46,$D20&gt;=Hidden!DQ$46),IF($G20="","x","y"),"")))</f>
        <v/>
      </c>
      <c r="DY20" s="209" t="str">
        <f>IF(Hidden!DR$47="Yes","H",IF($B20="","",IF(AND($C20&lt;=Hidden!DR$46,$D20&gt;=Hidden!DR$46),IF($G20="","x","y"),"")))</f>
        <v/>
      </c>
      <c r="DZ20" s="197" t="str">
        <f>IF(Hidden!DS$47="Yes","H",IF($B20="","",IF(AND($C20&lt;=Hidden!DS$46,$D20&gt;=Hidden!DS$46),IF($G20="","x","y"),"")))</f>
        <v/>
      </c>
      <c r="EA20" s="197" t="str">
        <f>IF(Hidden!DT$47="Yes","H",IF($B20="","",IF(AND($C20&lt;=Hidden!DT$46,$D20&gt;=Hidden!DT$46),IF($G20="","x","y"),"")))</f>
        <v/>
      </c>
      <c r="EB20" s="197" t="str">
        <f>IF(Hidden!DU$47="Yes","H",IF($B20="","",IF(AND($C20&lt;=Hidden!DU$46,$D20&gt;=Hidden!DU$46),IF($G20="","x","y"),"")))</f>
        <v/>
      </c>
      <c r="EC20" s="210" t="str">
        <f>IF(Hidden!DV$47="Yes","H",IF($B20="","",IF(AND($C20&lt;=Hidden!DV$46,$D20&gt;=Hidden!DV$46),IF($G20="","x","y"),"")))</f>
        <v/>
      </c>
      <c r="ED20" s="205" t="str">
        <f>IF(Hidden!DW$47="Yes","H",IF($B20="","",IF(AND($C20&lt;=Hidden!DW$46,$D20&gt;=Hidden!DW$46),IF($G20="","x","y"),"")))</f>
        <v/>
      </c>
      <c r="EE20" s="197" t="str">
        <f>IF(Hidden!DX$47="Yes","H",IF($B20="","",IF(AND($C20&lt;=Hidden!DX$46,$D20&gt;=Hidden!DX$46),IF($G20="","x","y"),"")))</f>
        <v/>
      </c>
      <c r="EF20" s="197" t="str">
        <f>IF(Hidden!DY$47="Yes","H",IF($B20="","",IF(AND($C20&lt;=Hidden!DY$46,$D20&gt;=Hidden!DY$46),IF($G20="","x","y"),"")))</f>
        <v/>
      </c>
      <c r="EG20" s="197" t="str">
        <f>IF(Hidden!DZ$47="Yes","H",IF($B20="","",IF(AND($C20&lt;=Hidden!DZ$46,$D20&gt;=Hidden!DZ$46),IF($G20="","x","y"),"")))</f>
        <v/>
      </c>
      <c r="EH20" s="198" t="str">
        <f>IF(Hidden!EA$47="Yes","H",IF($B20="","",IF(AND($C20&lt;=Hidden!EA$46,$D20&gt;=Hidden!EA$46),IF($G20="","x","y"),"")))</f>
        <v/>
      </c>
    </row>
    <row r="21" spans="2:138" ht="15" customHeight="1" x14ac:dyDescent="0.25">
      <c r="B21" s="223"/>
      <c r="C21" s="230"/>
      <c r="D21" s="230"/>
      <c r="E21" s="190"/>
      <c r="F21" s="237"/>
      <c r="G21" s="269"/>
      <c r="H21" s="273"/>
      <c r="I21" s="196" t="str">
        <f>IF(Hidden!B$47="Yes","H",IF($B21="","",IF(AND($C21&lt;=Hidden!B$46,$D21&gt;=Hidden!B$46),IF($G21="","x","y"),"")))</f>
        <v/>
      </c>
      <c r="J21" s="197" t="str">
        <f>IF(Hidden!C$47="Yes","H",IF($B21="","",IF(AND($C21&lt;=Hidden!C$46,$D21&gt;=Hidden!C$46),IF($G21="","x","y"),"")))</f>
        <v/>
      </c>
      <c r="K21" s="197" t="str">
        <f>IF(Hidden!D$47="Yes","H",IF($B21="","",IF(AND($C21&lt;=Hidden!D$46,$D21&gt;=Hidden!D$46),IF($G21="","x","y"),"")))</f>
        <v/>
      </c>
      <c r="L21" s="197" t="str">
        <f>IF(Hidden!E$47="Yes","H",IF($B21="","",IF(AND($C21&lt;=Hidden!E$46,$D21&gt;=Hidden!E$46),IF($G21="","x","y"),"")))</f>
        <v/>
      </c>
      <c r="M21" s="203" t="str">
        <f>IF(Hidden!F$47="Yes","H",IF($B21="","",IF(AND($C21&lt;=Hidden!F$46,$D21&gt;=Hidden!F$46),IF($G21="","x","y"),"")))</f>
        <v/>
      </c>
      <c r="N21" s="209" t="str">
        <f>IF(Hidden!G$47="Yes","H",IF($B21="","",IF(AND($C21&lt;=Hidden!G$46,$D21&gt;=Hidden!G$46),IF($G21="","x","y"),"")))</f>
        <v/>
      </c>
      <c r="O21" s="197" t="str">
        <f>IF(Hidden!H$47="Yes","H",IF($B21="","",IF(AND($C21&lt;=Hidden!H$46,$D21&gt;=Hidden!H$46),IF($G21="","x","y"),"")))</f>
        <v/>
      </c>
      <c r="P21" s="197" t="str">
        <f>IF(Hidden!I$47="Yes","H",IF($B21="","",IF(AND($C21&lt;=Hidden!I$46,$D21&gt;=Hidden!I$46),IF($G21="","x","y"),"")))</f>
        <v/>
      </c>
      <c r="Q21" s="197" t="str">
        <f>IF(Hidden!J$47="Yes","H",IF($B21="","",IF(AND($C21&lt;=Hidden!J$46,$D21&gt;=Hidden!J$46),IF($G21="","x","y"),"")))</f>
        <v/>
      </c>
      <c r="R21" s="210" t="str">
        <f>IF(Hidden!K$47="Yes","H",IF($B21="","",IF(AND($C21&lt;=Hidden!K$46,$D21&gt;=Hidden!K$46),IF($G21="","x","y"),"")))</f>
        <v/>
      </c>
      <c r="S21" s="205" t="str">
        <f>IF(Hidden!L$47="Yes","H",IF($B21="","",IF(AND($C21&lt;=Hidden!L$46,$D21&gt;=Hidden!L$46),IF($G21="","x","y"),"")))</f>
        <v/>
      </c>
      <c r="T21" s="197" t="str">
        <f>IF(Hidden!M$47="Yes","H",IF($B21="","",IF(AND($C21&lt;=Hidden!M$46,$D21&gt;=Hidden!M$46),IF($G21="","x","y"),"")))</f>
        <v/>
      </c>
      <c r="U21" s="197" t="str">
        <f>IF(Hidden!N$47="Yes","H",IF($B21="","",IF(AND($C21&lt;=Hidden!N$46,$D21&gt;=Hidden!N$46),IF($G21="","x","y"),"")))</f>
        <v/>
      </c>
      <c r="V21" s="197" t="str">
        <f>IF(Hidden!O$47="Yes","H",IF($B21="","",IF(AND($C21&lt;=Hidden!O$46,$D21&gt;=Hidden!O$46),IF($G21="","x","y"),"")))</f>
        <v/>
      </c>
      <c r="W21" s="203" t="str">
        <f>IF(Hidden!P$47="Yes","H",IF($B21="","",IF(AND($C21&lt;=Hidden!P$46,$D21&gt;=Hidden!P$46),IF($G21="","x","y"),"")))</f>
        <v/>
      </c>
      <c r="X21" s="209" t="str">
        <f>IF(Hidden!Q$47="Yes","H",IF($B21="","",IF(AND($C21&lt;=Hidden!Q$46,$D21&gt;=Hidden!Q$46),IF($G21="","x","y"),"")))</f>
        <v/>
      </c>
      <c r="Y21" s="197" t="str">
        <f>IF(Hidden!R$47="Yes","H",IF($B21="","",IF(AND($C21&lt;=Hidden!R$46,$D21&gt;=Hidden!R$46),IF($G21="","x","y"),"")))</f>
        <v/>
      </c>
      <c r="Z21" s="197" t="str">
        <f>IF(Hidden!S$47="Yes","H",IF($B21="","",IF(AND($C21&lt;=Hidden!S$46,$D21&gt;=Hidden!S$46),IF($G21="","x","y"),"")))</f>
        <v/>
      </c>
      <c r="AA21" s="197" t="str">
        <f>IF(Hidden!T$47="Yes","H",IF($B21="","",IF(AND($C21&lt;=Hidden!T$46,$D21&gt;=Hidden!T$46),IF($G21="","x","y"),"")))</f>
        <v/>
      </c>
      <c r="AB21" s="210" t="str">
        <f>IF(Hidden!U$47="Yes","H",IF($B21="","",IF(AND($C21&lt;=Hidden!U$46,$D21&gt;=Hidden!U$46),IF($G21="","x","y"),"")))</f>
        <v/>
      </c>
      <c r="AC21" s="205" t="str">
        <f>IF(Hidden!V$47="Yes","H",IF($B21="","",IF(AND($C21&lt;=Hidden!V$46,$D21&gt;=Hidden!V$46),IF($G21="","x","y"),"")))</f>
        <v/>
      </c>
      <c r="AD21" s="197" t="str">
        <f>IF(Hidden!W$47="Yes","H",IF($B21="","",IF(AND($C21&lt;=Hidden!W$46,$D21&gt;=Hidden!W$46),IF($G21="","x","y"),"")))</f>
        <v/>
      </c>
      <c r="AE21" s="197" t="str">
        <f>IF(Hidden!X$47="Yes","H",IF($B21="","",IF(AND($C21&lt;=Hidden!X$46,$D21&gt;=Hidden!X$46),IF($G21="","x","y"),"")))</f>
        <v/>
      </c>
      <c r="AF21" s="197" t="str">
        <f>IF(Hidden!Y$47="Yes","H",IF($B21="","",IF(AND($C21&lt;=Hidden!Y$46,$D21&gt;=Hidden!Y$46),IF($G21="","x","y"),"")))</f>
        <v/>
      </c>
      <c r="AG21" s="203" t="str">
        <f>IF(Hidden!Z$47="Yes","H",IF($B21="","",IF(AND($C21&lt;=Hidden!Z$46,$D21&gt;=Hidden!Z$46),IF($G21="","x","y"),"")))</f>
        <v/>
      </c>
      <c r="AH21" s="209" t="str">
        <f>IF(Hidden!AA$47="Yes","H",IF($B21="","",IF(AND($C21&lt;=Hidden!AA$46,$D21&gt;=Hidden!AA$46),IF($G21="","x","y"),"")))</f>
        <v/>
      </c>
      <c r="AI21" s="197" t="str">
        <f>IF(Hidden!AB$47="Yes","H",IF($B21="","",IF(AND($C21&lt;=Hidden!AB$46,$D21&gt;=Hidden!AB$46),IF($G21="","x","y"),"")))</f>
        <v/>
      </c>
      <c r="AJ21" s="197" t="str">
        <f>IF(Hidden!AC$47="Yes","H",IF($B21="","",IF(AND($C21&lt;=Hidden!AC$46,$D21&gt;=Hidden!AC$46),IF($G21="","x","y"),"")))</f>
        <v/>
      </c>
      <c r="AK21" s="197" t="str">
        <f>IF(Hidden!AD$47="Yes","H",IF($B21="","",IF(AND($C21&lt;=Hidden!AD$46,$D21&gt;=Hidden!AD$46),IF($G21="","x","y"),"")))</f>
        <v/>
      </c>
      <c r="AL21" s="210" t="str">
        <f>IF(Hidden!AE$47="Yes","H",IF($B21="","",IF(AND($C21&lt;=Hidden!AE$46,$D21&gt;=Hidden!AE$46),IF($G21="","x","y"),"")))</f>
        <v/>
      </c>
      <c r="AM21" s="205" t="str">
        <f>IF(Hidden!AF$47="Yes","H",IF($B21="","",IF(AND($C21&lt;=Hidden!AF$46,$D21&gt;=Hidden!AF$46),IF($G21="","x","y"),"")))</f>
        <v/>
      </c>
      <c r="AN21" s="197" t="str">
        <f>IF(Hidden!AG$47="Yes","H",IF($B21="","",IF(AND($C21&lt;=Hidden!AG$46,$D21&gt;=Hidden!AG$46),IF($G21="","x","y"),"")))</f>
        <v/>
      </c>
      <c r="AO21" s="197" t="str">
        <f>IF(Hidden!AH$47="Yes","H",IF($B21="","",IF(AND($C21&lt;=Hidden!AH$46,$D21&gt;=Hidden!AH$46),IF($G21="","x","y"),"")))</f>
        <v/>
      </c>
      <c r="AP21" s="197" t="str">
        <f>IF(Hidden!AI$47="Yes","H",IF($B21="","",IF(AND($C21&lt;=Hidden!AI$46,$D21&gt;=Hidden!AI$46),IF($G21="","x","y"),"")))</f>
        <v/>
      </c>
      <c r="AQ21" s="203" t="str">
        <f>IF(Hidden!AJ$47="Yes","H",IF($B21="","",IF(AND($C21&lt;=Hidden!AJ$46,$D21&gt;=Hidden!AJ$46),IF($G21="","x","y"),"")))</f>
        <v/>
      </c>
      <c r="AR21" s="209" t="str">
        <f>IF(Hidden!AK$47="Yes","H",IF($B21="","",IF(AND($C21&lt;=Hidden!AK$46,$D21&gt;=Hidden!AK$46),IF($G21="","x","y"),"")))</f>
        <v/>
      </c>
      <c r="AS21" s="197" t="str">
        <f>IF(Hidden!AL$47="Yes","H",IF($B21="","",IF(AND($C21&lt;=Hidden!AL$46,$D21&gt;=Hidden!AL$46),IF($G21="","x","y"),"")))</f>
        <v/>
      </c>
      <c r="AT21" s="197" t="str">
        <f>IF(Hidden!AM$47="Yes","H",IF($B21="","",IF(AND($C21&lt;=Hidden!AM$46,$D21&gt;=Hidden!AM$46),IF($G21="","x","y"),"")))</f>
        <v/>
      </c>
      <c r="AU21" s="197" t="str">
        <f>IF(Hidden!AN$47="Yes","H",IF($B21="","",IF(AND($C21&lt;=Hidden!AN$46,$D21&gt;=Hidden!AN$46),IF($G21="","x","y"),"")))</f>
        <v/>
      </c>
      <c r="AV21" s="210" t="str">
        <f>IF(Hidden!AO$47="Yes","H",IF($B21="","",IF(AND($C21&lt;=Hidden!AO$46,$D21&gt;=Hidden!AO$46),IF($G21="","x","y"),"")))</f>
        <v/>
      </c>
      <c r="AW21" s="205" t="str">
        <f>IF(Hidden!AP$47="Yes","H",IF($B21="","",IF(AND($C21&lt;=Hidden!AP$46,$D21&gt;=Hidden!AP$46),IF($G21="","x","y"),"")))</f>
        <v/>
      </c>
      <c r="AX21" s="197" t="str">
        <f>IF(Hidden!AQ$47="Yes","H",IF($B21="","",IF(AND($C21&lt;=Hidden!AQ$46,$D21&gt;=Hidden!AQ$46),IF($G21="","x","y"),"")))</f>
        <v/>
      </c>
      <c r="AY21" s="197" t="str">
        <f>IF(Hidden!AR$47="Yes","H",IF($B21="","",IF(AND($C21&lt;=Hidden!AR$46,$D21&gt;=Hidden!AR$46),IF($G21="","x","y"),"")))</f>
        <v/>
      </c>
      <c r="AZ21" s="197" t="str">
        <f>IF(Hidden!AS$47="Yes","H",IF($B21="","",IF(AND($C21&lt;=Hidden!AS$46,$D21&gt;=Hidden!AS$46),IF($G21="","x","y"),"")))</f>
        <v/>
      </c>
      <c r="BA21" s="203" t="str">
        <f>IF(Hidden!AT$47="Yes","H",IF($B21="","",IF(AND($C21&lt;=Hidden!AT$46,$D21&gt;=Hidden!AT$46),IF($G21="","x","y"),"")))</f>
        <v/>
      </c>
      <c r="BB21" s="209" t="str">
        <f>IF(Hidden!AU$47="Yes","H",IF($B21="","",IF(AND($C21&lt;=Hidden!AU$46,$D21&gt;=Hidden!AU$46),IF($G21="","x","y"),"")))</f>
        <v/>
      </c>
      <c r="BC21" s="197" t="str">
        <f>IF(Hidden!AV$47="Yes","H",IF($B21="","",IF(AND($C21&lt;=Hidden!AV$46,$D21&gt;=Hidden!AV$46),IF($G21="","x","y"),"")))</f>
        <v/>
      </c>
      <c r="BD21" s="197" t="str">
        <f>IF(Hidden!AW$47="Yes","H",IF($B21="","",IF(AND($C21&lt;=Hidden!AW$46,$D21&gt;=Hidden!AW$46),IF($G21="","x","y"),"")))</f>
        <v/>
      </c>
      <c r="BE21" s="197" t="str">
        <f>IF(Hidden!AX$47="Yes","H",IF($B21="","",IF(AND($C21&lt;=Hidden!AX$46,$D21&gt;=Hidden!AX$46),IF($G21="","x","y"),"")))</f>
        <v/>
      </c>
      <c r="BF21" s="210" t="str">
        <f>IF(Hidden!AY$47="Yes","H",IF($B21="","",IF(AND($C21&lt;=Hidden!AY$46,$D21&gt;=Hidden!AY$46),IF($G21="","x","y"),"")))</f>
        <v/>
      </c>
      <c r="BG21" s="205" t="str">
        <f>IF(Hidden!AZ$47="Yes","H",IF($B21="","",IF(AND($C21&lt;=Hidden!AZ$46,$D21&gt;=Hidden!AZ$46),IF($G21="","x","y"),"")))</f>
        <v/>
      </c>
      <c r="BH21" s="197" t="str">
        <f>IF(Hidden!BA$47="Yes","H",IF($B21="","",IF(AND($C21&lt;=Hidden!BA$46,$D21&gt;=Hidden!BA$46),IF($G21="","x","y"),"")))</f>
        <v/>
      </c>
      <c r="BI21" s="197" t="str">
        <f>IF(Hidden!BB$47="Yes","H",IF($B21="","",IF(AND($C21&lt;=Hidden!BB$46,$D21&gt;=Hidden!BB$46),IF($G21="","x","y"),"")))</f>
        <v/>
      </c>
      <c r="BJ21" s="197" t="str">
        <f>IF(Hidden!BC$47="Yes","H",IF($B21="","",IF(AND($C21&lt;=Hidden!BC$46,$D21&gt;=Hidden!BC$46),IF($G21="","x","y"),"")))</f>
        <v/>
      </c>
      <c r="BK21" s="203" t="str">
        <f>IF(Hidden!BD$47="Yes","H",IF($B21="","",IF(AND($C21&lt;=Hidden!BD$46,$D21&gt;=Hidden!BD$46),IF($G21="","x","y"),"")))</f>
        <v/>
      </c>
      <c r="BL21" s="209" t="str">
        <f>IF(Hidden!BE$47="Yes","H",IF($B21="","",IF(AND($C21&lt;=Hidden!BE$46,$D21&gt;=Hidden!BE$46),IF($G21="","x","y"),"")))</f>
        <v/>
      </c>
      <c r="BM21" s="197" t="str">
        <f>IF(Hidden!BF$47="Yes","H",IF($B21="","",IF(AND($C21&lt;=Hidden!BF$46,$D21&gt;=Hidden!BF$46),IF($G21="","x","y"),"")))</f>
        <v/>
      </c>
      <c r="BN21" s="197" t="str">
        <f>IF(Hidden!BG$47="Yes","H",IF($B21="","",IF(AND($C21&lt;=Hidden!BG$46,$D21&gt;=Hidden!BG$46),IF($G21="","x","y"),"")))</f>
        <v/>
      </c>
      <c r="BO21" s="197" t="str">
        <f>IF(Hidden!BH$47="Yes","H",IF($B21="","",IF(AND($C21&lt;=Hidden!BH$46,$D21&gt;=Hidden!BH$46),IF($G21="","x","y"),"")))</f>
        <v/>
      </c>
      <c r="BP21" s="210" t="str">
        <f>IF(Hidden!BI$47="Yes","H",IF($B21="","",IF(AND($C21&lt;=Hidden!BI$46,$D21&gt;=Hidden!BI$46),IF($G21="","x","y"),"")))</f>
        <v/>
      </c>
      <c r="BQ21" s="205" t="str">
        <f>IF(Hidden!BJ$47="Yes","H",IF($B21="","",IF(AND($C21&lt;=Hidden!BJ$46,$D21&gt;=Hidden!BJ$46),IF($G21="","x","y"),"")))</f>
        <v/>
      </c>
      <c r="BR21" s="197" t="str">
        <f>IF(Hidden!BK$47="Yes","H",IF($B21="","",IF(AND($C21&lt;=Hidden!BK$46,$D21&gt;=Hidden!BK$46),IF($G21="","x","y"),"")))</f>
        <v/>
      </c>
      <c r="BS21" s="197" t="str">
        <f>IF(Hidden!BL$47="Yes","H",IF($B21="","",IF(AND($C21&lt;=Hidden!BL$46,$D21&gt;=Hidden!BL$46),IF($G21="","x","y"),"")))</f>
        <v/>
      </c>
      <c r="BT21" s="197" t="str">
        <f>IF(Hidden!BM$47="Yes","H",IF($B21="","",IF(AND($C21&lt;=Hidden!BM$46,$D21&gt;=Hidden!BM$46),IF($G21="","x","y"),"")))</f>
        <v/>
      </c>
      <c r="BU21" s="203" t="str">
        <f>IF(Hidden!BN$47="Yes","H",IF($B21="","",IF(AND($C21&lt;=Hidden!BN$46,$D21&gt;=Hidden!BN$46),IF($G21="","x","y"),"")))</f>
        <v/>
      </c>
      <c r="BV21" s="209" t="str">
        <f>IF(Hidden!BO$47="Yes","H",IF($B21="","",IF(AND($C21&lt;=Hidden!BO$46,$D21&gt;=Hidden!BO$46),IF($G21="","x","y"),"")))</f>
        <v/>
      </c>
      <c r="BW21" s="197" t="str">
        <f>IF(Hidden!BP$47="Yes","H",IF($B21="","",IF(AND($C21&lt;=Hidden!BP$46,$D21&gt;=Hidden!BP$46),IF($G21="","x","y"),"")))</f>
        <v/>
      </c>
      <c r="BX21" s="197" t="str">
        <f>IF(Hidden!BQ$47="Yes","H",IF($B21="","",IF(AND($C21&lt;=Hidden!BQ$46,$D21&gt;=Hidden!BQ$46),IF($G21="","x","y"),"")))</f>
        <v/>
      </c>
      <c r="BY21" s="197" t="str">
        <f>IF(Hidden!BR$47="Yes","H",IF($B21="","",IF(AND($C21&lt;=Hidden!BR$46,$D21&gt;=Hidden!BR$46),IF($G21="","x","y"),"")))</f>
        <v/>
      </c>
      <c r="BZ21" s="210" t="str">
        <f>IF(Hidden!BS$47="Yes","H",IF($B21="","",IF(AND($C21&lt;=Hidden!BS$46,$D21&gt;=Hidden!BS$46),IF($G21="","x","y"),"")))</f>
        <v/>
      </c>
      <c r="CA21" s="205" t="str">
        <f>IF(Hidden!BT$47="Yes","H",IF($B21="","",IF(AND($C21&lt;=Hidden!BT$46,$D21&gt;=Hidden!BT$46),IF($G21="","x","y"),"")))</f>
        <v/>
      </c>
      <c r="CB21" s="197" t="str">
        <f>IF(Hidden!BU$47="Yes","H",IF($B21="","",IF(AND($C21&lt;=Hidden!BU$46,$D21&gt;=Hidden!BU$46),IF($G21="","x","y"),"")))</f>
        <v/>
      </c>
      <c r="CC21" s="197" t="str">
        <f>IF(Hidden!BV$47="Yes","H",IF($B21="","",IF(AND($C21&lt;=Hidden!BV$46,$D21&gt;=Hidden!BV$46),IF($G21="","x","y"),"")))</f>
        <v/>
      </c>
      <c r="CD21" s="197" t="str">
        <f>IF(Hidden!BW$47="Yes","H",IF($B21="","",IF(AND($C21&lt;=Hidden!BW$46,$D21&gt;=Hidden!BW$46),IF($G21="","x","y"),"")))</f>
        <v/>
      </c>
      <c r="CE21" s="203" t="str">
        <f>IF(Hidden!BX$47="Yes","H",IF($B21="","",IF(AND($C21&lt;=Hidden!BX$46,$D21&gt;=Hidden!BX$46),IF($G21="","x","y"),"")))</f>
        <v/>
      </c>
      <c r="CF21" s="209" t="str">
        <f>IF(Hidden!BY$47="Yes","H",IF($B21="","",IF(AND($C21&lt;=Hidden!BY$46,$D21&gt;=Hidden!BY$46),IF($G21="","x","y"),"")))</f>
        <v/>
      </c>
      <c r="CG21" s="197" t="str">
        <f>IF(Hidden!BZ$47="Yes","H",IF($B21="","",IF(AND($C21&lt;=Hidden!BZ$46,$D21&gt;=Hidden!BZ$46),IF($G21="","x","y"),"")))</f>
        <v/>
      </c>
      <c r="CH21" s="197" t="str">
        <f>IF(Hidden!CA$47="Yes","H",IF($B21="","",IF(AND($C21&lt;=Hidden!CA$46,$D21&gt;=Hidden!CA$46),IF($G21="","x","y"),"")))</f>
        <v/>
      </c>
      <c r="CI21" s="197" t="str">
        <f>IF(Hidden!CB$47="Yes","H",IF($B21="","",IF(AND($C21&lt;=Hidden!CB$46,$D21&gt;=Hidden!CB$46),IF($G21="","x","y"),"")))</f>
        <v/>
      </c>
      <c r="CJ21" s="210" t="str">
        <f>IF(Hidden!CC$47="Yes","H",IF($B21="","",IF(AND($C21&lt;=Hidden!CC$46,$D21&gt;=Hidden!CC$46),IF($G21="","x","y"),"")))</f>
        <v/>
      </c>
      <c r="CK21" s="205" t="str">
        <f>IF(Hidden!CD$47="Yes","H",IF($B21="","",IF(AND($C21&lt;=Hidden!CD$46,$D21&gt;=Hidden!CD$46),IF($G21="","x","y"),"")))</f>
        <v/>
      </c>
      <c r="CL21" s="197" t="str">
        <f>IF(Hidden!CE$47="Yes","H",IF($B21="","",IF(AND($C21&lt;=Hidden!CE$46,$D21&gt;=Hidden!CE$46),IF($G21="","x","y"),"")))</f>
        <v/>
      </c>
      <c r="CM21" s="197" t="str">
        <f>IF(Hidden!CF$47="Yes","H",IF($B21="","",IF(AND($C21&lt;=Hidden!CF$46,$D21&gt;=Hidden!CF$46),IF($G21="","x","y"),"")))</f>
        <v/>
      </c>
      <c r="CN21" s="197" t="str">
        <f>IF(Hidden!CG$47="Yes","H",IF($B21="","",IF(AND($C21&lt;=Hidden!CG$46,$D21&gt;=Hidden!CG$46),IF($G21="","x","y"),"")))</f>
        <v/>
      </c>
      <c r="CO21" s="203" t="str">
        <f>IF(Hidden!CH$47="Yes","H",IF($B21="","",IF(AND($C21&lt;=Hidden!CH$46,$D21&gt;=Hidden!CH$46),IF($G21="","x","y"),"")))</f>
        <v/>
      </c>
      <c r="CP21" s="209" t="str">
        <f>IF(Hidden!CI$47="Yes","H",IF($B21="","",IF(AND($C21&lt;=Hidden!CI$46,$D21&gt;=Hidden!CI$46),IF($G21="","x","y"),"")))</f>
        <v/>
      </c>
      <c r="CQ21" s="197" t="str">
        <f>IF(Hidden!CJ$47="Yes","H",IF($B21="","",IF(AND($C21&lt;=Hidden!CJ$46,$D21&gt;=Hidden!CJ$46),IF($G21="","x","y"),"")))</f>
        <v/>
      </c>
      <c r="CR21" s="197" t="str">
        <f>IF(Hidden!CK$47="Yes","H",IF($B21="","",IF(AND($C21&lt;=Hidden!CK$46,$D21&gt;=Hidden!CK$46),IF($G21="","x","y"),"")))</f>
        <v/>
      </c>
      <c r="CS21" s="197" t="str">
        <f>IF(Hidden!CL$47="Yes","H",IF($B21="","",IF(AND($C21&lt;=Hidden!CL$46,$D21&gt;=Hidden!CL$46),IF($G21="","x","y"),"")))</f>
        <v/>
      </c>
      <c r="CT21" s="210" t="str">
        <f>IF(Hidden!CM$47="Yes","H",IF($B21="","",IF(AND($C21&lt;=Hidden!CM$46,$D21&gt;=Hidden!CM$46),IF($G21="","x","y"),"")))</f>
        <v/>
      </c>
      <c r="CU21" s="205" t="str">
        <f>IF(Hidden!CN$47="Yes","H",IF($B21="","",IF(AND($C21&lt;=Hidden!CN$46,$D21&gt;=Hidden!CN$46),IF($G21="","x","y"),"")))</f>
        <v/>
      </c>
      <c r="CV21" s="197" t="str">
        <f>IF(Hidden!CO$47="Yes","H",IF($B21="","",IF(AND($C21&lt;=Hidden!CO$46,$D21&gt;=Hidden!CO$46),IF($G21="","x","y"),"")))</f>
        <v/>
      </c>
      <c r="CW21" s="197" t="str">
        <f>IF(Hidden!CP$47="Yes","H",IF($B21="","",IF(AND($C21&lt;=Hidden!CP$46,$D21&gt;=Hidden!CP$46),IF($G21="","x","y"),"")))</f>
        <v/>
      </c>
      <c r="CX21" s="197" t="str">
        <f>IF(Hidden!CQ$47="Yes","H",IF($B21="","",IF(AND($C21&lt;=Hidden!CQ$46,$D21&gt;=Hidden!CQ$46),IF($G21="","x","y"),"")))</f>
        <v/>
      </c>
      <c r="CY21" s="203" t="str">
        <f>IF(Hidden!CR$47="Yes","H",IF($B21="","",IF(AND($C21&lt;=Hidden!CR$46,$D21&gt;=Hidden!CR$46),IF($G21="","x","y"),"")))</f>
        <v/>
      </c>
      <c r="CZ21" s="209" t="str">
        <f>IF(Hidden!CS$47="Yes","H",IF($B21="","",IF(AND($C21&lt;=Hidden!CS$46,$D21&gt;=Hidden!CS$46),IF($G21="","x","y"),"")))</f>
        <v/>
      </c>
      <c r="DA21" s="197" t="str">
        <f>IF(Hidden!CT$47="Yes","H",IF($B21="","",IF(AND($C21&lt;=Hidden!CT$46,$D21&gt;=Hidden!CT$46),IF($G21="","x","y"),"")))</f>
        <v/>
      </c>
      <c r="DB21" s="197" t="str">
        <f>IF(Hidden!CU$47="Yes","H",IF($B21="","",IF(AND($C21&lt;=Hidden!CU$46,$D21&gt;=Hidden!CU$46),IF($G21="","x","y"),"")))</f>
        <v/>
      </c>
      <c r="DC21" s="197" t="str">
        <f>IF(Hidden!CV$47="Yes","H",IF($B21="","",IF(AND($C21&lt;=Hidden!CV$46,$D21&gt;=Hidden!CV$46),IF($G21="","x","y"),"")))</f>
        <v/>
      </c>
      <c r="DD21" s="210" t="str">
        <f>IF(Hidden!CW$47="Yes","H",IF($B21="","",IF(AND($C21&lt;=Hidden!CW$46,$D21&gt;=Hidden!CW$46),IF($G21="","x","y"),"")))</f>
        <v/>
      </c>
      <c r="DE21" s="205" t="str">
        <f>IF(Hidden!CX$47="Yes","H",IF($B21="","",IF(AND($C21&lt;=Hidden!CX$46,$D21&gt;=Hidden!CX$46),IF($G21="","x","y"),"")))</f>
        <v/>
      </c>
      <c r="DF21" s="197" t="str">
        <f>IF(Hidden!CY$47="Yes","H",IF($B21="","",IF(AND($C21&lt;=Hidden!CY$46,$D21&gt;=Hidden!CY$46),IF($G21="","x","y"),"")))</f>
        <v/>
      </c>
      <c r="DG21" s="197" t="str">
        <f>IF(Hidden!CZ$47="Yes","H",IF($B21="","",IF(AND($C21&lt;=Hidden!CZ$46,$D21&gt;=Hidden!CZ$46),IF($G21="","x","y"),"")))</f>
        <v/>
      </c>
      <c r="DH21" s="197" t="str">
        <f>IF(Hidden!DA$47="Yes","H",IF($B21="","",IF(AND($C21&lt;=Hidden!DA$46,$D21&gt;=Hidden!DA$46),IF($G21="","x","y"),"")))</f>
        <v/>
      </c>
      <c r="DI21" s="203" t="str">
        <f>IF(Hidden!DB$47="Yes","H",IF($B21="","",IF(AND($C21&lt;=Hidden!DB$46,$D21&gt;=Hidden!DB$46),IF($G21="","x","y"),"")))</f>
        <v/>
      </c>
      <c r="DJ21" s="209" t="str">
        <f>IF(Hidden!DC$47="Yes","H",IF($B21="","",IF(AND($C21&lt;=Hidden!DC$46,$D21&gt;=Hidden!DC$46),IF($G21="","x","y"),"")))</f>
        <v/>
      </c>
      <c r="DK21" s="197" t="str">
        <f>IF(Hidden!DD$47="Yes","H",IF($B21="","",IF(AND($C21&lt;=Hidden!DD$46,$D21&gt;=Hidden!DD$46),IF($G21="","x","y"),"")))</f>
        <v/>
      </c>
      <c r="DL21" s="197" t="str">
        <f>IF(Hidden!DE$47="Yes","H",IF($B21="","",IF(AND($C21&lt;=Hidden!DE$46,$D21&gt;=Hidden!DE$46),IF($G21="","x","y"),"")))</f>
        <v/>
      </c>
      <c r="DM21" s="197" t="str">
        <f>IF(Hidden!DF$47="Yes","H",IF($B21="","",IF(AND($C21&lt;=Hidden!DF$46,$D21&gt;=Hidden!DF$46),IF($G21="","x","y"),"")))</f>
        <v/>
      </c>
      <c r="DN21" s="210" t="str">
        <f>IF(Hidden!DG$47="Yes","H",IF($B21="","",IF(AND($C21&lt;=Hidden!DG$46,$D21&gt;=Hidden!DG$46),IF($G21="","x","y"),"")))</f>
        <v/>
      </c>
      <c r="DO21" s="205" t="str">
        <f>IF(Hidden!DH$47="Yes","H",IF($B21="","",IF(AND($C21&lt;=Hidden!DH$46,$D21&gt;=Hidden!DH$46),IF($G21="","x","y"),"")))</f>
        <v/>
      </c>
      <c r="DP21" s="197" t="str">
        <f>IF(Hidden!DI$47="Yes","H",IF($B21="","",IF(AND($C21&lt;=Hidden!DI$46,$D21&gt;=Hidden!DI$46),IF($G21="","x","y"),"")))</f>
        <v/>
      </c>
      <c r="DQ21" s="197" t="str">
        <f>IF(Hidden!DJ$47="Yes","H",IF($B21="","",IF(AND($C21&lt;=Hidden!DJ$46,$D21&gt;=Hidden!DJ$46),IF($G21="","x","y"),"")))</f>
        <v/>
      </c>
      <c r="DR21" s="197" t="str">
        <f>IF(Hidden!DK$47="Yes","H",IF($B21="","",IF(AND($C21&lt;=Hidden!DK$46,$D21&gt;=Hidden!DK$46),IF($G21="","x","y"),"")))</f>
        <v/>
      </c>
      <c r="DS21" s="203" t="str">
        <f>IF(Hidden!DL$47="Yes","H",IF($B21="","",IF(AND($C21&lt;=Hidden!DL$46,$D21&gt;=Hidden!DL$46),IF($G21="","x","y"),"")))</f>
        <v/>
      </c>
      <c r="DT21" s="209" t="str">
        <f>IF(Hidden!DM$47="Yes","H",IF($B21="","",IF(AND($C21&lt;=Hidden!DM$46,$D21&gt;=Hidden!DM$46),IF($G21="","x","y"),"")))</f>
        <v/>
      </c>
      <c r="DU21" s="197" t="str">
        <f>IF(Hidden!DN$47="Yes","H",IF($B21="","",IF(AND($C21&lt;=Hidden!DN$46,$D21&gt;=Hidden!DN$46),IF($G21="","x","y"),"")))</f>
        <v/>
      </c>
      <c r="DV21" s="197" t="str">
        <f>IF(Hidden!DO$47="Yes","H",IF($B21="","",IF(AND($C21&lt;=Hidden!DO$46,$D21&gt;=Hidden!DO$46),IF($G21="","x","y"),"")))</f>
        <v/>
      </c>
      <c r="DW21" s="197" t="str">
        <f>IF(Hidden!DP$47="Yes","H",IF($B21="","",IF(AND($C21&lt;=Hidden!DP$46,$D21&gt;=Hidden!DP$46),IF($G21="","x","y"),"")))</f>
        <v/>
      </c>
      <c r="DX21" s="210" t="str">
        <f>IF(Hidden!DQ$47="Yes","H",IF($B21="","",IF(AND($C21&lt;=Hidden!DQ$46,$D21&gt;=Hidden!DQ$46),IF($G21="","x","y"),"")))</f>
        <v/>
      </c>
      <c r="DY21" s="209" t="str">
        <f>IF(Hidden!DR$47="Yes","H",IF($B21="","",IF(AND($C21&lt;=Hidden!DR$46,$D21&gt;=Hidden!DR$46),IF($G21="","x","y"),"")))</f>
        <v/>
      </c>
      <c r="DZ21" s="197" t="str">
        <f>IF(Hidden!DS$47="Yes","H",IF($B21="","",IF(AND($C21&lt;=Hidden!DS$46,$D21&gt;=Hidden!DS$46),IF($G21="","x","y"),"")))</f>
        <v/>
      </c>
      <c r="EA21" s="197" t="str">
        <f>IF(Hidden!DT$47="Yes","H",IF($B21="","",IF(AND($C21&lt;=Hidden!DT$46,$D21&gt;=Hidden!DT$46),IF($G21="","x","y"),"")))</f>
        <v/>
      </c>
      <c r="EB21" s="197" t="str">
        <f>IF(Hidden!DU$47="Yes","H",IF($B21="","",IF(AND($C21&lt;=Hidden!DU$46,$D21&gt;=Hidden!DU$46),IF($G21="","x","y"),"")))</f>
        <v/>
      </c>
      <c r="EC21" s="210" t="str">
        <f>IF(Hidden!DV$47="Yes","H",IF($B21="","",IF(AND($C21&lt;=Hidden!DV$46,$D21&gt;=Hidden!DV$46),IF($G21="","x","y"),"")))</f>
        <v/>
      </c>
      <c r="ED21" s="205" t="str">
        <f>IF(Hidden!DW$47="Yes","H",IF($B21="","",IF(AND($C21&lt;=Hidden!DW$46,$D21&gt;=Hidden!DW$46),IF($G21="","x","y"),"")))</f>
        <v/>
      </c>
      <c r="EE21" s="197" t="str">
        <f>IF(Hidden!DX$47="Yes","H",IF($B21="","",IF(AND($C21&lt;=Hidden!DX$46,$D21&gt;=Hidden!DX$46),IF($G21="","x","y"),"")))</f>
        <v/>
      </c>
      <c r="EF21" s="197" t="str">
        <f>IF(Hidden!DY$47="Yes","H",IF($B21="","",IF(AND($C21&lt;=Hidden!DY$46,$D21&gt;=Hidden!DY$46),IF($G21="","x","y"),"")))</f>
        <v/>
      </c>
      <c r="EG21" s="197" t="str">
        <f>IF(Hidden!DZ$47="Yes","H",IF($B21="","",IF(AND($C21&lt;=Hidden!DZ$46,$D21&gt;=Hidden!DZ$46),IF($G21="","x","y"),"")))</f>
        <v/>
      </c>
      <c r="EH21" s="198" t="str">
        <f>IF(Hidden!EA$47="Yes","H",IF($B21="","",IF(AND($C21&lt;=Hidden!EA$46,$D21&gt;=Hidden!EA$46),IF($G21="","x","y"),"")))</f>
        <v/>
      </c>
    </row>
    <row r="22" spans="2:138" ht="15" customHeight="1" x14ac:dyDescent="0.25">
      <c r="B22" s="175" t="s">
        <v>217</v>
      </c>
      <c r="C22" s="230">
        <v>43364</v>
      </c>
      <c r="D22" s="230">
        <v>43369</v>
      </c>
      <c r="E22" s="190" t="s">
        <v>192</v>
      </c>
      <c r="F22" s="238">
        <v>43366</v>
      </c>
      <c r="G22" s="269"/>
      <c r="H22" s="273"/>
      <c r="I22" s="196" t="str">
        <f>IF(Hidden!B$47="Yes","H",IF($B22="","",IF(AND($C22&lt;=Hidden!B$46,$D22&gt;=Hidden!B$46),IF($G22="","x","y"),"")))</f>
        <v/>
      </c>
      <c r="J22" s="197" t="str">
        <f>IF(Hidden!C$47="Yes","H",IF($B22="","",IF(AND($C22&lt;=Hidden!C$46,$D22&gt;=Hidden!C$46),IF($G22="","x","y"),"")))</f>
        <v/>
      </c>
      <c r="K22" s="197" t="str">
        <f>IF(Hidden!D$47="Yes","H",IF($B22="","",IF(AND($C22&lt;=Hidden!D$46,$D22&gt;=Hidden!D$46),IF($G22="","x","y"),"")))</f>
        <v/>
      </c>
      <c r="L22" s="197" t="str">
        <f>IF(Hidden!E$47="Yes","H",IF($B22="","",IF(AND($C22&lt;=Hidden!E$46,$D22&gt;=Hidden!E$46),IF($G22="","x","y"),"")))</f>
        <v/>
      </c>
      <c r="M22" s="203" t="str">
        <f>IF(Hidden!F$47="Yes","H",IF($B22="","",IF(AND($C22&lt;=Hidden!F$46,$D22&gt;=Hidden!F$46),IF($G22="","x","y"),"")))</f>
        <v/>
      </c>
      <c r="N22" s="209" t="str">
        <f>IF(Hidden!G$47="Yes","H",IF($B22="","",IF(AND($C22&lt;=Hidden!G$46,$D22&gt;=Hidden!G$46),IF($G22="","x","y"),"")))</f>
        <v/>
      </c>
      <c r="O22" s="197" t="str">
        <f>IF(Hidden!H$47="Yes","H",IF($B22="","",IF(AND($C22&lt;=Hidden!H$46,$D22&gt;=Hidden!H$46),IF($G22="","x","y"),"")))</f>
        <v/>
      </c>
      <c r="P22" s="197" t="str">
        <f>IF(Hidden!I$47="Yes","H",IF($B22="","",IF(AND($C22&lt;=Hidden!I$46,$D22&gt;=Hidden!I$46),IF($G22="","x","y"),"")))</f>
        <v/>
      </c>
      <c r="Q22" s="197" t="str">
        <f>IF(Hidden!J$47="Yes","H",IF($B22="","",IF(AND($C22&lt;=Hidden!J$46,$D22&gt;=Hidden!J$46),IF($G22="","x","y"),"")))</f>
        <v/>
      </c>
      <c r="R22" s="210" t="str">
        <f>IF(Hidden!K$47="Yes","H",IF($B22="","",IF(AND($C22&lt;=Hidden!K$46,$D22&gt;=Hidden!K$46),IF($G22="","x","y"),"")))</f>
        <v/>
      </c>
      <c r="S22" s="205" t="str">
        <f>IF(Hidden!L$47="Yes","H",IF($B22="","",IF(AND($C22&lt;=Hidden!L$46,$D22&gt;=Hidden!L$46),IF($G22="","x","y"),"")))</f>
        <v/>
      </c>
      <c r="T22" s="197" t="str">
        <f>IF(Hidden!M$47="Yes","H",IF($B22="","",IF(AND($C22&lt;=Hidden!M$46,$D22&gt;=Hidden!M$46),IF($G22="","x","y"),"")))</f>
        <v/>
      </c>
      <c r="U22" s="197" t="str">
        <f>IF(Hidden!N$47="Yes","H",IF($B22="","",IF(AND($C22&lt;=Hidden!N$46,$D22&gt;=Hidden!N$46),IF($G22="","x","y"),"")))</f>
        <v/>
      </c>
      <c r="V22" s="197" t="str">
        <f>IF(Hidden!O$47="Yes","H",IF($B22="","",IF(AND($C22&lt;=Hidden!O$46,$D22&gt;=Hidden!O$46),IF($G22="","x","y"),"")))</f>
        <v/>
      </c>
      <c r="W22" s="203" t="str">
        <f>IF(Hidden!P$47="Yes","H",IF($B22="","",IF(AND($C22&lt;=Hidden!P$46,$D22&gt;=Hidden!P$46),IF($G22="","x","y"),"")))</f>
        <v>x</v>
      </c>
      <c r="X22" s="209" t="str">
        <f>IF(Hidden!Q$47="Yes","H",IF($B22="","",IF(AND($C22&lt;=Hidden!Q$46,$D22&gt;=Hidden!Q$46),IF($G22="","x","y"),"")))</f>
        <v>x</v>
      </c>
      <c r="Y22" s="197" t="str">
        <f>IF(Hidden!R$47="Yes","H",IF($B22="","",IF(AND($C22&lt;=Hidden!R$46,$D22&gt;=Hidden!R$46),IF($G22="","x","y"),"")))</f>
        <v>x</v>
      </c>
      <c r="Z22" s="197" t="str">
        <f>IF(Hidden!S$47="Yes","H",IF($B22="","",IF(AND($C22&lt;=Hidden!S$46,$D22&gt;=Hidden!S$46),IF($G22="","x","y"),"")))</f>
        <v>x</v>
      </c>
      <c r="AA22" s="197" t="str">
        <f>IF(Hidden!T$47="Yes","H",IF($B22="","",IF(AND($C22&lt;=Hidden!T$46,$D22&gt;=Hidden!T$46),IF($G22="","x","y"),"")))</f>
        <v/>
      </c>
      <c r="AB22" s="210" t="str">
        <f>IF(Hidden!U$47="Yes","H",IF($B22="","",IF(AND($C22&lt;=Hidden!U$46,$D22&gt;=Hidden!U$46),IF($G22="","x","y"),"")))</f>
        <v/>
      </c>
      <c r="AC22" s="205" t="str">
        <f>IF(Hidden!V$47="Yes","H",IF($B22="","",IF(AND($C22&lt;=Hidden!V$46,$D22&gt;=Hidden!V$46),IF($G22="","x","y"),"")))</f>
        <v/>
      </c>
      <c r="AD22" s="197" t="str">
        <f>IF(Hidden!W$47="Yes","H",IF($B22="","",IF(AND($C22&lt;=Hidden!W$46,$D22&gt;=Hidden!W$46),IF($G22="","x","y"),"")))</f>
        <v/>
      </c>
      <c r="AE22" s="197" t="str">
        <f>IF(Hidden!X$47="Yes","H",IF($B22="","",IF(AND($C22&lt;=Hidden!X$46,$D22&gt;=Hidden!X$46),IF($G22="","x","y"),"")))</f>
        <v/>
      </c>
      <c r="AF22" s="197" t="str">
        <f>IF(Hidden!Y$47="Yes","H",IF($B22="","",IF(AND($C22&lt;=Hidden!Y$46,$D22&gt;=Hidden!Y$46),IF($G22="","x","y"),"")))</f>
        <v/>
      </c>
      <c r="AG22" s="203" t="str">
        <f>IF(Hidden!Z$47="Yes","H",IF($B22="","",IF(AND($C22&lt;=Hidden!Z$46,$D22&gt;=Hidden!Z$46),IF($G22="","x","y"),"")))</f>
        <v/>
      </c>
      <c r="AH22" s="209" t="str">
        <f>IF(Hidden!AA$47="Yes","H",IF($B22="","",IF(AND($C22&lt;=Hidden!AA$46,$D22&gt;=Hidden!AA$46),IF($G22="","x","y"),"")))</f>
        <v/>
      </c>
      <c r="AI22" s="197" t="str">
        <f>IF(Hidden!AB$47="Yes","H",IF($B22="","",IF(AND($C22&lt;=Hidden!AB$46,$D22&gt;=Hidden!AB$46),IF($G22="","x","y"),"")))</f>
        <v/>
      </c>
      <c r="AJ22" s="197" t="str">
        <f>IF(Hidden!AC$47="Yes","H",IF($B22="","",IF(AND($C22&lt;=Hidden!AC$46,$D22&gt;=Hidden!AC$46),IF($G22="","x","y"),"")))</f>
        <v/>
      </c>
      <c r="AK22" s="197" t="str">
        <f>IF(Hidden!AD$47="Yes","H",IF($B22="","",IF(AND($C22&lt;=Hidden!AD$46,$D22&gt;=Hidden!AD$46),IF($G22="","x","y"),"")))</f>
        <v/>
      </c>
      <c r="AL22" s="210" t="str">
        <f>IF(Hidden!AE$47="Yes","H",IF($B22="","",IF(AND($C22&lt;=Hidden!AE$46,$D22&gt;=Hidden!AE$46),IF($G22="","x","y"),"")))</f>
        <v/>
      </c>
      <c r="AM22" s="205" t="str">
        <f>IF(Hidden!AF$47="Yes","H",IF($B22="","",IF(AND($C22&lt;=Hidden!AF$46,$D22&gt;=Hidden!AF$46),IF($G22="","x","y"),"")))</f>
        <v/>
      </c>
      <c r="AN22" s="197" t="str">
        <f>IF(Hidden!AG$47="Yes","H",IF($B22="","",IF(AND($C22&lt;=Hidden!AG$46,$D22&gt;=Hidden!AG$46),IF($G22="","x","y"),"")))</f>
        <v/>
      </c>
      <c r="AO22" s="197" t="str">
        <f>IF(Hidden!AH$47="Yes","H",IF($B22="","",IF(AND($C22&lt;=Hidden!AH$46,$D22&gt;=Hidden!AH$46),IF($G22="","x","y"),"")))</f>
        <v/>
      </c>
      <c r="AP22" s="197" t="str">
        <f>IF(Hidden!AI$47="Yes","H",IF($B22="","",IF(AND($C22&lt;=Hidden!AI$46,$D22&gt;=Hidden!AI$46),IF($G22="","x","y"),"")))</f>
        <v/>
      </c>
      <c r="AQ22" s="203" t="str">
        <f>IF(Hidden!AJ$47="Yes","H",IF($B22="","",IF(AND($C22&lt;=Hidden!AJ$46,$D22&gt;=Hidden!AJ$46),IF($G22="","x","y"),"")))</f>
        <v/>
      </c>
      <c r="AR22" s="209" t="str">
        <f>IF(Hidden!AK$47="Yes","H",IF($B22="","",IF(AND($C22&lt;=Hidden!AK$46,$D22&gt;=Hidden!AK$46),IF($G22="","x","y"),"")))</f>
        <v/>
      </c>
      <c r="AS22" s="197" t="str">
        <f>IF(Hidden!AL$47="Yes","H",IF($B22="","",IF(AND($C22&lt;=Hidden!AL$46,$D22&gt;=Hidden!AL$46),IF($G22="","x","y"),"")))</f>
        <v/>
      </c>
      <c r="AT22" s="197" t="str">
        <f>IF(Hidden!AM$47="Yes","H",IF($B22="","",IF(AND($C22&lt;=Hidden!AM$46,$D22&gt;=Hidden!AM$46),IF($G22="","x","y"),"")))</f>
        <v/>
      </c>
      <c r="AU22" s="197" t="str">
        <f>IF(Hidden!AN$47="Yes","H",IF($B22="","",IF(AND($C22&lt;=Hidden!AN$46,$D22&gt;=Hidden!AN$46),IF($G22="","x","y"),"")))</f>
        <v/>
      </c>
      <c r="AV22" s="210" t="str">
        <f>IF(Hidden!AO$47="Yes","H",IF($B22="","",IF(AND($C22&lt;=Hidden!AO$46,$D22&gt;=Hidden!AO$46),IF($G22="","x","y"),"")))</f>
        <v/>
      </c>
      <c r="AW22" s="205" t="str">
        <f>IF(Hidden!AP$47="Yes","H",IF($B22="","",IF(AND($C22&lt;=Hidden!AP$46,$D22&gt;=Hidden!AP$46),IF($G22="","x","y"),"")))</f>
        <v/>
      </c>
      <c r="AX22" s="197" t="str">
        <f>IF(Hidden!AQ$47="Yes","H",IF($B22="","",IF(AND($C22&lt;=Hidden!AQ$46,$D22&gt;=Hidden!AQ$46),IF($G22="","x","y"),"")))</f>
        <v/>
      </c>
      <c r="AY22" s="197" t="str">
        <f>IF(Hidden!AR$47="Yes","H",IF($B22="","",IF(AND($C22&lt;=Hidden!AR$46,$D22&gt;=Hidden!AR$46),IF($G22="","x","y"),"")))</f>
        <v/>
      </c>
      <c r="AZ22" s="197" t="str">
        <f>IF(Hidden!AS$47="Yes","H",IF($B22="","",IF(AND($C22&lt;=Hidden!AS$46,$D22&gt;=Hidden!AS$46),IF($G22="","x","y"),"")))</f>
        <v/>
      </c>
      <c r="BA22" s="203" t="str">
        <f>IF(Hidden!AT$47="Yes","H",IF($B22="","",IF(AND($C22&lt;=Hidden!AT$46,$D22&gt;=Hidden!AT$46),IF($G22="","x","y"),"")))</f>
        <v/>
      </c>
      <c r="BB22" s="209" t="str">
        <f>IF(Hidden!AU$47="Yes","H",IF($B22="","",IF(AND($C22&lt;=Hidden!AU$46,$D22&gt;=Hidden!AU$46),IF($G22="","x","y"),"")))</f>
        <v/>
      </c>
      <c r="BC22" s="197" t="str">
        <f>IF(Hidden!AV$47="Yes","H",IF($B22="","",IF(AND($C22&lt;=Hidden!AV$46,$D22&gt;=Hidden!AV$46),IF($G22="","x","y"),"")))</f>
        <v/>
      </c>
      <c r="BD22" s="197" t="str">
        <f>IF(Hidden!AW$47="Yes","H",IF($B22="","",IF(AND($C22&lt;=Hidden!AW$46,$D22&gt;=Hidden!AW$46),IF($G22="","x","y"),"")))</f>
        <v/>
      </c>
      <c r="BE22" s="197" t="str">
        <f>IF(Hidden!AX$47="Yes","H",IF($B22="","",IF(AND($C22&lt;=Hidden!AX$46,$D22&gt;=Hidden!AX$46),IF($G22="","x","y"),"")))</f>
        <v/>
      </c>
      <c r="BF22" s="210" t="str">
        <f>IF(Hidden!AY$47="Yes","H",IF($B22="","",IF(AND($C22&lt;=Hidden!AY$46,$D22&gt;=Hidden!AY$46),IF($G22="","x","y"),"")))</f>
        <v/>
      </c>
      <c r="BG22" s="205" t="str">
        <f>IF(Hidden!AZ$47="Yes","H",IF($B22="","",IF(AND($C22&lt;=Hidden!AZ$46,$D22&gt;=Hidden!AZ$46),IF($G22="","x","y"),"")))</f>
        <v/>
      </c>
      <c r="BH22" s="197" t="str">
        <f>IF(Hidden!BA$47="Yes","H",IF($B22="","",IF(AND($C22&lt;=Hidden!BA$46,$D22&gt;=Hidden!BA$46),IF($G22="","x","y"),"")))</f>
        <v/>
      </c>
      <c r="BI22" s="197" t="str">
        <f>IF(Hidden!BB$47="Yes","H",IF($B22="","",IF(AND($C22&lt;=Hidden!BB$46,$D22&gt;=Hidden!BB$46),IF($G22="","x","y"),"")))</f>
        <v/>
      </c>
      <c r="BJ22" s="197" t="str">
        <f>IF(Hidden!BC$47="Yes","H",IF($B22="","",IF(AND($C22&lt;=Hidden!BC$46,$D22&gt;=Hidden!BC$46),IF($G22="","x","y"),"")))</f>
        <v/>
      </c>
      <c r="BK22" s="203" t="str">
        <f>IF(Hidden!BD$47="Yes","H",IF($B22="","",IF(AND($C22&lt;=Hidden!BD$46,$D22&gt;=Hidden!BD$46),IF($G22="","x","y"),"")))</f>
        <v/>
      </c>
      <c r="BL22" s="209" t="str">
        <f>IF(Hidden!BE$47="Yes","H",IF($B22="","",IF(AND($C22&lt;=Hidden!BE$46,$D22&gt;=Hidden!BE$46),IF($G22="","x","y"),"")))</f>
        <v/>
      </c>
      <c r="BM22" s="197" t="str">
        <f>IF(Hidden!BF$47="Yes","H",IF($B22="","",IF(AND($C22&lt;=Hidden!BF$46,$D22&gt;=Hidden!BF$46),IF($G22="","x","y"),"")))</f>
        <v/>
      </c>
      <c r="BN22" s="197" t="str">
        <f>IF(Hidden!BG$47="Yes","H",IF($B22="","",IF(AND($C22&lt;=Hidden!BG$46,$D22&gt;=Hidden!BG$46),IF($G22="","x","y"),"")))</f>
        <v/>
      </c>
      <c r="BO22" s="197" t="str">
        <f>IF(Hidden!BH$47="Yes","H",IF($B22="","",IF(AND($C22&lt;=Hidden!BH$46,$D22&gt;=Hidden!BH$46),IF($G22="","x","y"),"")))</f>
        <v/>
      </c>
      <c r="BP22" s="210" t="str">
        <f>IF(Hidden!BI$47="Yes","H",IF($B22="","",IF(AND($C22&lt;=Hidden!BI$46,$D22&gt;=Hidden!BI$46),IF($G22="","x","y"),"")))</f>
        <v/>
      </c>
      <c r="BQ22" s="205" t="str">
        <f>IF(Hidden!BJ$47="Yes","H",IF($B22="","",IF(AND($C22&lt;=Hidden!BJ$46,$D22&gt;=Hidden!BJ$46),IF($G22="","x","y"),"")))</f>
        <v/>
      </c>
      <c r="BR22" s="197" t="str">
        <f>IF(Hidden!BK$47="Yes","H",IF($B22="","",IF(AND($C22&lt;=Hidden!BK$46,$D22&gt;=Hidden!BK$46),IF($G22="","x","y"),"")))</f>
        <v/>
      </c>
      <c r="BS22" s="197" t="str">
        <f>IF(Hidden!BL$47="Yes","H",IF($B22="","",IF(AND($C22&lt;=Hidden!BL$46,$D22&gt;=Hidden!BL$46),IF($G22="","x","y"),"")))</f>
        <v/>
      </c>
      <c r="BT22" s="197" t="str">
        <f>IF(Hidden!BM$47="Yes","H",IF($B22="","",IF(AND($C22&lt;=Hidden!BM$46,$D22&gt;=Hidden!BM$46),IF($G22="","x","y"),"")))</f>
        <v/>
      </c>
      <c r="BU22" s="203" t="str">
        <f>IF(Hidden!BN$47="Yes","H",IF($B22="","",IF(AND($C22&lt;=Hidden!BN$46,$D22&gt;=Hidden!BN$46),IF($G22="","x","y"),"")))</f>
        <v/>
      </c>
      <c r="BV22" s="209" t="str">
        <f>IF(Hidden!BO$47="Yes","H",IF($B22="","",IF(AND($C22&lt;=Hidden!BO$46,$D22&gt;=Hidden!BO$46),IF($G22="","x","y"),"")))</f>
        <v/>
      </c>
      <c r="BW22" s="197" t="str">
        <f>IF(Hidden!BP$47="Yes","H",IF($B22="","",IF(AND($C22&lt;=Hidden!BP$46,$D22&gt;=Hidden!BP$46),IF($G22="","x","y"),"")))</f>
        <v/>
      </c>
      <c r="BX22" s="197" t="str">
        <f>IF(Hidden!BQ$47="Yes","H",IF($B22="","",IF(AND($C22&lt;=Hidden!BQ$46,$D22&gt;=Hidden!BQ$46),IF($G22="","x","y"),"")))</f>
        <v/>
      </c>
      <c r="BY22" s="197" t="str">
        <f>IF(Hidden!BR$47="Yes","H",IF($B22="","",IF(AND($C22&lt;=Hidden!BR$46,$D22&gt;=Hidden!BR$46),IF($G22="","x","y"),"")))</f>
        <v/>
      </c>
      <c r="BZ22" s="210" t="str">
        <f>IF(Hidden!BS$47="Yes","H",IF($B22="","",IF(AND($C22&lt;=Hidden!BS$46,$D22&gt;=Hidden!BS$46),IF($G22="","x","y"),"")))</f>
        <v/>
      </c>
      <c r="CA22" s="205" t="str">
        <f>IF(Hidden!BT$47="Yes","H",IF($B22="","",IF(AND($C22&lt;=Hidden!BT$46,$D22&gt;=Hidden!BT$46),IF($G22="","x","y"),"")))</f>
        <v/>
      </c>
      <c r="CB22" s="197" t="str">
        <f>IF(Hidden!BU$47="Yes","H",IF($B22="","",IF(AND($C22&lt;=Hidden!BU$46,$D22&gt;=Hidden!BU$46),IF($G22="","x","y"),"")))</f>
        <v/>
      </c>
      <c r="CC22" s="197" t="str">
        <f>IF(Hidden!BV$47="Yes","H",IF($B22="","",IF(AND($C22&lt;=Hidden!BV$46,$D22&gt;=Hidden!BV$46),IF($G22="","x","y"),"")))</f>
        <v/>
      </c>
      <c r="CD22" s="197" t="str">
        <f>IF(Hidden!BW$47="Yes","H",IF($B22="","",IF(AND($C22&lt;=Hidden!BW$46,$D22&gt;=Hidden!BW$46),IF($G22="","x","y"),"")))</f>
        <v/>
      </c>
      <c r="CE22" s="203" t="str">
        <f>IF(Hidden!BX$47="Yes","H",IF($B22="","",IF(AND($C22&lt;=Hidden!BX$46,$D22&gt;=Hidden!BX$46),IF($G22="","x","y"),"")))</f>
        <v/>
      </c>
      <c r="CF22" s="209" t="str">
        <f>IF(Hidden!BY$47="Yes","H",IF($B22="","",IF(AND($C22&lt;=Hidden!BY$46,$D22&gt;=Hidden!BY$46),IF($G22="","x","y"),"")))</f>
        <v/>
      </c>
      <c r="CG22" s="197" t="str">
        <f>IF(Hidden!BZ$47="Yes","H",IF($B22="","",IF(AND($C22&lt;=Hidden!BZ$46,$D22&gt;=Hidden!BZ$46),IF($G22="","x","y"),"")))</f>
        <v/>
      </c>
      <c r="CH22" s="197" t="str">
        <f>IF(Hidden!CA$47="Yes","H",IF($B22="","",IF(AND($C22&lt;=Hidden!CA$46,$D22&gt;=Hidden!CA$46),IF($G22="","x","y"),"")))</f>
        <v/>
      </c>
      <c r="CI22" s="197" t="str">
        <f>IF(Hidden!CB$47="Yes","H",IF($B22="","",IF(AND($C22&lt;=Hidden!CB$46,$D22&gt;=Hidden!CB$46),IF($G22="","x","y"),"")))</f>
        <v/>
      </c>
      <c r="CJ22" s="210" t="str">
        <f>IF(Hidden!CC$47="Yes","H",IF($B22="","",IF(AND($C22&lt;=Hidden!CC$46,$D22&gt;=Hidden!CC$46),IF($G22="","x","y"),"")))</f>
        <v/>
      </c>
      <c r="CK22" s="205" t="str">
        <f>IF(Hidden!CD$47="Yes","H",IF($B22="","",IF(AND($C22&lt;=Hidden!CD$46,$D22&gt;=Hidden!CD$46),IF($G22="","x","y"),"")))</f>
        <v/>
      </c>
      <c r="CL22" s="197" t="str">
        <f>IF(Hidden!CE$47="Yes","H",IF($B22="","",IF(AND($C22&lt;=Hidden!CE$46,$D22&gt;=Hidden!CE$46),IF($G22="","x","y"),"")))</f>
        <v/>
      </c>
      <c r="CM22" s="197" t="str">
        <f>IF(Hidden!CF$47="Yes","H",IF($B22="","",IF(AND($C22&lt;=Hidden!CF$46,$D22&gt;=Hidden!CF$46),IF($G22="","x","y"),"")))</f>
        <v/>
      </c>
      <c r="CN22" s="197" t="str">
        <f>IF(Hidden!CG$47="Yes","H",IF($B22="","",IF(AND($C22&lt;=Hidden!CG$46,$D22&gt;=Hidden!CG$46),IF($G22="","x","y"),"")))</f>
        <v/>
      </c>
      <c r="CO22" s="203" t="str">
        <f>IF(Hidden!CH$47="Yes","H",IF($B22="","",IF(AND($C22&lt;=Hidden!CH$46,$D22&gt;=Hidden!CH$46),IF($G22="","x","y"),"")))</f>
        <v/>
      </c>
      <c r="CP22" s="209" t="str">
        <f>IF(Hidden!CI$47="Yes","H",IF($B22="","",IF(AND($C22&lt;=Hidden!CI$46,$D22&gt;=Hidden!CI$46),IF($G22="","x","y"),"")))</f>
        <v/>
      </c>
      <c r="CQ22" s="197" t="str">
        <f>IF(Hidden!CJ$47="Yes","H",IF($B22="","",IF(AND($C22&lt;=Hidden!CJ$46,$D22&gt;=Hidden!CJ$46),IF($G22="","x","y"),"")))</f>
        <v/>
      </c>
      <c r="CR22" s="197" t="str">
        <f>IF(Hidden!CK$47="Yes","H",IF($B22="","",IF(AND($C22&lt;=Hidden!CK$46,$D22&gt;=Hidden!CK$46),IF($G22="","x","y"),"")))</f>
        <v/>
      </c>
      <c r="CS22" s="197" t="str">
        <f>IF(Hidden!CL$47="Yes","H",IF($B22="","",IF(AND($C22&lt;=Hidden!CL$46,$D22&gt;=Hidden!CL$46),IF($G22="","x","y"),"")))</f>
        <v/>
      </c>
      <c r="CT22" s="210" t="str">
        <f>IF(Hidden!CM$47="Yes","H",IF($B22="","",IF(AND($C22&lt;=Hidden!CM$46,$D22&gt;=Hidden!CM$46),IF($G22="","x","y"),"")))</f>
        <v/>
      </c>
      <c r="CU22" s="205" t="str">
        <f>IF(Hidden!CN$47="Yes","H",IF($B22="","",IF(AND($C22&lt;=Hidden!CN$46,$D22&gt;=Hidden!CN$46),IF($G22="","x","y"),"")))</f>
        <v/>
      </c>
      <c r="CV22" s="197" t="str">
        <f>IF(Hidden!CO$47="Yes","H",IF($B22="","",IF(AND($C22&lt;=Hidden!CO$46,$D22&gt;=Hidden!CO$46),IF($G22="","x","y"),"")))</f>
        <v/>
      </c>
      <c r="CW22" s="197" t="str">
        <f>IF(Hidden!CP$47="Yes","H",IF($B22="","",IF(AND($C22&lt;=Hidden!CP$46,$D22&gt;=Hidden!CP$46),IF($G22="","x","y"),"")))</f>
        <v/>
      </c>
      <c r="CX22" s="197" t="str">
        <f>IF(Hidden!CQ$47="Yes","H",IF($B22="","",IF(AND($C22&lt;=Hidden!CQ$46,$D22&gt;=Hidden!CQ$46),IF($G22="","x","y"),"")))</f>
        <v/>
      </c>
      <c r="CY22" s="203" t="str">
        <f>IF(Hidden!CR$47="Yes","H",IF($B22="","",IF(AND($C22&lt;=Hidden!CR$46,$D22&gt;=Hidden!CR$46),IF($G22="","x","y"),"")))</f>
        <v/>
      </c>
      <c r="CZ22" s="209" t="str">
        <f>IF(Hidden!CS$47="Yes","H",IF($B22="","",IF(AND($C22&lt;=Hidden!CS$46,$D22&gt;=Hidden!CS$46),IF($G22="","x","y"),"")))</f>
        <v/>
      </c>
      <c r="DA22" s="197" t="str">
        <f>IF(Hidden!CT$47="Yes","H",IF($B22="","",IF(AND($C22&lt;=Hidden!CT$46,$D22&gt;=Hidden!CT$46),IF($G22="","x","y"),"")))</f>
        <v/>
      </c>
      <c r="DB22" s="197" t="str">
        <f>IF(Hidden!CU$47="Yes","H",IF($B22="","",IF(AND($C22&lt;=Hidden!CU$46,$D22&gt;=Hidden!CU$46),IF($G22="","x","y"),"")))</f>
        <v/>
      </c>
      <c r="DC22" s="197" t="str">
        <f>IF(Hidden!CV$47="Yes","H",IF($B22="","",IF(AND($C22&lt;=Hidden!CV$46,$D22&gt;=Hidden!CV$46),IF($G22="","x","y"),"")))</f>
        <v/>
      </c>
      <c r="DD22" s="210" t="str">
        <f>IF(Hidden!CW$47="Yes","H",IF($B22="","",IF(AND($C22&lt;=Hidden!CW$46,$D22&gt;=Hidden!CW$46),IF($G22="","x","y"),"")))</f>
        <v/>
      </c>
      <c r="DE22" s="205" t="str">
        <f>IF(Hidden!CX$47="Yes","H",IF($B22="","",IF(AND($C22&lt;=Hidden!CX$46,$D22&gt;=Hidden!CX$46),IF($G22="","x","y"),"")))</f>
        <v/>
      </c>
      <c r="DF22" s="197" t="str">
        <f>IF(Hidden!CY$47="Yes","H",IF($B22="","",IF(AND($C22&lt;=Hidden!CY$46,$D22&gt;=Hidden!CY$46),IF($G22="","x","y"),"")))</f>
        <v/>
      </c>
      <c r="DG22" s="197" t="str">
        <f>IF(Hidden!CZ$47="Yes","H",IF($B22="","",IF(AND($C22&lt;=Hidden!CZ$46,$D22&gt;=Hidden!CZ$46),IF($G22="","x","y"),"")))</f>
        <v/>
      </c>
      <c r="DH22" s="197" t="str">
        <f>IF(Hidden!DA$47="Yes","H",IF($B22="","",IF(AND($C22&lt;=Hidden!DA$46,$D22&gt;=Hidden!DA$46),IF($G22="","x","y"),"")))</f>
        <v/>
      </c>
      <c r="DI22" s="203" t="str">
        <f>IF(Hidden!DB$47="Yes","H",IF($B22="","",IF(AND($C22&lt;=Hidden!DB$46,$D22&gt;=Hidden!DB$46),IF($G22="","x","y"),"")))</f>
        <v/>
      </c>
      <c r="DJ22" s="209" t="str">
        <f>IF(Hidden!DC$47="Yes","H",IF($B22="","",IF(AND($C22&lt;=Hidden!DC$46,$D22&gt;=Hidden!DC$46),IF($G22="","x","y"),"")))</f>
        <v/>
      </c>
      <c r="DK22" s="197" t="str">
        <f>IF(Hidden!DD$47="Yes","H",IF($B22="","",IF(AND($C22&lt;=Hidden!DD$46,$D22&gt;=Hidden!DD$46),IF($G22="","x","y"),"")))</f>
        <v/>
      </c>
      <c r="DL22" s="197" t="str">
        <f>IF(Hidden!DE$47="Yes","H",IF($B22="","",IF(AND($C22&lt;=Hidden!DE$46,$D22&gt;=Hidden!DE$46),IF($G22="","x","y"),"")))</f>
        <v/>
      </c>
      <c r="DM22" s="197" t="str">
        <f>IF(Hidden!DF$47="Yes","H",IF($B22="","",IF(AND($C22&lt;=Hidden!DF$46,$D22&gt;=Hidden!DF$46),IF($G22="","x","y"),"")))</f>
        <v/>
      </c>
      <c r="DN22" s="210" t="str">
        <f>IF(Hidden!DG$47="Yes","H",IF($B22="","",IF(AND($C22&lt;=Hidden!DG$46,$D22&gt;=Hidden!DG$46),IF($G22="","x","y"),"")))</f>
        <v/>
      </c>
      <c r="DO22" s="205" t="str">
        <f>IF(Hidden!DH$47="Yes","H",IF($B22="","",IF(AND($C22&lt;=Hidden!DH$46,$D22&gt;=Hidden!DH$46),IF($G22="","x","y"),"")))</f>
        <v/>
      </c>
      <c r="DP22" s="197" t="str">
        <f>IF(Hidden!DI$47="Yes","H",IF($B22="","",IF(AND($C22&lt;=Hidden!DI$46,$D22&gt;=Hidden!DI$46),IF($G22="","x","y"),"")))</f>
        <v/>
      </c>
      <c r="DQ22" s="197" t="str">
        <f>IF(Hidden!DJ$47="Yes","H",IF($B22="","",IF(AND($C22&lt;=Hidden!DJ$46,$D22&gt;=Hidden!DJ$46),IF($G22="","x","y"),"")))</f>
        <v/>
      </c>
      <c r="DR22" s="197" t="str">
        <f>IF(Hidden!DK$47="Yes","H",IF($B22="","",IF(AND($C22&lt;=Hidden!DK$46,$D22&gt;=Hidden!DK$46),IF($G22="","x","y"),"")))</f>
        <v/>
      </c>
      <c r="DS22" s="203" t="str">
        <f>IF(Hidden!DL$47="Yes","H",IF($B22="","",IF(AND($C22&lt;=Hidden!DL$46,$D22&gt;=Hidden!DL$46),IF($G22="","x","y"),"")))</f>
        <v/>
      </c>
      <c r="DT22" s="209" t="str">
        <f>IF(Hidden!DM$47="Yes","H",IF($B22="","",IF(AND($C22&lt;=Hidden!DM$46,$D22&gt;=Hidden!DM$46),IF($G22="","x","y"),"")))</f>
        <v/>
      </c>
      <c r="DU22" s="197" t="str">
        <f>IF(Hidden!DN$47="Yes","H",IF($B22="","",IF(AND($C22&lt;=Hidden!DN$46,$D22&gt;=Hidden!DN$46),IF($G22="","x","y"),"")))</f>
        <v/>
      </c>
      <c r="DV22" s="197" t="str">
        <f>IF(Hidden!DO$47="Yes","H",IF($B22="","",IF(AND($C22&lt;=Hidden!DO$46,$D22&gt;=Hidden!DO$46),IF($G22="","x","y"),"")))</f>
        <v/>
      </c>
      <c r="DW22" s="197" t="str">
        <f>IF(Hidden!DP$47="Yes","H",IF($B22="","",IF(AND($C22&lt;=Hidden!DP$46,$D22&gt;=Hidden!DP$46),IF($G22="","x","y"),"")))</f>
        <v/>
      </c>
      <c r="DX22" s="210" t="str">
        <f>IF(Hidden!DQ$47="Yes","H",IF($B22="","",IF(AND($C22&lt;=Hidden!DQ$46,$D22&gt;=Hidden!DQ$46),IF($G22="","x","y"),"")))</f>
        <v/>
      </c>
      <c r="DY22" s="209" t="str">
        <f>IF(Hidden!DR$47="Yes","H",IF($B22="","",IF(AND($C22&lt;=Hidden!DR$46,$D22&gt;=Hidden!DR$46),IF($G22="","x","y"),"")))</f>
        <v/>
      </c>
      <c r="DZ22" s="197" t="str">
        <f>IF(Hidden!DS$47="Yes","H",IF($B22="","",IF(AND($C22&lt;=Hidden!DS$46,$D22&gt;=Hidden!DS$46),IF($G22="","x","y"),"")))</f>
        <v/>
      </c>
      <c r="EA22" s="197" t="str">
        <f>IF(Hidden!DT$47="Yes","H",IF($B22="","",IF(AND($C22&lt;=Hidden!DT$46,$D22&gt;=Hidden!DT$46),IF($G22="","x","y"),"")))</f>
        <v/>
      </c>
      <c r="EB22" s="197" t="str">
        <f>IF(Hidden!DU$47="Yes","H",IF($B22="","",IF(AND($C22&lt;=Hidden!DU$46,$D22&gt;=Hidden!DU$46),IF($G22="","x","y"),"")))</f>
        <v/>
      </c>
      <c r="EC22" s="210" t="str">
        <f>IF(Hidden!DV$47="Yes","H",IF($B22="","",IF(AND($C22&lt;=Hidden!DV$46,$D22&gt;=Hidden!DV$46),IF($G22="","x","y"),"")))</f>
        <v/>
      </c>
      <c r="ED22" s="205" t="str">
        <f>IF(Hidden!DW$47="Yes","H",IF($B22="","",IF(AND($C22&lt;=Hidden!DW$46,$D22&gt;=Hidden!DW$46),IF($G22="","x","y"),"")))</f>
        <v/>
      </c>
      <c r="EE22" s="197" t="str">
        <f>IF(Hidden!DX$47="Yes","H",IF($B22="","",IF(AND($C22&lt;=Hidden!DX$46,$D22&gt;=Hidden!DX$46),IF($G22="","x","y"),"")))</f>
        <v/>
      </c>
      <c r="EF22" s="197" t="str">
        <f>IF(Hidden!DY$47="Yes","H",IF($B22="","",IF(AND($C22&lt;=Hidden!DY$46,$D22&gt;=Hidden!DY$46),IF($G22="","x","y"),"")))</f>
        <v/>
      </c>
      <c r="EG22" s="197" t="str">
        <f>IF(Hidden!DZ$47="Yes","H",IF($B22="","",IF(AND($C22&lt;=Hidden!DZ$46,$D22&gt;=Hidden!DZ$46),IF($G22="","x","y"),"")))</f>
        <v/>
      </c>
      <c r="EH22" s="198" t="str">
        <f>IF(Hidden!EA$47="Yes","H",IF($B22="","",IF(AND($C22&lt;=Hidden!EA$46,$D22&gt;=Hidden!EA$46),IF($G22="","x","y"),"")))</f>
        <v/>
      </c>
    </row>
    <row r="23" spans="2:138" ht="15" customHeight="1" x14ac:dyDescent="0.25">
      <c r="B23" s="180" t="s">
        <v>218</v>
      </c>
      <c r="C23" s="230">
        <v>43364</v>
      </c>
      <c r="D23" s="230">
        <v>43369</v>
      </c>
      <c r="E23" s="190" t="s">
        <v>212</v>
      </c>
      <c r="F23" s="238">
        <v>43366</v>
      </c>
      <c r="G23" s="269"/>
      <c r="H23" s="273"/>
      <c r="I23" s="196" t="str">
        <f>IF(Hidden!B$47="Yes","H",IF($B23="","",IF(AND($C23&lt;=Hidden!B$46,$D23&gt;=Hidden!B$46),IF($G23="","x","y"),"")))</f>
        <v/>
      </c>
      <c r="J23" s="197" t="str">
        <f>IF(Hidden!C$47="Yes","H",IF($B23="","",IF(AND($C23&lt;=Hidden!C$46,$D23&gt;=Hidden!C$46),IF($G23="","x","y"),"")))</f>
        <v/>
      </c>
      <c r="K23" s="197" t="str">
        <f>IF(Hidden!D$47="Yes","H",IF($B23="","",IF(AND($C23&lt;=Hidden!D$46,$D23&gt;=Hidden!D$46),IF($G23="","x","y"),"")))</f>
        <v/>
      </c>
      <c r="L23" s="197" t="str">
        <f>IF(Hidden!E$47="Yes","H",IF($B23="","",IF(AND($C23&lt;=Hidden!E$46,$D23&gt;=Hidden!E$46),IF($G23="","x","y"),"")))</f>
        <v/>
      </c>
      <c r="M23" s="203" t="str">
        <f>IF(Hidden!F$47="Yes","H",IF($B23="","",IF(AND($C23&lt;=Hidden!F$46,$D23&gt;=Hidden!F$46),IF($G23="","x","y"),"")))</f>
        <v/>
      </c>
      <c r="N23" s="209" t="str">
        <f>IF(Hidden!G$47="Yes","H",IF($B23="","",IF(AND($C23&lt;=Hidden!G$46,$D23&gt;=Hidden!G$46),IF($G23="","x","y"),"")))</f>
        <v/>
      </c>
      <c r="O23" s="197" t="str">
        <f>IF(Hidden!H$47="Yes","H",IF($B23="","",IF(AND($C23&lt;=Hidden!H$46,$D23&gt;=Hidden!H$46),IF($G23="","x","y"),"")))</f>
        <v/>
      </c>
      <c r="P23" s="197" t="str">
        <f>IF(Hidden!I$47="Yes","H",IF($B23="","",IF(AND($C23&lt;=Hidden!I$46,$D23&gt;=Hidden!I$46),IF($G23="","x","y"),"")))</f>
        <v/>
      </c>
      <c r="Q23" s="197" t="str">
        <f>IF(Hidden!J$47="Yes","H",IF($B23="","",IF(AND($C23&lt;=Hidden!J$46,$D23&gt;=Hidden!J$46),IF($G23="","x","y"),"")))</f>
        <v/>
      </c>
      <c r="R23" s="210" t="str">
        <f>IF(Hidden!K$47="Yes","H",IF($B23="","",IF(AND($C23&lt;=Hidden!K$46,$D23&gt;=Hidden!K$46),IF($G23="","x","y"),"")))</f>
        <v/>
      </c>
      <c r="S23" s="205" t="str">
        <f>IF(Hidden!L$47="Yes","H",IF($B23="","",IF(AND($C23&lt;=Hidden!L$46,$D23&gt;=Hidden!L$46),IF($G23="","x","y"),"")))</f>
        <v/>
      </c>
      <c r="T23" s="197" t="str">
        <f>IF(Hidden!M$47="Yes","H",IF($B23="","",IF(AND($C23&lt;=Hidden!M$46,$D23&gt;=Hidden!M$46),IF($G23="","x","y"),"")))</f>
        <v/>
      </c>
      <c r="U23" s="197" t="str">
        <f>IF(Hidden!N$47="Yes","H",IF($B23="","",IF(AND($C23&lt;=Hidden!N$46,$D23&gt;=Hidden!N$46),IF($G23="","x","y"),"")))</f>
        <v/>
      </c>
      <c r="V23" s="197" t="str">
        <f>IF(Hidden!O$47="Yes","H",IF($B23="","",IF(AND($C23&lt;=Hidden!O$46,$D23&gt;=Hidden!O$46),IF($G23="","x","y"),"")))</f>
        <v/>
      </c>
      <c r="W23" s="203" t="str">
        <f>IF(Hidden!P$47="Yes","H",IF($B23="","",IF(AND($C23&lt;=Hidden!P$46,$D23&gt;=Hidden!P$46),IF($G23="","x","y"),"")))</f>
        <v>x</v>
      </c>
      <c r="X23" s="209" t="str">
        <f>IF(Hidden!Q$47="Yes","H",IF($B23="","",IF(AND($C23&lt;=Hidden!Q$46,$D23&gt;=Hidden!Q$46),IF($G23="","x","y"),"")))</f>
        <v>x</v>
      </c>
      <c r="Y23" s="197" t="str">
        <f>IF(Hidden!R$47="Yes","H",IF($B23="","",IF(AND($C23&lt;=Hidden!R$46,$D23&gt;=Hidden!R$46),IF($G23="","x","y"),"")))</f>
        <v>x</v>
      </c>
      <c r="Z23" s="197" t="str">
        <f>IF(Hidden!S$47="Yes","H",IF($B23="","",IF(AND($C23&lt;=Hidden!S$46,$D23&gt;=Hidden!S$46),IF($G23="","x","y"),"")))</f>
        <v>x</v>
      </c>
      <c r="AA23" s="197" t="str">
        <f>IF(Hidden!T$47="Yes","H",IF($B23="","",IF(AND($C23&lt;=Hidden!T$46,$D23&gt;=Hidden!T$46),IF($G23="","x","y"),"")))</f>
        <v/>
      </c>
      <c r="AB23" s="210" t="str">
        <f>IF(Hidden!U$47="Yes","H",IF($B23="","",IF(AND($C23&lt;=Hidden!U$46,$D23&gt;=Hidden!U$46),IF($G23="","x","y"),"")))</f>
        <v/>
      </c>
      <c r="AC23" s="205" t="str">
        <f>IF(Hidden!V$47="Yes","H",IF($B23="","",IF(AND($C23&lt;=Hidden!V$46,$D23&gt;=Hidden!V$46),IF($G23="","x","y"),"")))</f>
        <v/>
      </c>
      <c r="AD23" s="197" t="str">
        <f>IF(Hidden!W$47="Yes","H",IF($B23="","",IF(AND($C23&lt;=Hidden!W$46,$D23&gt;=Hidden!W$46),IF($G23="","x","y"),"")))</f>
        <v/>
      </c>
      <c r="AE23" s="197" t="str">
        <f>IF(Hidden!X$47="Yes","H",IF($B23="","",IF(AND($C23&lt;=Hidden!X$46,$D23&gt;=Hidden!X$46),IF($G23="","x","y"),"")))</f>
        <v/>
      </c>
      <c r="AF23" s="197" t="str">
        <f>IF(Hidden!Y$47="Yes","H",IF($B23="","",IF(AND($C23&lt;=Hidden!Y$46,$D23&gt;=Hidden!Y$46),IF($G23="","x","y"),"")))</f>
        <v/>
      </c>
      <c r="AG23" s="203" t="str">
        <f>IF(Hidden!Z$47="Yes","H",IF($B23="","",IF(AND($C23&lt;=Hidden!Z$46,$D23&gt;=Hidden!Z$46),IF($G23="","x","y"),"")))</f>
        <v/>
      </c>
      <c r="AH23" s="209" t="str">
        <f>IF(Hidden!AA$47="Yes","H",IF($B23="","",IF(AND($C23&lt;=Hidden!AA$46,$D23&gt;=Hidden!AA$46),IF($G23="","x","y"),"")))</f>
        <v/>
      </c>
      <c r="AI23" s="197" t="str">
        <f>IF(Hidden!AB$47="Yes","H",IF($B23="","",IF(AND($C23&lt;=Hidden!AB$46,$D23&gt;=Hidden!AB$46),IF($G23="","x","y"),"")))</f>
        <v/>
      </c>
      <c r="AJ23" s="197" t="str">
        <f>IF(Hidden!AC$47="Yes","H",IF($B23="","",IF(AND($C23&lt;=Hidden!AC$46,$D23&gt;=Hidden!AC$46),IF($G23="","x","y"),"")))</f>
        <v/>
      </c>
      <c r="AK23" s="197" t="str">
        <f>IF(Hidden!AD$47="Yes","H",IF($B23="","",IF(AND($C23&lt;=Hidden!AD$46,$D23&gt;=Hidden!AD$46),IF($G23="","x","y"),"")))</f>
        <v/>
      </c>
      <c r="AL23" s="210" t="str">
        <f>IF(Hidden!AE$47="Yes","H",IF($B23="","",IF(AND($C23&lt;=Hidden!AE$46,$D23&gt;=Hidden!AE$46),IF($G23="","x","y"),"")))</f>
        <v/>
      </c>
      <c r="AM23" s="205" t="str">
        <f>IF(Hidden!AF$47="Yes","H",IF($B23="","",IF(AND($C23&lt;=Hidden!AF$46,$D23&gt;=Hidden!AF$46),IF($G23="","x","y"),"")))</f>
        <v/>
      </c>
      <c r="AN23" s="197" t="str">
        <f>IF(Hidden!AG$47="Yes","H",IF($B23="","",IF(AND($C23&lt;=Hidden!AG$46,$D23&gt;=Hidden!AG$46),IF($G23="","x","y"),"")))</f>
        <v/>
      </c>
      <c r="AO23" s="197" t="str">
        <f>IF(Hidden!AH$47="Yes","H",IF($B23="","",IF(AND($C23&lt;=Hidden!AH$46,$D23&gt;=Hidden!AH$46),IF($G23="","x","y"),"")))</f>
        <v/>
      </c>
      <c r="AP23" s="197" t="str">
        <f>IF(Hidden!AI$47="Yes","H",IF($B23="","",IF(AND($C23&lt;=Hidden!AI$46,$D23&gt;=Hidden!AI$46),IF($G23="","x","y"),"")))</f>
        <v/>
      </c>
      <c r="AQ23" s="203" t="str">
        <f>IF(Hidden!AJ$47="Yes","H",IF($B23="","",IF(AND($C23&lt;=Hidden!AJ$46,$D23&gt;=Hidden!AJ$46),IF($G23="","x","y"),"")))</f>
        <v/>
      </c>
      <c r="AR23" s="209" t="str">
        <f>IF(Hidden!AK$47="Yes","H",IF($B23="","",IF(AND($C23&lt;=Hidden!AK$46,$D23&gt;=Hidden!AK$46),IF($G23="","x","y"),"")))</f>
        <v/>
      </c>
      <c r="AS23" s="197" t="str">
        <f>IF(Hidden!AL$47="Yes","H",IF($B23="","",IF(AND($C23&lt;=Hidden!AL$46,$D23&gt;=Hidden!AL$46),IF($G23="","x","y"),"")))</f>
        <v/>
      </c>
      <c r="AT23" s="197" t="str">
        <f>IF(Hidden!AM$47="Yes","H",IF($B23="","",IF(AND($C23&lt;=Hidden!AM$46,$D23&gt;=Hidden!AM$46),IF($G23="","x","y"),"")))</f>
        <v/>
      </c>
      <c r="AU23" s="197" t="str">
        <f>IF(Hidden!AN$47="Yes","H",IF($B23="","",IF(AND($C23&lt;=Hidden!AN$46,$D23&gt;=Hidden!AN$46),IF($G23="","x","y"),"")))</f>
        <v/>
      </c>
      <c r="AV23" s="210" t="str">
        <f>IF(Hidden!AO$47="Yes","H",IF($B23="","",IF(AND($C23&lt;=Hidden!AO$46,$D23&gt;=Hidden!AO$46),IF($G23="","x","y"),"")))</f>
        <v/>
      </c>
      <c r="AW23" s="205" t="str">
        <f>IF(Hidden!AP$47="Yes","H",IF($B23="","",IF(AND($C23&lt;=Hidden!AP$46,$D23&gt;=Hidden!AP$46),IF($G23="","x","y"),"")))</f>
        <v/>
      </c>
      <c r="AX23" s="197" t="str">
        <f>IF(Hidden!AQ$47="Yes","H",IF($B23="","",IF(AND($C23&lt;=Hidden!AQ$46,$D23&gt;=Hidden!AQ$46),IF($G23="","x","y"),"")))</f>
        <v/>
      </c>
      <c r="AY23" s="197" t="str">
        <f>IF(Hidden!AR$47="Yes","H",IF($B23="","",IF(AND($C23&lt;=Hidden!AR$46,$D23&gt;=Hidden!AR$46),IF($G23="","x","y"),"")))</f>
        <v/>
      </c>
      <c r="AZ23" s="197" t="str">
        <f>IF(Hidden!AS$47="Yes","H",IF($B23="","",IF(AND($C23&lt;=Hidden!AS$46,$D23&gt;=Hidden!AS$46),IF($G23="","x","y"),"")))</f>
        <v/>
      </c>
      <c r="BA23" s="203" t="str">
        <f>IF(Hidden!AT$47="Yes","H",IF($B23="","",IF(AND($C23&lt;=Hidden!AT$46,$D23&gt;=Hidden!AT$46),IF($G23="","x","y"),"")))</f>
        <v/>
      </c>
      <c r="BB23" s="209" t="str">
        <f>IF(Hidden!AU$47="Yes","H",IF($B23="","",IF(AND($C23&lt;=Hidden!AU$46,$D23&gt;=Hidden!AU$46),IF($G23="","x","y"),"")))</f>
        <v/>
      </c>
      <c r="BC23" s="197" t="str">
        <f>IF(Hidden!AV$47="Yes","H",IF($B23="","",IF(AND($C23&lt;=Hidden!AV$46,$D23&gt;=Hidden!AV$46),IF($G23="","x","y"),"")))</f>
        <v/>
      </c>
      <c r="BD23" s="197" t="str">
        <f>IF(Hidden!AW$47="Yes","H",IF($B23="","",IF(AND($C23&lt;=Hidden!AW$46,$D23&gt;=Hidden!AW$46),IF($G23="","x","y"),"")))</f>
        <v/>
      </c>
      <c r="BE23" s="197" t="str">
        <f>IF(Hidden!AX$47="Yes","H",IF($B23="","",IF(AND($C23&lt;=Hidden!AX$46,$D23&gt;=Hidden!AX$46),IF($G23="","x","y"),"")))</f>
        <v/>
      </c>
      <c r="BF23" s="210" t="str">
        <f>IF(Hidden!AY$47="Yes","H",IF($B23="","",IF(AND($C23&lt;=Hidden!AY$46,$D23&gt;=Hidden!AY$46),IF($G23="","x","y"),"")))</f>
        <v/>
      </c>
      <c r="BG23" s="205" t="str">
        <f>IF(Hidden!AZ$47="Yes","H",IF($B23="","",IF(AND($C23&lt;=Hidden!AZ$46,$D23&gt;=Hidden!AZ$46),IF($G23="","x","y"),"")))</f>
        <v/>
      </c>
      <c r="BH23" s="197" t="str">
        <f>IF(Hidden!BA$47="Yes","H",IF($B23="","",IF(AND($C23&lt;=Hidden!BA$46,$D23&gt;=Hidden!BA$46),IF($G23="","x","y"),"")))</f>
        <v/>
      </c>
      <c r="BI23" s="197" t="str">
        <f>IF(Hidden!BB$47="Yes","H",IF($B23="","",IF(AND($C23&lt;=Hidden!BB$46,$D23&gt;=Hidden!BB$46),IF($G23="","x","y"),"")))</f>
        <v/>
      </c>
      <c r="BJ23" s="197" t="str">
        <f>IF(Hidden!BC$47="Yes","H",IF($B23="","",IF(AND($C23&lt;=Hidden!BC$46,$D23&gt;=Hidden!BC$46),IF($G23="","x","y"),"")))</f>
        <v/>
      </c>
      <c r="BK23" s="203" t="str">
        <f>IF(Hidden!BD$47="Yes","H",IF($B23="","",IF(AND($C23&lt;=Hidden!BD$46,$D23&gt;=Hidden!BD$46),IF($G23="","x","y"),"")))</f>
        <v/>
      </c>
      <c r="BL23" s="209" t="str">
        <f>IF(Hidden!BE$47="Yes","H",IF($B23="","",IF(AND($C23&lt;=Hidden!BE$46,$D23&gt;=Hidden!BE$46),IF($G23="","x","y"),"")))</f>
        <v/>
      </c>
      <c r="BM23" s="197" t="str">
        <f>IF(Hidden!BF$47="Yes","H",IF($B23="","",IF(AND($C23&lt;=Hidden!BF$46,$D23&gt;=Hidden!BF$46),IF($G23="","x","y"),"")))</f>
        <v/>
      </c>
      <c r="BN23" s="197" t="str">
        <f>IF(Hidden!BG$47="Yes","H",IF($B23="","",IF(AND($C23&lt;=Hidden!BG$46,$D23&gt;=Hidden!BG$46),IF($G23="","x","y"),"")))</f>
        <v/>
      </c>
      <c r="BO23" s="197" t="str">
        <f>IF(Hidden!BH$47="Yes","H",IF($B23="","",IF(AND($C23&lt;=Hidden!BH$46,$D23&gt;=Hidden!BH$46),IF($G23="","x","y"),"")))</f>
        <v/>
      </c>
      <c r="BP23" s="210" t="str">
        <f>IF(Hidden!BI$47="Yes","H",IF($B23="","",IF(AND($C23&lt;=Hidden!BI$46,$D23&gt;=Hidden!BI$46),IF($G23="","x","y"),"")))</f>
        <v/>
      </c>
      <c r="BQ23" s="205" t="str">
        <f>IF(Hidden!BJ$47="Yes","H",IF($B23="","",IF(AND($C23&lt;=Hidden!BJ$46,$D23&gt;=Hidden!BJ$46),IF($G23="","x","y"),"")))</f>
        <v/>
      </c>
      <c r="BR23" s="197" t="str">
        <f>IF(Hidden!BK$47="Yes","H",IF($B23="","",IF(AND($C23&lt;=Hidden!BK$46,$D23&gt;=Hidden!BK$46),IF($G23="","x","y"),"")))</f>
        <v/>
      </c>
      <c r="BS23" s="197" t="str">
        <f>IF(Hidden!BL$47="Yes","H",IF($B23="","",IF(AND($C23&lt;=Hidden!BL$46,$D23&gt;=Hidden!BL$46),IF($G23="","x","y"),"")))</f>
        <v/>
      </c>
      <c r="BT23" s="197" t="str">
        <f>IF(Hidden!BM$47="Yes","H",IF($B23="","",IF(AND($C23&lt;=Hidden!BM$46,$D23&gt;=Hidden!BM$46),IF($G23="","x","y"),"")))</f>
        <v/>
      </c>
      <c r="BU23" s="203" t="str">
        <f>IF(Hidden!BN$47="Yes","H",IF($B23="","",IF(AND($C23&lt;=Hidden!BN$46,$D23&gt;=Hidden!BN$46),IF($G23="","x","y"),"")))</f>
        <v/>
      </c>
      <c r="BV23" s="209" t="str">
        <f>IF(Hidden!BO$47="Yes","H",IF($B23="","",IF(AND($C23&lt;=Hidden!BO$46,$D23&gt;=Hidden!BO$46),IF($G23="","x","y"),"")))</f>
        <v/>
      </c>
      <c r="BW23" s="197" t="str">
        <f>IF(Hidden!BP$47="Yes","H",IF($B23="","",IF(AND($C23&lt;=Hidden!BP$46,$D23&gt;=Hidden!BP$46),IF($G23="","x","y"),"")))</f>
        <v/>
      </c>
      <c r="BX23" s="197" t="str">
        <f>IF(Hidden!BQ$47="Yes","H",IF($B23="","",IF(AND($C23&lt;=Hidden!BQ$46,$D23&gt;=Hidden!BQ$46),IF($G23="","x","y"),"")))</f>
        <v/>
      </c>
      <c r="BY23" s="197" t="str">
        <f>IF(Hidden!BR$47="Yes","H",IF($B23="","",IF(AND($C23&lt;=Hidden!BR$46,$D23&gt;=Hidden!BR$46),IF($G23="","x","y"),"")))</f>
        <v/>
      </c>
      <c r="BZ23" s="210" t="str">
        <f>IF(Hidden!BS$47="Yes","H",IF($B23="","",IF(AND($C23&lt;=Hidden!BS$46,$D23&gt;=Hidden!BS$46),IF($G23="","x","y"),"")))</f>
        <v/>
      </c>
      <c r="CA23" s="205" t="str">
        <f>IF(Hidden!BT$47="Yes","H",IF($B23="","",IF(AND($C23&lt;=Hidden!BT$46,$D23&gt;=Hidden!BT$46),IF($G23="","x","y"),"")))</f>
        <v/>
      </c>
      <c r="CB23" s="197" t="str">
        <f>IF(Hidden!BU$47="Yes","H",IF($B23="","",IF(AND($C23&lt;=Hidden!BU$46,$D23&gt;=Hidden!BU$46),IF($G23="","x","y"),"")))</f>
        <v/>
      </c>
      <c r="CC23" s="197" t="str">
        <f>IF(Hidden!BV$47="Yes","H",IF($B23="","",IF(AND($C23&lt;=Hidden!BV$46,$D23&gt;=Hidden!BV$46),IF($G23="","x","y"),"")))</f>
        <v/>
      </c>
      <c r="CD23" s="197" t="str">
        <f>IF(Hidden!BW$47="Yes","H",IF($B23="","",IF(AND($C23&lt;=Hidden!BW$46,$D23&gt;=Hidden!BW$46),IF($G23="","x","y"),"")))</f>
        <v/>
      </c>
      <c r="CE23" s="203" t="str">
        <f>IF(Hidden!BX$47="Yes","H",IF($B23="","",IF(AND($C23&lt;=Hidden!BX$46,$D23&gt;=Hidden!BX$46),IF($G23="","x","y"),"")))</f>
        <v/>
      </c>
      <c r="CF23" s="209" t="str">
        <f>IF(Hidden!BY$47="Yes","H",IF($B23="","",IF(AND($C23&lt;=Hidden!BY$46,$D23&gt;=Hidden!BY$46),IF($G23="","x","y"),"")))</f>
        <v/>
      </c>
      <c r="CG23" s="197" t="str">
        <f>IF(Hidden!BZ$47="Yes","H",IF($B23="","",IF(AND($C23&lt;=Hidden!BZ$46,$D23&gt;=Hidden!BZ$46),IF($G23="","x","y"),"")))</f>
        <v/>
      </c>
      <c r="CH23" s="197" t="str">
        <f>IF(Hidden!CA$47="Yes","H",IF($B23="","",IF(AND($C23&lt;=Hidden!CA$46,$D23&gt;=Hidden!CA$46),IF($G23="","x","y"),"")))</f>
        <v/>
      </c>
      <c r="CI23" s="197" t="str">
        <f>IF(Hidden!CB$47="Yes","H",IF($B23="","",IF(AND($C23&lt;=Hidden!CB$46,$D23&gt;=Hidden!CB$46),IF($G23="","x","y"),"")))</f>
        <v/>
      </c>
      <c r="CJ23" s="210" t="str">
        <f>IF(Hidden!CC$47="Yes","H",IF($B23="","",IF(AND($C23&lt;=Hidden!CC$46,$D23&gt;=Hidden!CC$46),IF($G23="","x","y"),"")))</f>
        <v/>
      </c>
      <c r="CK23" s="205" t="str">
        <f>IF(Hidden!CD$47="Yes","H",IF($B23="","",IF(AND($C23&lt;=Hidden!CD$46,$D23&gt;=Hidden!CD$46),IF($G23="","x","y"),"")))</f>
        <v/>
      </c>
      <c r="CL23" s="197" t="str">
        <f>IF(Hidden!CE$47="Yes","H",IF($B23="","",IF(AND($C23&lt;=Hidden!CE$46,$D23&gt;=Hidden!CE$46),IF($G23="","x","y"),"")))</f>
        <v/>
      </c>
      <c r="CM23" s="197" t="str">
        <f>IF(Hidden!CF$47="Yes","H",IF($B23="","",IF(AND($C23&lt;=Hidden!CF$46,$D23&gt;=Hidden!CF$46),IF($G23="","x","y"),"")))</f>
        <v/>
      </c>
      <c r="CN23" s="197" t="str">
        <f>IF(Hidden!CG$47="Yes","H",IF($B23="","",IF(AND($C23&lt;=Hidden!CG$46,$D23&gt;=Hidden!CG$46),IF($G23="","x","y"),"")))</f>
        <v/>
      </c>
      <c r="CO23" s="203" t="str">
        <f>IF(Hidden!CH$47="Yes","H",IF($B23="","",IF(AND($C23&lt;=Hidden!CH$46,$D23&gt;=Hidden!CH$46),IF($G23="","x","y"),"")))</f>
        <v/>
      </c>
      <c r="CP23" s="209" t="str">
        <f>IF(Hidden!CI$47="Yes","H",IF($B23="","",IF(AND($C23&lt;=Hidden!CI$46,$D23&gt;=Hidden!CI$46),IF($G23="","x","y"),"")))</f>
        <v/>
      </c>
      <c r="CQ23" s="197" t="str">
        <f>IF(Hidden!CJ$47="Yes","H",IF($B23="","",IF(AND($C23&lt;=Hidden!CJ$46,$D23&gt;=Hidden!CJ$46),IF($G23="","x","y"),"")))</f>
        <v/>
      </c>
      <c r="CR23" s="197" t="str">
        <f>IF(Hidden!CK$47="Yes","H",IF($B23="","",IF(AND($C23&lt;=Hidden!CK$46,$D23&gt;=Hidden!CK$46),IF($G23="","x","y"),"")))</f>
        <v/>
      </c>
      <c r="CS23" s="197" t="str">
        <f>IF(Hidden!CL$47="Yes","H",IF($B23="","",IF(AND($C23&lt;=Hidden!CL$46,$D23&gt;=Hidden!CL$46),IF($G23="","x","y"),"")))</f>
        <v/>
      </c>
      <c r="CT23" s="210" t="str">
        <f>IF(Hidden!CM$47="Yes","H",IF($B23="","",IF(AND($C23&lt;=Hidden!CM$46,$D23&gt;=Hidden!CM$46),IF($G23="","x","y"),"")))</f>
        <v/>
      </c>
      <c r="CU23" s="205" t="str">
        <f>IF(Hidden!CN$47="Yes","H",IF($B23="","",IF(AND($C23&lt;=Hidden!CN$46,$D23&gt;=Hidden!CN$46),IF($G23="","x","y"),"")))</f>
        <v/>
      </c>
      <c r="CV23" s="197" t="str">
        <f>IF(Hidden!CO$47="Yes","H",IF($B23="","",IF(AND($C23&lt;=Hidden!CO$46,$D23&gt;=Hidden!CO$46),IF($G23="","x","y"),"")))</f>
        <v/>
      </c>
      <c r="CW23" s="197" t="str">
        <f>IF(Hidden!CP$47="Yes","H",IF($B23="","",IF(AND($C23&lt;=Hidden!CP$46,$D23&gt;=Hidden!CP$46),IF($G23="","x","y"),"")))</f>
        <v/>
      </c>
      <c r="CX23" s="197" t="str">
        <f>IF(Hidden!CQ$47="Yes","H",IF($B23="","",IF(AND($C23&lt;=Hidden!CQ$46,$D23&gt;=Hidden!CQ$46),IF($G23="","x","y"),"")))</f>
        <v/>
      </c>
      <c r="CY23" s="203" t="str">
        <f>IF(Hidden!CR$47="Yes","H",IF($B23="","",IF(AND($C23&lt;=Hidden!CR$46,$D23&gt;=Hidden!CR$46),IF($G23="","x","y"),"")))</f>
        <v/>
      </c>
      <c r="CZ23" s="209" t="str">
        <f>IF(Hidden!CS$47="Yes","H",IF($B23="","",IF(AND($C23&lt;=Hidden!CS$46,$D23&gt;=Hidden!CS$46),IF($G23="","x","y"),"")))</f>
        <v/>
      </c>
      <c r="DA23" s="197" t="str">
        <f>IF(Hidden!CT$47="Yes","H",IF($B23="","",IF(AND($C23&lt;=Hidden!CT$46,$D23&gt;=Hidden!CT$46),IF($G23="","x","y"),"")))</f>
        <v/>
      </c>
      <c r="DB23" s="197" t="str">
        <f>IF(Hidden!CU$47="Yes","H",IF($B23="","",IF(AND($C23&lt;=Hidden!CU$46,$D23&gt;=Hidden!CU$46),IF($G23="","x","y"),"")))</f>
        <v/>
      </c>
      <c r="DC23" s="197" t="str">
        <f>IF(Hidden!CV$47="Yes","H",IF($B23="","",IF(AND($C23&lt;=Hidden!CV$46,$D23&gt;=Hidden!CV$46),IF($G23="","x","y"),"")))</f>
        <v/>
      </c>
      <c r="DD23" s="210" t="str">
        <f>IF(Hidden!CW$47="Yes","H",IF($B23="","",IF(AND($C23&lt;=Hidden!CW$46,$D23&gt;=Hidden!CW$46),IF($G23="","x","y"),"")))</f>
        <v/>
      </c>
      <c r="DE23" s="205" t="str">
        <f>IF(Hidden!CX$47="Yes","H",IF($B23="","",IF(AND($C23&lt;=Hidden!CX$46,$D23&gt;=Hidden!CX$46),IF($G23="","x","y"),"")))</f>
        <v/>
      </c>
      <c r="DF23" s="197" t="str">
        <f>IF(Hidden!CY$47="Yes","H",IF($B23="","",IF(AND($C23&lt;=Hidden!CY$46,$D23&gt;=Hidden!CY$46),IF($G23="","x","y"),"")))</f>
        <v/>
      </c>
      <c r="DG23" s="197" t="str">
        <f>IF(Hidden!CZ$47="Yes","H",IF($B23="","",IF(AND($C23&lt;=Hidden!CZ$46,$D23&gt;=Hidden!CZ$46),IF($G23="","x","y"),"")))</f>
        <v/>
      </c>
      <c r="DH23" s="197" t="str">
        <f>IF(Hidden!DA$47="Yes","H",IF($B23="","",IF(AND($C23&lt;=Hidden!DA$46,$D23&gt;=Hidden!DA$46),IF($G23="","x","y"),"")))</f>
        <v/>
      </c>
      <c r="DI23" s="203" t="str">
        <f>IF(Hidden!DB$47="Yes","H",IF($B23="","",IF(AND($C23&lt;=Hidden!DB$46,$D23&gt;=Hidden!DB$46),IF($G23="","x","y"),"")))</f>
        <v/>
      </c>
      <c r="DJ23" s="209" t="str">
        <f>IF(Hidden!DC$47="Yes","H",IF($B23="","",IF(AND($C23&lt;=Hidden!DC$46,$D23&gt;=Hidden!DC$46),IF($G23="","x","y"),"")))</f>
        <v/>
      </c>
      <c r="DK23" s="197" t="str">
        <f>IF(Hidden!DD$47="Yes","H",IF($B23="","",IF(AND($C23&lt;=Hidden!DD$46,$D23&gt;=Hidden!DD$46),IF($G23="","x","y"),"")))</f>
        <v/>
      </c>
      <c r="DL23" s="197" t="str">
        <f>IF(Hidden!DE$47="Yes","H",IF($B23="","",IF(AND($C23&lt;=Hidden!DE$46,$D23&gt;=Hidden!DE$46),IF($G23="","x","y"),"")))</f>
        <v/>
      </c>
      <c r="DM23" s="197" t="str">
        <f>IF(Hidden!DF$47="Yes","H",IF($B23="","",IF(AND($C23&lt;=Hidden!DF$46,$D23&gt;=Hidden!DF$46),IF($G23="","x","y"),"")))</f>
        <v/>
      </c>
      <c r="DN23" s="210" t="str">
        <f>IF(Hidden!DG$47="Yes","H",IF($B23="","",IF(AND($C23&lt;=Hidden!DG$46,$D23&gt;=Hidden!DG$46),IF($G23="","x","y"),"")))</f>
        <v/>
      </c>
      <c r="DO23" s="205" t="str">
        <f>IF(Hidden!DH$47="Yes","H",IF($B23="","",IF(AND($C23&lt;=Hidden!DH$46,$D23&gt;=Hidden!DH$46),IF($G23="","x","y"),"")))</f>
        <v/>
      </c>
      <c r="DP23" s="197" t="str">
        <f>IF(Hidden!DI$47="Yes","H",IF($B23="","",IF(AND($C23&lt;=Hidden!DI$46,$D23&gt;=Hidden!DI$46),IF($G23="","x","y"),"")))</f>
        <v/>
      </c>
      <c r="DQ23" s="197" t="str">
        <f>IF(Hidden!DJ$47="Yes","H",IF($B23="","",IF(AND($C23&lt;=Hidden!DJ$46,$D23&gt;=Hidden!DJ$46),IF($G23="","x","y"),"")))</f>
        <v/>
      </c>
      <c r="DR23" s="197" t="str">
        <f>IF(Hidden!DK$47="Yes","H",IF($B23="","",IF(AND($C23&lt;=Hidden!DK$46,$D23&gt;=Hidden!DK$46),IF($G23="","x","y"),"")))</f>
        <v/>
      </c>
      <c r="DS23" s="203" t="str">
        <f>IF(Hidden!DL$47="Yes","H",IF($B23="","",IF(AND($C23&lt;=Hidden!DL$46,$D23&gt;=Hidden!DL$46),IF($G23="","x","y"),"")))</f>
        <v/>
      </c>
      <c r="DT23" s="209" t="str">
        <f>IF(Hidden!DM$47="Yes","H",IF($B23="","",IF(AND($C23&lt;=Hidden!DM$46,$D23&gt;=Hidden!DM$46),IF($G23="","x","y"),"")))</f>
        <v/>
      </c>
      <c r="DU23" s="197" t="str">
        <f>IF(Hidden!DN$47="Yes","H",IF($B23="","",IF(AND($C23&lt;=Hidden!DN$46,$D23&gt;=Hidden!DN$46),IF($G23="","x","y"),"")))</f>
        <v/>
      </c>
      <c r="DV23" s="197" t="str">
        <f>IF(Hidden!DO$47="Yes","H",IF($B23="","",IF(AND($C23&lt;=Hidden!DO$46,$D23&gt;=Hidden!DO$46),IF($G23="","x","y"),"")))</f>
        <v/>
      </c>
      <c r="DW23" s="197" t="str">
        <f>IF(Hidden!DP$47="Yes","H",IF($B23="","",IF(AND($C23&lt;=Hidden!DP$46,$D23&gt;=Hidden!DP$46),IF($G23="","x","y"),"")))</f>
        <v/>
      </c>
      <c r="DX23" s="210" t="str">
        <f>IF(Hidden!DQ$47="Yes","H",IF($B23="","",IF(AND($C23&lt;=Hidden!DQ$46,$D23&gt;=Hidden!DQ$46),IF($G23="","x","y"),"")))</f>
        <v/>
      </c>
      <c r="DY23" s="209" t="str">
        <f>IF(Hidden!DR$47="Yes","H",IF($B23="","",IF(AND($C23&lt;=Hidden!DR$46,$D23&gt;=Hidden!DR$46),IF($G23="","x","y"),"")))</f>
        <v/>
      </c>
      <c r="DZ23" s="197" t="str">
        <f>IF(Hidden!DS$47="Yes","H",IF($B23="","",IF(AND($C23&lt;=Hidden!DS$46,$D23&gt;=Hidden!DS$46),IF($G23="","x","y"),"")))</f>
        <v/>
      </c>
      <c r="EA23" s="197" t="str">
        <f>IF(Hidden!DT$47="Yes","H",IF($B23="","",IF(AND($C23&lt;=Hidden!DT$46,$D23&gt;=Hidden!DT$46),IF($G23="","x","y"),"")))</f>
        <v/>
      </c>
      <c r="EB23" s="197" t="str">
        <f>IF(Hidden!DU$47="Yes","H",IF($B23="","",IF(AND($C23&lt;=Hidden!DU$46,$D23&gt;=Hidden!DU$46),IF($G23="","x","y"),"")))</f>
        <v/>
      </c>
      <c r="EC23" s="210" t="str">
        <f>IF(Hidden!DV$47="Yes","H",IF($B23="","",IF(AND($C23&lt;=Hidden!DV$46,$D23&gt;=Hidden!DV$46),IF($G23="","x","y"),"")))</f>
        <v/>
      </c>
      <c r="ED23" s="205" t="str">
        <f>IF(Hidden!DW$47="Yes","H",IF($B23="","",IF(AND($C23&lt;=Hidden!DW$46,$D23&gt;=Hidden!DW$46),IF($G23="","x","y"),"")))</f>
        <v/>
      </c>
      <c r="EE23" s="197" t="str">
        <f>IF(Hidden!DX$47="Yes","H",IF($B23="","",IF(AND($C23&lt;=Hidden!DX$46,$D23&gt;=Hidden!DX$46),IF($G23="","x","y"),"")))</f>
        <v/>
      </c>
      <c r="EF23" s="197" t="str">
        <f>IF(Hidden!DY$47="Yes","H",IF($B23="","",IF(AND($C23&lt;=Hidden!DY$46,$D23&gt;=Hidden!DY$46),IF($G23="","x","y"),"")))</f>
        <v/>
      </c>
      <c r="EG23" s="197" t="str">
        <f>IF(Hidden!DZ$47="Yes","H",IF($B23="","",IF(AND($C23&lt;=Hidden!DZ$46,$D23&gt;=Hidden!DZ$46),IF($G23="","x","y"),"")))</f>
        <v/>
      </c>
      <c r="EH23" s="198" t="str">
        <f>IF(Hidden!EA$47="Yes","H",IF($B23="","",IF(AND($C23&lt;=Hidden!EA$46,$D23&gt;=Hidden!EA$46),IF($G23="","x","y"),"")))</f>
        <v/>
      </c>
    </row>
    <row r="24" spans="2:138" ht="15" customHeight="1" x14ac:dyDescent="0.25">
      <c r="B24" s="180" t="s">
        <v>219</v>
      </c>
      <c r="C24" s="226">
        <v>43364</v>
      </c>
      <c r="D24" s="228">
        <v>43369</v>
      </c>
      <c r="E24" s="190" t="s">
        <v>213</v>
      </c>
      <c r="F24" s="238">
        <v>43366</v>
      </c>
      <c r="G24" s="269"/>
      <c r="H24" s="273"/>
      <c r="I24" s="196" t="str">
        <f>IF(Hidden!B$47="Yes","H",IF($B24="","",IF(AND($C24&lt;=Hidden!B$46,$D24&gt;=Hidden!B$46),IF($G24="","x","y"),"")))</f>
        <v/>
      </c>
      <c r="J24" s="197" t="str">
        <f>IF(Hidden!C$47="Yes","H",IF($B24="","",IF(AND($C24&lt;=Hidden!C$46,$D24&gt;=Hidden!C$46),IF($G24="","x","y"),"")))</f>
        <v/>
      </c>
      <c r="K24" s="197" t="str">
        <f>IF(Hidden!D$47="Yes","H",IF($B24="","",IF(AND($C24&lt;=Hidden!D$46,$D24&gt;=Hidden!D$46),IF($G24="","x","y"),"")))</f>
        <v/>
      </c>
      <c r="L24" s="197" t="str">
        <f>IF(Hidden!E$47="Yes","H",IF($B24="","",IF(AND($C24&lt;=Hidden!E$46,$D24&gt;=Hidden!E$46),IF($G24="","x","y"),"")))</f>
        <v/>
      </c>
      <c r="M24" s="203" t="str">
        <f>IF(Hidden!F$47="Yes","H",IF($B24="","",IF(AND($C24&lt;=Hidden!F$46,$D24&gt;=Hidden!F$46),IF($G24="","x","y"),"")))</f>
        <v/>
      </c>
      <c r="N24" s="209" t="str">
        <f>IF(Hidden!G$47="Yes","H",IF($B24="","",IF(AND($C24&lt;=Hidden!G$46,$D24&gt;=Hidden!G$46),IF($G24="","x","y"),"")))</f>
        <v/>
      </c>
      <c r="O24" s="197" t="str">
        <f>IF(Hidden!H$47="Yes","H",IF($B24="","",IF(AND($C24&lt;=Hidden!H$46,$D24&gt;=Hidden!H$46),IF($G24="","x","y"),"")))</f>
        <v/>
      </c>
      <c r="P24" s="197" t="str">
        <f>IF(Hidden!I$47="Yes","H",IF($B24="","",IF(AND($C24&lt;=Hidden!I$46,$D24&gt;=Hidden!I$46),IF($G24="","x","y"),"")))</f>
        <v/>
      </c>
      <c r="Q24" s="197" t="str">
        <f>IF(Hidden!J$47="Yes","H",IF($B24="","",IF(AND($C24&lt;=Hidden!J$46,$D24&gt;=Hidden!J$46),IF($G24="","x","y"),"")))</f>
        <v/>
      </c>
      <c r="R24" s="210" t="str">
        <f>IF(Hidden!K$47="Yes","H",IF($B24="","",IF(AND($C24&lt;=Hidden!K$46,$D24&gt;=Hidden!K$46),IF($G24="","x","y"),"")))</f>
        <v/>
      </c>
      <c r="S24" s="205" t="str">
        <f>IF(Hidden!L$47="Yes","H",IF($B24="","",IF(AND($C24&lt;=Hidden!L$46,$D24&gt;=Hidden!L$46),IF($G24="","x","y"),"")))</f>
        <v/>
      </c>
      <c r="T24" s="197" t="str">
        <f>IF(Hidden!M$47="Yes","H",IF($B24="","",IF(AND($C24&lt;=Hidden!M$46,$D24&gt;=Hidden!M$46),IF($G24="","x","y"),"")))</f>
        <v/>
      </c>
      <c r="U24" s="197" t="str">
        <f>IF(Hidden!N$47="Yes","H",IF($B24="","",IF(AND($C24&lt;=Hidden!N$46,$D24&gt;=Hidden!N$46),IF($G24="","x","y"),"")))</f>
        <v/>
      </c>
      <c r="V24" s="197" t="str">
        <f>IF(Hidden!O$47="Yes","H",IF($B24="","",IF(AND($C24&lt;=Hidden!O$46,$D24&gt;=Hidden!O$46),IF($G24="","x","y"),"")))</f>
        <v/>
      </c>
      <c r="W24" s="203" t="str">
        <f>IF(Hidden!P$47="Yes","H",IF($B24="","",IF(AND($C24&lt;=Hidden!P$46,$D24&gt;=Hidden!P$46),IF($G24="","x","y"),"")))</f>
        <v>x</v>
      </c>
      <c r="X24" s="209" t="str">
        <f>IF(Hidden!Q$47="Yes","H",IF($B24="","",IF(AND($C24&lt;=Hidden!Q$46,$D24&gt;=Hidden!Q$46),IF($G24="","x","y"),"")))</f>
        <v>x</v>
      </c>
      <c r="Y24" s="197" t="str">
        <f>IF(Hidden!R$47="Yes","H",IF($B24="","",IF(AND($C24&lt;=Hidden!R$46,$D24&gt;=Hidden!R$46),IF($G24="","x","y"),"")))</f>
        <v>x</v>
      </c>
      <c r="Z24" s="197" t="str">
        <f>IF(Hidden!S$47="Yes","H",IF($B24="","",IF(AND($C24&lt;=Hidden!S$46,$D24&gt;=Hidden!S$46),IF($G24="","x","y"),"")))</f>
        <v>x</v>
      </c>
      <c r="AA24" s="197" t="str">
        <f>IF(Hidden!T$47="Yes","H",IF($B24="","",IF(AND($C24&lt;=Hidden!T$46,$D24&gt;=Hidden!T$46),IF($G24="","x","y"),"")))</f>
        <v/>
      </c>
      <c r="AB24" s="210" t="str">
        <f>IF(Hidden!U$47="Yes","H",IF($B24="","",IF(AND($C24&lt;=Hidden!U$46,$D24&gt;=Hidden!U$46),IF($G24="","x","y"),"")))</f>
        <v/>
      </c>
      <c r="AC24" s="205" t="str">
        <f>IF(Hidden!V$47="Yes","H",IF($B24="","",IF(AND($C24&lt;=Hidden!V$46,$D24&gt;=Hidden!V$46),IF($G24="","x","y"),"")))</f>
        <v/>
      </c>
      <c r="AD24" s="197" t="str">
        <f>IF(Hidden!W$47="Yes","H",IF($B24="","",IF(AND($C24&lt;=Hidden!W$46,$D24&gt;=Hidden!W$46),IF($G24="","x","y"),"")))</f>
        <v/>
      </c>
      <c r="AE24" s="197" t="str">
        <f>IF(Hidden!X$47="Yes","H",IF($B24="","",IF(AND($C24&lt;=Hidden!X$46,$D24&gt;=Hidden!X$46),IF($G24="","x","y"),"")))</f>
        <v/>
      </c>
      <c r="AF24" s="197" t="str">
        <f>IF(Hidden!Y$47="Yes","H",IF($B24="","",IF(AND($C24&lt;=Hidden!Y$46,$D24&gt;=Hidden!Y$46),IF($G24="","x","y"),"")))</f>
        <v/>
      </c>
      <c r="AG24" s="203" t="str">
        <f>IF(Hidden!Z$47="Yes","H",IF($B24="","",IF(AND($C24&lt;=Hidden!Z$46,$D24&gt;=Hidden!Z$46),IF($G24="","x","y"),"")))</f>
        <v/>
      </c>
      <c r="AH24" s="209" t="str">
        <f>IF(Hidden!AA$47="Yes","H",IF($B24="","",IF(AND($C24&lt;=Hidden!AA$46,$D24&gt;=Hidden!AA$46),IF($G24="","x","y"),"")))</f>
        <v/>
      </c>
      <c r="AI24" s="197" t="str">
        <f>IF(Hidden!AB$47="Yes","H",IF($B24="","",IF(AND($C24&lt;=Hidden!AB$46,$D24&gt;=Hidden!AB$46),IF($G24="","x","y"),"")))</f>
        <v/>
      </c>
      <c r="AJ24" s="197" t="str">
        <f>IF(Hidden!AC$47="Yes","H",IF($B24="","",IF(AND($C24&lt;=Hidden!AC$46,$D24&gt;=Hidden!AC$46),IF($G24="","x","y"),"")))</f>
        <v/>
      </c>
      <c r="AK24" s="197" t="str">
        <f>IF(Hidden!AD$47="Yes","H",IF($B24="","",IF(AND($C24&lt;=Hidden!AD$46,$D24&gt;=Hidden!AD$46),IF($G24="","x","y"),"")))</f>
        <v/>
      </c>
      <c r="AL24" s="210" t="str">
        <f>IF(Hidden!AE$47="Yes","H",IF($B24="","",IF(AND($C24&lt;=Hidden!AE$46,$D24&gt;=Hidden!AE$46),IF($G24="","x","y"),"")))</f>
        <v/>
      </c>
      <c r="AM24" s="205" t="str">
        <f>IF(Hidden!AF$47="Yes","H",IF($B24="","",IF(AND($C24&lt;=Hidden!AF$46,$D24&gt;=Hidden!AF$46),IF($G24="","x","y"),"")))</f>
        <v/>
      </c>
      <c r="AN24" s="197" t="str">
        <f>IF(Hidden!AG$47="Yes","H",IF($B24="","",IF(AND($C24&lt;=Hidden!AG$46,$D24&gt;=Hidden!AG$46),IF($G24="","x","y"),"")))</f>
        <v/>
      </c>
      <c r="AO24" s="197" t="str">
        <f>IF(Hidden!AH$47="Yes","H",IF($B24="","",IF(AND($C24&lt;=Hidden!AH$46,$D24&gt;=Hidden!AH$46),IF($G24="","x","y"),"")))</f>
        <v/>
      </c>
      <c r="AP24" s="197" t="str">
        <f>IF(Hidden!AI$47="Yes","H",IF($B24="","",IF(AND($C24&lt;=Hidden!AI$46,$D24&gt;=Hidden!AI$46),IF($G24="","x","y"),"")))</f>
        <v/>
      </c>
      <c r="AQ24" s="203" t="str">
        <f>IF(Hidden!AJ$47="Yes","H",IF($B24="","",IF(AND($C24&lt;=Hidden!AJ$46,$D24&gt;=Hidden!AJ$46),IF($G24="","x","y"),"")))</f>
        <v/>
      </c>
      <c r="AR24" s="209" t="str">
        <f>IF(Hidden!AK$47="Yes","H",IF($B24="","",IF(AND($C24&lt;=Hidden!AK$46,$D24&gt;=Hidden!AK$46),IF($G24="","x","y"),"")))</f>
        <v/>
      </c>
      <c r="AS24" s="197" t="str">
        <f>IF(Hidden!AL$47="Yes","H",IF($B24="","",IF(AND($C24&lt;=Hidden!AL$46,$D24&gt;=Hidden!AL$46),IF($G24="","x","y"),"")))</f>
        <v/>
      </c>
      <c r="AT24" s="197" t="str">
        <f>IF(Hidden!AM$47="Yes","H",IF($B24="","",IF(AND($C24&lt;=Hidden!AM$46,$D24&gt;=Hidden!AM$46),IF($G24="","x","y"),"")))</f>
        <v/>
      </c>
      <c r="AU24" s="197" t="str">
        <f>IF(Hidden!AN$47="Yes","H",IF($B24="","",IF(AND($C24&lt;=Hidden!AN$46,$D24&gt;=Hidden!AN$46),IF($G24="","x","y"),"")))</f>
        <v/>
      </c>
      <c r="AV24" s="210" t="str">
        <f>IF(Hidden!AO$47="Yes","H",IF($B24="","",IF(AND($C24&lt;=Hidden!AO$46,$D24&gt;=Hidden!AO$46),IF($G24="","x","y"),"")))</f>
        <v/>
      </c>
      <c r="AW24" s="205" t="str">
        <f>IF(Hidden!AP$47="Yes","H",IF($B24="","",IF(AND($C24&lt;=Hidden!AP$46,$D24&gt;=Hidden!AP$46),IF($G24="","x","y"),"")))</f>
        <v/>
      </c>
      <c r="AX24" s="197" t="str">
        <f>IF(Hidden!AQ$47="Yes","H",IF($B24="","",IF(AND($C24&lt;=Hidden!AQ$46,$D24&gt;=Hidden!AQ$46),IF($G24="","x","y"),"")))</f>
        <v/>
      </c>
      <c r="AY24" s="197" t="str">
        <f>IF(Hidden!AR$47="Yes","H",IF($B24="","",IF(AND($C24&lt;=Hidden!AR$46,$D24&gt;=Hidden!AR$46),IF($G24="","x","y"),"")))</f>
        <v/>
      </c>
      <c r="AZ24" s="197" t="str">
        <f>IF(Hidden!AS$47="Yes","H",IF($B24="","",IF(AND($C24&lt;=Hidden!AS$46,$D24&gt;=Hidden!AS$46),IF($G24="","x","y"),"")))</f>
        <v/>
      </c>
      <c r="BA24" s="203" t="str">
        <f>IF(Hidden!AT$47="Yes","H",IF($B24="","",IF(AND($C24&lt;=Hidden!AT$46,$D24&gt;=Hidden!AT$46),IF($G24="","x","y"),"")))</f>
        <v/>
      </c>
      <c r="BB24" s="209" t="str">
        <f>IF(Hidden!AU$47="Yes","H",IF($B24="","",IF(AND($C24&lt;=Hidden!AU$46,$D24&gt;=Hidden!AU$46),IF($G24="","x","y"),"")))</f>
        <v/>
      </c>
      <c r="BC24" s="197" t="str">
        <f>IF(Hidden!AV$47="Yes","H",IF($B24="","",IF(AND($C24&lt;=Hidden!AV$46,$D24&gt;=Hidden!AV$46),IF($G24="","x","y"),"")))</f>
        <v/>
      </c>
      <c r="BD24" s="197" t="str">
        <f>IF(Hidden!AW$47="Yes","H",IF($B24="","",IF(AND($C24&lt;=Hidden!AW$46,$D24&gt;=Hidden!AW$46),IF($G24="","x","y"),"")))</f>
        <v/>
      </c>
      <c r="BE24" s="197" t="str">
        <f>IF(Hidden!AX$47="Yes","H",IF($B24="","",IF(AND($C24&lt;=Hidden!AX$46,$D24&gt;=Hidden!AX$46),IF($G24="","x","y"),"")))</f>
        <v/>
      </c>
      <c r="BF24" s="210" t="str">
        <f>IF(Hidden!AY$47="Yes","H",IF($B24="","",IF(AND($C24&lt;=Hidden!AY$46,$D24&gt;=Hidden!AY$46),IF($G24="","x","y"),"")))</f>
        <v/>
      </c>
      <c r="BG24" s="205" t="str">
        <f>IF(Hidden!AZ$47="Yes","H",IF($B24="","",IF(AND($C24&lt;=Hidden!AZ$46,$D24&gt;=Hidden!AZ$46),IF($G24="","x","y"),"")))</f>
        <v/>
      </c>
      <c r="BH24" s="197" t="str">
        <f>IF(Hidden!BA$47="Yes","H",IF($B24="","",IF(AND($C24&lt;=Hidden!BA$46,$D24&gt;=Hidden!BA$46),IF($G24="","x","y"),"")))</f>
        <v/>
      </c>
      <c r="BI24" s="197" t="str">
        <f>IF(Hidden!BB$47="Yes","H",IF($B24="","",IF(AND($C24&lt;=Hidden!BB$46,$D24&gt;=Hidden!BB$46),IF($G24="","x","y"),"")))</f>
        <v/>
      </c>
      <c r="BJ24" s="197" t="str">
        <f>IF(Hidden!BC$47="Yes","H",IF($B24="","",IF(AND($C24&lt;=Hidden!BC$46,$D24&gt;=Hidden!BC$46),IF($G24="","x","y"),"")))</f>
        <v/>
      </c>
      <c r="BK24" s="203" t="str">
        <f>IF(Hidden!BD$47="Yes","H",IF($B24="","",IF(AND($C24&lt;=Hidden!BD$46,$D24&gt;=Hidden!BD$46),IF($G24="","x","y"),"")))</f>
        <v/>
      </c>
      <c r="BL24" s="209" t="str">
        <f>IF(Hidden!BE$47="Yes","H",IF($B24="","",IF(AND($C24&lt;=Hidden!BE$46,$D24&gt;=Hidden!BE$46),IF($G24="","x","y"),"")))</f>
        <v/>
      </c>
      <c r="BM24" s="197" t="str">
        <f>IF(Hidden!BF$47="Yes","H",IF($B24="","",IF(AND($C24&lt;=Hidden!BF$46,$D24&gt;=Hidden!BF$46),IF($G24="","x","y"),"")))</f>
        <v/>
      </c>
      <c r="BN24" s="197" t="str">
        <f>IF(Hidden!BG$47="Yes","H",IF($B24="","",IF(AND($C24&lt;=Hidden!BG$46,$D24&gt;=Hidden!BG$46),IF($G24="","x","y"),"")))</f>
        <v/>
      </c>
      <c r="BO24" s="197" t="str">
        <f>IF(Hidden!BH$47="Yes","H",IF($B24="","",IF(AND($C24&lt;=Hidden!BH$46,$D24&gt;=Hidden!BH$46),IF($G24="","x","y"),"")))</f>
        <v/>
      </c>
      <c r="BP24" s="210" t="str">
        <f>IF(Hidden!BI$47="Yes","H",IF($B24="","",IF(AND($C24&lt;=Hidden!BI$46,$D24&gt;=Hidden!BI$46),IF($G24="","x","y"),"")))</f>
        <v/>
      </c>
      <c r="BQ24" s="205" t="str">
        <f>IF(Hidden!BJ$47="Yes","H",IF($B24="","",IF(AND($C24&lt;=Hidden!BJ$46,$D24&gt;=Hidden!BJ$46),IF($G24="","x","y"),"")))</f>
        <v/>
      </c>
      <c r="BR24" s="197" t="str">
        <f>IF(Hidden!BK$47="Yes","H",IF($B24="","",IF(AND($C24&lt;=Hidden!BK$46,$D24&gt;=Hidden!BK$46),IF($G24="","x","y"),"")))</f>
        <v/>
      </c>
      <c r="BS24" s="197" t="str">
        <f>IF(Hidden!BL$47="Yes","H",IF($B24="","",IF(AND($C24&lt;=Hidden!BL$46,$D24&gt;=Hidden!BL$46),IF($G24="","x","y"),"")))</f>
        <v/>
      </c>
      <c r="BT24" s="197" t="str">
        <f>IF(Hidden!BM$47="Yes","H",IF($B24="","",IF(AND($C24&lt;=Hidden!BM$46,$D24&gt;=Hidden!BM$46),IF($G24="","x","y"),"")))</f>
        <v/>
      </c>
      <c r="BU24" s="203" t="str">
        <f>IF(Hidden!BN$47="Yes","H",IF($B24="","",IF(AND($C24&lt;=Hidden!BN$46,$D24&gt;=Hidden!BN$46),IF($G24="","x","y"),"")))</f>
        <v/>
      </c>
      <c r="BV24" s="209" t="str">
        <f>IF(Hidden!BO$47="Yes","H",IF($B24="","",IF(AND($C24&lt;=Hidden!BO$46,$D24&gt;=Hidden!BO$46),IF($G24="","x","y"),"")))</f>
        <v/>
      </c>
      <c r="BW24" s="197" t="str">
        <f>IF(Hidden!BP$47="Yes","H",IF($B24="","",IF(AND($C24&lt;=Hidden!BP$46,$D24&gt;=Hidden!BP$46),IF($G24="","x","y"),"")))</f>
        <v/>
      </c>
      <c r="BX24" s="197" t="str">
        <f>IF(Hidden!BQ$47="Yes","H",IF($B24="","",IF(AND($C24&lt;=Hidden!BQ$46,$D24&gt;=Hidden!BQ$46),IF($G24="","x","y"),"")))</f>
        <v/>
      </c>
      <c r="BY24" s="197" t="str">
        <f>IF(Hidden!BR$47="Yes","H",IF($B24="","",IF(AND($C24&lt;=Hidden!BR$46,$D24&gt;=Hidden!BR$46),IF($G24="","x","y"),"")))</f>
        <v/>
      </c>
      <c r="BZ24" s="210" t="str">
        <f>IF(Hidden!BS$47="Yes","H",IF($B24="","",IF(AND($C24&lt;=Hidden!BS$46,$D24&gt;=Hidden!BS$46),IF($G24="","x","y"),"")))</f>
        <v/>
      </c>
      <c r="CA24" s="205" t="str">
        <f>IF(Hidden!BT$47="Yes","H",IF($B24="","",IF(AND($C24&lt;=Hidden!BT$46,$D24&gt;=Hidden!BT$46),IF($G24="","x","y"),"")))</f>
        <v/>
      </c>
      <c r="CB24" s="197" t="str">
        <f>IF(Hidden!BU$47="Yes","H",IF($B24="","",IF(AND($C24&lt;=Hidden!BU$46,$D24&gt;=Hidden!BU$46),IF($G24="","x","y"),"")))</f>
        <v/>
      </c>
      <c r="CC24" s="197" t="str">
        <f>IF(Hidden!BV$47="Yes","H",IF($B24="","",IF(AND($C24&lt;=Hidden!BV$46,$D24&gt;=Hidden!BV$46),IF($G24="","x","y"),"")))</f>
        <v/>
      </c>
      <c r="CD24" s="197" t="str">
        <f>IF(Hidden!BW$47="Yes","H",IF($B24="","",IF(AND($C24&lt;=Hidden!BW$46,$D24&gt;=Hidden!BW$46),IF($G24="","x","y"),"")))</f>
        <v/>
      </c>
      <c r="CE24" s="203" t="str">
        <f>IF(Hidden!BX$47="Yes","H",IF($B24="","",IF(AND($C24&lt;=Hidden!BX$46,$D24&gt;=Hidden!BX$46),IF($G24="","x","y"),"")))</f>
        <v/>
      </c>
      <c r="CF24" s="209" t="str">
        <f>IF(Hidden!BY$47="Yes","H",IF($B24="","",IF(AND($C24&lt;=Hidden!BY$46,$D24&gt;=Hidden!BY$46),IF($G24="","x","y"),"")))</f>
        <v/>
      </c>
      <c r="CG24" s="197" t="str">
        <f>IF(Hidden!BZ$47="Yes","H",IF($B24="","",IF(AND($C24&lt;=Hidden!BZ$46,$D24&gt;=Hidden!BZ$46),IF($G24="","x","y"),"")))</f>
        <v/>
      </c>
      <c r="CH24" s="197" t="str">
        <f>IF(Hidden!CA$47="Yes","H",IF($B24="","",IF(AND($C24&lt;=Hidden!CA$46,$D24&gt;=Hidden!CA$46),IF($G24="","x","y"),"")))</f>
        <v/>
      </c>
      <c r="CI24" s="197" t="str">
        <f>IF(Hidden!CB$47="Yes","H",IF($B24="","",IF(AND($C24&lt;=Hidden!CB$46,$D24&gt;=Hidden!CB$46),IF($G24="","x","y"),"")))</f>
        <v/>
      </c>
      <c r="CJ24" s="210" t="str">
        <f>IF(Hidden!CC$47="Yes","H",IF($B24="","",IF(AND($C24&lt;=Hidden!CC$46,$D24&gt;=Hidden!CC$46),IF($G24="","x","y"),"")))</f>
        <v/>
      </c>
      <c r="CK24" s="205" t="str">
        <f>IF(Hidden!CD$47="Yes","H",IF($B24="","",IF(AND($C24&lt;=Hidden!CD$46,$D24&gt;=Hidden!CD$46),IF($G24="","x","y"),"")))</f>
        <v/>
      </c>
      <c r="CL24" s="197" t="str">
        <f>IF(Hidden!CE$47="Yes","H",IF($B24="","",IF(AND($C24&lt;=Hidden!CE$46,$D24&gt;=Hidden!CE$46),IF($G24="","x","y"),"")))</f>
        <v/>
      </c>
      <c r="CM24" s="197" t="str">
        <f>IF(Hidden!CF$47="Yes","H",IF($B24="","",IF(AND($C24&lt;=Hidden!CF$46,$D24&gt;=Hidden!CF$46),IF($G24="","x","y"),"")))</f>
        <v/>
      </c>
      <c r="CN24" s="197" t="str">
        <f>IF(Hidden!CG$47="Yes","H",IF($B24="","",IF(AND($C24&lt;=Hidden!CG$46,$D24&gt;=Hidden!CG$46),IF($G24="","x","y"),"")))</f>
        <v/>
      </c>
      <c r="CO24" s="203" t="str">
        <f>IF(Hidden!CH$47="Yes","H",IF($B24="","",IF(AND($C24&lt;=Hidden!CH$46,$D24&gt;=Hidden!CH$46),IF($G24="","x","y"),"")))</f>
        <v/>
      </c>
      <c r="CP24" s="209" t="str">
        <f>IF(Hidden!CI$47="Yes","H",IF($B24="","",IF(AND($C24&lt;=Hidden!CI$46,$D24&gt;=Hidden!CI$46),IF($G24="","x","y"),"")))</f>
        <v/>
      </c>
      <c r="CQ24" s="197" t="str">
        <f>IF(Hidden!CJ$47="Yes","H",IF($B24="","",IF(AND($C24&lt;=Hidden!CJ$46,$D24&gt;=Hidden!CJ$46),IF($G24="","x","y"),"")))</f>
        <v/>
      </c>
      <c r="CR24" s="197" t="str">
        <f>IF(Hidden!CK$47="Yes","H",IF($B24="","",IF(AND($C24&lt;=Hidden!CK$46,$D24&gt;=Hidden!CK$46),IF($G24="","x","y"),"")))</f>
        <v/>
      </c>
      <c r="CS24" s="197" t="str">
        <f>IF(Hidden!CL$47="Yes","H",IF($B24="","",IF(AND($C24&lt;=Hidden!CL$46,$D24&gt;=Hidden!CL$46),IF($G24="","x","y"),"")))</f>
        <v/>
      </c>
      <c r="CT24" s="210" t="str">
        <f>IF(Hidden!CM$47="Yes","H",IF($B24="","",IF(AND($C24&lt;=Hidden!CM$46,$D24&gt;=Hidden!CM$46),IF($G24="","x","y"),"")))</f>
        <v/>
      </c>
      <c r="CU24" s="205" t="str">
        <f>IF(Hidden!CN$47="Yes","H",IF($B24="","",IF(AND($C24&lt;=Hidden!CN$46,$D24&gt;=Hidden!CN$46),IF($G24="","x","y"),"")))</f>
        <v/>
      </c>
      <c r="CV24" s="197" t="str">
        <f>IF(Hidden!CO$47="Yes","H",IF($B24="","",IF(AND($C24&lt;=Hidden!CO$46,$D24&gt;=Hidden!CO$46),IF($G24="","x","y"),"")))</f>
        <v/>
      </c>
      <c r="CW24" s="197" t="str">
        <f>IF(Hidden!CP$47="Yes","H",IF($B24="","",IF(AND($C24&lt;=Hidden!CP$46,$D24&gt;=Hidden!CP$46),IF($G24="","x","y"),"")))</f>
        <v/>
      </c>
      <c r="CX24" s="197" t="str">
        <f>IF(Hidden!CQ$47="Yes","H",IF($B24="","",IF(AND($C24&lt;=Hidden!CQ$46,$D24&gt;=Hidden!CQ$46),IF($G24="","x","y"),"")))</f>
        <v/>
      </c>
      <c r="CY24" s="203" t="str">
        <f>IF(Hidden!CR$47="Yes","H",IF($B24="","",IF(AND($C24&lt;=Hidden!CR$46,$D24&gt;=Hidden!CR$46),IF($G24="","x","y"),"")))</f>
        <v/>
      </c>
      <c r="CZ24" s="209" t="str">
        <f>IF(Hidden!CS$47="Yes","H",IF($B24="","",IF(AND($C24&lt;=Hidden!CS$46,$D24&gt;=Hidden!CS$46),IF($G24="","x","y"),"")))</f>
        <v/>
      </c>
      <c r="DA24" s="197" t="str">
        <f>IF(Hidden!CT$47="Yes","H",IF($B24="","",IF(AND($C24&lt;=Hidden!CT$46,$D24&gt;=Hidden!CT$46),IF($G24="","x","y"),"")))</f>
        <v/>
      </c>
      <c r="DB24" s="197" t="str">
        <f>IF(Hidden!CU$47="Yes","H",IF($B24="","",IF(AND($C24&lt;=Hidden!CU$46,$D24&gt;=Hidden!CU$46),IF($G24="","x","y"),"")))</f>
        <v/>
      </c>
      <c r="DC24" s="197" t="str">
        <f>IF(Hidden!CV$47="Yes","H",IF($B24="","",IF(AND($C24&lt;=Hidden!CV$46,$D24&gt;=Hidden!CV$46),IF($G24="","x","y"),"")))</f>
        <v/>
      </c>
      <c r="DD24" s="210" t="str">
        <f>IF(Hidden!CW$47="Yes","H",IF($B24="","",IF(AND($C24&lt;=Hidden!CW$46,$D24&gt;=Hidden!CW$46),IF($G24="","x","y"),"")))</f>
        <v/>
      </c>
      <c r="DE24" s="205" t="str">
        <f>IF(Hidden!CX$47="Yes","H",IF($B24="","",IF(AND($C24&lt;=Hidden!CX$46,$D24&gt;=Hidden!CX$46),IF($G24="","x","y"),"")))</f>
        <v/>
      </c>
      <c r="DF24" s="197" t="str">
        <f>IF(Hidden!CY$47="Yes","H",IF($B24="","",IF(AND($C24&lt;=Hidden!CY$46,$D24&gt;=Hidden!CY$46),IF($G24="","x","y"),"")))</f>
        <v/>
      </c>
      <c r="DG24" s="197" t="str">
        <f>IF(Hidden!CZ$47="Yes","H",IF($B24="","",IF(AND($C24&lt;=Hidden!CZ$46,$D24&gt;=Hidden!CZ$46),IF($G24="","x","y"),"")))</f>
        <v/>
      </c>
      <c r="DH24" s="197" t="str">
        <f>IF(Hidden!DA$47="Yes","H",IF($B24="","",IF(AND($C24&lt;=Hidden!DA$46,$D24&gt;=Hidden!DA$46),IF($G24="","x","y"),"")))</f>
        <v/>
      </c>
      <c r="DI24" s="203" t="str">
        <f>IF(Hidden!DB$47="Yes","H",IF($B24="","",IF(AND($C24&lt;=Hidden!DB$46,$D24&gt;=Hidden!DB$46),IF($G24="","x","y"),"")))</f>
        <v/>
      </c>
      <c r="DJ24" s="209" t="str">
        <f>IF(Hidden!DC$47="Yes","H",IF($B24="","",IF(AND($C24&lt;=Hidden!DC$46,$D24&gt;=Hidden!DC$46),IF($G24="","x","y"),"")))</f>
        <v/>
      </c>
      <c r="DK24" s="197" t="str">
        <f>IF(Hidden!DD$47="Yes","H",IF($B24="","",IF(AND($C24&lt;=Hidden!DD$46,$D24&gt;=Hidden!DD$46),IF($G24="","x","y"),"")))</f>
        <v/>
      </c>
      <c r="DL24" s="197" t="str">
        <f>IF(Hidden!DE$47="Yes","H",IF($B24="","",IF(AND($C24&lt;=Hidden!DE$46,$D24&gt;=Hidden!DE$46),IF($G24="","x","y"),"")))</f>
        <v/>
      </c>
      <c r="DM24" s="197" t="str">
        <f>IF(Hidden!DF$47="Yes","H",IF($B24="","",IF(AND($C24&lt;=Hidden!DF$46,$D24&gt;=Hidden!DF$46),IF($G24="","x","y"),"")))</f>
        <v/>
      </c>
      <c r="DN24" s="210" t="str">
        <f>IF(Hidden!DG$47="Yes","H",IF($B24="","",IF(AND($C24&lt;=Hidden!DG$46,$D24&gt;=Hidden!DG$46),IF($G24="","x","y"),"")))</f>
        <v/>
      </c>
      <c r="DO24" s="205" t="str">
        <f>IF(Hidden!DH$47="Yes","H",IF($B24="","",IF(AND($C24&lt;=Hidden!DH$46,$D24&gt;=Hidden!DH$46),IF($G24="","x","y"),"")))</f>
        <v/>
      </c>
      <c r="DP24" s="197" t="str">
        <f>IF(Hidden!DI$47="Yes","H",IF($B24="","",IF(AND($C24&lt;=Hidden!DI$46,$D24&gt;=Hidden!DI$46),IF($G24="","x","y"),"")))</f>
        <v/>
      </c>
      <c r="DQ24" s="197" t="str">
        <f>IF(Hidden!DJ$47="Yes","H",IF($B24="","",IF(AND($C24&lt;=Hidden!DJ$46,$D24&gt;=Hidden!DJ$46),IF($G24="","x","y"),"")))</f>
        <v/>
      </c>
      <c r="DR24" s="197" t="str">
        <f>IF(Hidden!DK$47="Yes","H",IF($B24="","",IF(AND($C24&lt;=Hidden!DK$46,$D24&gt;=Hidden!DK$46),IF($G24="","x","y"),"")))</f>
        <v/>
      </c>
      <c r="DS24" s="203" t="str">
        <f>IF(Hidden!DL$47="Yes","H",IF($B24="","",IF(AND($C24&lt;=Hidden!DL$46,$D24&gt;=Hidden!DL$46),IF($G24="","x","y"),"")))</f>
        <v/>
      </c>
      <c r="DT24" s="209" t="str">
        <f>IF(Hidden!DM$47="Yes","H",IF($B24="","",IF(AND($C24&lt;=Hidden!DM$46,$D24&gt;=Hidden!DM$46),IF($G24="","x","y"),"")))</f>
        <v/>
      </c>
      <c r="DU24" s="197" t="str">
        <f>IF(Hidden!DN$47="Yes","H",IF($B24="","",IF(AND($C24&lt;=Hidden!DN$46,$D24&gt;=Hidden!DN$46),IF($G24="","x","y"),"")))</f>
        <v/>
      </c>
      <c r="DV24" s="197" t="str">
        <f>IF(Hidden!DO$47="Yes","H",IF($B24="","",IF(AND($C24&lt;=Hidden!DO$46,$D24&gt;=Hidden!DO$46),IF($G24="","x","y"),"")))</f>
        <v/>
      </c>
      <c r="DW24" s="197" t="str">
        <f>IF(Hidden!DP$47="Yes","H",IF($B24="","",IF(AND($C24&lt;=Hidden!DP$46,$D24&gt;=Hidden!DP$46),IF($G24="","x","y"),"")))</f>
        <v/>
      </c>
      <c r="DX24" s="210" t="str">
        <f>IF(Hidden!DQ$47="Yes","H",IF($B24="","",IF(AND($C24&lt;=Hidden!DQ$46,$D24&gt;=Hidden!DQ$46),IF($G24="","x","y"),"")))</f>
        <v/>
      </c>
      <c r="DY24" s="209" t="str">
        <f>IF(Hidden!DR$47="Yes","H",IF($B24="","",IF(AND($C24&lt;=Hidden!DR$46,$D24&gt;=Hidden!DR$46),IF($G24="","x","y"),"")))</f>
        <v/>
      </c>
      <c r="DZ24" s="197" t="str">
        <f>IF(Hidden!DS$47="Yes","H",IF($B24="","",IF(AND($C24&lt;=Hidden!DS$46,$D24&gt;=Hidden!DS$46),IF($G24="","x","y"),"")))</f>
        <v/>
      </c>
      <c r="EA24" s="197" t="str">
        <f>IF(Hidden!DT$47="Yes","H",IF($B24="","",IF(AND($C24&lt;=Hidden!DT$46,$D24&gt;=Hidden!DT$46),IF($G24="","x","y"),"")))</f>
        <v/>
      </c>
      <c r="EB24" s="197" t="str">
        <f>IF(Hidden!DU$47="Yes","H",IF($B24="","",IF(AND($C24&lt;=Hidden!DU$46,$D24&gt;=Hidden!DU$46),IF($G24="","x","y"),"")))</f>
        <v/>
      </c>
      <c r="EC24" s="210" t="str">
        <f>IF(Hidden!DV$47="Yes","H",IF($B24="","",IF(AND($C24&lt;=Hidden!DV$46,$D24&gt;=Hidden!DV$46),IF($G24="","x","y"),"")))</f>
        <v/>
      </c>
      <c r="ED24" s="205" t="str">
        <f>IF(Hidden!DW$47="Yes","H",IF($B24="","",IF(AND($C24&lt;=Hidden!DW$46,$D24&gt;=Hidden!DW$46),IF($G24="","x","y"),"")))</f>
        <v/>
      </c>
      <c r="EE24" s="197" t="str">
        <f>IF(Hidden!DX$47="Yes","H",IF($B24="","",IF(AND($C24&lt;=Hidden!DX$46,$D24&gt;=Hidden!DX$46),IF($G24="","x","y"),"")))</f>
        <v/>
      </c>
      <c r="EF24" s="197" t="str">
        <f>IF(Hidden!DY$47="Yes","H",IF($B24="","",IF(AND($C24&lt;=Hidden!DY$46,$D24&gt;=Hidden!DY$46),IF($G24="","x","y"),"")))</f>
        <v/>
      </c>
      <c r="EG24" s="197" t="str">
        <f>IF(Hidden!DZ$47="Yes","H",IF($B24="","",IF(AND($C24&lt;=Hidden!DZ$46,$D24&gt;=Hidden!DZ$46),IF($G24="","x","y"),"")))</f>
        <v/>
      </c>
      <c r="EH24" s="198" t="str">
        <f>IF(Hidden!EA$47="Yes","H",IF($B24="","",IF(AND($C24&lt;=Hidden!EA$46,$D24&gt;=Hidden!EA$46),IF($G24="","x","y"),"")))</f>
        <v/>
      </c>
    </row>
    <row r="25" spans="2:138" ht="15" customHeight="1" x14ac:dyDescent="0.25">
      <c r="B25" s="175"/>
      <c r="C25" s="226"/>
      <c r="D25" s="228"/>
      <c r="E25" s="190"/>
      <c r="F25" s="238"/>
      <c r="G25" s="269"/>
      <c r="H25" s="273"/>
      <c r="I25" s="196" t="str">
        <f>IF(Hidden!B$47="Yes","H",IF($B25="","",IF(AND($C25&lt;=Hidden!B$46,$D25&gt;=Hidden!B$46),IF($G25="","x","y"),"")))</f>
        <v/>
      </c>
      <c r="J25" s="197" t="str">
        <f>IF(Hidden!C$47="Yes","H",IF($B25="","",IF(AND($C25&lt;=Hidden!C$46,$D25&gt;=Hidden!C$46),IF($G25="","x","y"),"")))</f>
        <v/>
      </c>
      <c r="K25" s="197" t="str">
        <f>IF(Hidden!D$47="Yes","H",IF($B25="","",IF(AND($C25&lt;=Hidden!D$46,$D25&gt;=Hidden!D$46),IF($G25="","x","y"),"")))</f>
        <v/>
      </c>
      <c r="L25" s="197" t="str">
        <f>IF(Hidden!E$47="Yes","H",IF($B25="","",IF(AND($C25&lt;=Hidden!E$46,$D25&gt;=Hidden!E$46),IF($G25="","x","y"),"")))</f>
        <v/>
      </c>
      <c r="M25" s="203" t="str">
        <f>IF(Hidden!F$47="Yes","H",IF($B25="","",IF(AND($C25&lt;=Hidden!F$46,$D25&gt;=Hidden!F$46),IF($G25="","x","y"),"")))</f>
        <v/>
      </c>
      <c r="N25" s="209" t="str">
        <f>IF(Hidden!G$47="Yes","H",IF($B25="","",IF(AND($C25&lt;=Hidden!G$46,$D25&gt;=Hidden!G$46),IF($G25="","x","y"),"")))</f>
        <v/>
      </c>
      <c r="O25" s="197" t="str">
        <f>IF(Hidden!H$47="Yes","H",IF($B25="","",IF(AND($C25&lt;=Hidden!H$46,$D25&gt;=Hidden!H$46),IF($G25="","x","y"),"")))</f>
        <v/>
      </c>
      <c r="P25" s="197" t="str">
        <f>IF(Hidden!I$47="Yes","H",IF($B25="","",IF(AND($C25&lt;=Hidden!I$46,$D25&gt;=Hidden!I$46),IF($G25="","x","y"),"")))</f>
        <v/>
      </c>
      <c r="Q25" s="197" t="str">
        <f>IF(Hidden!J$47="Yes","H",IF($B25="","",IF(AND($C25&lt;=Hidden!J$46,$D25&gt;=Hidden!J$46),IF($G25="","x","y"),"")))</f>
        <v/>
      </c>
      <c r="R25" s="210" t="str">
        <f>IF(Hidden!K$47="Yes","H",IF($B25="","",IF(AND($C25&lt;=Hidden!K$46,$D25&gt;=Hidden!K$46),IF($G25="","x","y"),"")))</f>
        <v/>
      </c>
      <c r="S25" s="205" t="str">
        <f>IF(Hidden!L$47="Yes","H",IF($B25="","",IF(AND($C25&lt;=Hidden!L$46,$D25&gt;=Hidden!L$46),IF($G25="","x","y"),"")))</f>
        <v/>
      </c>
      <c r="T25" s="197" t="str">
        <f>IF(Hidden!M$47="Yes","H",IF($B25="","",IF(AND($C25&lt;=Hidden!M$46,$D25&gt;=Hidden!M$46),IF($G25="","x","y"),"")))</f>
        <v/>
      </c>
      <c r="U25" s="197" t="str">
        <f>IF(Hidden!N$47="Yes","H",IF($B25="","",IF(AND($C25&lt;=Hidden!N$46,$D25&gt;=Hidden!N$46),IF($G25="","x","y"),"")))</f>
        <v/>
      </c>
      <c r="V25" s="197" t="str">
        <f>IF(Hidden!O$47="Yes","H",IF($B25="","",IF(AND($C25&lt;=Hidden!O$46,$D25&gt;=Hidden!O$46),IF($G25="","x","y"),"")))</f>
        <v/>
      </c>
      <c r="W25" s="203" t="str">
        <f>IF(Hidden!P$47="Yes","H",IF($B25="","",IF(AND($C25&lt;=Hidden!P$46,$D25&gt;=Hidden!P$46),IF($G25="","x","y"),"")))</f>
        <v/>
      </c>
      <c r="X25" s="209" t="str">
        <f>IF(Hidden!Q$47="Yes","H",IF($B25="","",IF(AND($C25&lt;=Hidden!Q$46,$D25&gt;=Hidden!Q$46),IF($G25="","x","y"),"")))</f>
        <v/>
      </c>
      <c r="Y25" s="197" t="str">
        <f>IF(Hidden!R$47="Yes","H",IF($B25="","",IF(AND($C25&lt;=Hidden!R$46,$D25&gt;=Hidden!R$46),IF($G25="","x","y"),"")))</f>
        <v/>
      </c>
      <c r="Z25" s="197" t="str">
        <f>IF(Hidden!S$47="Yes","H",IF($B25="","",IF(AND($C25&lt;=Hidden!S$46,$D25&gt;=Hidden!S$46),IF($G25="","x","y"),"")))</f>
        <v/>
      </c>
      <c r="AA25" s="197" t="str">
        <f>IF(Hidden!T$47="Yes","H",IF($B25="","",IF(AND($C25&lt;=Hidden!T$46,$D25&gt;=Hidden!T$46),IF($G25="","x","y"),"")))</f>
        <v/>
      </c>
      <c r="AB25" s="210" t="str">
        <f>IF(Hidden!U$47="Yes","H",IF($B25="","",IF(AND($C25&lt;=Hidden!U$46,$D25&gt;=Hidden!U$46),IF($G25="","x","y"),"")))</f>
        <v/>
      </c>
      <c r="AC25" s="205" t="str">
        <f>IF(Hidden!V$47="Yes","H",IF($B25="","",IF(AND($C25&lt;=Hidden!V$46,$D25&gt;=Hidden!V$46),IF($G25="","x","y"),"")))</f>
        <v/>
      </c>
      <c r="AD25" s="197" t="str">
        <f>IF(Hidden!W$47="Yes","H",IF($B25="","",IF(AND($C25&lt;=Hidden!W$46,$D25&gt;=Hidden!W$46),IF($G25="","x","y"),"")))</f>
        <v/>
      </c>
      <c r="AE25" s="197" t="str">
        <f>IF(Hidden!X$47="Yes","H",IF($B25="","",IF(AND($C25&lt;=Hidden!X$46,$D25&gt;=Hidden!X$46),IF($G25="","x","y"),"")))</f>
        <v/>
      </c>
      <c r="AF25" s="197" t="str">
        <f>IF(Hidden!Y$47="Yes","H",IF($B25="","",IF(AND($C25&lt;=Hidden!Y$46,$D25&gt;=Hidden!Y$46),IF($G25="","x","y"),"")))</f>
        <v/>
      </c>
      <c r="AG25" s="203" t="str">
        <f>IF(Hidden!Z$47="Yes","H",IF($B25="","",IF(AND($C25&lt;=Hidden!Z$46,$D25&gt;=Hidden!Z$46),IF($G25="","x","y"),"")))</f>
        <v/>
      </c>
      <c r="AH25" s="209" t="str">
        <f>IF(Hidden!AA$47="Yes","H",IF($B25="","",IF(AND($C25&lt;=Hidden!AA$46,$D25&gt;=Hidden!AA$46),IF($G25="","x","y"),"")))</f>
        <v/>
      </c>
      <c r="AI25" s="197" t="str">
        <f>IF(Hidden!AB$47="Yes","H",IF($B25="","",IF(AND($C25&lt;=Hidden!AB$46,$D25&gt;=Hidden!AB$46),IF($G25="","x","y"),"")))</f>
        <v/>
      </c>
      <c r="AJ25" s="197" t="str">
        <f>IF(Hidden!AC$47="Yes","H",IF($B25="","",IF(AND($C25&lt;=Hidden!AC$46,$D25&gt;=Hidden!AC$46),IF($G25="","x","y"),"")))</f>
        <v/>
      </c>
      <c r="AK25" s="197" t="str">
        <f>IF(Hidden!AD$47="Yes","H",IF($B25="","",IF(AND($C25&lt;=Hidden!AD$46,$D25&gt;=Hidden!AD$46),IF($G25="","x","y"),"")))</f>
        <v/>
      </c>
      <c r="AL25" s="210" t="str">
        <f>IF(Hidden!AE$47="Yes","H",IF($B25="","",IF(AND($C25&lt;=Hidden!AE$46,$D25&gt;=Hidden!AE$46),IF($G25="","x","y"),"")))</f>
        <v/>
      </c>
      <c r="AM25" s="205" t="str">
        <f>IF(Hidden!AF$47="Yes","H",IF($B25="","",IF(AND($C25&lt;=Hidden!AF$46,$D25&gt;=Hidden!AF$46),IF($G25="","x","y"),"")))</f>
        <v/>
      </c>
      <c r="AN25" s="197" t="str">
        <f>IF(Hidden!AG$47="Yes","H",IF($B25="","",IF(AND($C25&lt;=Hidden!AG$46,$D25&gt;=Hidden!AG$46),IF($G25="","x","y"),"")))</f>
        <v/>
      </c>
      <c r="AO25" s="197" t="str">
        <f>IF(Hidden!AH$47="Yes","H",IF($B25="","",IF(AND($C25&lt;=Hidden!AH$46,$D25&gt;=Hidden!AH$46),IF($G25="","x","y"),"")))</f>
        <v/>
      </c>
      <c r="AP25" s="197" t="str">
        <f>IF(Hidden!AI$47="Yes","H",IF($B25="","",IF(AND($C25&lt;=Hidden!AI$46,$D25&gt;=Hidden!AI$46),IF($G25="","x","y"),"")))</f>
        <v/>
      </c>
      <c r="AQ25" s="203" t="str">
        <f>IF(Hidden!AJ$47="Yes","H",IF($B25="","",IF(AND($C25&lt;=Hidden!AJ$46,$D25&gt;=Hidden!AJ$46),IF($G25="","x","y"),"")))</f>
        <v/>
      </c>
      <c r="AR25" s="209" t="str">
        <f>IF(Hidden!AK$47="Yes","H",IF($B25="","",IF(AND($C25&lt;=Hidden!AK$46,$D25&gt;=Hidden!AK$46),IF($G25="","x","y"),"")))</f>
        <v/>
      </c>
      <c r="AS25" s="197" t="str">
        <f>IF(Hidden!AL$47="Yes","H",IF($B25="","",IF(AND($C25&lt;=Hidden!AL$46,$D25&gt;=Hidden!AL$46),IF($G25="","x","y"),"")))</f>
        <v/>
      </c>
      <c r="AT25" s="197" t="str">
        <f>IF(Hidden!AM$47="Yes","H",IF($B25="","",IF(AND($C25&lt;=Hidden!AM$46,$D25&gt;=Hidden!AM$46),IF($G25="","x","y"),"")))</f>
        <v/>
      </c>
      <c r="AU25" s="197" t="str">
        <f>IF(Hidden!AN$47="Yes","H",IF($B25="","",IF(AND($C25&lt;=Hidden!AN$46,$D25&gt;=Hidden!AN$46),IF($G25="","x","y"),"")))</f>
        <v/>
      </c>
      <c r="AV25" s="210" t="str">
        <f>IF(Hidden!AO$47="Yes","H",IF($B25="","",IF(AND($C25&lt;=Hidden!AO$46,$D25&gt;=Hidden!AO$46),IF($G25="","x","y"),"")))</f>
        <v/>
      </c>
      <c r="AW25" s="205" t="str">
        <f>IF(Hidden!AP$47="Yes","H",IF($B25="","",IF(AND($C25&lt;=Hidden!AP$46,$D25&gt;=Hidden!AP$46),IF($G25="","x","y"),"")))</f>
        <v/>
      </c>
      <c r="AX25" s="197" t="str">
        <f>IF(Hidden!AQ$47="Yes","H",IF($B25="","",IF(AND($C25&lt;=Hidden!AQ$46,$D25&gt;=Hidden!AQ$46),IF($G25="","x","y"),"")))</f>
        <v/>
      </c>
      <c r="AY25" s="197" t="str">
        <f>IF(Hidden!AR$47="Yes","H",IF($B25="","",IF(AND($C25&lt;=Hidden!AR$46,$D25&gt;=Hidden!AR$46),IF($G25="","x","y"),"")))</f>
        <v/>
      </c>
      <c r="AZ25" s="197" t="str">
        <f>IF(Hidden!AS$47="Yes","H",IF($B25="","",IF(AND($C25&lt;=Hidden!AS$46,$D25&gt;=Hidden!AS$46),IF($G25="","x","y"),"")))</f>
        <v/>
      </c>
      <c r="BA25" s="203" t="str">
        <f>IF(Hidden!AT$47="Yes","H",IF($B25="","",IF(AND($C25&lt;=Hidden!AT$46,$D25&gt;=Hidden!AT$46),IF($G25="","x","y"),"")))</f>
        <v/>
      </c>
      <c r="BB25" s="209" t="str">
        <f>IF(Hidden!AU$47="Yes","H",IF($B25="","",IF(AND($C25&lt;=Hidden!AU$46,$D25&gt;=Hidden!AU$46),IF($G25="","x","y"),"")))</f>
        <v/>
      </c>
      <c r="BC25" s="197" t="str">
        <f>IF(Hidden!AV$47="Yes","H",IF($B25="","",IF(AND($C25&lt;=Hidden!AV$46,$D25&gt;=Hidden!AV$46),IF($G25="","x","y"),"")))</f>
        <v/>
      </c>
      <c r="BD25" s="197" t="str">
        <f>IF(Hidden!AW$47="Yes","H",IF($B25="","",IF(AND($C25&lt;=Hidden!AW$46,$D25&gt;=Hidden!AW$46),IF($G25="","x","y"),"")))</f>
        <v/>
      </c>
      <c r="BE25" s="197" t="str">
        <f>IF(Hidden!AX$47="Yes","H",IF($B25="","",IF(AND($C25&lt;=Hidden!AX$46,$D25&gt;=Hidden!AX$46),IF($G25="","x","y"),"")))</f>
        <v/>
      </c>
      <c r="BF25" s="210" t="str">
        <f>IF(Hidden!AY$47="Yes","H",IF($B25="","",IF(AND($C25&lt;=Hidden!AY$46,$D25&gt;=Hidden!AY$46),IF($G25="","x","y"),"")))</f>
        <v/>
      </c>
      <c r="BG25" s="205" t="str">
        <f>IF(Hidden!AZ$47="Yes","H",IF($B25="","",IF(AND($C25&lt;=Hidden!AZ$46,$D25&gt;=Hidden!AZ$46),IF($G25="","x","y"),"")))</f>
        <v/>
      </c>
      <c r="BH25" s="197" t="str">
        <f>IF(Hidden!BA$47="Yes","H",IF($B25="","",IF(AND($C25&lt;=Hidden!BA$46,$D25&gt;=Hidden!BA$46),IF($G25="","x","y"),"")))</f>
        <v/>
      </c>
      <c r="BI25" s="197" t="str">
        <f>IF(Hidden!BB$47="Yes","H",IF($B25="","",IF(AND($C25&lt;=Hidden!BB$46,$D25&gt;=Hidden!BB$46),IF($G25="","x","y"),"")))</f>
        <v/>
      </c>
      <c r="BJ25" s="197" t="str">
        <f>IF(Hidden!BC$47="Yes","H",IF($B25="","",IF(AND($C25&lt;=Hidden!BC$46,$D25&gt;=Hidden!BC$46),IF($G25="","x","y"),"")))</f>
        <v/>
      </c>
      <c r="BK25" s="203" t="str">
        <f>IF(Hidden!BD$47="Yes","H",IF($B25="","",IF(AND($C25&lt;=Hidden!BD$46,$D25&gt;=Hidden!BD$46),IF($G25="","x","y"),"")))</f>
        <v/>
      </c>
      <c r="BL25" s="209" t="str">
        <f>IF(Hidden!BE$47="Yes","H",IF($B25="","",IF(AND($C25&lt;=Hidden!BE$46,$D25&gt;=Hidden!BE$46),IF($G25="","x","y"),"")))</f>
        <v/>
      </c>
      <c r="BM25" s="197" t="str">
        <f>IF(Hidden!BF$47="Yes","H",IF($B25="","",IF(AND($C25&lt;=Hidden!BF$46,$D25&gt;=Hidden!BF$46),IF($G25="","x","y"),"")))</f>
        <v/>
      </c>
      <c r="BN25" s="197" t="str">
        <f>IF(Hidden!BG$47="Yes","H",IF($B25="","",IF(AND($C25&lt;=Hidden!BG$46,$D25&gt;=Hidden!BG$46),IF($G25="","x","y"),"")))</f>
        <v/>
      </c>
      <c r="BO25" s="197" t="str">
        <f>IF(Hidden!BH$47="Yes","H",IF($B25="","",IF(AND($C25&lt;=Hidden!BH$46,$D25&gt;=Hidden!BH$46),IF($G25="","x","y"),"")))</f>
        <v/>
      </c>
      <c r="BP25" s="210" t="str">
        <f>IF(Hidden!BI$47="Yes","H",IF($B25="","",IF(AND($C25&lt;=Hidden!BI$46,$D25&gt;=Hidden!BI$46),IF($G25="","x","y"),"")))</f>
        <v/>
      </c>
      <c r="BQ25" s="205" t="str">
        <f>IF(Hidden!BJ$47="Yes","H",IF($B25="","",IF(AND($C25&lt;=Hidden!BJ$46,$D25&gt;=Hidden!BJ$46),IF($G25="","x","y"),"")))</f>
        <v/>
      </c>
      <c r="BR25" s="197" t="str">
        <f>IF(Hidden!BK$47="Yes","H",IF($B25="","",IF(AND($C25&lt;=Hidden!BK$46,$D25&gt;=Hidden!BK$46),IF($G25="","x","y"),"")))</f>
        <v/>
      </c>
      <c r="BS25" s="197" t="str">
        <f>IF(Hidden!BL$47="Yes","H",IF($B25="","",IF(AND($C25&lt;=Hidden!BL$46,$D25&gt;=Hidden!BL$46),IF($G25="","x","y"),"")))</f>
        <v/>
      </c>
      <c r="BT25" s="197" t="str">
        <f>IF(Hidden!BM$47="Yes","H",IF($B25="","",IF(AND($C25&lt;=Hidden!BM$46,$D25&gt;=Hidden!BM$46),IF($G25="","x","y"),"")))</f>
        <v/>
      </c>
      <c r="BU25" s="203" t="str">
        <f>IF(Hidden!BN$47="Yes","H",IF($B25="","",IF(AND($C25&lt;=Hidden!BN$46,$D25&gt;=Hidden!BN$46),IF($G25="","x","y"),"")))</f>
        <v/>
      </c>
      <c r="BV25" s="209" t="str">
        <f>IF(Hidden!BO$47="Yes","H",IF($B25="","",IF(AND($C25&lt;=Hidden!BO$46,$D25&gt;=Hidden!BO$46),IF($G25="","x","y"),"")))</f>
        <v/>
      </c>
      <c r="BW25" s="197" t="str">
        <f>IF(Hidden!BP$47="Yes","H",IF($B25="","",IF(AND($C25&lt;=Hidden!BP$46,$D25&gt;=Hidden!BP$46),IF($G25="","x","y"),"")))</f>
        <v/>
      </c>
      <c r="BX25" s="197" t="str">
        <f>IF(Hidden!BQ$47="Yes","H",IF($B25="","",IF(AND($C25&lt;=Hidden!BQ$46,$D25&gt;=Hidden!BQ$46),IF($G25="","x","y"),"")))</f>
        <v/>
      </c>
      <c r="BY25" s="197" t="str">
        <f>IF(Hidden!BR$47="Yes","H",IF($B25="","",IF(AND($C25&lt;=Hidden!BR$46,$D25&gt;=Hidden!BR$46),IF($G25="","x","y"),"")))</f>
        <v/>
      </c>
      <c r="BZ25" s="210" t="str">
        <f>IF(Hidden!BS$47="Yes","H",IF($B25="","",IF(AND($C25&lt;=Hidden!BS$46,$D25&gt;=Hidden!BS$46),IF($G25="","x","y"),"")))</f>
        <v/>
      </c>
      <c r="CA25" s="205" t="str">
        <f>IF(Hidden!BT$47="Yes","H",IF($B25="","",IF(AND($C25&lt;=Hidden!BT$46,$D25&gt;=Hidden!BT$46),IF($G25="","x","y"),"")))</f>
        <v/>
      </c>
      <c r="CB25" s="197" t="str">
        <f>IF(Hidden!BU$47="Yes","H",IF($B25="","",IF(AND($C25&lt;=Hidden!BU$46,$D25&gt;=Hidden!BU$46),IF($G25="","x","y"),"")))</f>
        <v/>
      </c>
      <c r="CC25" s="197" t="str">
        <f>IF(Hidden!BV$47="Yes","H",IF($B25="","",IF(AND($C25&lt;=Hidden!BV$46,$D25&gt;=Hidden!BV$46),IF($G25="","x","y"),"")))</f>
        <v/>
      </c>
      <c r="CD25" s="197" t="str">
        <f>IF(Hidden!BW$47="Yes","H",IF($B25="","",IF(AND($C25&lt;=Hidden!BW$46,$D25&gt;=Hidden!BW$46),IF($G25="","x","y"),"")))</f>
        <v/>
      </c>
      <c r="CE25" s="203" t="str">
        <f>IF(Hidden!BX$47="Yes","H",IF($B25="","",IF(AND($C25&lt;=Hidden!BX$46,$D25&gt;=Hidden!BX$46),IF($G25="","x","y"),"")))</f>
        <v/>
      </c>
      <c r="CF25" s="209" t="str">
        <f>IF(Hidden!BY$47="Yes","H",IF($B25="","",IF(AND($C25&lt;=Hidden!BY$46,$D25&gt;=Hidden!BY$46),IF($G25="","x","y"),"")))</f>
        <v/>
      </c>
      <c r="CG25" s="197" t="str">
        <f>IF(Hidden!BZ$47="Yes","H",IF($B25="","",IF(AND($C25&lt;=Hidden!BZ$46,$D25&gt;=Hidden!BZ$46),IF($G25="","x","y"),"")))</f>
        <v/>
      </c>
      <c r="CH25" s="197" t="str">
        <f>IF(Hidden!CA$47="Yes","H",IF($B25="","",IF(AND($C25&lt;=Hidden!CA$46,$D25&gt;=Hidden!CA$46),IF($G25="","x","y"),"")))</f>
        <v/>
      </c>
      <c r="CI25" s="197" t="str">
        <f>IF(Hidden!CB$47="Yes","H",IF($B25="","",IF(AND($C25&lt;=Hidden!CB$46,$D25&gt;=Hidden!CB$46),IF($G25="","x","y"),"")))</f>
        <v/>
      </c>
      <c r="CJ25" s="210" t="str">
        <f>IF(Hidden!CC$47="Yes","H",IF($B25="","",IF(AND($C25&lt;=Hidden!CC$46,$D25&gt;=Hidden!CC$46),IF($G25="","x","y"),"")))</f>
        <v/>
      </c>
      <c r="CK25" s="205" t="str">
        <f>IF(Hidden!CD$47="Yes","H",IF($B25="","",IF(AND($C25&lt;=Hidden!CD$46,$D25&gt;=Hidden!CD$46),IF($G25="","x","y"),"")))</f>
        <v/>
      </c>
      <c r="CL25" s="197" t="str">
        <f>IF(Hidden!CE$47="Yes","H",IF($B25="","",IF(AND($C25&lt;=Hidden!CE$46,$D25&gt;=Hidden!CE$46),IF($G25="","x","y"),"")))</f>
        <v/>
      </c>
      <c r="CM25" s="197" t="str">
        <f>IF(Hidden!CF$47="Yes","H",IF($B25="","",IF(AND($C25&lt;=Hidden!CF$46,$D25&gt;=Hidden!CF$46),IF($G25="","x","y"),"")))</f>
        <v/>
      </c>
      <c r="CN25" s="197" t="str">
        <f>IF(Hidden!CG$47="Yes","H",IF($B25="","",IF(AND($C25&lt;=Hidden!CG$46,$D25&gt;=Hidden!CG$46),IF($G25="","x","y"),"")))</f>
        <v/>
      </c>
      <c r="CO25" s="203" t="str">
        <f>IF(Hidden!CH$47="Yes","H",IF($B25="","",IF(AND($C25&lt;=Hidden!CH$46,$D25&gt;=Hidden!CH$46),IF($G25="","x","y"),"")))</f>
        <v/>
      </c>
      <c r="CP25" s="209" t="str">
        <f>IF(Hidden!CI$47="Yes","H",IF($B25="","",IF(AND($C25&lt;=Hidden!CI$46,$D25&gt;=Hidden!CI$46),IF($G25="","x","y"),"")))</f>
        <v/>
      </c>
      <c r="CQ25" s="197" t="str">
        <f>IF(Hidden!CJ$47="Yes","H",IF($B25="","",IF(AND($C25&lt;=Hidden!CJ$46,$D25&gt;=Hidden!CJ$46),IF($G25="","x","y"),"")))</f>
        <v/>
      </c>
      <c r="CR25" s="197" t="str">
        <f>IF(Hidden!CK$47="Yes","H",IF($B25="","",IF(AND($C25&lt;=Hidden!CK$46,$D25&gt;=Hidden!CK$46),IF($G25="","x","y"),"")))</f>
        <v/>
      </c>
      <c r="CS25" s="197" t="str">
        <f>IF(Hidden!CL$47="Yes","H",IF($B25="","",IF(AND($C25&lt;=Hidden!CL$46,$D25&gt;=Hidden!CL$46),IF($G25="","x","y"),"")))</f>
        <v/>
      </c>
      <c r="CT25" s="210" t="str">
        <f>IF(Hidden!CM$47="Yes","H",IF($B25="","",IF(AND($C25&lt;=Hidden!CM$46,$D25&gt;=Hidden!CM$46),IF($G25="","x","y"),"")))</f>
        <v/>
      </c>
      <c r="CU25" s="205" t="str">
        <f>IF(Hidden!CN$47="Yes","H",IF($B25="","",IF(AND($C25&lt;=Hidden!CN$46,$D25&gt;=Hidden!CN$46),IF($G25="","x","y"),"")))</f>
        <v/>
      </c>
      <c r="CV25" s="197" t="str">
        <f>IF(Hidden!CO$47="Yes","H",IF($B25="","",IF(AND($C25&lt;=Hidden!CO$46,$D25&gt;=Hidden!CO$46),IF($G25="","x","y"),"")))</f>
        <v/>
      </c>
      <c r="CW25" s="197" t="str">
        <f>IF(Hidden!CP$47="Yes","H",IF($B25="","",IF(AND($C25&lt;=Hidden!CP$46,$D25&gt;=Hidden!CP$46),IF($G25="","x","y"),"")))</f>
        <v/>
      </c>
      <c r="CX25" s="197" t="str">
        <f>IF(Hidden!CQ$47="Yes","H",IF($B25="","",IF(AND($C25&lt;=Hidden!CQ$46,$D25&gt;=Hidden!CQ$46),IF($G25="","x","y"),"")))</f>
        <v/>
      </c>
      <c r="CY25" s="203" t="str">
        <f>IF(Hidden!CR$47="Yes","H",IF($B25="","",IF(AND($C25&lt;=Hidden!CR$46,$D25&gt;=Hidden!CR$46),IF($G25="","x","y"),"")))</f>
        <v/>
      </c>
      <c r="CZ25" s="209" t="str">
        <f>IF(Hidden!CS$47="Yes","H",IF($B25="","",IF(AND($C25&lt;=Hidden!CS$46,$D25&gt;=Hidden!CS$46),IF($G25="","x","y"),"")))</f>
        <v/>
      </c>
      <c r="DA25" s="197" t="str">
        <f>IF(Hidden!CT$47="Yes","H",IF($B25="","",IF(AND($C25&lt;=Hidden!CT$46,$D25&gt;=Hidden!CT$46),IF($G25="","x","y"),"")))</f>
        <v/>
      </c>
      <c r="DB25" s="197" t="str">
        <f>IF(Hidden!CU$47="Yes","H",IF($B25="","",IF(AND($C25&lt;=Hidden!CU$46,$D25&gt;=Hidden!CU$46),IF($G25="","x","y"),"")))</f>
        <v/>
      </c>
      <c r="DC25" s="197" t="str">
        <f>IF(Hidden!CV$47="Yes","H",IF($B25="","",IF(AND($C25&lt;=Hidden!CV$46,$D25&gt;=Hidden!CV$46),IF($G25="","x","y"),"")))</f>
        <v/>
      </c>
      <c r="DD25" s="210" t="str">
        <f>IF(Hidden!CW$47="Yes","H",IF($B25="","",IF(AND($C25&lt;=Hidden!CW$46,$D25&gt;=Hidden!CW$46),IF($G25="","x","y"),"")))</f>
        <v/>
      </c>
      <c r="DE25" s="205" t="str">
        <f>IF(Hidden!CX$47="Yes","H",IF($B25="","",IF(AND($C25&lt;=Hidden!CX$46,$D25&gt;=Hidden!CX$46),IF($G25="","x","y"),"")))</f>
        <v/>
      </c>
      <c r="DF25" s="197" t="str">
        <f>IF(Hidden!CY$47="Yes","H",IF($B25="","",IF(AND($C25&lt;=Hidden!CY$46,$D25&gt;=Hidden!CY$46),IF($G25="","x","y"),"")))</f>
        <v/>
      </c>
      <c r="DG25" s="197" t="str">
        <f>IF(Hidden!CZ$47="Yes","H",IF($B25="","",IF(AND($C25&lt;=Hidden!CZ$46,$D25&gt;=Hidden!CZ$46),IF($G25="","x","y"),"")))</f>
        <v/>
      </c>
      <c r="DH25" s="197" t="str">
        <f>IF(Hidden!DA$47="Yes","H",IF($B25="","",IF(AND($C25&lt;=Hidden!DA$46,$D25&gt;=Hidden!DA$46),IF($G25="","x","y"),"")))</f>
        <v/>
      </c>
      <c r="DI25" s="203" t="str">
        <f>IF(Hidden!DB$47="Yes","H",IF($B25="","",IF(AND($C25&lt;=Hidden!DB$46,$D25&gt;=Hidden!DB$46),IF($G25="","x","y"),"")))</f>
        <v/>
      </c>
      <c r="DJ25" s="209" t="str">
        <f>IF(Hidden!DC$47="Yes","H",IF($B25="","",IF(AND($C25&lt;=Hidden!DC$46,$D25&gt;=Hidden!DC$46),IF($G25="","x","y"),"")))</f>
        <v/>
      </c>
      <c r="DK25" s="197" t="str">
        <f>IF(Hidden!DD$47="Yes","H",IF($B25="","",IF(AND($C25&lt;=Hidden!DD$46,$D25&gt;=Hidden!DD$46),IF($G25="","x","y"),"")))</f>
        <v/>
      </c>
      <c r="DL25" s="197" t="str">
        <f>IF(Hidden!DE$47="Yes","H",IF($B25="","",IF(AND($C25&lt;=Hidden!DE$46,$D25&gt;=Hidden!DE$46),IF($G25="","x","y"),"")))</f>
        <v/>
      </c>
      <c r="DM25" s="197" t="str">
        <f>IF(Hidden!DF$47="Yes","H",IF($B25="","",IF(AND($C25&lt;=Hidden!DF$46,$D25&gt;=Hidden!DF$46),IF($G25="","x","y"),"")))</f>
        <v/>
      </c>
      <c r="DN25" s="210" t="str">
        <f>IF(Hidden!DG$47="Yes","H",IF($B25="","",IF(AND($C25&lt;=Hidden!DG$46,$D25&gt;=Hidden!DG$46),IF($G25="","x","y"),"")))</f>
        <v/>
      </c>
      <c r="DO25" s="205" t="str">
        <f>IF(Hidden!DH$47="Yes","H",IF($B25="","",IF(AND($C25&lt;=Hidden!DH$46,$D25&gt;=Hidden!DH$46),IF($G25="","x","y"),"")))</f>
        <v/>
      </c>
      <c r="DP25" s="197" t="str">
        <f>IF(Hidden!DI$47="Yes","H",IF($B25="","",IF(AND($C25&lt;=Hidden!DI$46,$D25&gt;=Hidden!DI$46),IF($G25="","x","y"),"")))</f>
        <v/>
      </c>
      <c r="DQ25" s="197" t="str">
        <f>IF(Hidden!DJ$47="Yes","H",IF($B25="","",IF(AND($C25&lt;=Hidden!DJ$46,$D25&gt;=Hidden!DJ$46),IF($G25="","x","y"),"")))</f>
        <v/>
      </c>
      <c r="DR25" s="197" t="str">
        <f>IF(Hidden!DK$47="Yes","H",IF($B25="","",IF(AND($C25&lt;=Hidden!DK$46,$D25&gt;=Hidden!DK$46),IF($G25="","x","y"),"")))</f>
        <v/>
      </c>
      <c r="DS25" s="203" t="str">
        <f>IF(Hidden!DL$47="Yes","H",IF($B25="","",IF(AND($C25&lt;=Hidden!DL$46,$D25&gt;=Hidden!DL$46),IF($G25="","x","y"),"")))</f>
        <v/>
      </c>
      <c r="DT25" s="209" t="str">
        <f>IF(Hidden!DM$47="Yes","H",IF($B25="","",IF(AND($C25&lt;=Hidden!DM$46,$D25&gt;=Hidden!DM$46),IF($G25="","x","y"),"")))</f>
        <v/>
      </c>
      <c r="DU25" s="197" t="str">
        <f>IF(Hidden!DN$47="Yes","H",IF($B25="","",IF(AND($C25&lt;=Hidden!DN$46,$D25&gt;=Hidden!DN$46),IF($G25="","x","y"),"")))</f>
        <v/>
      </c>
      <c r="DV25" s="197" t="str">
        <f>IF(Hidden!DO$47="Yes","H",IF($B25="","",IF(AND($C25&lt;=Hidden!DO$46,$D25&gt;=Hidden!DO$46),IF($G25="","x","y"),"")))</f>
        <v/>
      </c>
      <c r="DW25" s="197" t="str">
        <f>IF(Hidden!DP$47="Yes","H",IF($B25="","",IF(AND($C25&lt;=Hidden!DP$46,$D25&gt;=Hidden!DP$46),IF($G25="","x","y"),"")))</f>
        <v/>
      </c>
      <c r="DX25" s="210" t="str">
        <f>IF(Hidden!DQ$47="Yes","H",IF($B25="","",IF(AND($C25&lt;=Hidden!DQ$46,$D25&gt;=Hidden!DQ$46),IF($G25="","x","y"),"")))</f>
        <v/>
      </c>
      <c r="DY25" s="209" t="str">
        <f>IF(Hidden!DR$47="Yes","H",IF($B25="","",IF(AND($C25&lt;=Hidden!DR$46,$D25&gt;=Hidden!DR$46),IF($G25="","x","y"),"")))</f>
        <v/>
      </c>
      <c r="DZ25" s="197" t="str">
        <f>IF(Hidden!DS$47="Yes","H",IF($B25="","",IF(AND($C25&lt;=Hidden!DS$46,$D25&gt;=Hidden!DS$46),IF($G25="","x","y"),"")))</f>
        <v/>
      </c>
      <c r="EA25" s="197" t="str">
        <f>IF(Hidden!DT$47="Yes","H",IF($B25="","",IF(AND($C25&lt;=Hidden!DT$46,$D25&gt;=Hidden!DT$46),IF($G25="","x","y"),"")))</f>
        <v/>
      </c>
      <c r="EB25" s="197" t="str">
        <f>IF(Hidden!DU$47="Yes","H",IF($B25="","",IF(AND($C25&lt;=Hidden!DU$46,$D25&gt;=Hidden!DU$46),IF($G25="","x","y"),"")))</f>
        <v/>
      </c>
      <c r="EC25" s="210" t="str">
        <f>IF(Hidden!DV$47="Yes","H",IF($B25="","",IF(AND($C25&lt;=Hidden!DV$46,$D25&gt;=Hidden!DV$46),IF($G25="","x","y"),"")))</f>
        <v/>
      </c>
      <c r="ED25" s="205" t="str">
        <f>IF(Hidden!DW$47="Yes","H",IF($B25="","",IF(AND($C25&lt;=Hidden!DW$46,$D25&gt;=Hidden!DW$46),IF($G25="","x","y"),"")))</f>
        <v/>
      </c>
      <c r="EE25" s="197" t="str">
        <f>IF(Hidden!DX$47="Yes","H",IF($B25="","",IF(AND($C25&lt;=Hidden!DX$46,$D25&gt;=Hidden!DX$46),IF($G25="","x","y"),"")))</f>
        <v/>
      </c>
      <c r="EF25" s="197" t="str">
        <f>IF(Hidden!DY$47="Yes","H",IF($B25="","",IF(AND($C25&lt;=Hidden!DY$46,$D25&gt;=Hidden!DY$46),IF($G25="","x","y"),"")))</f>
        <v/>
      </c>
      <c r="EG25" s="197" t="str">
        <f>IF(Hidden!DZ$47="Yes","H",IF($B25="","",IF(AND($C25&lt;=Hidden!DZ$46,$D25&gt;=Hidden!DZ$46),IF($G25="","x","y"),"")))</f>
        <v/>
      </c>
      <c r="EH25" s="198" t="str">
        <f>IF(Hidden!EA$47="Yes","H",IF($B25="","",IF(AND($C25&lt;=Hidden!EA$46,$D25&gt;=Hidden!EA$46),IF($G25="","x","y"),"")))</f>
        <v/>
      </c>
    </row>
    <row r="26" spans="2:138" ht="15" customHeight="1" x14ac:dyDescent="0.25">
      <c r="B26" s="175" t="s">
        <v>220</v>
      </c>
      <c r="C26" s="228">
        <v>43368</v>
      </c>
      <c r="D26" s="228">
        <v>43372</v>
      </c>
      <c r="E26" s="190" t="s">
        <v>192</v>
      </c>
      <c r="F26" s="238">
        <v>43367</v>
      </c>
      <c r="G26" s="269"/>
      <c r="H26" s="273"/>
      <c r="I26" s="196" t="str">
        <f>IF(Hidden!B$47="Yes","H",IF($B26="","",IF(AND($C26&lt;=Hidden!B$46,$D26&gt;=Hidden!B$46),IF($G26="","x","y"),"")))</f>
        <v/>
      </c>
      <c r="J26" s="197" t="str">
        <f>IF(Hidden!C$47="Yes","H",IF($B26="","",IF(AND($C26&lt;=Hidden!C$46,$D26&gt;=Hidden!C$46),IF($G26="","x","y"),"")))</f>
        <v/>
      </c>
      <c r="K26" s="197" t="str">
        <f>IF(Hidden!D$47="Yes","H",IF($B26="","",IF(AND($C26&lt;=Hidden!D$46,$D26&gt;=Hidden!D$46),IF($G26="","x","y"),"")))</f>
        <v/>
      </c>
      <c r="L26" s="197" t="str">
        <f>IF(Hidden!E$47="Yes","H",IF($B26="","",IF(AND($C26&lt;=Hidden!E$46,$D26&gt;=Hidden!E$46),IF($G26="","x","y"),"")))</f>
        <v/>
      </c>
      <c r="M26" s="203" t="str">
        <f>IF(Hidden!F$47="Yes","H",IF($B26="","",IF(AND($C26&lt;=Hidden!F$46,$D26&gt;=Hidden!F$46),IF($G26="","x","y"),"")))</f>
        <v/>
      </c>
      <c r="N26" s="209" t="str">
        <f>IF(Hidden!G$47="Yes","H",IF($B26="","",IF(AND($C26&lt;=Hidden!G$46,$D26&gt;=Hidden!G$46),IF($G26="","x","y"),"")))</f>
        <v/>
      </c>
      <c r="O26" s="197" t="str">
        <f>IF(Hidden!H$47="Yes","H",IF($B26="","",IF(AND($C26&lt;=Hidden!H$46,$D26&gt;=Hidden!H$46),IF($G26="","x","y"),"")))</f>
        <v/>
      </c>
      <c r="P26" s="197" t="str">
        <f>IF(Hidden!I$47="Yes","H",IF($B26="","",IF(AND($C26&lt;=Hidden!I$46,$D26&gt;=Hidden!I$46),IF($G26="","x","y"),"")))</f>
        <v/>
      </c>
      <c r="Q26" s="197" t="str">
        <f>IF(Hidden!J$47="Yes","H",IF($B26="","",IF(AND($C26&lt;=Hidden!J$46,$D26&gt;=Hidden!J$46),IF($G26="","x","y"),"")))</f>
        <v/>
      </c>
      <c r="R26" s="210" t="str">
        <f>IF(Hidden!K$47="Yes","H",IF($B26="","",IF(AND($C26&lt;=Hidden!K$46,$D26&gt;=Hidden!K$46),IF($G26="","x","y"),"")))</f>
        <v/>
      </c>
      <c r="S26" s="205" t="str">
        <f>IF(Hidden!L$47="Yes","H",IF($B26="","",IF(AND($C26&lt;=Hidden!L$46,$D26&gt;=Hidden!L$46),IF($G26="","x","y"),"")))</f>
        <v/>
      </c>
      <c r="T26" s="197" t="str">
        <f>IF(Hidden!M$47="Yes","H",IF($B26="","",IF(AND($C26&lt;=Hidden!M$46,$D26&gt;=Hidden!M$46),IF($G26="","x","y"),"")))</f>
        <v/>
      </c>
      <c r="U26" s="197" t="str">
        <f>IF(Hidden!N$47="Yes","H",IF($B26="","",IF(AND($C26&lt;=Hidden!N$46,$D26&gt;=Hidden!N$46),IF($G26="","x","y"),"")))</f>
        <v/>
      </c>
      <c r="V26" s="197" t="str">
        <f>IF(Hidden!O$47="Yes","H",IF($B26="","",IF(AND($C26&lt;=Hidden!O$46,$D26&gt;=Hidden!O$46),IF($G26="","x","y"),"")))</f>
        <v/>
      </c>
      <c r="W26" s="203" t="str">
        <f>IF(Hidden!P$47="Yes","H",IF($B26="","",IF(AND($C26&lt;=Hidden!P$46,$D26&gt;=Hidden!P$46),IF($G26="","x","y"),"")))</f>
        <v/>
      </c>
      <c r="X26" s="209" t="str">
        <f>IF(Hidden!Q$47="Yes","H",IF($B26="","",IF(AND($C26&lt;=Hidden!Q$46,$D26&gt;=Hidden!Q$46),IF($G26="","x","y"),"")))</f>
        <v/>
      </c>
      <c r="Y26" s="197" t="str">
        <f>IF(Hidden!R$47="Yes","H",IF($B26="","",IF(AND($C26&lt;=Hidden!R$46,$D26&gt;=Hidden!R$46),IF($G26="","x","y"),"")))</f>
        <v>x</v>
      </c>
      <c r="Z26" s="197" t="str">
        <f>IF(Hidden!S$47="Yes","H",IF($B26="","",IF(AND($C26&lt;=Hidden!S$46,$D26&gt;=Hidden!S$46),IF($G26="","x","y"),"")))</f>
        <v>x</v>
      </c>
      <c r="AA26" s="197" t="str">
        <f>IF(Hidden!T$47="Yes","H",IF($B26="","",IF(AND($C26&lt;=Hidden!T$46,$D26&gt;=Hidden!T$46),IF($G26="","x","y"),"")))</f>
        <v>x</v>
      </c>
      <c r="AB26" s="210" t="str">
        <f>IF(Hidden!U$47="Yes","H",IF($B26="","",IF(AND($C26&lt;=Hidden!U$46,$D26&gt;=Hidden!U$46),IF($G26="","x","y"),"")))</f>
        <v>x</v>
      </c>
      <c r="AC26" s="205" t="str">
        <f>IF(Hidden!V$47="Yes","H",IF($B26="","",IF(AND($C26&lt;=Hidden!V$46,$D26&gt;=Hidden!V$46),IF($G26="","x","y"),"")))</f>
        <v/>
      </c>
      <c r="AD26" s="197" t="str">
        <f>IF(Hidden!W$47="Yes","H",IF($B26="","",IF(AND($C26&lt;=Hidden!W$46,$D26&gt;=Hidden!W$46),IF($G26="","x","y"),"")))</f>
        <v/>
      </c>
      <c r="AE26" s="197" t="str">
        <f>IF(Hidden!X$47="Yes","H",IF($B26="","",IF(AND($C26&lt;=Hidden!X$46,$D26&gt;=Hidden!X$46),IF($G26="","x","y"),"")))</f>
        <v/>
      </c>
      <c r="AF26" s="197" t="str">
        <f>IF(Hidden!Y$47="Yes","H",IF($B26="","",IF(AND($C26&lt;=Hidden!Y$46,$D26&gt;=Hidden!Y$46),IF($G26="","x","y"),"")))</f>
        <v/>
      </c>
      <c r="AG26" s="203" t="str">
        <f>IF(Hidden!Z$47="Yes","H",IF($B26="","",IF(AND($C26&lt;=Hidden!Z$46,$D26&gt;=Hidden!Z$46),IF($G26="","x","y"),"")))</f>
        <v/>
      </c>
      <c r="AH26" s="209" t="str">
        <f>IF(Hidden!AA$47="Yes","H",IF($B26="","",IF(AND($C26&lt;=Hidden!AA$46,$D26&gt;=Hidden!AA$46),IF($G26="","x","y"),"")))</f>
        <v/>
      </c>
      <c r="AI26" s="197" t="str">
        <f>IF(Hidden!AB$47="Yes","H",IF($B26="","",IF(AND($C26&lt;=Hidden!AB$46,$D26&gt;=Hidden!AB$46),IF($G26="","x","y"),"")))</f>
        <v/>
      </c>
      <c r="AJ26" s="197" t="str">
        <f>IF(Hidden!AC$47="Yes","H",IF($B26="","",IF(AND($C26&lt;=Hidden!AC$46,$D26&gt;=Hidden!AC$46),IF($G26="","x","y"),"")))</f>
        <v/>
      </c>
      <c r="AK26" s="197" t="str">
        <f>IF(Hidden!AD$47="Yes","H",IF($B26="","",IF(AND($C26&lt;=Hidden!AD$46,$D26&gt;=Hidden!AD$46),IF($G26="","x","y"),"")))</f>
        <v/>
      </c>
      <c r="AL26" s="210" t="str">
        <f>IF(Hidden!AE$47="Yes","H",IF($B26="","",IF(AND($C26&lt;=Hidden!AE$46,$D26&gt;=Hidden!AE$46),IF($G26="","x","y"),"")))</f>
        <v/>
      </c>
      <c r="AM26" s="205" t="str">
        <f>IF(Hidden!AF$47="Yes","H",IF($B26="","",IF(AND($C26&lt;=Hidden!AF$46,$D26&gt;=Hidden!AF$46),IF($G26="","x","y"),"")))</f>
        <v/>
      </c>
      <c r="AN26" s="197" t="str">
        <f>IF(Hidden!AG$47="Yes","H",IF($B26="","",IF(AND($C26&lt;=Hidden!AG$46,$D26&gt;=Hidden!AG$46),IF($G26="","x","y"),"")))</f>
        <v/>
      </c>
      <c r="AO26" s="197" t="str">
        <f>IF(Hidden!AH$47="Yes","H",IF($B26="","",IF(AND($C26&lt;=Hidden!AH$46,$D26&gt;=Hidden!AH$46),IF($G26="","x","y"),"")))</f>
        <v/>
      </c>
      <c r="AP26" s="197" t="str">
        <f>IF(Hidden!AI$47="Yes","H",IF($B26="","",IF(AND($C26&lt;=Hidden!AI$46,$D26&gt;=Hidden!AI$46),IF($G26="","x","y"),"")))</f>
        <v/>
      </c>
      <c r="AQ26" s="203" t="str">
        <f>IF(Hidden!AJ$47="Yes","H",IF($B26="","",IF(AND($C26&lt;=Hidden!AJ$46,$D26&gt;=Hidden!AJ$46),IF($G26="","x","y"),"")))</f>
        <v/>
      </c>
      <c r="AR26" s="209" t="str">
        <f>IF(Hidden!AK$47="Yes","H",IF($B26="","",IF(AND($C26&lt;=Hidden!AK$46,$D26&gt;=Hidden!AK$46),IF($G26="","x","y"),"")))</f>
        <v/>
      </c>
      <c r="AS26" s="197" t="str">
        <f>IF(Hidden!AL$47="Yes","H",IF($B26="","",IF(AND($C26&lt;=Hidden!AL$46,$D26&gt;=Hidden!AL$46),IF($G26="","x","y"),"")))</f>
        <v/>
      </c>
      <c r="AT26" s="197" t="str">
        <f>IF(Hidden!AM$47="Yes","H",IF($B26="","",IF(AND($C26&lt;=Hidden!AM$46,$D26&gt;=Hidden!AM$46),IF($G26="","x","y"),"")))</f>
        <v/>
      </c>
      <c r="AU26" s="197" t="str">
        <f>IF(Hidden!AN$47="Yes","H",IF($B26="","",IF(AND($C26&lt;=Hidden!AN$46,$D26&gt;=Hidden!AN$46),IF($G26="","x","y"),"")))</f>
        <v/>
      </c>
      <c r="AV26" s="210" t="str">
        <f>IF(Hidden!AO$47="Yes","H",IF($B26="","",IF(AND($C26&lt;=Hidden!AO$46,$D26&gt;=Hidden!AO$46),IF($G26="","x","y"),"")))</f>
        <v/>
      </c>
      <c r="AW26" s="205" t="str">
        <f>IF(Hidden!AP$47="Yes","H",IF($B26="","",IF(AND($C26&lt;=Hidden!AP$46,$D26&gt;=Hidden!AP$46),IF($G26="","x","y"),"")))</f>
        <v/>
      </c>
      <c r="AX26" s="197" t="str">
        <f>IF(Hidden!AQ$47="Yes","H",IF($B26="","",IF(AND($C26&lt;=Hidden!AQ$46,$D26&gt;=Hidden!AQ$46),IF($G26="","x","y"),"")))</f>
        <v/>
      </c>
      <c r="AY26" s="197" t="str">
        <f>IF(Hidden!AR$47="Yes","H",IF($B26="","",IF(AND($C26&lt;=Hidden!AR$46,$D26&gt;=Hidden!AR$46),IF($G26="","x","y"),"")))</f>
        <v/>
      </c>
      <c r="AZ26" s="197" t="str">
        <f>IF(Hidden!AS$47="Yes","H",IF($B26="","",IF(AND($C26&lt;=Hidden!AS$46,$D26&gt;=Hidden!AS$46),IF($G26="","x","y"),"")))</f>
        <v/>
      </c>
      <c r="BA26" s="203" t="str">
        <f>IF(Hidden!AT$47="Yes","H",IF($B26="","",IF(AND($C26&lt;=Hidden!AT$46,$D26&gt;=Hidden!AT$46),IF($G26="","x","y"),"")))</f>
        <v/>
      </c>
      <c r="BB26" s="209" t="str">
        <f>IF(Hidden!AU$47="Yes","H",IF($B26="","",IF(AND($C26&lt;=Hidden!AU$46,$D26&gt;=Hidden!AU$46),IF($G26="","x","y"),"")))</f>
        <v/>
      </c>
      <c r="BC26" s="197" t="str">
        <f>IF(Hidden!AV$47="Yes","H",IF($B26="","",IF(AND($C26&lt;=Hidden!AV$46,$D26&gt;=Hidden!AV$46),IF($G26="","x","y"),"")))</f>
        <v/>
      </c>
      <c r="BD26" s="197" t="str">
        <f>IF(Hidden!AW$47="Yes","H",IF($B26="","",IF(AND($C26&lt;=Hidden!AW$46,$D26&gt;=Hidden!AW$46),IF($G26="","x","y"),"")))</f>
        <v/>
      </c>
      <c r="BE26" s="197" t="str">
        <f>IF(Hidden!AX$47="Yes","H",IF($B26="","",IF(AND($C26&lt;=Hidden!AX$46,$D26&gt;=Hidden!AX$46),IF($G26="","x","y"),"")))</f>
        <v/>
      </c>
      <c r="BF26" s="210" t="str">
        <f>IF(Hidden!AY$47="Yes","H",IF($B26="","",IF(AND($C26&lt;=Hidden!AY$46,$D26&gt;=Hidden!AY$46),IF($G26="","x","y"),"")))</f>
        <v/>
      </c>
      <c r="BG26" s="205" t="str">
        <f>IF(Hidden!AZ$47="Yes","H",IF($B26="","",IF(AND($C26&lt;=Hidden!AZ$46,$D26&gt;=Hidden!AZ$46),IF($G26="","x","y"),"")))</f>
        <v/>
      </c>
      <c r="BH26" s="197" t="str">
        <f>IF(Hidden!BA$47="Yes","H",IF($B26="","",IF(AND($C26&lt;=Hidden!BA$46,$D26&gt;=Hidden!BA$46),IF($G26="","x","y"),"")))</f>
        <v/>
      </c>
      <c r="BI26" s="197" t="str">
        <f>IF(Hidden!BB$47="Yes","H",IF($B26="","",IF(AND($C26&lt;=Hidden!BB$46,$D26&gt;=Hidden!BB$46),IF($G26="","x","y"),"")))</f>
        <v/>
      </c>
      <c r="BJ26" s="197" t="str">
        <f>IF(Hidden!BC$47="Yes","H",IF($B26="","",IF(AND($C26&lt;=Hidden!BC$46,$D26&gt;=Hidden!BC$46),IF($G26="","x","y"),"")))</f>
        <v/>
      </c>
      <c r="BK26" s="203" t="str">
        <f>IF(Hidden!BD$47="Yes","H",IF($B26="","",IF(AND($C26&lt;=Hidden!BD$46,$D26&gt;=Hidden!BD$46),IF($G26="","x","y"),"")))</f>
        <v/>
      </c>
      <c r="BL26" s="209" t="str">
        <f>IF(Hidden!BE$47="Yes","H",IF($B26="","",IF(AND($C26&lt;=Hidden!BE$46,$D26&gt;=Hidden!BE$46),IF($G26="","x","y"),"")))</f>
        <v/>
      </c>
      <c r="BM26" s="197" t="str">
        <f>IF(Hidden!BF$47="Yes","H",IF($B26="","",IF(AND($C26&lt;=Hidden!BF$46,$D26&gt;=Hidden!BF$46),IF($G26="","x","y"),"")))</f>
        <v/>
      </c>
      <c r="BN26" s="197" t="str">
        <f>IF(Hidden!BG$47="Yes","H",IF($B26="","",IF(AND($C26&lt;=Hidden!BG$46,$D26&gt;=Hidden!BG$46),IF($G26="","x","y"),"")))</f>
        <v/>
      </c>
      <c r="BO26" s="197" t="str">
        <f>IF(Hidden!BH$47="Yes","H",IF($B26="","",IF(AND($C26&lt;=Hidden!BH$46,$D26&gt;=Hidden!BH$46),IF($G26="","x","y"),"")))</f>
        <v/>
      </c>
      <c r="BP26" s="210" t="str">
        <f>IF(Hidden!BI$47="Yes","H",IF($B26="","",IF(AND($C26&lt;=Hidden!BI$46,$D26&gt;=Hidden!BI$46),IF($G26="","x","y"),"")))</f>
        <v/>
      </c>
      <c r="BQ26" s="205" t="str">
        <f>IF(Hidden!BJ$47="Yes","H",IF($B26="","",IF(AND($C26&lt;=Hidden!BJ$46,$D26&gt;=Hidden!BJ$46),IF($G26="","x","y"),"")))</f>
        <v/>
      </c>
      <c r="BR26" s="197" t="str">
        <f>IF(Hidden!BK$47="Yes","H",IF($B26="","",IF(AND($C26&lt;=Hidden!BK$46,$D26&gt;=Hidden!BK$46),IF($G26="","x","y"),"")))</f>
        <v/>
      </c>
      <c r="BS26" s="197" t="str">
        <f>IF(Hidden!BL$47="Yes","H",IF($B26="","",IF(AND($C26&lt;=Hidden!BL$46,$D26&gt;=Hidden!BL$46),IF($G26="","x","y"),"")))</f>
        <v/>
      </c>
      <c r="BT26" s="197" t="str">
        <f>IF(Hidden!BM$47="Yes","H",IF($B26="","",IF(AND($C26&lt;=Hidden!BM$46,$D26&gt;=Hidden!BM$46),IF($G26="","x","y"),"")))</f>
        <v/>
      </c>
      <c r="BU26" s="203" t="str">
        <f>IF(Hidden!BN$47="Yes","H",IF($B26="","",IF(AND($C26&lt;=Hidden!BN$46,$D26&gt;=Hidden!BN$46),IF($G26="","x","y"),"")))</f>
        <v/>
      </c>
      <c r="BV26" s="209" t="str">
        <f>IF(Hidden!BO$47="Yes","H",IF($B26="","",IF(AND($C26&lt;=Hidden!BO$46,$D26&gt;=Hidden!BO$46),IF($G26="","x","y"),"")))</f>
        <v/>
      </c>
      <c r="BW26" s="197" t="str">
        <f>IF(Hidden!BP$47="Yes","H",IF($B26="","",IF(AND($C26&lt;=Hidden!BP$46,$D26&gt;=Hidden!BP$46),IF($G26="","x","y"),"")))</f>
        <v/>
      </c>
      <c r="BX26" s="197" t="str">
        <f>IF(Hidden!BQ$47="Yes","H",IF($B26="","",IF(AND($C26&lt;=Hidden!BQ$46,$D26&gt;=Hidden!BQ$46),IF($G26="","x","y"),"")))</f>
        <v/>
      </c>
      <c r="BY26" s="197" t="str">
        <f>IF(Hidden!BR$47="Yes","H",IF($B26="","",IF(AND($C26&lt;=Hidden!BR$46,$D26&gt;=Hidden!BR$46),IF($G26="","x","y"),"")))</f>
        <v/>
      </c>
      <c r="BZ26" s="210" t="str">
        <f>IF(Hidden!BS$47="Yes","H",IF($B26="","",IF(AND($C26&lt;=Hidden!BS$46,$D26&gt;=Hidden!BS$46),IF($G26="","x","y"),"")))</f>
        <v/>
      </c>
      <c r="CA26" s="205" t="str">
        <f>IF(Hidden!BT$47="Yes","H",IF($B26="","",IF(AND($C26&lt;=Hidden!BT$46,$D26&gt;=Hidden!BT$46),IF($G26="","x","y"),"")))</f>
        <v/>
      </c>
      <c r="CB26" s="197" t="str">
        <f>IF(Hidden!BU$47="Yes","H",IF($B26="","",IF(AND($C26&lt;=Hidden!BU$46,$D26&gt;=Hidden!BU$46),IF($G26="","x","y"),"")))</f>
        <v/>
      </c>
      <c r="CC26" s="197" t="str">
        <f>IF(Hidden!BV$47="Yes","H",IF($B26="","",IF(AND($C26&lt;=Hidden!BV$46,$D26&gt;=Hidden!BV$46),IF($G26="","x","y"),"")))</f>
        <v/>
      </c>
      <c r="CD26" s="197" t="str">
        <f>IF(Hidden!BW$47="Yes","H",IF($B26="","",IF(AND($C26&lt;=Hidden!BW$46,$D26&gt;=Hidden!BW$46),IF($G26="","x","y"),"")))</f>
        <v/>
      </c>
      <c r="CE26" s="203" t="str">
        <f>IF(Hidden!BX$47="Yes","H",IF($B26="","",IF(AND($C26&lt;=Hidden!BX$46,$D26&gt;=Hidden!BX$46),IF($G26="","x","y"),"")))</f>
        <v/>
      </c>
      <c r="CF26" s="209" t="str">
        <f>IF(Hidden!BY$47="Yes","H",IF($B26="","",IF(AND($C26&lt;=Hidden!BY$46,$D26&gt;=Hidden!BY$46),IF($G26="","x","y"),"")))</f>
        <v/>
      </c>
      <c r="CG26" s="197" t="str">
        <f>IF(Hidden!BZ$47="Yes","H",IF($B26="","",IF(AND($C26&lt;=Hidden!BZ$46,$D26&gt;=Hidden!BZ$46),IF($G26="","x","y"),"")))</f>
        <v/>
      </c>
      <c r="CH26" s="197" t="str">
        <f>IF(Hidden!CA$47="Yes","H",IF($B26="","",IF(AND($C26&lt;=Hidden!CA$46,$D26&gt;=Hidden!CA$46),IF($G26="","x","y"),"")))</f>
        <v/>
      </c>
      <c r="CI26" s="197" t="str">
        <f>IF(Hidden!CB$47="Yes","H",IF($B26="","",IF(AND($C26&lt;=Hidden!CB$46,$D26&gt;=Hidden!CB$46),IF($G26="","x","y"),"")))</f>
        <v/>
      </c>
      <c r="CJ26" s="210" t="str">
        <f>IF(Hidden!CC$47="Yes","H",IF($B26="","",IF(AND($C26&lt;=Hidden!CC$46,$D26&gt;=Hidden!CC$46),IF($G26="","x","y"),"")))</f>
        <v/>
      </c>
      <c r="CK26" s="205" t="str">
        <f>IF(Hidden!CD$47="Yes","H",IF($B26="","",IF(AND($C26&lt;=Hidden!CD$46,$D26&gt;=Hidden!CD$46),IF($G26="","x","y"),"")))</f>
        <v/>
      </c>
      <c r="CL26" s="197" t="str">
        <f>IF(Hidden!CE$47="Yes","H",IF($B26="","",IF(AND($C26&lt;=Hidden!CE$46,$D26&gt;=Hidden!CE$46),IF($G26="","x","y"),"")))</f>
        <v/>
      </c>
      <c r="CM26" s="197" t="str">
        <f>IF(Hidden!CF$47="Yes","H",IF($B26="","",IF(AND($C26&lt;=Hidden!CF$46,$D26&gt;=Hidden!CF$46),IF($G26="","x","y"),"")))</f>
        <v/>
      </c>
      <c r="CN26" s="197" t="str">
        <f>IF(Hidden!CG$47="Yes","H",IF($B26="","",IF(AND($C26&lt;=Hidden!CG$46,$D26&gt;=Hidden!CG$46),IF($G26="","x","y"),"")))</f>
        <v/>
      </c>
      <c r="CO26" s="203" t="str">
        <f>IF(Hidden!CH$47="Yes","H",IF($B26="","",IF(AND($C26&lt;=Hidden!CH$46,$D26&gt;=Hidden!CH$46),IF($G26="","x","y"),"")))</f>
        <v/>
      </c>
      <c r="CP26" s="209" t="str">
        <f>IF(Hidden!CI$47="Yes","H",IF($B26="","",IF(AND($C26&lt;=Hidden!CI$46,$D26&gt;=Hidden!CI$46),IF($G26="","x","y"),"")))</f>
        <v/>
      </c>
      <c r="CQ26" s="197" t="str">
        <f>IF(Hidden!CJ$47="Yes","H",IF($B26="","",IF(AND($C26&lt;=Hidden!CJ$46,$D26&gt;=Hidden!CJ$46),IF($G26="","x","y"),"")))</f>
        <v/>
      </c>
      <c r="CR26" s="197" t="str">
        <f>IF(Hidden!CK$47="Yes","H",IF($B26="","",IF(AND($C26&lt;=Hidden!CK$46,$D26&gt;=Hidden!CK$46),IF($G26="","x","y"),"")))</f>
        <v/>
      </c>
      <c r="CS26" s="197" t="str">
        <f>IF(Hidden!CL$47="Yes","H",IF($B26="","",IF(AND($C26&lt;=Hidden!CL$46,$D26&gt;=Hidden!CL$46),IF($G26="","x","y"),"")))</f>
        <v/>
      </c>
      <c r="CT26" s="210" t="str">
        <f>IF(Hidden!CM$47="Yes","H",IF($B26="","",IF(AND($C26&lt;=Hidden!CM$46,$D26&gt;=Hidden!CM$46),IF($G26="","x","y"),"")))</f>
        <v/>
      </c>
      <c r="CU26" s="205" t="str">
        <f>IF(Hidden!CN$47="Yes","H",IF($B26="","",IF(AND($C26&lt;=Hidden!CN$46,$D26&gt;=Hidden!CN$46),IF($G26="","x","y"),"")))</f>
        <v/>
      </c>
      <c r="CV26" s="197" t="str">
        <f>IF(Hidden!CO$47="Yes","H",IF($B26="","",IF(AND($C26&lt;=Hidden!CO$46,$D26&gt;=Hidden!CO$46),IF($G26="","x","y"),"")))</f>
        <v/>
      </c>
      <c r="CW26" s="197" t="str">
        <f>IF(Hidden!CP$47="Yes","H",IF($B26="","",IF(AND($C26&lt;=Hidden!CP$46,$D26&gt;=Hidden!CP$46),IF($G26="","x","y"),"")))</f>
        <v/>
      </c>
      <c r="CX26" s="197" t="str">
        <f>IF(Hidden!CQ$47="Yes","H",IF($B26="","",IF(AND($C26&lt;=Hidden!CQ$46,$D26&gt;=Hidden!CQ$46),IF($G26="","x","y"),"")))</f>
        <v/>
      </c>
      <c r="CY26" s="203" t="str">
        <f>IF(Hidden!CR$47="Yes","H",IF($B26="","",IF(AND($C26&lt;=Hidden!CR$46,$D26&gt;=Hidden!CR$46),IF($G26="","x","y"),"")))</f>
        <v/>
      </c>
      <c r="CZ26" s="209" t="str">
        <f>IF(Hidden!CS$47="Yes","H",IF($B26="","",IF(AND($C26&lt;=Hidden!CS$46,$D26&gt;=Hidden!CS$46),IF($G26="","x","y"),"")))</f>
        <v/>
      </c>
      <c r="DA26" s="197" t="str">
        <f>IF(Hidden!CT$47="Yes","H",IF($B26="","",IF(AND($C26&lt;=Hidden!CT$46,$D26&gt;=Hidden!CT$46),IF($G26="","x","y"),"")))</f>
        <v/>
      </c>
      <c r="DB26" s="197" t="str">
        <f>IF(Hidden!CU$47="Yes","H",IF($B26="","",IF(AND($C26&lt;=Hidden!CU$46,$D26&gt;=Hidden!CU$46),IF($G26="","x","y"),"")))</f>
        <v/>
      </c>
      <c r="DC26" s="197" t="str">
        <f>IF(Hidden!CV$47="Yes","H",IF($B26="","",IF(AND($C26&lt;=Hidden!CV$46,$D26&gt;=Hidden!CV$46),IF($G26="","x","y"),"")))</f>
        <v/>
      </c>
      <c r="DD26" s="210" t="str">
        <f>IF(Hidden!CW$47="Yes","H",IF($B26="","",IF(AND($C26&lt;=Hidden!CW$46,$D26&gt;=Hidden!CW$46),IF($G26="","x","y"),"")))</f>
        <v/>
      </c>
      <c r="DE26" s="205" t="str">
        <f>IF(Hidden!CX$47="Yes","H",IF($B26="","",IF(AND($C26&lt;=Hidden!CX$46,$D26&gt;=Hidden!CX$46),IF($G26="","x","y"),"")))</f>
        <v/>
      </c>
      <c r="DF26" s="197" t="str">
        <f>IF(Hidden!CY$47="Yes","H",IF($B26="","",IF(AND($C26&lt;=Hidden!CY$46,$D26&gt;=Hidden!CY$46),IF($G26="","x","y"),"")))</f>
        <v/>
      </c>
      <c r="DG26" s="197" t="str">
        <f>IF(Hidden!CZ$47="Yes","H",IF($B26="","",IF(AND($C26&lt;=Hidden!CZ$46,$D26&gt;=Hidden!CZ$46),IF($G26="","x","y"),"")))</f>
        <v/>
      </c>
      <c r="DH26" s="197" t="str">
        <f>IF(Hidden!DA$47="Yes","H",IF($B26="","",IF(AND($C26&lt;=Hidden!DA$46,$D26&gt;=Hidden!DA$46),IF($G26="","x","y"),"")))</f>
        <v/>
      </c>
      <c r="DI26" s="203" t="str">
        <f>IF(Hidden!DB$47="Yes","H",IF($B26="","",IF(AND($C26&lt;=Hidden!DB$46,$D26&gt;=Hidden!DB$46),IF($G26="","x","y"),"")))</f>
        <v/>
      </c>
      <c r="DJ26" s="209" t="str">
        <f>IF(Hidden!DC$47="Yes","H",IF($B26="","",IF(AND($C26&lt;=Hidden!DC$46,$D26&gt;=Hidden!DC$46),IF($G26="","x","y"),"")))</f>
        <v/>
      </c>
      <c r="DK26" s="197" t="str">
        <f>IF(Hidden!DD$47="Yes","H",IF($B26="","",IF(AND($C26&lt;=Hidden!DD$46,$D26&gt;=Hidden!DD$46),IF($G26="","x","y"),"")))</f>
        <v/>
      </c>
      <c r="DL26" s="197" t="str">
        <f>IF(Hidden!DE$47="Yes","H",IF($B26="","",IF(AND($C26&lt;=Hidden!DE$46,$D26&gt;=Hidden!DE$46),IF($G26="","x","y"),"")))</f>
        <v/>
      </c>
      <c r="DM26" s="197" t="str">
        <f>IF(Hidden!DF$47="Yes","H",IF($B26="","",IF(AND($C26&lt;=Hidden!DF$46,$D26&gt;=Hidden!DF$46),IF($G26="","x","y"),"")))</f>
        <v/>
      </c>
      <c r="DN26" s="210" t="str">
        <f>IF(Hidden!DG$47="Yes","H",IF($B26="","",IF(AND($C26&lt;=Hidden!DG$46,$D26&gt;=Hidden!DG$46),IF($G26="","x","y"),"")))</f>
        <v/>
      </c>
      <c r="DO26" s="205" t="str">
        <f>IF(Hidden!DH$47="Yes","H",IF($B26="","",IF(AND($C26&lt;=Hidden!DH$46,$D26&gt;=Hidden!DH$46),IF($G26="","x","y"),"")))</f>
        <v/>
      </c>
      <c r="DP26" s="197" t="str">
        <f>IF(Hidden!DI$47="Yes","H",IF($B26="","",IF(AND($C26&lt;=Hidden!DI$46,$D26&gt;=Hidden!DI$46),IF($G26="","x","y"),"")))</f>
        <v/>
      </c>
      <c r="DQ26" s="197" t="str">
        <f>IF(Hidden!DJ$47="Yes","H",IF($B26="","",IF(AND($C26&lt;=Hidden!DJ$46,$D26&gt;=Hidden!DJ$46),IF($G26="","x","y"),"")))</f>
        <v/>
      </c>
      <c r="DR26" s="197" t="str">
        <f>IF(Hidden!DK$47="Yes","H",IF($B26="","",IF(AND($C26&lt;=Hidden!DK$46,$D26&gt;=Hidden!DK$46),IF($G26="","x","y"),"")))</f>
        <v/>
      </c>
      <c r="DS26" s="203" t="str">
        <f>IF(Hidden!DL$47="Yes","H",IF($B26="","",IF(AND($C26&lt;=Hidden!DL$46,$D26&gt;=Hidden!DL$46),IF($G26="","x","y"),"")))</f>
        <v/>
      </c>
      <c r="DT26" s="209" t="str">
        <f>IF(Hidden!DM$47="Yes","H",IF($B26="","",IF(AND($C26&lt;=Hidden!DM$46,$D26&gt;=Hidden!DM$46),IF($G26="","x","y"),"")))</f>
        <v/>
      </c>
      <c r="DU26" s="197" t="str">
        <f>IF(Hidden!DN$47="Yes","H",IF($B26="","",IF(AND($C26&lt;=Hidden!DN$46,$D26&gt;=Hidden!DN$46),IF($G26="","x","y"),"")))</f>
        <v/>
      </c>
      <c r="DV26" s="197" t="str">
        <f>IF(Hidden!DO$47="Yes","H",IF($B26="","",IF(AND($C26&lt;=Hidden!DO$46,$D26&gt;=Hidden!DO$46),IF($G26="","x","y"),"")))</f>
        <v/>
      </c>
      <c r="DW26" s="197" t="str">
        <f>IF(Hidden!DP$47="Yes","H",IF($B26="","",IF(AND($C26&lt;=Hidden!DP$46,$D26&gt;=Hidden!DP$46),IF($G26="","x","y"),"")))</f>
        <v/>
      </c>
      <c r="DX26" s="210" t="str">
        <f>IF(Hidden!DQ$47="Yes","H",IF($B26="","",IF(AND($C26&lt;=Hidden!DQ$46,$D26&gt;=Hidden!DQ$46),IF($G26="","x","y"),"")))</f>
        <v/>
      </c>
      <c r="DY26" s="209" t="str">
        <f>IF(Hidden!DR$47="Yes","H",IF($B26="","",IF(AND($C26&lt;=Hidden!DR$46,$D26&gt;=Hidden!DR$46),IF($G26="","x","y"),"")))</f>
        <v/>
      </c>
      <c r="DZ26" s="197" t="str">
        <f>IF(Hidden!DS$47="Yes","H",IF($B26="","",IF(AND($C26&lt;=Hidden!DS$46,$D26&gt;=Hidden!DS$46),IF($G26="","x","y"),"")))</f>
        <v/>
      </c>
      <c r="EA26" s="197" t="str">
        <f>IF(Hidden!DT$47="Yes","H",IF($B26="","",IF(AND($C26&lt;=Hidden!DT$46,$D26&gt;=Hidden!DT$46),IF($G26="","x","y"),"")))</f>
        <v/>
      </c>
      <c r="EB26" s="197" t="str">
        <f>IF(Hidden!DU$47="Yes","H",IF($B26="","",IF(AND($C26&lt;=Hidden!DU$46,$D26&gt;=Hidden!DU$46),IF($G26="","x","y"),"")))</f>
        <v/>
      </c>
      <c r="EC26" s="210" t="str">
        <f>IF(Hidden!DV$47="Yes","H",IF($B26="","",IF(AND($C26&lt;=Hidden!DV$46,$D26&gt;=Hidden!DV$46),IF($G26="","x","y"),"")))</f>
        <v/>
      </c>
      <c r="ED26" s="205" t="str">
        <f>IF(Hidden!DW$47="Yes","H",IF($B26="","",IF(AND($C26&lt;=Hidden!DW$46,$D26&gt;=Hidden!DW$46),IF($G26="","x","y"),"")))</f>
        <v/>
      </c>
      <c r="EE26" s="197" t="str">
        <f>IF(Hidden!DX$47="Yes","H",IF($B26="","",IF(AND($C26&lt;=Hidden!DX$46,$D26&gt;=Hidden!DX$46),IF($G26="","x","y"),"")))</f>
        <v/>
      </c>
      <c r="EF26" s="197" t="str">
        <f>IF(Hidden!DY$47="Yes","H",IF($B26="","",IF(AND($C26&lt;=Hidden!DY$46,$D26&gt;=Hidden!DY$46),IF($G26="","x","y"),"")))</f>
        <v/>
      </c>
      <c r="EG26" s="197" t="str">
        <f>IF(Hidden!DZ$47="Yes","H",IF($B26="","",IF(AND($C26&lt;=Hidden!DZ$46,$D26&gt;=Hidden!DZ$46),IF($G26="","x","y"),"")))</f>
        <v/>
      </c>
      <c r="EH26" s="198" t="str">
        <f>IF(Hidden!EA$47="Yes","H",IF($B26="","",IF(AND($C26&lt;=Hidden!EA$46,$D26&gt;=Hidden!EA$46),IF($G26="","x","y"),"")))</f>
        <v/>
      </c>
    </row>
    <row r="27" spans="2:138" ht="15" customHeight="1" x14ac:dyDescent="0.25">
      <c r="B27" s="181" t="s">
        <v>221</v>
      </c>
      <c r="C27" s="226">
        <v>43368</v>
      </c>
      <c r="D27" s="228">
        <v>43372</v>
      </c>
      <c r="E27" s="190" t="s">
        <v>212</v>
      </c>
      <c r="F27" s="238">
        <v>43367</v>
      </c>
      <c r="G27" s="269"/>
      <c r="H27" s="273"/>
      <c r="I27" s="196" t="str">
        <f>IF(Hidden!B$47="Yes","H",IF($B27="","",IF(AND($C27&lt;=Hidden!B$46,$D27&gt;=Hidden!B$46),IF($G27="","x","y"),"")))</f>
        <v/>
      </c>
      <c r="J27" s="197" t="str">
        <f>IF(Hidden!C$47="Yes","H",IF($B27="","",IF(AND($C27&lt;=Hidden!C$46,$D27&gt;=Hidden!C$46),IF($G27="","x","y"),"")))</f>
        <v/>
      </c>
      <c r="K27" s="197" t="str">
        <f>IF(Hidden!D$47="Yes","H",IF($B27="","",IF(AND($C27&lt;=Hidden!D$46,$D27&gt;=Hidden!D$46),IF($G27="","x","y"),"")))</f>
        <v/>
      </c>
      <c r="L27" s="197" t="str">
        <f>IF(Hidden!E$47="Yes","H",IF($B27="","",IF(AND($C27&lt;=Hidden!E$46,$D27&gt;=Hidden!E$46),IF($G27="","x","y"),"")))</f>
        <v/>
      </c>
      <c r="M27" s="203" t="str">
        <f>IF(Hidden!F$47="Yes","H",IF($B27="","",IF(AND($C27&lt;=Hidden!F$46,$D27&gt;=Hidden!F$46),IF($G27="","x","y"),"")))</f>
        <v/>
      </c>
      <c r="N27" s="209" t="str">
        <f>IF(Hidden!G$47="Yes","H",IF($B27="","",IF(AND($C27&lt;=Hidden!G$46,$D27&gt;=Hidden!G$46),IF($G27="","x","y"),"")))</f>
        <v/>
      </c>
      <c r="O27" s="197" t="str">
        <f>IF(Hidden!H$47="Yes","H",IF($B27="","",IF(AND($C27&lt;=Hidden!H$46,$D27&gt;=Hidden!H$46),IF($G27="","x","y"),"")))</f>
        <v/>
      </c>
      <c r="P27" s="197" t="str">
        <f>IF(Hidden!I$47="Yes","H",IF($B27="","",IF(AND($C27&lt;=Hidden!I$46,$D27&gt;=Hidden!I$46),IF($G27="","x","y"),"")))</f>
        <v/>
      </c>
      <c r="Q27" s="197" t="str">
        <f>IF(Hidden!J$47="Yes","H",IF($B27="","",IF(AND($C27&lt;=Hidden!J$46,$D27&gt;=Hidden!J$46),IF($G27="","x","y"),"")))</f>
        <v/>
      </c>
      <c r="R27" s="210" t="str">
        <f>IF(Hidden!K$47="Yes","H",IF($B27="","",IF(AND($C27&lt;=Hidden!K$46,$D27&gt;=Hidden!K$46),IF($G27="","x","y"),"")))</f>
        <v/>
      </c>
      <c r="S27" s="205" t="str">
        <f>IF(Hidden!L$47="Yes","H",IF($B27="","",IF(AND($C27&lt;=Hidden!L$46,$D27&gt;=Hidden!L$46),IF($G27="","x","y"),"")))</f>
        <v/>
      </c>
      <c r="T27" s="197" t="str">
        <f>IF(Hidden!M$47="Yes","H",IF($B27="","",IF(AND($C27&lt;=Hidden!M$46,$D27&gt;=Hidden!M$46),IF($G27="","x","y"),"")))</f>
        <v/>
      </c>
      <c r="U27" s="197" t="str">
        <f>IF(Hidden!N$47="Yes","H",IF($B27="","",IF(AND($C27&lt;=Hidden!N$46,$D27&gt;=Hidden!N$46),IF($G27="","x","y"),"")))</f>
        <v/>
      </c>
      <c r="V27" s="197" t="str">
        <f>IF(Hidden!O$47="Yes","H",IF($B27="","",IF(AND($C27&lt;=Hidden!O$46,$D27&gt;=Hidden!O$46),IF($G27="","x","y"),"")))</f>
        <v/>
      </c>
      <c r="W27" s="203" t="str">
        <f>IF(Hidden!P$47="Yes","H",IF($B27="","",IF(AND($C27&lt;=Hidden!P$46,$D27&gt;=Hidden!P$46),IF($G27="","x","y"),"")))</f>
        <v/>
      </c>
      <c r="X27" s="209" t="str">
        <f>IF(Hidden!Q$47="Yes","H",IF($B27="","",IF(AND($C27&lt;=Hidden!Q$46,$D27&gt;=Hidden!Q$46),IF($G27="","x","y"),"")))</f>
        <v/>
      </c>
      <c r="Y27" s="197" t="str">
        <f>IF(Hidden!R$47="Yes","H",IF($B27="","",IF(AND($C27&lt;=Hidden!R$46,$D27&gt;=Hidden!R$46),IF($G27="","x","y"),"")))</f>
        <v>x</v>
      </c>
      <c r="Z27" s="197" t="str">
        <f>IF(Hidden!S$47="Yes","H",IF($B27="","",IF(AND($C27&lt;=Hidden!S$46,$D27&gt;=Hidden!S$46),IF($G27="","x","y"),"")))</f>
        <v>x</v>
      </c>
      <c r="AA27" s="197" t="str">
        <f>IF(Hidden!T$47="Yes","H",IF($B27="","",IF(AND($C27&lt;=Hidden!T$46,$D27&gt;=Hidden!T$46),IF($G27="","x","y"),"")))</f>
        <v>x</v>
      </c>
      <c r="AB27" s="210" t="str">
        <f>IF(Hidden!U$47="Yes","H",IF($B27="","",IF(AND($C27&lt;=Hidden!U$46,$D27&gt;=Hidden!U$46),IF($G27="","x","y"),"")))</f>
        <v>x</v>
      </c>
      <c r="AC27" s="205" t="str">
        <f>IF(Hidden!V$47="Yes","H",IF($B27="","",IF(AND($C27&lt;=Hidden!V$46,$D27&gt;=Hidden!V$46),IF($G27="","x","y"),"")))</f>
        <v/>
      </c>
      <c r="AD27" s="197" t="str">
        <f>IF(Hidden!W$47="Yes","H",IF($B27="","",IF(AND($C27&lt;=Hidden!W$46,$D27&gt;=Hidden!W$46),IF($G27="","x","y"),"")))</f>
        <v/>
      </c>
      <c r="AE27" s="197" t="str">
        <f>IF(Hidden!X$47="Yes","H",IF($B27="","",IF(AND($C27&lt;=Hidden!X$46,$D27&gt;=Hidden!X$46),IF($G27="","x","y"),"")))</f>
        <v/>
      </c>
      <c r="AF27" s="197" t="str">
        <f>IF(Hidden!Y$47="Yes","H",IF($B27="","",IF(AND($C27&lt;=Hidden!Y$46,$D27&gt;=Hidden!Y$46),IF($G27="","x","y"),"")))</f>
        <v/>
      </c>
      <c r="AG27" s="203" t="str">
        <f>IF(Hidden!Z$47="Yes","H",IF($B27="","",IF(AND($C27&lt;=Hidden!Z$46,$D27&gt;=Hidden!Z$46),IF($G27="","x","y"),"")))</f>
        <v/>
      </c>
      <c r="AH27" s="209" t="str">
        <f>IF(Hidden!AA$47="Yes","H",IF($B27="","",IF(AND($C27&lt;=Hidden!AA$46,$D27&gt;=Hidden!AA$46),IF($G27="","x","y"),"")))</f>
        <v/>
      </c>
      <c r="AI27" s="197" t="str">
        <f>IF(Hidden!AB$47="Yes","H",IF($B27="","",IF(AND($C27&lt;=Hidden!AB$46,$D27&gt;=Hidden!AB$46),IF($G27="","x","y"),"")))</f>
        <v/>
      </c>
      <c r="AJ27" s="197" t="str">
        <f>IF(Hidden!AC$47="Yes","H",IF($B27="","",IF(AND($C27&lt;=Hidden!AC$46,$D27&gt;=Hidden!AC$46),IF($G27="","x","y"),"")))</f>
        <v/>
      </c>
      <c r="AK27" s="197" t="str">
        <f>IF(Hidden!AD$47="Yes","H",IF($B27="","",IF(AND($C27&lt;=Hidden!AD$46,$D27&gt;=Hidden!AD$46),IF($G27="","x","y"),"")))</f>
        <v/>
      </c>
      <c r="AL27" s="210" t="str">
        <f>IF(Hidden!AE$47="Yes","H",IF($B27="","",IF(AND($C27&lt;=Hidden!AE$46,$D27&gt;=Hidden!AE$46),IF($G27="","x","y"),"")))</f>
        <v/>
      </c>
      <c r="AM27" s="205" t="str">
        <f>IF(Hidden!AF$47="Yes","H",IF($B27="","",IF(AND($C27&lt;=Hidden!AF$46,$D27&gt;=Hidden!AF$46),IF($G27="","x","y"),"")))</f>
        <v/>
      </c>
      <c r="AN27" s="197" t="str">
        <f>IF(Hidden!AG$47="Yes","H",IF($B27="","",IF(AND($C27&lt;=Hidden!AG$46,$D27&gt;=Hidden!AG$46),IF($G27="","x","y"),"")))</f>
        <v/>
      </c>
      <c r="AO27" s="197" t="str">
        <f>IF(Hidden!AH$47="Yes","H",IF($B27="","",IF(AND($C27&lt;=Hidden!AH$46,$D27&gt;=Hidden!AH$46),IF($G27="","x","y"),"")))</f>
        <v/>
      </c>
      <c r="AP27" s="197" t="str">
        <f>IF(Hidden!AI$47="Yes","H",IF($B27="","",IF(AND($C27&lt;=Hidden!AI$46,$D27&gt;=Hidden!AI$46),IF($G27="","x","y"),"")))</f>
        <v/>
      </c>
      <c r="AQ27" s="203" t="str">
        <f>IF(Hidden!AJ$47="Yes","H",IF($B27="","",IF(AND($C27&lt;=Hidden!AJ$46,$D27&gt;=Hidden!AJ$46),IF($G27="","x","y"),"")))</f>
        <v/>
      </c>
      <c r="AR27" s="209" t="str">
        <f>IF(Hidden!AK$47="Yes","H",IF($B27="","",IF(AND($C27&lt;=Hidden!AK$46,$D27&gt;=Hidden!AK$46),IF($G27="","x","y"),"")))</f>
        <v/>
      </c>
      <c r="AS27" s="197" t="str">
        <f>IF(Hidden!AL$47="Yes","H",IF($B27="","",IF(AND($C27&lt;=Hidden!AL$46,$D27&gt;=Hidden!AL$46),IF($G27="","x","y"),"")))</f>
        <v/>
      </c>
      <c r="AT27" s="197" t="str">
        <f>IF(Hidden!AM$47="Yes","H",IF($B27="","",IF(AND($C27&lt;=Hidden!AM$46,$D27&gt;=Hidden!AM$46),IF($G27="","x","y"),"")))</f>
        <v/>
      </c>
      <c r="AU27" s="197" t="str">
        <f>IF(Hidden!AN$47="Yes","H",IF($B27="","",IF(AND($C27&lt;=Hidden!AN$46,$D27&gt;=Hidden!AN$46),IF($G27="","x","y"),"")))</f>
        <v/>
      </c>
      <c r="AV27" s="210" t="str">
        <f>IF(Hidden!AO$47="Yes","H",IF($B27="","",IF(AND($C27&lt;=Hidden!AO$46,$D27&gt;=Hidden!AO$46),IF($G27="","x","y"),"")))</f>
        <v/>
      </c>
      <c r="AW27" s="205" t="str">
        <f>IF(Hidden!AP$47="Yes","H",IF($B27="","",IF(AND($C27&lt;=Hidden!AP$46,$D27&gt;=Hidden!AP$46),IF($G27="","x","y"),"")))</f>
        <v/>
      </c>
      <c r="AX27" s="197" t="str">
        <f>IF(Hidden!AQ$47="Yes","H",IF($B27="","",IF(AND($C27&lt;=Hidden!AQ$46,$D27&gt;=Hidden!AQ$46),IF($G27="","x","y"),"")))</f>
        <v/>
      </c>
      <c r="AY27" s="197" t="str">
        <f>IF(Hidden!AR$47="Yes","H",IF($B27="","",IF(AND($C27&lt;=Hidden!AR$46,$D27&gt;=Hidden!AR$46),IF($G27="","x","y"),"")))</f>
        <v/>
      </c>
      <c r="AZ27" s="197" t="str">
        <f>IF(Hidden!AS$47="Yes","H",IF($B27="","",IF(AND($C27&lt;=Hidden!AS$46,$D27&gt;=Hidden!AS$46),IF($G27="","x","y"),"")))</f>
        <v/>
      </c>
      <c r="BA27" s="203" t="str">
        <f>IF(Hidden!AT$47="Yes","H",IF($B27="","",IF(AND($C27&lt;=Hidden!AT$46,$D27&gt;=Hidden!AT$46),IF($G27="","x","y"),"")))</f>
        <v/>
      </c>
      <c r="BB27" s="209" t="str">
        <f>IF(Hidden!AU$47="Yes","H",IF($B27="","",IF(AND($C27&lt;=Hidden!AU$46,$D27&gt;=Hidden!AU$46),IF($G27="","x","y"),"")))</f>
        <v/>
      </c>
      <c r="BC27" s="197" t="str">
        <f>IF(Hidden!AV$47="Yes","H",IF($B27="","",IF(AND($C27&lt;=Hidden!AV$46,$D27&gt;=Hidden!AV$46),IF($G27="","x","y"),"")))</f>
        <v/>
      </c>
      <c r="BD27" s="197" t="str">
        <f>IF(Hidden!AW$47="Yes","H",IF($B27="","",IF(AND($C27&lt;=Hidden!AW$46,$D27&gt;=Hidden!AW$46),IF($G27="","x","y"),"")))</f>
        <v/>
      </c>
      <c r="BE27" s="197" t="str">
        <f>IF(Hidden!AX$47="Yes","H",IF($B27="","",IF(AND($C27&lt;=Hidden!AX$46,$D27&gt;=Hidden!AX$46),IF($G27="","x","y"),"")))</f>
        <v/>
      </c>
      <c r="BF27" s="210" t="str">
        <f>IF(Hidden!AY$47="Yes","H",IF($B27="","",IF(AND($C27&lt;=Hidden!AY$46,$D27&gt;=Hidden!AY$46),IF($G27="","x","y"),"")))</f>
        <v/>
      </c>
      <c r="BG27" s="205" t="str">
        <f>IF(Hidden!AZ$47="Yes","H",IF($B27="","",IF(AND($C27&lt;=Hidden!AZ$46,$D27&gt;=Hidden!AZ$46),IF($G27="","x","y"),"")))</f>
        <v/>
      </c>
      <c r="BH27" s="197" t="str">
        <f>IF(Hidden!BA$47="Yes","H",IF($B27="","",IF(AND($C27&lt;=Hidden!BA$46,$D27&gt;=Hidden!BA$46),IF($G27="","x","y"),"")))</f>
        <v/>
      </c>
      <c r="BI27" s="197" t="str">
        <f>IF(Hidden!BB$47="Yes","H",IF($B27="","",IF(AND($C27&lt;=Hidden!BB$46,$D27&gt;=Hidden!BB$46),IF($G27="","x","y"),"")))</f>
        <v/>
      </c>
      <c r="BJ27" s="197" t="str">
        <f>IF(Hidden!BC$47="Yes","H",IF($B27="","",IF(AND($C27&lt;=Hidden!BC$46,$D27&gt;=Hidden!BC$46),IF($G27="","x","y"),"")))</f>
        <v/>
      </c>
      <c r="BK27" s="203" t="str">
        <f>IF(Hidden!BD$47="Yes","H",IF($B27="","",IF(AND($C27&lt;=Hidden!BD$46,$D27&gt;=Hidden!BD$46),IF($G27="","x","y"),"")))</f>
        <v/>
      </c>
      <c r="BL27" s="209" t="str">
        <f>IF(Hidden!BE$47="Yes","H",IF($B27="","",IF(AND($C27&lt;=Hidden!BE$46,$D27&gt;=Hidden!BE$46),IF($G27="","x","y"),"")))</f>
        <v/>
      </c>
      <c r="BM27" s="197" t="str">
        <f>IF(Hidden!BF$47="Yes","H",IF($B27="","",IF(AND($C27&lt;=Hidden!BF$46,$D27&gt;=Hidden!BF$46),IF($G27="","x","y"),"")))</f>
        <v/>
      </c>
      <c r="BN27" s="197" t="str">
        <f>IF(Hidden!BG$47="Yes","H",IF($B27="","",IF(AND($C27&lt;=Hidden!BG$46,$D27&gt;=Hidden!BG$46),IF($G27="","x","y"),"")))</f>
        <v/>
      </c>
      <c r="BO27" s="197" t="str">
        <f>IF(Hidden!BH$47="Yes","H",IF($B27="","",IF(AND($C27&lt;=Hidden!BH$46,$D27&gt;=Hidden!BH$46),IF($G27="","x","y"),"")))</f>
        <v/>
      </c>
      <c r="BP27" s="210" t="str">
        <f>IF(Hidden!BI$47="Yes","H",IF($B27="","",IF(AND($C27&lt;=Hidden!BI$46,$D27&gt;=Hidden!BI$46),IF($G27="","x","y"),"")))</f>
        <v/>
      </c>
      <c r="BQ27" s="205" t="str">
        <f>IF(Hidden!BJ$47="Yes","H",IF($B27="","",IF(AND($C27&lt;=Hidden!BJ$46,$D27&gt;=Hidden!BJ$46),IF($G27="","x","y"),"")))</f>
        <v/>
      </c>
      <c r="BR27" s="197" t="str">
        <f>IF(Hidden!BK$47="Yes","H",IF($B27="","",IF(AND($C27&lt;=Hidden!BK$46,$D27&gt;=Hidden!BK$46),IF($G27="","x","y"),"")))</f>
        <v/>
      </c>
      <c r="BS27" s="197" t="str">
        <f>IF(Hidden!BL$47="Yes","H",IF($B27="","",IF(AND($C27&lt;=Hidden!BL$46,$D27&gt;=Hidden!BL$46),IF($G27="","x","y"),"")))</f>
        <v/>
      </c>
      <c r="BT27" s="197" t="str">
        <f>IF(Hidden!BM$47="Yes","H",IF($B27="","",IF(AND($C27&lt;=Hidden!BM$46,$D27&gt;=Hidden!BM$46),IF($G27="","x","y"),"")))</f>
        <v/>
      </c>
      <c r="BU27" s="203" t="str">
        <f>IF(Hidden!BN$47="Yes","H",IF($B27="","",IF(AND($C27&lt;=Hidden!BN$46,$D27&gt;=Hidden!BN$46),IF($G27="","x","y"),"")))</f>
        <v/>
      </c>
      <c r="BV27" s="209" t="str">
        <f>IF(Hidden!BO$47="Yes","H",IF($B27="","",IF(AND($C27&lt;=Hidden!BO$46,$D27&gt;=Hidden!BO$46),IF($G27="","x","y"),"")))</f>
        <v/>
      </c>
      <c r="BW27" s="197" t="str">
        <f>IF(Hidden!BP$47="Yes","H",IF($B27="","",IF(AND($C27&lt;=Hidden!BP$46,$D27&gt;=Hidden!BP$46),IF($G27="","x","y"),"")))</f>
        <v/>
      </c>
      <c r="BX27" s="197" t="str">
        <f>IF(Hidden!BQ$47="Yes","H",IF($B27="","",IF(AND($C27&lt;=Hidden!BQ$46,$D27&gt;=Hidden!BQ$46),IF($G27="","x","y"),"")))</f>
        <v/>
      </c>
      <c r="BY27" s="197" t="str">
        <f>IF(Hidden!BR$47="Yes","H",IF($B27="","",IF(AND($C27&lt;=Hidden!BR$46,$D27&gt;=Hidden!BR$46),IF($G27="","x","y"),"")))</f>
        <v/>
      </c>
      <c r="BZ27" s="210" t="str">
        <f>IF(Hidden!BS$47="Yes","H",IF($B27="","",IF(AND($C27&lt;=Hidden!BS$46,$D27&gt;=Hidden!BS$46),IF($G27="","x","y"),"")))</f>
        <v/>
      </c>
      <c r="CA27" s="205" t="str">
        <f>IF(Hidden!BT$47="Yes","H",IF($B27="","",IF(AND($C27&lt;=Hidden!BT$46,$D27&gt;=Hidden!BT$46),IF($G27="","x","y"),"")))</f>
        <v/>
      </c>
      <c r="CB27" s="197" t="str">
        <f>IF(Hidden!BU$47="Yes","H",IF($B27="","",IF(AND($C27&lt;=Hidden!BU$46,$D27&gt;=Hidden!BU$46),IF($G27="","x","y"),"")))</f>
        <v/>
      </c>
      <c r="CC27" s="197" t="str">
        <f>IF(Hidden!BV$47="Yes","H",IF($B27="","",IF(AND($C27&lt;=Hidden!BV$46,$D27&gt;=Hidden!BV$46),IF($G27="","x","y"),"")))</f>
        <v/>
      </c>
      <c r="CD27" s="197" t="str">
        <f>IF(Hidden!BW$47="Yes","H",IF($B27="","",IF(AND($C27&lt;=Hidden!BW$46,$D27&gt;=Hidden!BW$46),IF($G27="","x","y"),"")))</f>
        <v/>
      </c>
      <c r="CE27" s="203" t="str">
        <f>IF(Hidden!BX$47="Yes","H",IF($B27="","",IF(AND($C27&lt;=Hidden!BX$46,$D27&gt;=Hidden!BX$46),IF($G27="","x","y"),"")))</f>
        <v/>
      </c>
      <c r="CF27" s="209" t="str">
        <f>IF(Hidden!BY$47="Yes","H",IF($B27="","",IF(AND($C27&lt;=Hidden!BY$46,$D27&gt;=Hidden!BY$46),IF($G27="","x","y"),"")))</f>
        <v/>
      </c>
      <c r="CG27" s="197" t="str">
        <f>IF(Hidden!BZ$47="Yes","H",IF($B27="","",IF(AND($C27&lt;=Hidden!BZ$46,$D27&gt;=Hidden!BZ$46),IF($G27="","x","y"),"")))</f>
        <v/>
      </c>
      <c r="CH27" s="197" t="str">
        <f>IF(Hidden!CA$47="Yes","H",IF($B27="","",IF(AND($C27&lt;=Hidden!CA$46,$D27&gt;=Hidden!CA$46),IF($G27="","x","y"),"")))</f>
        <v/>
      </c>
      <c r="CI27" s="197" t="str">
        <f>IF(Hidden!CB$47="Yes","H",IF($B27="","",IF(AND($C27&lt;=Hidden!CB$46,$D27&gt;=Hidden!CB$46),IF($G27="","x","y"),"")))</f>
        <v/>
      </c>
      <c r="CJ27" s="210" t="str">
        <f>IF(Hidden!CC$47="Yes","H",IF($B27="","",IF(AND($C27&lt;=Hidden!CC$46,$D27&gt;=Hidden!CC$46),IF($G27="","x","y"),"")))</f>
        <v/>
      </c>
      <c r="CK27" s="205" t="str">
        <f>IF(Hidden!CD$47="Yes","H",IF($B27="","",IF(AND($C27&lt;=Hidden!CD$46,$D27&gt;=Hidden!CD$46),IF($G27="","x","y"),"")))</f>
        <v/>
      </c>
      <c r="CL27" s="197" t="str">
        <f>IF(Hidden!CE$47="Yes","H",IF($B27="","",IF(AND($C27&lt;=Hidden!CE$46,$D27&gt;=Hidden!CE$46),IF($G27="","x","y"),"")))</f>
        <v/>
      </c>
      <c r="CM27" s="197" t="str">
        <f>IF(Hidden!CF$47="Yes","H",IF($B27="","",IF(AND($C27&lt;=Hidden!CF$46,$D27&gt;=Hidden!CF$46),IF($G27="","x","y"),"")))</f>
        <v/>
      </c>
      <c r="CN27" s="197" t="str">
        <f>IF(Hidden!CG$47="Yes","H",IF($B27="","",IF(AND($C27&lt;=Hidden!CG$46,$D27&gt;=Hidden!CG$46),IF($G27="","x","y"),"")))</f>
        <v/>
      </c>
      <c r="CO27" s="203" t="str">
        <f>IF(Hidden!CH$47="Yes","H",IF($B27="","",IF(AND($C27&lt;=Hidden!CH$46,$D27&gt;=Hidden!CH$46),IF($G27="","x","y"),"")))</f>
        <v/>
      </c>
      <c r="CP27" s="209" t="str">
        <f>IF(Hidden!CI$47="Yes","H",IF($B27="","",IF(AND($C27&lt;=Hidden!CI$46,$D27&gt;=Hidden!CI$46),IF($G27="","x","y"),"")))</f>
        <v/>
      </c>
      <c r="CQ27" s="197" t="str">
        <f>IF(Hidden!CJ$47="Yes","H",IF($B27="","",IF(AND($C27&lt;=Hidden!CJ$46,$D27&gt;=Hidden!CJ$46),IF($G27="","x","y"),"")))</f>
        <v/>
      </c>
      <c r="CR27" s="197" t="str">
        <f>IF(Hidden!CK$47="Yes","H",IF($B27="","",IF(AND($C27&lt;=Hidden!CK$46,$D27&gt;=Hidden!CK$46),IF($G27="","x","y"),"")))</f>
        <v/>
      </c>
      <c r="CS27" s="197" t="str">
        <f>IF(Hidden!CL$47="Yes","H",IF($B27="","",IF(AND($C27&lt;=Hidden!CL$46,$D27&gt;=Hidden!CL$46),IF($G27="","x","y"),"")))</f>
        <v/>
      </c>
      <c r="CT27" s="210" t="str">
        <f>IF(Hidden!CM$47="Yes","H",IF($B27="","",IF(AND($C27&lt;=Hidden!CM$46,$D27&gt;=Hidden!CM$46),IF($G27="","x","y"),"")))</f>
        <v/>
      </c>
      <c r="CU27" s="205" t="str">
        <f>IF(Hidden!CN$47="Yes","H",IF($B27="","",IF(AND($C27&lt;=Hidden!CN$46,$D27&gt;=Hidden!CN$46),IF($G27="","x","y"),"")))</f>
        <v/>
      </c>
      <c r="CV27" s="197" t="str">
        <f>IF(Hidden!CO$47="Yes","H",IF($B27="","",IF(AND($C27&lt;=Hidden!CO$46,$D27&gt;=Hidden!CO$46),IF($G27="","x","y"),"")))</f>
        <v/>
      </c>
      <c r="CW27" s="197" t="str">
        <f>IF(Hidden!CP$47="Yes","H",IF($B27="","",IF(AND($C27&lt;=Hidden!CP$46,$D27&gt;=Hidden!CP$46),IF($G27="","x","y"),"")))</f>
        <v/>
      </c>
      <c r="CX27" s="197" t="str">
        <f>IF(Hidden!CQ$47="Yes","H",IF($B27="","",IF(AND($C27&lt;=Hidden!CQ$46,$D27&gt;=Hidden!CQ$46),IF($G27="","x","y"),"")))</f>
        <v/>
      </c>
      <c r="CY27" s="203" t="str">
        <f>IF(Hidden!CR$47="Yes","H",IF($B27="","",IF(AND($C27&lt;=Hidden!CR$46,$D27&gt;=Hidden!CR$46),IF($G27="","x","y"),"")))</f>
        <v/>
      </c>
      <c r="CZ27" s="209" t="str">
        <f>IF(Hidden!CS$47="Yes","H",IF($B27="","",IF(AND($C27&lt;=Hidden!CS$46,$D27&gt;=Hidden!CS$46),IF($G27="","x","y"),"")))</f>
        <v/>
      </c>
      <c r="DA27" s="197" t="str">
        <f>IF(Hidden!CT$47="Yes","H",IF($B27="","",IF(AND($C27&lt;=Hidden!CT$46,$D27&gt;=Hidden!CT$46),IF($G27="","x","y"),"")))</f>
        <v/>
      </c>
      <c r="DB27" s="197" t="str">
        <f>IF(Hidden!CU$47="Yes","H",IF($B27="","",IF(AND($C27&lt;=Hidden!CU$46,$D27&gt;=Hidden!CU$46),IF($G27="","x","y"),"")))</f>
        <v/>
      </c>
      <c r="DC27" s="197" t="str">
        <f>IF(Hidden!CV$47="Yes","H",IF($B27="","",IF(AND($C27&lt;=Hidden!CV$46,$D27&gt;=Hidden!CV$46),IF($G27="","x","y"),"")))</f>
        <v/>
      </c>
      <c r="DD27" s="210" t="str">
        <f>IF(Hidden!CW$47="Yes","H",IF($B27="","",IF(AND($C27&lt;=Hidden!CW$46,$D27&gt;=Hidden!CW$46),IF($G27="","x","y"),"")))</f>
        <v/>
      </c>
      <c r="DE27" s="205" t="str">
        <f>IF(Hidden!CX$47="Yes","H",IF($B27="","",IF(AND($C27&lt;=Hidden!CX$46,$D27&gt;=Hidden!CX$46),IF($G27="","x","y"),"")))</f>
        <v/>
      </c>
      <c r="DF27" s="197" t="str">
        <f>IF(Hidden!CY$47="Yes","H",IF($B27="","",IF(AND($C27&lt;=Hidden!CY$46,$D27&gt;=Hidden!CY$46),IF($G27="","x","y"),"")))</f>
        <v/>
      </c>
      <c r="DG27" s="197" t="str">
        <f>IF(Hidden!CZ$47="Yes","H",IF($B27="","",IF(AND($C27&lt;=Hidden!CZ$46,$D27&gt;=Hidden!CZ$46),IF($G27="","x","y"),"")))</f>
        <v/>
      </c>
      <c r="DH27" s="197" t="str">
        <f>IF(Hidden!DA$47="Yes","H",IF($B27="","",IF(AND($C27&lt;=Hidden!DA$46,$D27&gt;=Hidden!DA$46),IF($G27="","x","y"),"")))</f>
        <v/>
      </c>
      <c r="DI27" s="203" t="str">
        <f>IF(Hidden!DB$47="Yes","H",IF($B27="","",IF(AND($C27&lt;=Hidden!DB$46,$D27&gt;=Hidden!DB$46),IF($G27="","x","y"),"")))</f>
        <v/>
      </c>
      <c r="DJ27" s="209" t="str">
        <f>IF(Hidden!DC$47="Yes","H",IF($B27="","",IF(AND($C27&lt;=Hidden!DC$46,$D27&gt;=Hidden!DC$46),IF($G27="","x","y"),"")))</f>
        <v/>
      </c>
      <c r="DK27" s="197" t="str">
        <f>IF(Hidden!DD$47="Yes","H",IF($B27="","",IF(AND($C27&lt;=Hidden!DD$46,$D27&gt;=Hidden!DD$46),IF($G27="","x","y"),"")))</f>
        <v/>
      </c>
      <c r="DL27" s="197" t="str">
        <f>IF(Hidden!DE$47="Yes","H",IF($B27="","",IF(AND($C27&lt;=Hidden!DE$46,$D27&gt;=Hidden!DE$46),IF($G27="","x","y"),"")))</f>
        <v/>
      </c>
      <c r="DM27" s="197" t="str">
        <f>IF(Hidden!DF$47="Yes","H",IF($B27="","",IF(AND($C27&lt;=Hidden!DF$46,$D27&gt;=Hidden!DF$46),IF($G27="","x","y"),"")))</f>
        <v/>
      </c>
      <c r="DN27" s="210" t="str">
        <f>IF(Hidden!DG$47="Yes","H",IF($B27="","",IF(AND($C27&lt;=Hidden!DG$46,$D27&gt;=Hidden!DG$46),IF($G27="","x","y"),"")))</f>
        <v/>
      </c>
      <c r="DO27" s="205" t="str">
        <f>IF(Hidden!DH$47="Yes","H",IF($B27="","",IF(AND($C27&lt;=Hidden!DH$46,$D27&gt;=Hidden!DH$46),IF($G27="","x","y"),"")))</f>
        <v/>
      </c>
      <c r="DP27" s="197" t="str">
        <f>IF(Hidden!DI$47="Yes","H",IF($B27="","",IF(AND($C27&lt;=Hidden!DI$46,$D27&gt;=Hidden!DI$46),IF($G27="","x","y"),"")))</f>
        <v/>
      </c>
      <c r="DQ27" s="197" t="str">
        <f>IF(Hidden!DJ$47="Yes","H",IF($B27="","",IF(AND($C27&lt;=Hidden!DJ$46,$D27&gt;=Hidden!DJ$46),IF($G27="","x","y"),"")))</f>
        <v/>
      </c>
      <c r="DR27" s="197" t="str">
        <f>IF(Hidden!DK$47="Yes","H",IF($B27="","",IF(AND($C27&lt;=Hidden!DK$46,$D27&gt;=Hidden!DK$46),IF($G27="","x","y"),"")))</f>
        <v/>
      </c>
      <c r="DS27" s="203" t="str">
        <f>IF(Hidden!DL$47="Yes","H",IF($B27="","",IF(AND($C27&lt;=Hidden!DL$46,$D27&gt;=Hidden!DL$46),IF($G27="","x","y"),"")))</f>
        <v/>
      </c>
      <c r="DT27" s="209" t="str">
        <f>IF(Hidden!DM$47="Yes","H",IF($B27="","",IF(AND($C27&lt;=Hidden!DM$46,$D27&gt;=Hidden!DM$46),IF($G27="","x","y"),"")))</f>
        <v/>
      </c>
      <c r="DU27" s="197" t="str">
        <f>IF(Hidden!DN$47="Yes","H",IF($B27="","",IF(AND($C27&lt;=Hidden!DN$46,$D27&gt;=Hidden!DN$46),IF($G27="","x","y"),"")))</f>
        <v/>
      </c>
      <c r="DV27" s="197" t="str">
        <f>IF(Hidden!DO$47="Yes","H",IF($B27="","",IF(AND($C27&lt;=Hidden!DO$46,$D27&gt;=Hidden!DO$46),IF($G27="","x","y"),"")))</f>
        <v/>
      </c>
      <c r="DW27" s="197" t="str">
        <f>IF(Hidden!DP$47="Yes","H",IF($B27="","",IF(AND($C27&lt;=Hidden!DP$46,$D27&gt;=Hidden!DP$46),IF($G27="","x","y"),"")))</f>
        <v/>
      </c>
      <c r="DX27" s="210" t="str">
        <f>IF(Hidden!DQ$47="Yes","H",IF($B27="","",IF(AND($C27&lt;=Hidden!DQ$46,$D27&gt;=Hidden!DQ$46),IF($G27="","x","y"),"")))</f>
        <v/>
      </c>
      <c r="DY27" s="209" t="str">
        <f>IF(Hidden!DR$47="Yes","H",IF($B27="","",IF(AND($C27&lt;=Hidden!DR$46,$D27&gt;=Hidden!DR$46),IF($G27="","x","y"),"")))</f>
        <v/>
      </c>
      <c r="DZ27" s="197" t="str">
        <f>IF(Hidden!DS$47="Yes","H",IF($B27="","",IF(AND($C27&lt;=Hidden!DS$46,$D27&gt;=Hidden!DS$46),IF($G27="","x","y"),"")))</f>
        <v/>
      </c>
      <c r="EA27" s="197" t="str">
        <f>IF(Hidden!DT$47="Yes","H",IF($B27="","",IF(AND($C27&lt;=Hidden!DT$46,$D27&gt;=Hidden!DT$46),IF($G27="","x","y"),"")))</f>
        <v/>
      </c>
      <c r="EB27" s="197" t="str">
        <f>IF(Hidden!DU$47="Yes","H",IF($B27="","",IF(AND($C27&lt;=Hidden!DU$46,$D27&gt;=Hidden!DU$46),IF($G27="","x","y"),"")))</f>
        <v/>
      </c>
      <c r="EC27" s="210" t="str">
        <f>IF(Hidden!DV$47="Yes","H",IF($B27="","",IF(AND($C27&lt;=Hidden!DV$46,$D27&gt;=Hidden!DV$46),IF($G27="","x","y"),"")))</f>
        <v/>
      </c>
      <c r="ED27" s="205" t="str">
        <f>IF(Hidden!DW$47="Yes","H",IF($B27="","",IF(AND($C27&lt;=Hidden!DW$46,$D27&gt;=Hidden!DW$46),IF($G27="","x","y"),"")))</f>
        <v/>
      </c>
      <c r="EE27" s="197" t="str">
        <f>IF(Hidden!DX$47="Yes","H",IF($B27="","",IF(AND($C27&lt;=Hidden!DX$46,$D27&gt;=Hidden!DX$46),IF($G27="","x","y"),"")))</f>
        <v/>
      </c>
      <c r="EF27" s="197" t="str">
        <f>IF(Hidden!DY$47="Yes","H",IF($B27="","",IF(AND($C27&lt;=Hidden!DY$46,$D27&gt;=Hidden!DY$46),IF($G27="","x","y"),"")))</f>
        <v/>
      </c>
      <c r="EG27" s="197" t="str">
        <f>IF(Hidden!DZ$47="Yes","H",IF($B27="","",IF(AND($C27&lt;=Hidden!DZ$46,$D27&gt;=Hidden!DZ$46),IF($G27="","x","y"),"")))</f>
        <v/>
      </c>
      <c r="EH27" s="198" t="str">
        <f>IF(Hidden!EA$47="Yes","H",IF($B27="","",IF(AND($C27&lt;=Hidden!EA$46,$D27&gt;=Hidden!EA$46),IF($G27="","x","y"),"")))</f>
        <v/>
      </c>
    </row>
    <row r="28" spans="2:138" ht="15" customHeight="1" x14ac:dyDescent="0.25">
      <c r="B28" s="181" t="s">
        <v>222</v>
      </c>
      <c r="C28" s="228">
        <v>43368</v>
      </c>
      <c r="D28" s="228">
        <v>43372</v>
      </c>
      <c r="E28" s="190" t="s">
        <v>213</v>
      </c>
      <c r="F28" s="238">
        <v>43367</v>
      </c>
      <c r="G28" s="269"/>
      <c r="H28" s="273"/>
      <c r="I28" s="196" t="str">
        <f>IF(Hidden!B$47="Yes","H",IF($B28="","",IF(AND($C28&lt;=Hidden!B$46,$D28&gt;=Hidden!B$46),IF($G28="","x","y"),"")))</f>
        <v/>
      </c>
      <c r="J28" s="197" t="str">
        <f>IF(Hidden!C$47="Yes","H",IF($B28="","",IF(AND($C28&lt;=Hidden!C$46,$D28&gt;=Hidden!C$46),IF($G28="","x","y"),"")))</f>
        <v/>
      </c>
      <c r="K28" s="197" t="str">
        <f>IF(Hidden!D$47="Yes","H",IF($B28="","",IF(AND($C28&lt;=Hidden!D$46,$D28&gt;=Hidden!D$46),IF($G28="","x","y"),"")))</f>
        <v/>
      </c>
      <c r="L28" s="197" t="str">
        <f>IF(Hidden!E$47="Yes","H",IF($B28="","",IF(AND($C28&lt;=Hidden!E$46,$D28&gt;=Hidden!E$46),IF($G28="","x","y"),"")))</f>
        <v/>
      </c>
      <c r="M28" s="203" t="str">
        <f>IF(Hidden!F$47="Yes","H",IF($B28="","",IF(AND($C28&lt;=Hidden!F$46,$D28&gt;=Hidden!F$46),IF($G28="","x","y"),"")))</f>
        <v/>
      </c>
      <c r="N28" s="209" t="str">
        <f>IF(Hidden!G$47="Yes","H",IF($B28="","",IF(AND($C28&lt;=Hidden!G$46,$D28&gt;=Hidden!G$46),IF($G28="","x","y"),"")))</f>
        <v/>
      </c>
      <c r="O28" s="197" t="str">
        <f>IF(Hidden!H$47="Yes","H",IF($B28="","",IF(AND($C28&lt;=Hidden!H$46,$D28&gt;=Hidden!H$46),IF($G28="","x","y"),"")))</f>
        <v/>
      </c>
      <c r="P28" s="197" t="str">
        <f>IF(Hidden!I$47="Yes","H",IF($B28="","",IF(AND($C28&lt;=Hidden!I$46,$D28&gt;=Hidden!I$46),IF($G28="","x","y"),"")))</f>
        <v/>
      </c>
      <c r="Q28" s="197" t="str">
        <f>IF(Hidden!J$47="Yes","H",IF($B28="","",IF(AND($C28&lt;=Hidden!J$46,$D28&gt;=Hidden!J$46),IF($G28="","x","y"),"")))</f>
        <v/>
      </c>
      <c r="R28" s="210" t="str">
        <f>IF(Hidden!K$47="Yes","H",IF($B28="","",IF(AND($C28&lt;=Hidden!K$46,$D28&gt;=Hidden!K$46),IF($G28="","x","y"),"")))</f>
        <v/>
      </c>
      <c r="S28" s="205" t="str">
        <f>IF(Hidden!L$47="Yes","H",IF($B28="","",IF(AND($C28&lt;=Hidden!L$46,$D28&gt;=Hidden!L$46),IF($G28="","x","y"),"")))</f>
        <v/>
      </c>
      <c r="T28" s="197" t="str">
        <f>IF(Hidden!M$47="Yes","H",IF($B28="","",IF(AND($C28&lt;=Hidden!M$46,$D28&gt;=Hidden!M$46),IF($G28="","x","y"),"")))</f>
        <v/>
      </c>
      <c r="U28" s="197" t="str">
        <f>IF(Hidden!N$47="Yes","H",IF($B28="","",IF(AND($C28&lt;=Hidden!N$46,$D28&gt;=Hidden!N$46),IF($G28="","x","y"),"")))</f>
        <v/>
      </c>
      <c r="V28" s="197" t="str">
        <f>IF(Hidden!O$47="Yes","H",IF($B28="","",IF(AND($C28&lt;=Hidden!O$46,$D28&gt;=Hidden!O$46),IF($G28="","x","y"),"")))</f>
        <v/>
      </c>
      <c r="W28" s="203" t="str">
        <f>IF(Hidden!P$47="Yes","H",IF($B28="","",IF(AND($C28&lt;=Hidden!P$46,$D28&gt;=Hidden!P$46),IF($G28="","x","y"),"")))</f>
        <v/>
      </c>
      <c r="X28" s="209" t="str">
        <f>IF(Hidden!Q$47="Yes","H",IF($B28="","",IF(AND($C28&lt;=Hidden!Q$46,$D28&gt;=Hidden!Q$46),IF($G28="","x","y"),"")))</f>
        <v/>
      </c>
      <c r="Y28" s="197" t="str">
        <f>IF(Hidden!R$47="Yes","H",IF($B28="","",IF(AND($C28&lt;=Hidden!R$46,$D28&gt;=Hidden!R$46),IF($G28="","x","y"),"")))</f>
        <v>x</v>
      </c>
      <c r="Z28" s="197" t="str">
        <f>IF(Hidden!S$47="Yes","H",IF($B28="","",IF(AND($C28&lt;=Hidden!S$46,$D28&gt;=Hidden!S$46),IF($G28="","x","y"),"")))</f>
        <v>x</v>
      </c>
      <c r="AA28" s="197" t="str">
        <f>IF(Hidden!T$47="Yes","H",IF($B28="","",IF(AND($C28&lt;=Hidden!T$46,$D28&gt;=Hidden!T$46),IF($G28="","x","y"),"")))</f>
        <v>x</v>
      </c>
      <c r="AB28" s="210" t="str">
        <f>IF(Hidden!U$47="Yes","H",IF($B28="","",IF(AND($C28&lt;=Hidden!U$46,$D28&gt;=Hidden!U$46),IF($G28="","x","y"),"")))</f>
        <v>x</v>
      </c>
      <c r="AC28" s="205" t="str">
        <f>IF(Hidden!V$47="Yes","H",IF($B28="","",IF(AND($C28&lt;=Hidden!V$46,$D28&gt;=Hidden!V$46),IF($G28="","x","y"),"")))</f>
        <v/>
      </c>
      <c r="AD28" s="197" t="str">
        <f>IF(Hidden!W$47="Yes","H",IF($B28="","",IF(AND($C28&lt;=Hidden!W$46,$D28&gt;=Hidden!W$46),IF($G28="","x","y"),"")))</f>
        <v/>
      </c>
      <c r="AE28" s="197" t="str">
        <f>IF(Hidden!X$47="Yes","H",IF($B28="","",IF(AND($C28&lt;=Hidden!X$46,$D28&gt;=Hidden!X$46),IF($G28="","x","y"),"")))</f>
        <v/>
      </c>
      <c r="AF28" s="197" t="str">
        <f>IF(Hidden!Y$47="Yes","H",IF($B28="","",IF(AND($C28&lt;=Hidden!Y$46,$D28&gt;=Hidden!Y$46),IF($G28="","x","y"),"")))</f>
        <v/>
      </c>
      <c r="AG28" s="203" t="str">
        <f>IF(Hidden!Z$47="Yes","H",IF($B28="","",IF(AND($C28&lt;=Hidden!Z$46,$D28&gt;=Hidden!Z$46),IF($G28="","x","y"),"")))</f>
        <v/>
      </c>
      <c r="AH28" s="209" t="str">
        <f>IF(Hidden!AA$47="Yes","H",IF($B28="","",IF(AND($C28&lt;=Hidden!AA$46,$D28&gt;=Hidden!AA$46),IF($G28="","x","y"),"")))</f>
        <v/>
      </c>
      <c r="AI28" s="197" t="str">
        <f>IF(Hidden!AB$47="Yes","H",IF($B28="","",IF(AND($C28&lt;=Hidden!AB$46,$D28&gt;=Hidden!AB$46),IF($G28="","x","y"),"")))</f>
        <v/>
      </c>
      <c r="AJ28" s="197" t="str">
        <f>IF(Hidden!AC$47="Yes","H",IF($B28="","",IF(AND($C28&lt;=Hidden!AC$46,$D28&gt;=Hidden!AC$46),IF($G28="","x","y"),"")))</f>
        <v/>
      </c>
      <c r="AK28" s="197" t="str">
        <f>IF(Hidden!AD$47="Yes","H",IF($B28="","",IF(AND($C28&lt;=Hidden!AD$46,$D28&gt;=Hidden!AD$46),IF($G28="","x","y"),"")))</f>
        <v/>
      </c>
      <c r="AL28" s="210" t="str">
        <f>IF(Hidden!AE$47="Yes","H",IF($B28="","",IF(AND($C28&lt;=Hidden!AE$46,$D28&gt;=Hidden!AE$46),IF($G28="","x","y"),"")))</f>
        <v/>
      </c>
      <c r="AM28" s="205" t="str">
        <f>IF(Hidden!AF$47="Yes","H",IF($B28="","",IF(AND($C28&lt;=Hidden!AF$46,$D28&gt;=Hidden!AF$46),IF($G28="","x","y"),"")))</f>
        <v/>
      </c>
      <c r="AN28" s="197" t="str">
        <f>IF(Hidden!AG$47="Yes","H",IF($B28="","",IF(AND($C28&lt;=Hidden!AG$46,$D28&gt;=Hidden!AG$46),IF($G28="","x","y"),"")))</f>
        <v/>
      </c>
      <c r="AO28" s="197" t="str">
        <f>IF(Hidden!AH$47="Yes","H",IF($B28="","",IF(AND($C28&lt;=Hidden!AH$46,$D28&gt;=Hidden!AH$46),IF($G28="","x","y"),"")))</f>
        <v/>
      </c>
      <c r="AP28" s="197" t="str">
        <f>IF(Hidden!AI$47="Yes","H",IF($B28="","",IF(AND($C28&lt;=Hidden!AI$46,$D28&gt;=Hidden!AI$46),IF($G28="","x","y"),"")))</f>
        <v/>
      </c>
      <c r="AQ28" s="203" t="str">
        <f>IF(Hidden!AJ$47="Yes","H",IF($B28="","",IF(AND($C28&lt;=Hidden!AJ$46,$D28&gt;=Hidden!AJ$46),IF($G28="","x","y"),"")))</f>
        <v/>
      </c>
      <c r="AR28" s="209" t="str">
        <f>IF(Hidden!AK$47="Yes","H",IF($B28="","",IF(AND($C28&lt;=Hidden!AK$46,$D28&gt;=Hidden!AK$46),IF($G28="","x","y"),"")))</f>
        <v/>
      </c>
      <c r="AS28" s="197" t="str">
        <f>IF(Hidden!AL$47="Yes","H",IF($B28="","",IF(AND($C28&lt;=Hidden!AL$46,$D28&gt;=Hidden!AL$46),IF($G28="","x","y"),"")))</f>
        <v/>
      </c>
      <c r="AT28" s="197" t="str">
        <f>IF(Hidden!AM$47="Yes","H",IF($B28="","",IF(AND($C28&lt;=Hidden!AM$46,$D28&gt;=Hidden!AM$46),IF($G28="","x","y"),"")))</f>
        <v/>
      </c>
      <c r="AU28" s="197" t="str">
        <f>IF(Hidden!AN$47="Yes","H",IF($B28="","",IF(AND($C28&lt;=Hidden!AN$46,$D28&gt;=Hidden!AN$46),IF($G28="","x","y"),"")))</f>
        <v/>
      </c>
      <c r="AV28" s="210" t="str">
        <f>IF(Hidden!AO$47="Yes","H",IF($B28="","",IF(AND($C28&lt;=Hidden!AO$46,$D28&gt;=Hidden!AO$46),IF($G28="","x","y"),"")))</f>
        <v/>
      </c>
      <c r="AW28" s="205" t="str">
        <f>IF(Hidden!AP$47="Yes","H",IF($B28="","",IF(AND($C28&lt;=Hidden!AP$46,$D28&gt;=Hidden!AP$46),IF($G28="","x","y"),"")))</f>
        <v/>
      </c>
      <c r="AX28" s="197" t="str">
        <f>IF(Hidden!AQ$47="Yes","H",IF($B28="","",IF(AND($C28&lt;=Hidden!AQ$46,$D28&gt;=Hidden!AQ$46),IF($G28="","x","y"),"")))</f>
        <v/>
      </c>
      <c r="AY28" s="197" t="str">
        <f>IF(Hidden!AR$47="Yes","H",IF($B28="","",IF(AND($C28&lt;=Hidden!AR$46,$D28&gt;=Hidden!AR$46),IF($G28="","x","y"),"")))</f>
        <v/>
      </c>
      <c r="AZ28" s="197" t="str">
        <f>IF(Hidden!AS$47="Yes","H",IF($B28="","",IF(AND($C28&lt;=Hidden!AS$46,$D28&gt;=Hidden!AS$46),IF($G28="","x","y"),"")))</f>
        <v/>
      </c>
      <c r="BA28" s="203" t="str">
        <f>IF(Hidden!AT$47="Yes","H",IF($B28="","",IF(AND($C28&lt;=Hidden!AT$46,$D28&gt;=Hidden!AT$46),IF($G28="","x","y"),"")))</f>
        <v/>
      </c>
      <c r="BB28" s="209" t="str">
        <f>IF(Hidden!AU$47="Yes","H",IF($B28="","",IF(AND($C28&lt;=Hidden!AU$46,$D28&gt;=Hidden!AU$46),IF($G28="","x","y"),"")))</f>
        <v/>
      </c>
      <c r="BC28" s="197" t="str">
        <f>IF(Hidden!AV$47="Yes","H",IF($B28="","",IF(AND($C28&lt;=Hidden!AV$46,$D28&gt;=Hidden!AV$46),IF($G28="","x","y"),"")))</f>
        <v/>
      </c>
      <c r="BD28" s="197" t="str">
        <f>IF(Hidden!AW$47="Yes","H",IF($B28="","",IF(AND($C28&lt;=Hidden!AW$46,$D28&gt;=Hidden!AW$46),IF($G28="","x","y"),"")))</f>
        <v/>
      </c>
      <c r="BE28" s="197" t="str">
        <f>IF(Hidden!AX$47="Yes","H",IF($B28="","",IF(AND($C28&lt;=Hidden!AX$46,$D28&gt;=Hidden!AX$46),IF($G28="","x","y"),"")))</f>
        <v/>
      </c>
      <c r="BF28" s="210" t="str">
        <f>IF(Hidden!AY$47="Yes","H",IF($B28="","",IF(AND($C28&lt;=Hidden!AY$46,$D28&gt;=Hidden!AY$46),IF($G28="","x","y"),"")))</f>
        <v/>
      </c>
      <c r="BG28" s="205" t="str">
        <f>IF(Hidden!AZ$47="Yes","H",IF($B28="","",IF(AND($C28&lt;=Hidden!AZ$46,$D28&gt;=Hidden!AZ$46),IF($G28="","x","y"),"")))</f>
        <v/>
      </c>
      <c r="BH28" s="197" t="str">
        <f>IF(Hidden!BA$47="Yes","H",IF($B28="","",IF(AND($C28&lt;=Hidden!BA$46,$D28&gt;=Hidden!BA$46),IF($G28="","x","y"),"")))</f>
        <v/>
      </c>
      <c r="BI28" s="197" t="str">
        <f>IF(Hidden!BB$47="Yes","H",IF($B28="","",IF(AND($C28&lt;=Hidden!BB$46,$D28&gt;=Hidden!BB$46),IF($G28="","x","y"),"")))</f>
        <v/>
      </c>
      <c r="BJ28" s="197" t="str">
        <f>IF(Hidden!BC$47="Yes","H",IF($B28="","",IF(AND($C28&lt;=Hidden!BC$46,$D28&gt;=Hidden!BC$46),IF($G28="","x","y"),"")))</f>
        <v/>
      </c>
      <c r="BK28" s="203" t="str">
        <f>IF(Hidden!BD$47="Yes","H",IF($B28="","",IF(AND($C28&lt;=Hidden!BD$46,$D28&gt;=Hidden!BD$46),IF($G28="","x","y"),"")))</f>
        <v/>
      </c>
      <c r="BL28" s="209" t="str">
        <f>IF(Hidden!BE$47="Yes","H",IF($B28="","",IF(AND($C28&lt;=Hidden!BE$46,$D28&gt;=Hidden!BE$46),IF($G28="","x","y"),"")))</f>
        <v/>
      </c>
      <c r="BM28" s="197" t="str">
        <f>IF(Hidden!BF$47="Yes","H",IF($B28="","",IF(AND($C28&lt;=Hidden!BF$46,$D28&gt;=Hidden!BF$46),IF($G28="","x","y"),"")))</f>
        <v/>
      </c>
      <c r="BN28" s="197" t="str">
        <f>IF(Hidden!BG$47="Yes","H",IF($B28="","",IF(AND($C28&lt;=Hidden!BG$46,$D28&gt;=Hidden!BG$46),IF($G28="","x","y"),"")))</f>
        <v/>
      </c>
      <c r="BO28" s="197" t="str">
        <f>IF(Hidden!BH$47="Yes","H",IF($B28="","",IF(AND($C28&lt;=Hidden!BH$46,$D28&gt;=Hidden!BH$46),IF($G28="","x","y"),"")))</f>
        <v/>
      </c>
      <c r="BP28" s="210" t="str">
        <f>IF(Hidden!BI$47="Yes","H",IF($B28="","",IF(AND($C28&lt;=Hidden!BI$46,$D28&gt;=Hidden!BI$46),IF($G28="","x","y"),"")))</f>
        <v/>
      </c>
      <c r="BQ28" s="205" t="str">
        <f>IF(Hidden!BJ$47="Yes","H",IF($B28="","",IF(AND($C28&lt;=Hidden!BJ$46,$D28&gt;=Hidden!BJ$46),IF($G28="","x","y"),"")))</f>
        <v/>
      </c>
      <c r="BR28" s="197" t="str">
        <f>IF(Hidden!BK$47="Yes","H",IF($B28="","",IF(AND($C28&lt;=Hidden!BK$46,$D28&gt;=Hidden!BK$46),IF($G28="","x","y"),"")))</f>
        <v/>
      </c>
      <c r="BS28" s="197" t="str">
        <f>IF(Hidden!BL$47="Yes","H",IF($B28="","",IF(AND($C28&lt;=Hidden!BL$46,$D28&gt;=Hidden!BL$46),IF($G28="","x","y"),"")))</f>
        <v/>
      </c>
      <c r="BT28" s="197" t="str">
        <f>IF(Hidden!BM$47="Yes","H",IF($B28="","",IF(AND($C28&lt;=Hidden!BM$46,$D28&gt;=Hidden!BM$46),IF($G28="","x","y"),"")))</f>
        <v/>
      </c>
      <c r="BU28" s="203" t="str">
        <f>IF(Hidden!BN$47="Yes","H",IF($B28="","",IF(AND($C28&lt;=Hidden!BN$46,$D28&gt;=Hidden!BN$46),IF($G28="","x","y"),"")))</f>
        <v/>
      </c>
      <c r="BV28" s="209" t="str">
        <f>IF(Hidden!BO$47="Yes","H",IF($B28="","",IF(AND($C28&lt;=Hidden!BO$46,$D28&gt;=Hidden!BO$46),IF($G28="","x","y"),"")))</f>
        <v/>
      </c>
      <c r="BW28" s="197" t="str">
        <f>IF(Hidden!BP$47="Yes","H",IF($B28="","",IF(AND($C28&lt;=Hidden!BP$46,$D28&gt;=Hidden!BP$46),IF($G28="","x","y"),"")))</f>
        <v/>
      </c>
      <c r="BX28" s="197" t="str">
        <f>IF(Hidden!BQ$47="Yes","H",IF($B28="","",IF(AND($C28&lt;=Hidden!BQ$46,$D28&gt;=Hidden!BQ$46),IF($G28="","x","y"),"")))</f>
        <v/>
      </c>
      <c r="BY28" s="197" t="str">
        <f>IF(Hidden!BR$47="Yes","H",IF($B28="","",IF(AND($C28&lt;=Hidden!BR$46,$D28&gt;=Hidden!BR$46),IF($G28="","x","y"),"")))</f>
        <v/>
      </c>
      <c r="BZ28" s="210" t="str">
        <f>IF(Hidden!BS$47="Yes","H",IF($B28="","",IF(AND($C28&lt;=Hidden!BS$46,$D28&gt;=Hidden!BS$46),IF($G28="","x","y"),"")))</f>
        <v/>
      </c>
      <c r="CA28" s="205" t="str">
        <f>IF(Hidden!BT$47="Yes","H",IF($B28="","",IF(AND($C28&lt;=Hidden!BT$46,$D28&gt;=Hidden!BT$46),IF($G28="","x","y"),"")))</f>
        <v/>
      </c>
      <c r="CB28" s="197" t="str">
        <f>IF(Hidden!BU$47="Yes","H",IF($B28="","",IF(AND($C28&lt;=Hidden!BU$46,$D28&gt;=Hidden!BU$46),IF($G28="","x","y"),"")))</f>
        <v/>
      </c>
      <c r="CC28" s="197" t="str">
        <f>IF(Hidden!BV$47="Yes","H",IF($B28="","",IF(AND($C28&lt;=Hidden!BV$46,$D28&gt;=Hidden!BV$46),IF($G28="","x","y"),"")))</f>
        <v/>
      </c>
      <c r="CD28" s="197" t="str">
        <f>IF(Hidden!BW$47="Yes","H",IF($B28="","",IF(AND($C28&lt;=Hidden!BW$46,$D28&gt;=Hidden!BW$46),IF($G28="","x","y"),"")))</f>
        <v/>
      </c>
      <c r="CE28" s="203" t="str">
        <f>IF(Hidden!BX$47="Yes","H",IF($B28="","",IF(AND($C28&lt;=Hidden!BX$46,$D28&gt;=Hidden!BX$46),IF($G28="","x","y"),"")))</f>
        <v/>
      </c>
      <c r="CF28" s="209" t="str">
        <f>IF(Hidden!BY$47="Yes","H",IF($B28="","",IF(AND($C28&lt;=Hidden!BY$46,$D28&gt;=Hidden!BY$46),IF($G28="","x","y"),"")))</f>
        <v/>
      </c>
      <c r="CG28" s="197" t="str">
        <f>IF(Hidden!BZ$47="Yes","H",IF($B28="","",IF(AND($C28&lt;=Hidden!BZ$46,$D28&gt;=Hidden!BZ$46),IF($G28="","x","y"),"")))</f>
        <v/>
      </c>
      <c r="CH28" s="197" t="str">
        <f>IF(Hidden!CA$47="Yes","H",IF($B28="","",IF(AND($C28&lt;=Hidden!CA$46,$D28&gt;=Hidden!CA$46),IF($G28="","x","y"),"")))</f>
        <v/>
      </c>
      <c r="CI28" s="197" t="str">
        <f>IF(Hidden!CB$47="Yes","H",IF($B28="","",IF(AND($C28&lt;=Hidden!CB$46,$D28&gt;=Hidden!CB$46),IF($G28="","x","y"),"")))</f>
        <v/>
      </c>
      <c r="CJ28" s="210" t="str">
        <f>IF(Hidden!CC$47="Yes","H",IF($B28="","",IF(AND($C28&lt;=Hidden!CC$46,$D28&gt;=Hidden!CC$46),IF($G28="","x","y"),"")))</f>
        <v/>
      </c>
      <c r="CK28" s="205" t="str">
        <f>IF(Hidden!CD$47="Yes","H",IF($B28="","",IF(AND($C28&lt;=Hidden!CD$46,$D28&gt;=Hidden!CD$46),IF($G28="","x","y"),"")))</f>
        <v/>
      </c>
      <c r="CL28" s="197" t="str">
        <f>IF(Hidden!CE$47="Yes","H",IF($B28="","",IF(AND($C28&lt;=Hidden!CE$46,$D28&gt;=Hidden!CE$46),IF($G28="","x","y"),"")))</f>
        <v/>
      </c>
      <c r="CM28" s="197" t="str">
        <f>IF(Hidden!CF$47="Yes","H",IF($B28="","",IF(AND($C28&lt;=Hidden!CF$46,$D28&gt;=Hidden!CF$46),IF($G28="","x","y"),"")))</f>
        <v/>
      </c>
      <c r="CN28" s="197" t="str">
        <f>IF(Hidden!CG$47="Yes","H",IF($B28="","",IF(AND($C28&lt;=Hidden!CG$46,$D28&gt;=Hidden!CG$46),IF($G28="","x","y"),"")))</f>
        <v/>
      </c>
      <c r="CO28" s="203" t="str">
        <f>IF(Hidden!CH$47="Yes","H",IF($B28="","",IF(AND($C28&lt;=Hidden!CH$46,$D28&gt;=Hidden!CH$46),IF($G28="","x","y"),"")))</f>
        <v/>
      </c>
      <c r="CP28" s="209" t="str">
        <f>IF(Hidden!CI$47="Yes","H",IF($B28="","",IF(AND($C28&lt;=Hidden!CI$46,$D28&gt;=Hidden!CI$46),IF($G28="","x","y"),"")))</f>
        <v/>
      </c>
      <c r="CQ28" s="197" t="str">
        <f>IF(Hidden!CJ$47="Yes","H",IF($B28="","",IF(AND($C28&lt;=Hidden!CJ$46,$D28&gt;=Hidden!CJ$46),IF($G28="","x","y"),"")))</f>
        <v/>
      </c>
      <c r="CR28" s="197" t="str">
        <f>IF(Hidden!CK$47="Yes","H",IF($B28="","",IF(AND($C28&lt;=Hidden!CK$46,$D28&gt;=Hidden!CK$46),IF($G28="","x","y"),"")))</f>
        <v/>
      </c>
      <c r="CS28" s="197" t="str">
        <f>IF(Hidden!CL$47="Yes","H",IF($B28="","",IF(AND($C28&lt;=Hidden!CL$46,$D28&gt;=Hidden!CL$46),IF($G28="","x","y"),"")))</f>
        <v/>
      </c>
      <c r="CT28" s="210" t="str">
        <f>IF(Hidden!CM$47="Yes","H",IF($B28="","",IF(AND($C28&lt;=Hidden!CM$46,$D28&gt;=Hidden!CM$46),IF($G28="","x","y"),"")))</f>
        <v/>
      </c>
      <c r="CU28" s="205" t="str">
        <f>IF(Hidden!CN$47="Yes","H",IF($B28="","",IF(AND($C28&lt;=Hidden!CN$46,$D28&gt;=Hidden!CN$46),IF($G28="","x","y"),"")))</f>
        <v/>
      </c>
      <c r="CV28" s="197" t="str">
        <f>IF(Hidden!CO$47="Yes","H",IF($B28="","",IF(AND($C28&lt;=Hidden!CO$46,$D28&gt;=Hidden!CO$46),IF($G28="","x","y"),"")))</f>
        <v/>
      </c>
      <c r="CW28" s="197" t="str">
        <f>IF(Hidden!CP$47="Yes","H",IF($B28="","",IF(AND($C28&lt;=Hidden!CP$46,$D28&gt;=Hidden!CP$46),IF($G28="","x","y"),"")))</f>
        <v/>
      </c>
      <c r="CX28" s="197" t="str">
        <f>IF(Hidden!CQ$47="Yes","H",IF($B28="","",IF(AND($C28&lt;=Hidden!CQ$46,$D28&gt;=Hidden!CQ$46),IF($G28="","x","y"),"")))</f>
        <v/>
      </c>
      <c r="CY28" s="203" t="str">
        <f>IF(Hidden!CR$47="Yes","H",IF($B28="","",IF(AND($C28&lt;=Hidden!CR$46,$D28&gt;=Hidden!CR$46),IF($G28="","x","y"),"")))</f>
        <v/>
      </c>
      <c r="CZ28" s="209" t="str">
        <f>IF(Hidden!CS$47="Yes","H",IF($B28="","",IF(AND($C28&lt;=Hidden!CS$46,$D28&gt;=Hidden!CS$46),IF($G28="","x","y"),"")))</f>
        <v/>
      </c>
      <c r="DA28" s="197" t="str">
        <f>IF(Hidden!CT$47="Yes","H",IF($B28="","",IF(AND($C28&lt;=Hidden!CT$46,$D28&gt;=Hidden!CT$46),IF($G28="","x","y"),"")))</f>
        <v/>
      </c>
      <c r="DB28" s="197" t="str">
        <f>IF(Hidden!CU$47="Yes","H",IF($B28="","",IF(AND($C28&lt;=Hidden!CU$46,$D28&gt;=Hidden!CU$46),IF($G28="","x","y"),"")))</f>
        <v/>
      </c>
      <c r="DC28" s="197" t="str">
        <f>IF(Hidden!CV$47="Yes","H",IF($B28="","",IF(AND($C28&lt;=Hidden!CV$46,$D28&gt;=Hidden!CV$46),IF($G28="","x","y"),"")))</f>
        <v/>
      </c>
      <c r="DD28" s="210" t="str">
        <f>IF(Hidden!CW$47="Yes","H",IF($B28="","",IF(AND($C28&lt;=Hidden!CW$46,$D28&gt;=Hidden!CW$46),IF($G28="","x","y"),"")))</f>
        <v/>
      </c>
      <c r="DE28" s="205" t="str">
        <f>IF(Hidden!CX$47="Yes","H",IF($B28="","",IF(AND($C28&lt;=Hidden!CX$46,$D28&gt;=Hidden!CX$46),IF($G28="","x","y"),"")))</f>
        <v/>
      </c>
      <c r="DF28" s="197" t="str">
        <f>IF(Hidden!CY$47="Yes","H",IF($B28="","",IF(AND($C28&lt;=Hidden!CY$46,$D28&gt;=Hidden!CY$46),IF($G28="","x","y"),"")))</f>
        <v/>
      </c>
      <c r="DG28" s="197" t="str">
        <f>IF(Hidden!CZ$47="Yes","H",IF($B28="","",IF(AND($C28&lt;=Hidden!CZ$46,$D28&gt;=Hidden!CZ$46),IF($G28="","x","y"),"")))</f>
        <v/>
      </c>
      <c r="DH28" s="197" t="str">
        <f>IF(Hidden!DA$47="Yes","H",IF($B28="","",IF(AND($C28&lt;=Hidden!DA$46,$D28&gt;=Hidden!DA$46),IF($G28="","x","y"),"")))</f>
        <v/>
      </c>
      <c r="DI28" s="203" t="str">
        <f>IF(Hidden!DB$47="Yes","H",IF($B28="","",IF(AND($C28&lt;=Hidden!DB$46,$D28&gt;=Hidden!DB$46),IF($G28="","x","y"),"")))</f>
        <v/>
      </c>
      <c r="DJ28" s="209" t="str">
        <f>IF(Hidden!DC$47="Yes","H",IF($B28="","",IF(AND($C28&lt;=Hidden!DC$46,$D28&gt;=Hidden!DC$46),IF($G28="","x","y"),"")))</f>
        <v/>
      </c>
      <c r="DK28" s="197" t="str">
        <f>IF(Hidden!DD$47="Yes","H",IF($B28="","",IF(AND($C28&lt;=Hidden!DD$46,$D28&gt;=Hidden!DD$46),IF($G28="","x","y"),"")))</f>
        <v/>
      </c>
      <c r="DL28" s="197" t="str">
        <f>IF(Hidden!DE$47="Yes","H",IF($B28="","",IF(AND($C28&lt;=Hidden!DE$46,$D28&gt;=Hidden!DE$46),IF($G28="","x","y"),"")))</f>
        <v/>
      </c>
      <c r="DM28" s="197" t="str">
        <f>IF(Hidden!DF$47="Yes","H",IF($B28="","",IF(AND($C28&lt;=Hidden!DF$46,$D28&gt;=Hidden!DF$46),IF($G28="","x","y"),"")))</f>
        <v/>
      </c>
      <c r="DN28" s="210" t="str">
        <f>IF(Hidden!DG$47="Yes","H",IF($B28="","",IF(AND($C28&lt;=Hidden!DG$46,$D28&gt;=Hidden!DG$46),IF($G28="","x","y"),"")))</f>
        <v/>
      </c>
      <c r="DO28" s="205" t="str">
        <f>IF(Hidden!DH$47="Yes","H",IF($B28="","",IF(AND($C28&lt;=Hidden!DH$46,$D28&gt;=Hidden!DH$46),IF($G28="","x","y"),"")))</f>
        <v/>
      </c>
      <c r="DP28" s="197" t="str">
        <f>IF(Hidden!DI$47="Yes","H",IF($B28="","",IF(AND($C28&lt;=Hidden!DI$46,$D28&gt;=Hidden!DI$46),IF($G28="","x","y"),"")))</f>
        <v/>
      </c>
      <c r="DQ28" s="197" t="str">
        <f>IF(Hidden!DJ$47="Yes","H",IF($B28="","",IF(AND($C28&lt;=Hidden!DJ$46,$D28&gt;=Hidden!DJ$46),IF($G28="","x","y"),"")))</f>
        <v/>
      </c>
      <c r="DR28" s="197" t="str">
        <f>IF(Hidden!DK$47="Yes","H",IF($B28="","",IF(AND($C28&lt;=Hidden!DK$46,$D28&gt;=Hidden!DK$46),IF($G28="","x","y"),"")))</f>
        <v/>
      </c>
      <c r="DS28" s="203" t="str">
        <f>IF(Hidden!DL$47="Yes","H",IF($B28="","",IF(AND($C28&lt;=Hidden!DL$46,$D28&gt;=Hidden!DL$46),IF($G28="","x","y"),"")))</f>
        <v/>
      </c>
      <c r="DT28" s="209" t="str">
        <f>IF(Hidden!DM$47="Yes","H",IF($B28="","",IF(AND($C28&lt;=Hidden!DM$46,$D28&gt;=Hidden!DM$46),IF($G28="","x","y"),"")))</f>
        <v/>
      </c>
      <c r="DU28" s="197" t="str">
        <f>IF(Hidden!DN$47="Yes","H",IF($B28="","",IF(AND($C28&lt;=Hidden!DN$46,$D28&gt;=Hidden!DN$46),IF($G28="","x","y"),"")))</f>
        <v/>
      </c>
      <c r="DV28" s="197" t="str">
        <f>IF(Hidden!DO$47="Yes","H",IF($B28="","",IF(AND($C28&lt;=Hidden!DO$46,$D28&gt;=Hidden!DO$46),IF($G28="","x","y"),"")))</f>
        <v/>
      </c>
      <c r="DW28" s="197" t="str">
        <f>IF(Hidden!DP$47="Yes","H",IF($B28="","",IF(AND($C28&lt;=Hidden!DP$46,$D28&gt;=Hidden!DP$46),IF($G28="","x","y"),"")))</f>
        <v/>
      </c>
      <c r="DX28" s="210" t="str">
        <f>IF(Hidden!DQ$47="Yes","H",IF($B28="","",IF(AND($C28&lt;=Hidden!DQ$46,$D28&gt;=Hidden!DQ$46),IF($G28="","x","y"),"")))</f>
        <v/>
      </c>
      <c r="DY28" s="209" t="str">
        <f>IF(Hidden!DR$47="Yes","H",IF($B28="","",IF(AND($C28&lt;=Hidden!DR$46,$D28&gt;=Hidden!DR$46),IF($G28="","x","y"),"")))</f>
        <v/>
      </c>
      <c r="DZ28" s="197" t="str">
        <f>IF(Hidden!DS$47="Yes","H",IF($B28="","",IF(AND($C28&lt;=Hidden!DS$46,$D28&gt;=Hidden!DS$46),IF($G28="","x","y"),"")))</f>
        <v/>
      </c>
      <c r="EA28" s="197" t="str">
        <f>IF(Hidden!DT$47="Yes","H",IF($B28="","",IF(AND($C28&lt;=Hidden!DT$46,$D28&gt;=Hidden!DT$46),IF($G28="","x","y"),"")))</f>
        <v/>
      </c>
      <c r="EB28" s="197" t="str">
        <f>IF(Hidden!DU$47="Yes","H",IF($B28="","",IF(AND($C28&lt;=Hidden!DU$46,$D28&gt;=Hidden!DU$46),IF($G28="","x","y"),"")))</f>
        <v/>
      </c>
      <c r="EC28" s="210" t="str">
        <f>IF(Hidden!DV$47="Yes","H",IF($B28="","",IF(AND($C28&lt;=Hidden!DV$46,$D28&gt;=Hidden!DV$46),IF($G28="","x","y"),"")))</f>
        <v/>
      </c>
      <c r="ED28" s="205" t="str">
        <f>IF(Hidden!DW$47="Yes","H",IF($B28="","",IF(AND($C28&lt;=Hidden!DW$46,$D28&gt;=Hidden!DW$46),IF($G28="","x","y"),"")))</f>
        <v/>
      </c>
      <c r="EE28" s="197" t="str">
        <f>IF(Hidden!DX$47="Yes","H",IF($B28="","",IF(AND($C28&lt;=Hidden!DX$46,$D28&gt;=Hidden!DX$46),IF($G28="","x","y"),"")))</f>
        <v/>
      </c>
      <c r="EF28" s="197" t="str">
        <f>IF(Hidden!DY$47="Yes","H",IF($B28="","",IF(AND($C28&lt;=Hidden!DY$46,$D28&gt;=Hidden!DY$46),IF($G28="","x","y"),"")))</f>
        <v/>
      </c>
      <c r="EG28" s="197" t="str">
        <f>IF(Hidden!DZ$47="Yes","H",IF($B28="","",IF(AND($C28&lt;=Hidden!DZ$46,$D28&gt;=Hidden!DZ$46),IF($G28="","x","y"),"")))</f>
        <v/>
      </c>
      <c r="EH28" s="198" t="str">
        <f>IF(Hidden!EA$47="Yes","H",IF($B28="","",IF(AND($C28&lt;=Hidden!EA$46,$D28&gt;=Hidden!EA$46),IF($G28="","x","y"),"")))</f>
        <v/>
      </c>
    </row>
    <row r="29" spans="2:138" ht="15" customHeight="1" x14ac:dyDescent="0.25">
      <c r="B29" s="181"/>
      <c r="C29" s="228"/>
      <c r="D29" s="228"/>
      <c r="E29" s="190"/>
      <c r="F29" s="238"/>
      <c r="G29" s="269"/>
      <c r="H29" s="273"/>
      <c r="I29" s="196" t="str">
        <f>IF(Hidden!B$47="Yes","H",IF($B29="","",IF(AND($C29&lt;=Hidden!B$46,$D29&gt;=Hidden!B$46),IF($G29="","x","y"),"")))</f>
        <v/>
      </c>
      <c r="J29" s="197" t="str">
        <f>IF(Hidden!C$47="Yes","H",IF($B29="","",IF(AND($C29&lt;=Hidden!C$46,$D29&gt;=Hidden!C$46),IF($G29="","x","y"),"")))</f>
        <v/>
      </c>
      <c r="K29" s="197" t="str">
        <f>IF(Hidden!D$47="Yes","H",IF($B29="","",IF(AND($C29&lt;=Hidden!D$46,$D29&gt;=Hidden!D$46),IF($G29="","x","y"),"")))</f>
        <v/>
      </c>
      <c r="L29" s="197" t="str">
        <f>IF(Hidden!E$47="Yes","H",IF($B29="","",IF(AND($C29&lt;=Hidden!E$46,$D29&gt;=Hidden!E$46),IF($G29="","x","y"),"")))</f>
        <v/>
      </c>
      <c r="M29" s="203" t="str">
        <f>IF(Hidden!F$47="Yes","H",IF($B29="","",IF(AND($C29&lt;=Hidden!F$46,$D29&gt;=Hidden!F$46),IF($G29="","x","y"),"")))</f>
        <v/>
      </c>
      <c r="N29" s="209" t="str">
        <f>IF(Hidden!G$47="Yes","H",IF($B29="","",IF(AND($C29&lt;=Hidden!G$46,$D29&gt;=Hidden!G$46),IF($G29="","x","y"),"")))</f>
        <v/>
      </c>
      <c r="O29" s="197" t="str">
        <f>IF(Hidden!H$47="Yes","H",IF($B29="","",IF(AND($C29&lt;=Hidden!H$46,$D29&gt;=Hidden!H$46),IF($G29="","x","y"),"")))</f>
        <v/>
      </c>
      <c r="P29" s="197" t="str">
        <f>IF(Hidden!I$47="Yes","H",IF($B29="","",IF(AND($C29&lt;=Hidden!I$46,$D29&gt;=Hidden!I$46),IF($G29="","x","y"),"")))</f>
        <v/>
      </c>
      <c r="Q29" s="197" t="str">
        <f>IF(Hidden!J$47="Yes","H",IF($B29="","",IF(AND($C29&lt;=Hidden!J$46,$D29&gt;=Hidden!J$46),IF($G29="","x","y"),"")))</f>
        <v/>
      </c>
      <c r="R29" s="210" t="str">
        <f>IF(Hidden!K$47="Yes","H",IF($B29="","",IF(AND($C29&lt;=Hidden!K$46,$D29&gt;=Hidden!K$46),IF($G29="","x","y"),"")))</f>
        <v/>
      </c>
      <c r="S29" s="205" t="str">
        <f>IF(Hidden!L$47="Yes","H",IF($B29="","",IF(AND($C29&lt;=Hidden!L$46,$D29&gt;=Hidden!L$46),IF($G29="","x","y"),"")))</f>
        <v/>
      </c>
      <c r="T29" s="197" t="str">
        <f>IF(Hidden!M$47="Yes","H",IF($B29="","",IF(AND($C29&lt;=Hidden!M$46,$D29&gt;=Hidden!M$46),IF($G29="","x","y"),"")))</f>
        <v/>
      </c>
      <c r="U29" s="197" t="str">
        <f>IF(Hidden!N$47="Yes","H",IF($B29="","",IF(AND($C29&lt;=Hidden!N$46,$D29&gt;=Hidden!N$46),IF($G29="","x","y"),"")))</f>
        <v/>
      </c>
      <c r="V29" s="197" t="str">
        <f>IF(Hidden!O$47="Yes","H",IF($B29="","",IF(AND($C29&lt;=Hidden!O$46,$D29&gt;=Hidden!O$46),IF($G29="","x","y"),"")))</f>
        <v/>
      </c>
      <c r="W29" s="203" t="str">
        <f>IF(Hidden!P$47="Yes","H",IF($B29="","",IF(AND($C29&lt;=Hidden!P$46,$D29&gt;=Hidden!P$46),IF($G29="","x","y"),"")))</f>
        <v/>
      </c>
      <c r="X29" s="209" t="str">
        <f>IF(Hidden!Q$47="Yes","H",IF($B29="","",IF(AND($C29&lt;=Hidden!Q$46,$D29&gt;=Hidden!Q$46),IF($G29="","x","y"),"")))</f>
        <v/>
      </c>
      <c r="Y29" s="197" t="str">
        <f>IF(Hidden!R$47="Yes","H",IF($B29="","",IF(AND($C29&lt;=Hidden!R$46,$D29&gt;=Hidden!R$46),IF($G29="","x","y"),"")))</f>
        <v/>
      </c>
      <c r="Z29" s="197" t="str">
        <f>IF(Hidden!S$47="Yes","H",IF($B29="","",IF(AND($C29&lt;=Hidden!S$46,$D29&gt;=Hidden!S$46),IF($G29="","x","y"),"")))</f>
        <v/>
      </c>
      <c r="AA29" s="197" t="str">
        <f>IF(Hidden!T$47="Yes","H",IF($B29="","",IF(AND($C29&lt;=Hidden!T$46,$D29&gt;=Hidden!T$46),IF($G29="","x","y"),"")))</f>
        <v/>
      </c>
      <c r="AB29" s="210" t="str">
        <f>IF(Hidden!U$47="Yes","H",IF($B29="","",IF(AND($C29&lt;=Hidden!U$46,$D29&gt;=Hidden!U$46),IF($G29="","x","y"),"")))</f>
        <v/>
      </c>
      <c r="AC29" s="205" t="str">
        <f>IF(Hidden!V$47="Yes","H",IF($B29="","",IF(AND($C29&lt;=Hidden!V$46,$D29&gt;=Hidden!V$46),IF($G29="","x","y"),"")))</f>
        <v/>
      </c>
      <c r="AD29" s="197" t="str">
        <f>IF(Hidden!W$47="Yes","H",IF($B29="","",IF(AND($C29&lt;=Hidden!W$46,$D29&gt;=Hidden!W$46),IF($G29="","x","y"),"")))</f>
        <v/>
      </c>
      <c r="AE29" s="197" t="str">
        <f>IF(Hidden!X$47="Yes","H",IF($B29="","",IF(AND($C29&lt;=Hidden!X$46,$D29&gt;=Hidden!X$46),IF($G29="","x","y"),"")))</f>
        <v/>
      </c>
      <c r="AF29" s="197" t="str">
        <f>IF(Hidden!Y$47="Yes","H",IF($B29="","",IF(AND($C29&lt;=Hidden!Y$46,$D29&gt;=Hidden!Y$46),IF($G29="","x","y"),"")))</f>
        <v/>
      </c>
      <c r="AG29" s="203" t="str">
        <f>IF(Hidden!Z$47="Yes","H",IF($B29="","",IF(AND($C29&lt;=Hidden!Z$46,$D29&gt;=Hidden!Z$46),IF($G29="","x","y"),"")))</f>
        <v/>
      </c>
      <c r="AH29" s="209" t="str">
        <f>IF(Hidden!AA$47="Yes","H",IF($B29="","",IF(AND($C29&lt;=Hidden!AA$46,$D29&gt;=Hidden!AA$46),IF($G29="","x","y"),"")))</f>
        <v/>
      </c>
      <c r="AI29" s="197" t="str">
        <f>IF(Hidden!AB$47="Yes","H",IF($B29="","",IF(AND($C29&lt;=Hidden!AB$46,$D29&gt;=Hidden!AB$46),IF($G29="","x","y"),"")))</f>
        <v/>
      </c>
      <c r="AJ29" s="197" t="str">
        <f>IF(Hidden!AC$47="Yes","H",IF($B29="","",IF(AND($C29&lt;=Hidden!AC$46,$D29&gt;=Hidden!AC$46),IF($G29="","x","y"),"")))</f>
        <v/>
      </c>
      <c r="AK29" s="197" t="str">
        <f>IF(Hidden!AD$47="Yes","H",IF($B29="","",IF(AND($C29&lt;=Hidden!AD$46,$D29&gt;=Hidden!AD$46),IF($G29="","x","y"),"")))</f>
        <v/>
      </c>
      <c r="AL29" s="210" t="str">
        <f>IF(Hidden!AE$47="Yes","H",IF($B29="","",IF(AND($C29&lt;=Hidden!AE$46,$D29&gt;=Hidden!AE$46),IF($G29="","x","y"),"")))</f>
        <v/>
      </c>
      <c r="AM29" s="205" t="str">
        <f>IF(Hidden!AF$47="Yes","H",IF($B29="","",IF(AND($C29&lt;=Hidden!AF$46,$D29&gt;=Hidden!AF$46),IF($G29="","x","y"),"")))</f>
        <v/>
      </c>
      <c r="AN29" s="197" t="str">
        <f>IF(Hidden!AG$47="Yes","H",IF($B29="","",IF(AND($C29&lt;=Hidden!AG$46,$D29&gt;=Hidden!AG$46),IF($G29="","x","y"),"")))</f>
        <v/>
      </c>
      <c r="AO29" s="197" t="str">
        <f>IF(Hidden!AH$47="Yes","H",IF($B29="","",IF(AND($C29&lt;=Hidden!AH$46,$D29&gt;=Hidden!AH$46),IF($G29="","x","y"),"")))</f>
        <v/>
      </c>
      <c r="AP29" s="197" t="str">
        <f>IF(Hidden!AI$47="Yes","H",IF($B29="","",IF(AND($C29&lt;=Hidden!AI$46,$D29&gt;=Hidden!AI$46),IF($G29="","x","y"),"")))</f>
        <v/>
      </c>
      <c r="AQ29" s="203" t="str">
        <f>IF(Hidden!AJ$47="Yes","H",IF($B29="","",IF(AND($C29&lt;=Hidden!AJ$46,$D29&gt;=Hidden!AJ$46),IF($G29="","x","y"),"")))</f>
        <v/>
      </c>
      <c r="AR29" s="209" t="str">
        <f>IF(Hidden!AK$47="Yes","H",IF($B29="","",IF(AND($C29&lt;=Hidden!AK$46,$D29&gt;=Hidden!AK$46),IF($G29="","x","y"),"")))</f>
        <v/>
      </c>
      <c r="AS29" s="197" t="str">
        <f>IF(Hidden!AL$47="Yes","H",IF($B29="","",IF(AND($C29&lt;=Hidden!AL$46,$D29&gt;=Hidden!AL$46),IF($G29="","x","y"),"")))</f>
        <v/>
      </c>
      <c r="AT29" s="197" t="str">
        <f>IF(Hidden!AM$47="Yes","H",IF($B29="","",IF(AND($C29&lt;=Hidden!AM$46,$D29&gt;=Hidden!AM$46),IF($G29="","x","y"),"")))</f>
        <v/>
      </c>
      <c r="AU29" s="197" t="str">
        <f>IF(Hidden!AN$47="Yes","H",IF($B29="","",IF(AND($C29&lt;=Hidden!AN$46,$D29&gt;=Hidden!AN$46),IF($G29="","x","y"),"")))</f>
        <v/>
      </c>
      <c r="AV29" s="210" t="str">
        <f>IF(Hidden!AO$47="Yes","H",IF($B29="","",IF(AND($C29&lt;=Hidden!AO$46,$D29&gt;=Hidden!AO$46),IF($G29="","x","y"),"")))</f>
        <v/>
      </c>
      <c r="AW29" s="205" t="str">
        <f>IF(Hidden!AP$47="Yes","H",IF($B29="","",IF(AND($C29&lt;=Hidden!AP$46,$D29&gt;=Hidden!AP$46),IF($G29="","x","y"),"")))</f>
        <v/>
      </c>
      <c r="AX29" s="197" t="str">
        <f>IF(Hidden!AQ$47="Yes","H",IF($B29="","",IF(AND($C29&lt;=Hidden!AQ$46,$D29&gt;=Hidden!AQ$46),IF($G29="","x","y"),"")))</f>
        <v/>
      </c>
      <c r="AY29" s="197" t="str">
        <f>IF(Hidden!AR$47="Yes","H",IF($B29="","",IF(AND($C29&lt;=Hidden!AR$46,$D29&gt;=Hidden!AR$46),IF($G29="","x","y"),"")))</f>
        <v/>
      </c>
      <c r="AZ29" s="197" t="str">
        <f>IF(Hidden!AS$47="Yes","H",IF($B29="","",IF(AND($C29&lt;=Hidden!AS$46,$D29&gt;=Hidden!AS$46),IF($G29="","x","y"),"")))</f>
        <v/>
      </c>
      <c r="BA29" s="203" t="str">
        <f>IF(Hidden!AT$47="Yes","H",IF($B29="","",IF(AND($C29&lt;=Hidden!AT$46,$D29&gt;=Hidden!AT$46),IF($G29="","x","y"),"")))</f>
        <v/>
      </c>
      <c r="BB29" s="209" t="str">
        <f>IF(Hidden!AU$47="Yes","H",IF($B29="","",IF(AND($C29&lt;=Hidden!AU$46,$D29&gt;=Hidden!AU$46),IF($G29="","x","y"),"")))</f>
        <v/>
      </c>
      <c r="BC29" s="197" t="str">
        <f>IF(Hidden!AV$47="Yes","H",IF($B29="","",IF(AND($C29&lt;=Hidden!AV$46,$D29&gt;=Hidden!AV$46),IF($G29="","x","y"),"")))</f>
        <v/>
      </c>
      <c r="BD29" s="197" t="str">
        <f>IF(Hidden!AW$47="Yes","H",IF($B29="","",IF(AND($C29&lt;=Hidden!AW$46,$D29&gt;=Hidden!AW$46),IF($G29="","x","y"),"")))</f>
        <v/>
      </c>
      <c r="BE29" s="197" t="str">
        <f>IF(Hidden!AX$47="Yes","H",IF($B29="","",IF(AND($C29&lt;=Hidden!AX$46,$D29&gt;=Hidden!AX$46),IF($G29="","x","y"),"")))</f>
        <v/>
      </c>
      <c r="BF29" s="210" t="str">
        <f>IF(Hidden!AY$47="Yes","H",IF($B29="","",IF(AND($C29&lt;=Hidden!AY$46,$D29&gt;=Hidden!AY$46),IF($G29="","x","y"),"")))</f>
        <v/>
      </c>
      <c r="BG29" s="205" t="str">
        <f>IF(Hidden!AZ$47="Yes","H",IF($B29="","",IF(AND($C29&lt;=Hidden!AZ$46,$D29&gt;=Hidden!AZ$46),IF($G29="","x","y"),"")))</f>
        <v/>
      </c>
      <c r="BH29" s="197" t="str">
        <f>IF(Hidden!BA$47="Yes","H",IF($B29="","",IF(AND($C29&lt;=Hidden!BA$46,$D29&gt;=Hidden!BA$46),IF($G29="","x","y"),"")))</f>
        <v/>
      </c>
      <c r="BI29" s="197" t="str">
        <f>IF(Hidden!BB$47="Yes","H",IF($B29="","",IF(AND($C29&lt;=Hidden!BB$46,$D29&gt;=Hidden!BB$46),IF($G29="","x","y"),"")))</f>
        <v/>
      </c>
      <c r="BJ29" s="197" t="str">
        <f>IF(Hidden!BC$47="Yes","H",IF($B29="","",IF(AND($C29&lt;=Hidden!BC$46,$D29&gt;=Hidden!BC$46),IF($G29="","x","y"),"")))</f>
        <v/>
      </c>
      <c r="BK29" s="203" t="str">
        <f>IF(Hidden!BD$47="Yes","H",IF($B29="","",IF(AND($C29&lt;=Hidden!BD$46,$D29&gt;=Hidden!BD$46),IF($G29="","x","y"),"")))</f>
        <v/>
      </c>
      <c r="BL29" s="209" t="str">
        <f>IF(Hidden!BE$47="Yes","H",IF($B29="","",IF(AND($C29&lt;=Hidden!BE$46,$D29&gt;=Hidden!BE$46),IF($G29="","x","y"),"")))</f>
        <v/>
      </c>
      <c r="BM29" s="197" t="str">
        <f>IF(Hidden!BF$47="Yes","H",IF($B29="","",IF(AND($C29&lt;=Hidden!BF$46,$D29&gt;=Hidden!BF$46),IF($G29="","x","y"),"")))</f>
        <v/>
      </c>
      <c r="BN29" s="197" t="str">
        <f>IF(Hidden!BG$47="Yes","H",IF($B29="","",IF(AND($C29&lt;=Hidden!BG$46,$D29&gt;=Hidden!BG$46),IF($G29="","x","y"),"")))</f>
        <v/>
      </c>
      <c r="BO29" s="197" t="str">
        <f>IF(Hidden!BH$47="Yes","H",IF($B29="","",IF(AND($C29&lt;=Hidden!BH$46,$D29&gt;=Hidden!BH$46),IF($G29="","x","y"),"")))</f>
        <v/>
      </c>
      <c r="BP29" s="210" t="str">
        <f>IF(Hidden!BI$47="Yes","H",IF($B29="","",IF(AND($C29&lt;=Hidden!BI$46,$D29&gt;=Hidden!BI$46),IF($G29="","x","y"),"")))</f>
        <v/>
      </c>
      <c r="BQ29" s="205" t="str">
        <f>IF(Hidden!BJ$47="Yes","H",IF($B29="","",IF(AND($C29&lt;=Hidden!BJ$46,$D29&gt;=Hidden!BJ$46),IF($G29="","x","y"),"")))</f>
        <v/>
      </c>
      <c r="BR29" s="197" t="str">
        <f>IF(Hidden!BK$47="Yes","H",IF($B29="","",IF(AND($C29&lt;=Hidden!BK$46,$D29&gt;=Hidden!BK$46),IF($G29="","x","y"),"")))</f>
        <v/>
      </c>
      <c r="BS29" s="197" t="str">
        <f>IF(Hidden!BL$47="Yes","H",IF($B29="","",IF(AND($C29&lt;=Hidden!BL$46,$D29&gt;=Hidden!BL$46),IF($G29="","x","y"),"")))</f>
        <v/>
      </c>
      <c r="BT29" s="197" t="str">
        <f>IF(Hidden!BM$47="Yes","H",IF($B29="","",IF(AND($C29&lt;=Hidden!BM$46,$D29&gt;=Hidden!BM$46),IF($G29="","x","y"),"")))</f>
        <v/>
      </c>
      <c r="BU29" s="203" t="str">
        <f>IF(Hidden!BN$47="Yes","H",IF($B29="","",IF(AND($C29&lt;=Hidden!BN$46,$D29&gt;=Hidden!BN$46),IF($G29="","x","y"),"")))</f>
        <v/>
      </c>
      <c r="BV29" s="209" t="str">
        <f>IF(Hidden!BO$47="Yes","H",IF($B29="","",IF(AND($C29&lt;=Hidden!BO$46,$D29&gt;=Hidden!BO$46),IF($G29="","x","y"),"")))</f>
        <v/>
      </c>
      <c r="BW29" s="197" t="str">
        <f>IF(Hidden!BP$47="Yes","H",IF($B29="","",IF(AND($C29&lt;=Hidden!BP$46,$D29&gt;=Hidden!BP$46),IF($G29="","x","y"),"")))</f>
        <v/>
      </c>
      <c r="BX29" s="197" t="str">
        <f>IF(Hidden!BQ$47="Yes","H",IF($B29="","",IF(AND($C29&lt;=Hidden!BQ$46,$D29&gt;=Hidden!BQ$46),IF($G29="","x","y"),"")))</f>
        <v/>
      </c>
      <c r="BY29" s="197" t="str">
        <f>IF(Hidden!BR$47="Yes","H",IF($B29="","",IF(AND($C29&lt;=Hidden!BR$46,$D29&gt;=Hidden!BR$46),IF($G29="","x","y"),"")))</f>
        <v/>
      </c>
      <c r="BZ29" s="210" t="str">
        <f>IF(Hidden!BS$47="Yes","H",IF($B29="","",IF(AND($C29&lt;=Hidden!BS$46,$D29&gt;=Hidden!BS$46),IF($G29="","x","y"),"")))</f>
        <v/>
      </c>
      <c r="CA29" s="205" t="str">
        <f>IF(Hidden!BT$47="Yes","H",IF($B29="","",IF(AND($C29&lt;=Hidden!BT$46,$D29&gt;=Hidden!BT$46),IF($G29="","x","y"),"")))</f>
        <v/>
      </c>
      <c r="CB29" s="197" t="str">
        <f>IF(Hidden!BU$47="Yes","H",IF($B29="","",IF(AND($C29&lt;=Hidden!BU$46,$D29&gt;=Hidden!BU$46),IF($G29="","x","y"),"")))</f>
        <v/>
      </c>
      <c r="CC29" s="197" t="str">
        <f>IF(Hidden!BV$47="Yes","H",IF($B29="","",IF(AND($C29&lt;=Hidden!BV$46,$D29&gt;=Hidden!BV$46),IF($G29="","x","y"),"")))</f>
        <v/>
      </c>
      <c r="CD29" s="197" t="str">
        <f>IF(Hidden!BW$47="Yes","H",IF($B29="","",IF(AND($C29&lt;=Hidden!BW$46,$D29&gt;=Hidden!BW$46),IF($G29="","x","y"),"")))</f>
        <v/>
      </c>
      <c r="CE29" s="203" t="str">
        <f>IF(Hidden!BX$47="Yes","H",IF($B29="","",IF(AND($C29&lt;=Hidden!BX$46,$D29&gt;=Hidden!BX$46),IF($G29="","x","y"),"")))</f>
        <v/>
      </c>
      <c r="CF29" s="209" t="str">
        <f>IF(Hidden!BY$47="Yes","H",IF($B29="","",IF(AND($C29&lt;=Hidden!BY$46,$D29&gt;=Hidden!BY$46),IF($G29="","x","y"),"")))</f>
        <v/>
      </c>
      <c r="CG29" s="197" t="str">
        <f>IF(Hidden!BZ$47="Yes","H",IF($B29="","",IF(AND($C29&lt;=Hidden!BZ$46,$D29&gt;=Hidden!BZ$46),IF($G29="","x","y"),"")))</f>
        <v/>
      </c>
      <c r="CH29" s="197" t="str">
        <f>IF(Hidden!CA$47="Yes","H",IF($B29="","",IF(AND($C29&lt;=Hidden!CA$46,$D29&gt;=Hidden!CA$46),IF($G29="","x","y"),"")))</f>
        <v/>
      </c>
      <c r="CI29" s="197" t="str">
        <f>IF(Hidden!CB$47="Yes","H",IF($B29="","",IF(AND($C29&lt;=Hidden!CB$46,$D29&gt;=Hidden!CB$46),IF($G29="","x","y"),"")))</f>
        <v/>
      </c>
      <c r="CJ29" s="210" t="str">
        <f>IF(Hidden!CC$47="Yes","H",IF($B29="","",IF(AND($C29&lt;=Hidden!CC$46,$D29&gt;=Hidden!CC$46),IF($G29="","x","y"),"")))</f>
        <v/>
      </c>
      <c r="CK29" s="205" t="str">
        <f>IF(Hidden!CD$47="Yes","H",IF($B29="","",IF(AND($C29&lt;=Hidden!CD$46,$D29&gt;=Hidden!CD$46),IF($G29="","x","y"),"")))</f>
        <v/>
      </c>
      <c r="CL29" s="197" t="str">
        <f>IF(Hidden!CE$47="Yes","H",IF($B29="","",IF(AND($C29&lt;=Hidden!CE$46,$D29&gt;=Hidden!CE$46),IF($G29="","x","y"),"")))</f>
        <v/>
      </c>
      <c r="CM29" s="197" t="str">
        <f>IF(Hidden!CF$47="Yes","H",IF($B29="","",IF(AND($C29&lt;=Hidden!CF$46,$D29&gt;=Hidden!CF$46),IF($G29="","x","y"),"")))</f>
        <v/>
      </c>
      <c r="CN29" s="197" t="str">
        <f>IF(Hidden!CG$47="Yes","H",IF($B29="","",IF(AND($C29&lt;=Hidden!CG$46,$D29&gt;=Hidden!CG$46),IF($G29="","x","y"),"")))</f>
        <v/>
      </c>
      <c r="CO29" s="203" t="str">
        <f>IF(Hidden!CH$47="Yes","H",IF($B29="","",IF(AND($C29&lt;=Hidden!CH$46,$D29&gt;=Hidden!CH$46),IF($G29="","x","y"),"")))</f>
        <v/>
      </c>
      <c r="CP29" s="209" t="str">
        <f>IF(Hidden!CI$47="Yes","H",IF($B29="","",IF(AND($C29&lt;=Hidden!CI$46,$D29&gt;=Hidden!CI$46),IF($G29="","x","y"),"")))</f>
        <v/>
      </c>
      <c r="CQ29" s="197" t="str">
        <f>IF(Hidden!CJ$47="Yes","H",IF($B29="","",IF(AND($C29&lt;=Hidden!CJ$46,$D29&gt;=Hidden!CJ$46),IF($G29="","x","y"),"")))</f>
        <v/>
      </c>
      <c r="CR29" s="197" t="str">
        <f>IF(Hidden!CK$47="Yes","H",IF($B29="","",IF(AND($C29&lt;=Hidden!CK$46,$D29&gt;=Hidden!CK$46),IF($G29="","x","y"),"")))</f>
        <v/>
      </c>
      <c r="CS29" s="197" t="str">
        <f>IF(Hidden!CL$47="Yes","H",IF($B29="","",IF(AND($C29&lt;=Hidden!CL$46,$D29&gt;=Hidden!CL$46),IF($G29="","x","y"),"")))</f>
        <v/>
      </c>
      <c r="CT29" s="210" t="str">
        <f>IF(Hidden!CM$47="Yes","H",IF($B29="","",IF(AND($C29&lt;=Hidden!CM$46,$D29&gt;=Hidden!CM$46),IF($G29="","x","y"),"")))</f>
        <v/>
      </c>
      <c r="CU29" s="205" t="str">
        <f>IF(Hidden!CN$47="Yes","H",IF($B29="","",IF(AND($C29&lt;=Hidden!CN$46,$D29&gt;=Hidden!CN$46),IF($G29="","x","y"),"")))</f>
        <v/>
      </c>
      <c r="CV29" s="197" t="str">
        <f>IF(Hidden!CO$47="Yes","H",IF($B29="","",IF(AND($C29&lt;=Hidden!CO$46,$D29&gt;=Hidden!CO$46),IF($G29="","x","y"),"")))</f>
        <v/>
      </c>
      <c r="CW29" s="197" t="str">
        <f>IF(Hidden!CP$47="Yes","H",IF($B29="","",IF(AND($C29&lt;=Hidden!CP$46,$D29&gt;=Hidden!CP$46),IF($G29="","x","y"),"")))</f>
        <v/>
      </c>
      <c r="CX29" s="197" t="str">
        <f>IF(Hidden!CQ$47="Yes","H",IF($B29="","",IF(AND($C29&lt;=Hidden!CQ$46,$D29&gt;=Hidden!CQ$46),IF($G29="","x","y"),"")))</f>
        <v/>
      </c>
      <c r="CY29" s="203" t="str">
        <f>IF(Hidden!CR$47="Yes","H",IF($B29="","",IF(AND($C29&lt;=Hidden!CR$46,$D29&gt;=Hidden!CR$46),IF($G29="","x","y"),"")))</f>
        <v/>
      </c>
      <c r="CZ29" s="209" t="str">
        <f>IF(Hidden!CS$47="Yes","H",IF($B29="","",IF(AND($C29&lt;=Hidden!CS$46,$D29&gt;=Hidden!CS$46),IF($G29="","x","y"),"")))</f>
        <v/>
      </c>
      <c r="DA29" s="197" t="str">
        <f>IF(Hidden!CT$47="Yes","H",IF($B29="","",IF(AND($C29&lt;=Hidden!CT$46,$D29&gt;=Hidden!CT$46),IF($G29="","x","y"),"")))</f>
        <v/>
      </c>
      <c r="DB29" s="197" t="str">
        <f>IF(Hidden!CU$47="Yes","H",IF($B29="","",IF(AND($C29&lt;=Hidden!CU$46,$D29&gt;=Hidden!CU$46),IF($G29="","x","y"),"")))</f>
        <v/>
      </c>
      <c r="DC29" s="197" t="str">
        <f>IF(Hidden!CV$47="Yes","H",IF($B29="","",IF(AND($C29&lt;=Hidden!CV$46,$D29&gt;=Hidden!CV$46),IF($G29="","x","y"),"")))</f>
        <v/>
      </c>
      <c r="DD29" s="210" t="str">
        <f>IF(Hidden!CW$47="Yes","H",IF($B29="","",IF(AND($C29&lt;=Hidden!CW$46,$D29&gt;=Hidden!CW$46),IF($G29="","x","y"),"")))</f>
        <v/>
      </c>
      <c r="DE29" s="205" t="str">
        <f>IF(Hidden!CX$47="Yes","H",IF($B29="","",IF(AND($C29&lt;=Hidden!CX$46,$D29&gt;=Hidden!CX$46),IF($G29="","x","y"),"")))</f>
        <v/>
      </c>
      <c r="DF29" s="197" t="str">
        <f>IF(Hidden!CY$47="Yes","H",IF($B29="","",IF(AND($C29&lt;=Hidden!CY$46,$D29&gt;=Hidden!CY$46),IF($G29="","x","y"),"")))</f>
        <v/>
      </c>
      <c r="DG29" s="197" t="str">
        <f>IF(Hidden!CZ$47="Yes","H",IF($B29="","",IF(AND($C29&lt;=Hidden!CZ$46,$D29&gt;=Hidden!CZ$46),IF($G29="","x","y"),"")))</f>
        <v/>
      </c>
      <c r="DH29" s="197" t="str">
        <f>IF(Hidden!DA$47="Yes","H",IF($B29="","",IF(AND($C29&lt;=Hidden!DA$46,$D29&gt;=Hidden!DA$46),IF($G29="","x","y"),"")))</f>
        <v/>
      </c>
      <c r="DI29" s="203" t="str">
        <f>IF(Hidden!DB$47="Yes","H",IF($B29="","",IF(AND($C29&lt;=Hidden!DB$46,$D29&gt;=Hidden!DB$46),IF($G29="","x","y"),"")))</f>
        <v/>
      </c>
      <c r="DJ29" s="209" t="str">
        <f>IF(Hidden!DC$47="Yes","H",IF($B29="","",IF(AND($C29&lt;=Hidden!DC$46,$D29&gt;=Hidden!DC$46),IF($G29="","x","y"),"")))</f>
        <v/>
      </c>
      <c r="DK29" s="197" t="str">
        <f>IF(Hidden!DD$47="Yes","H",IF($B29="","",IF(AND($C29&lt;=Hidden!DD$46,$D29&gt;=Hidden!DD$46),IF($G29="","x","y"),"")))</f>
        <v/>
      </c>
      <c r="DL29" s="197" t="str">
        <f>IF(Hidden!DE$47="Yes","H",IF($B29="","",IF(AND($C29&lt;=Hidden!DE$46,$D29&gt;=Hidden!DE$46),IF($G29="","x","y"),"")))</f>
        <v/>
      </c>
      <c r="DM29" s="197" t="str">
        <f>IF(Hidden!DF$47="Yes","H",IF($B29="","",IF(AND($C29&lt;=Hidden!DF$46,$D29&gt;=Hidden!DF$46),IF($G29="","x","y"),"")))</f>
        <v/>
      </c>
      <c r="DN29" s="210" t="str">
        <f>IF(Hidden!DG$47="Yes","H",IF($B29="","",IF(AND($C29&lt;=Hidden!DG$46,$D29&gt;=Hidden!DG$46),IF($G29="","x","y"),"")))</f>
        <v/>
      </c>
      <c r="DO29" s="205" t="str">
        <f>IF(Hidden!DH$47="Yes","H",IF($B29="","",IF(AND($C29&lt;=Hidden!DH$46,$D29&gt;=Hidden!DH$46),IF($G29="","x","y"),"")))</f>
        <v/>
      </c>
      <c r="DP29" s="197" t="str">
        <f>IF(Hidden!DI$47="Yes","H",IF($B29="","",IF(AND($C29&lt;=Hidden!DI$46,$D29&gt;=Hidden!DI$46),IF($G29="","x","y"),"")))</f>
        <v/>
      </c>
      <c r="DQ29" s="197" t="str">
        <f>IF(Hidden!DJ$47="Yes","H",IF($B29="","",IF(AND($C29&lt;=Hidden!DJ$46,$D29&gt;=Hidden!DJ$46),IF($G29="","x","y"),"")))</f>
        <v/>
      </c>
      <c r="DR29" s="197" t="str">
        <f>IF(Hidden!DK$47="Yes","H",IF($B29="","",IF(AND($C29&lt;=Hidden!DK$46,$D29&gt;=Hidden!DK$46),IF($G29="","x","y"),"")))</f>
        <v/>
      </c>
      <c r="DS29" s="203" t="str">
        <f>IF(Hidden!DL$47="Yes","H",IF($B29="","",IF(AND($C29&lt;=Hidden!DL$46,$D29&gt;=Hidden!DL$46),IF($G29="","x","y"),"")))</f>
        <v/>
      </c>
      <c r="DT29" s="209" t="str">
        <f>IF(Hidden!DM$47="Yes","H",IF($B29="","",IF(AND($C29&lt;=Hidden!DM$46,$D29&gt;=Hidden!DM$46),IF($G29="","x","y"),"")))</f>
        <v/>
      </c>
      <c r="DU29" s="197" t="str">
        <f>IF(Hidden!DN$47="Yes","H",IF($B29="","",IF(AND($C29&lt;=Hidden!DN$46,$D29&gt;=Hidden!DN$46),IF($G29="","x","y"),"")))</f>
        <v/>
      </c>
      <c r="DV29" s="197" t="str">
        <f>IF(Hidden!DO$47="Yes","H",IF($B29="","",IF(AND($C29&lt;=Hidden!DO$46,$D29&gt;=Hidden!DO$46),IF($G29="","x","y"),"")))</f>
        <v/>
      </c>
      <c r="DW29" s="197" t="str">
        <f>IF(Hidden!DP$47="Yes","H",IF($B29="","",IF(AND($C29&lt;=Hidden!DP$46,$D29&gt;=Hidden!DP$46),IF($G29="","x","y"),"")))</f>
        <v/>
      </c>
      <c r="DX29" s="210" t="str">
        <f>IF(Hidden!DQ$47="Yes","H",IF($B29="","",IF(AND($C29&lt;=Hidden!DQ$46,$D29&gt;=Hidden!DQ$46),IF($G29="","x","y"),"")))</f>
        <v/>
      </c>
      <c r="DY29" s="209" t="str">
        <f>IF(Hidden!DR$47="Yes","H",IF($B29="","",IF(AND($C29&lt;=Hidden!DR$46,$D29&gt;=Hidden!DR$46),IF($G29="","x","y"),"")))</f>
        <v/>
      </c>
      <c r="DZ29" s="197" t="str">
        <f>IF(Hidden!DS$47="Yes","H",IF($B29="","",IF(AND($C29&lt;=Hidden!DS$46,$D29&gt;=Hidden!DS$46),IF($G29="","x","y"),"")))</f>
        <v/>
      </c>
      <c r="EA29" s="197" t="str">
        <f>IF(Hidden!DT$47="Yes","H",IF($B29="","",IF(AND($C29&lt;=Hidden!DT$46,$D29&gt;=Hidden!DT$46),IF($G29="","x","y"),"")))</f>
        <v/>
      </c>
      <c r="EB29" s="197" t="str">
        <f>IF(Hidden!DU$47="Yes","H",IF($B29="","",IF(AND($C29&lt;=Hidden!DU$46,$D29&gt;=Hidden!DU$46),IF($G29="","x","y"),"")))</f>
        <v/>
      </c>
      <c r="EC29" s="210" t="str">
        <f>IF(Hidden!DV$47="Yes","H",IF($B29="","",IF(AND($C29&lt;=Hidden!DV$46,$D29&gt;=Hidden!DV$46),IF($G29="","x","y"),"")))</f>
        <v/>
      </c>
      <c r="ED29" s="205" t="str">
        <f>IF(Hidden!DW$47="Yes","H",IF($B29="","",IF(AND($C29&lt;=Hidden!DW$46,$D29&gt;=Hidden!DW$46),IF($G29="","x","y"),"")))</f>
        <v/>
      </c>
      <c r="EE29" s="197" t="str">
        <f>IF(Hidden!DX$47="Yes","H",IF($B29="","",IF(AND($C29&lt;=Hidden!DX$46,$D29&gt;=Hidden!DX$46),IF($G29="","x","y"),"")))</f>
        <v/>
      </c>
      <c r="EF29" s="197" t="str">
        <f>IF(Hidden!DY$47="Yes","H",IF($B29="","",IF(AND($C29&lt;=Hidden!DY$46,$D29&gt;=Hidden!DY$46),IF($G29="","x","y"),"")))</f>
        <v/>
      </c>
      <c r="EG29" s="197" t="str">
        <f>IF(Hidden!DZ$47="Yes","H",IF($B29="","",IF(AND($C29&lt;=Hidden!DZ$46,$D29&gt;=Hidden!DZ$46),IF($G29="","x","y"),"")))</f>
        <v/>
      </c>
      <c r="EH29" s="198" t="str">
        <f>IF(Hidden!EA$47="Yes","H",IF($B29="","",IF(AND($C29&lt;=Hidden!EA$46,$D29&gt;=Hidden!EA$46),IF($G29="","x","y"),"")))</f>
        <v/>
      </c>
    </row>
    <row r="30" spans="2:138" ht="15" customHeight="1" x14ac:dyDescent="0.25">
      <c r="B30" s="181" t="s">
        <v>223</v>
      </c>
      <c r="C30" s="228">
        <v>43372</v>
      </c>
      <c r="D30" s="228">
        <v>43379</v>
      </c>
      <c r="E30" s="190" t="s">
        <v>212</v>
      </c>
      <c r="F30" s="239"/>
      <c r="G30" s="270"/>
      <c r="H30" s="274"/>
      <c r="I30" s="196" t="str">
        <f>IF(Hidden!B$47="Yes","H",IF($B30="","",IF(AND($C30&lt;=Hidden!B$46,$D30&gt;=Hidden!B$46),IF($G30="","x","y"),"")))</f>
        <v/>
      </c>
      <c r="J30" s="197" t="str">
        <f>IF(Hidden!C$47="Yes","H",IF($B30="","",IF(AND($C30&lt;=Hidden!C$46,$D30&gt;=Hidden!C$46),IF($G30="","x","y"),"")))</f>
        <v/>
      </c>
      <c r="K30" s="197" t="str">
        <f>IF(Hidden!D$47="Yes","H",IF($B30="","",IF(AND($C30&lt;=Hidden!D$46,$D30&gt;=Hidden!D$46),IF($G30="","x","y"),"")))</f>
        <v/>
      </c>
      <c r="L30" s="197" t="str">
        <f>IF(Hidden!E$47="Yes","H",IF($B30="","",IF(AND($C30&lt;=Hidden!E$46,$D30&gt;=Hidden!E$46),IF($G30="","x","y"),"")))</f>
        <v/>
      </c>
      <c r="M30" s="203" t="str">
        <f>IF(Hidden!F$47="Yes","H",IF($B30="","",IF(AND($C30&lt;=Hidden!F$46,$D30&gt;=Hidden!F$46),IF($G30="","x","y"),"")))</f>
        <v/>
      </c>
      <c r="N30" s="209" t="str">
        <f>IF(Hidden!G$47="Yes","H",IF($B30="","",IF(AND($C30&lt;=Hidden!G$46,$D30&gt;=Hidden!G$46),IF($G30="","x","y"),"")))</f>
        <v/>
      </c>
      <c r="O30" s="197" t="str">
        <f>IF(Hidden!H$47="Yes","H",IF($B30="","",IF(AND($C30&lt;=Hidden!H$46,$D30&gt;=Hidden!H$46),IF($G30="","x","y"),"")))</f>
        <v/>
      </c>
      <c r="P30" s="197" t="str">
        <f>IF(Hidden!I$47="Yes","H",IF($B30="","",IF(AND($C30&lt;=Hidden!I$46,$D30&gt;=Hidden!I$46),IF($G30="","x","y"),"")))</f>
        <v/>
      </c>
      <c r="Q30" s="197" t="str">
        <f>IF(Hidden!J$47="Yes","H",IF($B30="","",IF(AND($C30&lt;=Hidden!J$46,$D30&gt;=Hidden!J$46),IF($G30="","x","y"),"")))</f>
        <v/>
      </c>
      <c r="R30" s="210" t="str">
        <f>IF(Hidden!K$47="Yes","H",IF($B30="","",IF(AND($C30&lt;=Hidden!K$46,$D30&gt;=Hidden!K$46),IF($G30="","x","y"),"")))</f>
        <v/>
      </c>
      <c r="S30" s="205" t="str">
        <f>IF(Hidden!L$47="Yes","H",IF($B30="","",IF(AND($C30&lt;=Hidden!L$46,$D30&gt;=Hidden!L$46),IF($G30="","x","y"),"")))</f>
        <v/>
      </c>
      <c r="T30" s="197" t="str">
        <f>IF(Hidden!M$47="Yes","H",IF($B30="","",IF(AND($C30&lt;=Hidden!M$46,$D30&gt;=Hidden!M$46),IF($G30="","x","y"),"")))</f>
        <v/>
      </c>
      <c r="U30" s="197" t="str">
        <f>IF(Hidden!N$47="Yes","H",IF($B30="","",IF(AND($C30&lt;=Hidden!N$46,$D30&gt;=Hidden!N$46),IF($G30="","x","y"),"")))</f>
        <v/>
      </c>
      <c r="V30" s="197" t="str">
        <f>IF(Hidden!O$47="Yes","H",IF($B30="","",IF(AND($C30&lt;=Hidden!O$46,$D30&gt;=Hidden!O$46),IF($G30="","x","y"),"")))</f>
        <v/>
      </c>
      <c r="W30" s="203" t="str">
        <f>IF(Hidden!P$47="Yes","H",IF($B30="","",IF(AND($C30&lt;=Hidden!P$46,$D30&gt;=Hidden!P$46),IF($G30="","x","y"),"")))</f>
        <v/>
      </c>
      <c r="X30" s="209" t="str">
        <f>IF(Hidden!Q$47="Yes","H",IF($B30="","",IF(AND($C30&lt;=Hidden!Q$46,$D30&gt;=Hidden!Q$46),IF($G30="","x","y"),"")))</f>
        <v/>
      </c>
      <c r="Y30" s="197" t="str">
        <f>IF(Hidden!R$47="Yes","H",IF($B30="","",IF(AND($C30&lt;=Hidden!R$46,$D30&gt;=Hidden!R$46),IF($G30="","x","y"),"")))</f>
        <v/>
      </c>
      <c r="Z30" s="197" t="str">
        <f>IF(Hidden!S$47="Yes","H",IF($B30="","",IF(AND($C30&lt;=Hidden!S$46,$D30&gt;=Hidden!S$46),IF($G30="","x","y"),"")))</f>
        <v/>
      </c>
      <c r="AA30" s="197" t="str">
        <f>IF(Hidden!T$47="Yes","H",IF($B30="","",IF(AND($C30&lt;=Hidden!T$46,$D30&gt;=Hidden!T$46),IF($G30="","x","y"),"")))</f>
        <v/>
      </c>
      <c r="AB30" s="210" t="str">
        <f>IF(Hidden!U$47="Yes","H",IF($B30="","",IF(AND($C30&lt;=Hidden!U$46,$D30&gt;=Hidden!U$46),IF($G30="","x","y"),"")))</f>
        <v/>
      </c>
      <c r="AC30" s="205" t="str">
        <f>IF(Hidden!V$47="Yes","H",IF($B30="","",IF(AND($C30&lt;=Hidden!V$46,$D30&gt;=Hidden!V$46),IF($G30="","x","y"),"")))</f>
        <v>x</v>
      </c>
      <c r="AD30" s="197" t="str">
        <f>IF(Hidden!W$47="Yes","H",IF($B30="","",IF(AND($C30&lt;=Hidden!W$46,$D30&gt;=Hidden!W$46),IF($G30="","x","y"),"")))</f>
        <v>x</v>
      </c>
      <c r="AE30" s="197" t="str">
        <f>IF(Hidden!X$47="Yes","H",IF($B30="","",IF(AND($C30&lt;=Hidden!X$46,$D30&gt;=Hidden!X$46),IF($G30="","x","y"),"")))</f>
        <v>x</v>
      </c>
      <c r="AF30" s="197" t="str">
        <f>IF(Hidden!Y$47="Yes","H",IF($B30="","",IF(AND($C30&lt;=Hidden!Y$46,$D30&gt;=Hidden!Y$46),IF($G30="","x","y"),"")))</f>
        <v>x</v>
      </c>
      <c r="AG30" s="203" t="str">
        <f>IF(Hidden!Z$47="Yes","H",IF($B30="","",IF(AND($C30&lt;=Hidden!Z$46,$D30&gt;=Hidden!Z$46),IF($G30="","x","y"),"")))</f>
        <v>x</v>
      </c>
      <c r="AH30" s="209" t="str">
        <f>IF(Hidden!AA$47="Yes","H",IF($B30="","",IF(AND($C30&lt;=Hidden!AA$46,$D30&gt;=Hidden!AA$46),IF($G30="","x","y"),"")))</f>
        <v/>
      </c>
      <c r="AI30" s="197" t="str">
        <f>IF(Hidden!AB$47="Yes","H",IF($B30="","",IF(AND($C30&lt;=Hidden!AB$46,$D30&gt;=Hidden!AB$46),IF($G30="","x","y"),"")))</f>
        <v/>
      </c>
      <c r="AJ30" s="197" t="str">
        <f>IF(Hidden!AC$47="Yes","H",IF($B30="","",IF(AND($C30&lt;=Hidden!AC$46,$D30&gt;=Hidden!AC$46),IF($G30="","x","y"),"")))</f>
        <v/>
      </c>
      <c r="AK30" s="197" t="str">
        <f>IF(Hidden!AD$47="Yes","H",IF($B30="","",IF(AND($C30&lt;=Hidden!AD$46,$D30&gt;=Hidden!AD$46),IF($G30="","x","y"),"")))</f>
        <v/>
      </c>
      <c r="AL30" s="210" t="str">
        <f>IF(Hidden!AE$47="Yes","H",IF($B30="","",IF(AND($C30&lt;=Hidden!AE$46,$D30&gt;=Hidden!AE$46),IF($G30="","x","y"),"")))</f>
        <v/>
      </c>
      <c r="AM30" s="205" t="str">
        <f>IF(Hidden!AF$47="Yes","H",IF($B30="","",IF(AND($C30&lt;=Hidden!AF$46,$D30&gt;=Hidden!AF$46),IF($G30="","x","y"),"")))</f>
        <v/>
      </c>
      <c r="AN30" s="197" t="str">
        <f>IF(Hidden!AG$47="Yes","H",IF($B30="","",IF(AND($C30&lt;=Hidden!AG$46,$D30&gt;=Hidden!AG$46),IF($G30="","x","y"),"")))</f>
        <v/>
      </c>
      <c r="AO30" s="197" t="str">
        <f>IF(Hidden!AH$47="Yes","H",IF($B30="","",IF(AND($C30&lt;=Hidden!AH$46,$D30&gt;=Hidden!AH$46),IF($G30="","x","y"),"")))</f>
        <v/>
      </c>
      <c r="AP30" s="197" t="str">
        <f>IF(Hidden!AI$47="Yes","H",IF($B30="","",IF(AND($C30&lt;=Hidden!AI$46,$D30&gt;=Hidden!AI$46),IF($G30="","x","y"),"")))</f>
        <v/>
      </c>
      <c r="AQ30" s="203" t="str">
        <f>IF(Hidden!AJ$47="Yes","H",IF($B30="","",IF(AND($C30&lt;=Hidden!AJ$46,$D30&gt;=Hidden!AJ$46),IF($G30="","x","y"),"")))</f>
        <v/>
      </c>
      <c r="AR30" s="209" t="str">
        <f>IF(Hidden!AK$47="Yes","H",IF($B30="","",IF(AND($C30&lt;=Hidden!AK$46,$D30&gt;=Hidden!AK$46),IF($G30="","x","y"),"")))</f>
        <v/>
      </c>
      <c r="AS30" s="197" t="str">
        <f>IF(Hidden!AL$47="Yes","H",IF($B30="","",IF(AND($C30&lt;=Hidden!AL$46,$D30&gt;=Hidden!AL$46),IF($G30="","x","y"),"")))</f>
        <v/>
      </c>
      <c r="AT30" s="197" t="str">
        <f>IF(Hidden!AM$47="Yes","H",IF($B30="","",IF(AND($C30&lt;=Hidden!AM$46,$D30&gt;=Hidden!AM$46),IF($G30="","x","y"),"")))</f>
        <v/>
      </c>
      <c r="AU30" s="197" t="str">
        <f>IF(Hidden!AN$47="Yes","H",IF($B30="","",IF(AND($C30&lt;=Hidden!AN$46,$D30&gt;=Hidden!AN$46),IF($G30="","x","y"),"")))</f>
        <v/>
      </c>
      <c r="AV30" s="210" t="str">
        <f>IF(Hidden!AO$47="Yes","H",IF($B30="","",IF(AND($C30&lt;=Hidden!AO$46,$D30&gt;=Hidden!AO$46),IF($G30="","x","y"),"")))</f>
        <v/>
      </c>
      <c r="AW30" s="205" t="str">
        <f>IF(Hidden!AP$47="Yes","H",IF($B30="","",IF(AND($C30&lt;=Hidden!AP$46,$D30&gt;=Hidden!AP$46),IF($G30="","x","y"),"")))</f>
        <v/>
      </c>
      <c r="AX30" s="197" t="str">
        <f>IF(Hidden!AQ$47="Yes","H",IF($B30="","",IF(AND($C30&lt;=Hidden!AQ$46,$D30&gt;=Hidden!AQ$46),IF($G30="","x","y"),"")))</f>
        <v/>
      </c>
      <c r="AY30" s="197" t="str">
        <f>IF(Hidden!AR$47="Yes","H",IF($B30="","",IF(AND($C30&lt;=Hidden!AR$46,$D30&gt;=Hidden!AR$46),IF($G30="","x","y"),"")))</f>
        <v/>
      </c>
      <c r="AZ30" s="197" t="str">
        <f>IF(Hidden!AS$47="Yes","H",IF($B30="","",IF(AND($C30&lt;=Hidden!AS$46,$D30&gt;=Hidden!AS$46),IF($G30="","x","y"),"")))</f>
        <v/>
      </c>
      <c r="BA30" s="203" t="str">
        <f>IF(Hidden!AT$47="Yes","H",IF($B30="","",IF(AND($C30&lt;=Hidden!AT$46,$D30&gt;=Hidden!AT$46),IF($G30="","x","y"),"")))</f>
        <v/>
      </c>
      <c r="BB30" s="209" t="str">
        <f>IF(Hidden!AU$47="Yes","H",IF($B30="","",IF(AND($C30&lt;=Hidden!AU$46,$D30&gt;=Hidden!AU$46),IF($G30="","x","y"),"")))</f>
        <v/>
      </c>
      <c r="BC30" s="197" t="str">
        <f>IF(Hidden!AV$47="Yes","H",IF($B30="","",IF(AND($C30&lt;=Hidden!AV$46,$D30&gt;=Hidden!AV$46),IF($G30="","x","y"),"")))</f>
        <v/>
      </c>
      <c r="BD30" s="197" t="str">
        <f>IF(Hidden!AW$47="Yes","H",IF($B30="","",IF(AND($C30&lt;=Hidden!AW$46,$D30&gt;=Hidden!AW$46),IF($G30="","x","y"),"")))</f>
        <v/>
      </c>
      <c r="BE30" s="197" t="str">
        <f>IF(Hidden!AX$47="Yes","H",IF($B30="","",IF(AND($C30&lt;=Hidden!AX$46,$D30&gt;=Hidden!AX$46),IF($G30="","x","y"),"")))</f>
        <v/>
      </c>
      <c r="BF30" s="210" t="str">
        <f>IF(Hidden!AY$47="Yes","H",IF($B30="","",IF(AND($C30&lt;=Hidden!AY$46,$D30&gt;=Hidden!AY$46),IF($G30="","x","y"),"")))</f>
        <v/>
      </c>
      <c r="BG30" s="205" t="str">
        <f>IF(Hidden!AZ$47="Yes","H",IF($B30="","",IF(AND($C30&lt;=Hidden!AZ$46,$D30&gt;=Hidden!AZ$46),IF($G30="","x","y"),"")))</f>
        <v/>
      </c>
      <c r="BH30" s="197" t="str">
        <f>IF(Hidden!BA$47="Yes","H",IF($B30="","",IF(AND($C30&lt;=Hidden!BA$46,$D30&gt;=Hidden!BA$46),IF($G30="","x","y"),"")))</f>
        <v/>
      </c>
      <c r="BI30" s="197" t="str">
        <f>IF(Hidden!BB$47="Yes","H",IF($B30="","",IF(AND($C30&lt;=Hidden!BB$46,$D30&gt;=Hidden!BB$46),IF($G30="","x","y"),"")))</f>
        <v/>
      </c>
      <c r="BJ30" s="197" t="str">
        <f>IF(Hidden!BC$47="Yes","H",IF($B30="","",IF(AND($C30&lt;=Hidden!BC$46,$D30&gt;=Hidden!BC$46),IF($G30="","x","y"),"")))</f>
        <v/>
      </c>
      <c r="BK30" s="203" t="str">
        <f>IF(Hidden!BD$47="Yes","H",IF($B30="","",IF(AND($C30&lt;=Hidden!BD$46,$D30&gt;=Hidden!BD$46),IF($G30="","x","y"),"")))</f>
        <v/>
      </c>
      <c r="BL30" s="209" t="str">
        <f>IF(Hidden!BE$47="Yes","H",IF($B30="","",IF(AND($C30&lt;=Hidden!BE$46,$D30&gt;=Hidden!BE$46),IF($G30="","x","y"),"")))</f>
        <v/>
      </c>
      <c r="BM30" s="197" t="str">
        <f>IF(Hidden!BF$47="Yes","H",IF($B30="","",IF(AND($C30&lt;=Hidden!BF$46,$D30&gt;=Hidden!BF$46),IF($G30="","x","y"),"")))</f>
        <v/>
      </c>
      <c r="BN30" s="197" t="str">
        <f>IF(Hidden!BG$47="Yes","H",IF($B30="","",IF(AND($C30&lt;=Hidden!BG$46,$D30&gt;=Hidden!BG$46),IF($G30="","x","y"),"")))</f>
        <v/>
      </c>
      <c r="BO30" s="197" t="str">
        <f>IF(Hidden!BH$47="Yes","H",IF($B30="","",IF(AND($C30&lt;=Hidden!BH$46,$D30&gt;=Hidden!BH$46),IF($G30="","x","y"),"")))</f>
        <v/>
      </c>
      <c r="BP30" s="210" t="str">
        <f>IF(Hidden!BI$47="Yes","H",IF($B30="","",IF(AND($C30&lt;=Hidden!BI$46,$D30&gt;=Hidden!BI$46),IF($G30="","x","y"),"")))</f>
        <v/>
      </c>
      <c r="BQ30" s="205" t="str">
        <f>IF(Hidden!BJ$47="Yes","H",IF($B30="","",IF(AND($C30&lt;=Hidden!BJ$46,$D30&gt;=Hidden!BJ$46),IF($G30="","x","y"),"")))</f>
        <v/>
      </c>
      <c r="BR30" s="197" t="str">
        <f>IF(Hidden!BK$47="Yes","H",IF($B30="","",IF(AND($C30&lt;=Hidden!BK$46,$D30&gt;=Hidden!BK$46),IF($G30="","x","y"),"")))</f>
        <v/>
      </c>
      <c r="BS30" s="197" t="str">
        <f>IF(Hidden!BL$47="Yes","H",IF($B30="","",IF(AND($C30&lt;=Hidden!BL$46,$D30&gt;=Hidden!BL$46),IF($G30="","x","y"),"")))</f>
        <v/>
      </c>
      <c r="BT30" s="197" t="str">
        <f>IF(Hidden!BM$47="Yes","H",IF($B30="","",IF(AND($C30&lt;=Hidden!BM$46,$D30&gt;=Hidden!BM$46),IF($G30="","x","y"),"")))</f>
        <v/>
      </c>
      <c r="BU30" s="203" t="str">
        <f>IF(Hidden!BN$47="Yes","H",IF($B30="","",IF(AND($C30&lt;=Hidden!BN$46,$D30&gt;=Hidden!BN$46),IF($G30="","x","y"),"")))</f>
        <v/>
      </c>
      <c r="BV30" s="209" t="str">
        <f>IF(Hidden!BO$47="Yes","H",IF($B30="","",IF(AND($C30&lt;=Hidden!BO$46,$D30&gt;=Hidden!BO$46),IF($G30="","x","y"),"")))</f>
        <v/>
      </c>
      <c r="BW30" s="197" t="str">
        <f>IF(Hidden!BP$47="Yes","H",IF($B30="","",IF(AND($C30&lt;=Hidden!BP$46,$D30&gt;=Hidden!BP$46),IF($G30="","x","y"),"")))</f>
        <v/>
      </c>
      <c r="BX30" s="197" t="str">
        <f>IF(Hidden!BQ$47="Yes","H",IF($B30="","",IF(AND($C30&lt;=Hidden!BQ$46,$D30&gt;=Hidden!BQ$46),IF($G30="","x","y"),"")))</f>
        <v/>
      </c>
      <c r="BY30" s="197" t="str">
        <f>IF(Hidden!BR$47="Yes","H",IF($B30="","",IF(AND($C30&lt;=Hidden!BR$46,$D30&gt;=Hidden!BR$46),IF($G30="","x","y"),"")))</f>
        <v/>
      </c>
      <c r="BZ30" s="210" t="str">
        <f>IF(Hidden!BS$47="Yes","H",IF($B30="","",IF(AND($C30&lt;=Hidden!BS$46,$D30&gt;=Hidden!BS$46),IF($G30="","x","y"),"")))</f>
        <v/>
      </c>
      <c r="CA30" s="205" t="str">
        <f>IF(Hidden!BT$47="Yes","H",IF($B30="","",IF(AND($C30&lt;=Hidden!BT$46,$D30&gt;=Hidden!BT$46),IF($G30="","x","y"),"")))</f>
        <v/>
      </c>
      <c r="CB30" s="197" t="str">
        <f>IF(Hidden!BU$47="Yes","H",IF($B30="","",IF(AND($C30&lt;=Hidden!BU$46,$D30&gt;=Hidden!BU$46),IF($G30="","x","y"),"")))</f>
        <v/>
      </c>
      <c r="CC30" s="197" t="str">
        <f>IF(Hidden!BV$47="Yes","H",IF($B30="","",IF(AND($C30&lt;=Hidden!BV$46,$D30&gt;=Hidden!BV$46),IF($G30="","x","y"),"")))</f>
        <v/>
      </c>
      <c r="CD30" s="197" t="str">
        <f>IF(Hidden!BW$47="Yes","H",IF($B30="","",IF(AND($C30&lt;=Hidden!BW$46,$D30&gt;=Hidden!BW$46),IF($G30="","x","y"),"")))</f>
        <v/>
      </c>
      <c r="CE30" s="203" t="str">
        <f>IF(Hidden!BX$47="Yes","H",IF($B30="","",IF(AND($C30&lt;=Hidden!BX$46,$D30&gt;=Hidden!BX$46),IF($G30="","x","y"),"")))</f>
        <v/>
      </c>
      <c r="CF30" s="209" t="str">
        <f>IF(Hidden!BY$47="Yes","H",IF($B30="","",IF(AND($C30&lt;=Hidden!BY$46,$D30&gt;=Hidden!BY$46),IF($G30="","x","y"),"")))</f>
        <v/>
      </c>
      <c r="CG30" s="197" t="str">
        <f>IF(Hidden!BZ$47="Yes","H",IF($B30="","",IF(AND($C30&lt;=Hidden!BZ$46,$D30&gt;=Hidden!BZ$46),IF($G30="","x","y"),"")))</f>
        <v/>
      </c>
      <c r="CH30" s="197" t="str">
        <f>IF(Hidden!CA$47="Yes","H",IF($B30="","",IF(AND($C30&lt;=Hidden!CA$46,$D30&gt;=Hidden!CA$46),IF($G30="","x","y"),"")))</f>
        <v/>
      </c>
      <c r="CI30" s="197" t="str">
        <f>IF(Hidden!CB$47="Yes","H",IF($B30="","",IF(AND($C30&lt;=Hidden!CB$46,$D30&gt;=Hidden!CB$46),IF($G30="","x","y"),"")))</f>
        <v/>
      </c>
      <c r="CJ30" s="210" t="str">
        <f>IF(Hidden!CC$47="Yes","H",IF($B30="","",IF(AND($C30&lt;=Hidden!CC$46,$D30&gt;=Hidden!CC$46),IF($G30="","x","y"),"")))</f>
        <v/>
      </c>
      <c r="CK30" s="205" t="str">
        <f>IF(Hidden!CD$47="Yes","H",IF($B30="","",IF(AND($C30&lt;=Hidden!CD$46,$D30&gt;=Hidden!CD$46),IF($G30="","x","y"),"")))</f>
        <v/>
      </c>
      <c r="CL30" s="197" t="str">
        <f>IF(Hidden!CE$47="Yes","H",IF($B30="","",IF(AND($C30&lt;=Hidden!CE$46,$D30&gt;=Hidden!CE$46),IF($G30="","x","y"),"")))</f>
        <v/>
      </c>
      <c r="CM30" s="197" t="str">
        <f>IF(Hidden!CF$47="Yes","H",IF($B30="","",IF(AND($C30&lt;=Hidden!CF$46,$D30&gt;=Hidden!CF$46),IF($G30="","x","y"),"")))</f>
        <v/>
      </c>
      <c r="CN30" s="197" t="str">
        <f>IF(Hidden!CG$47="Yes","H",IF($B30="","",IF(AND($C30&lt;=Hidden!CG$46,$D30&gt;=Hidden!CG$46),IF($G30="","x","y"),"")))</f>
        <v/>
      </c>
      <c r="CO30" s="203" t="str">
        <f>IF(Hidden!CH$47="Yes","H",IF($B30="","",IF(AND($C30&lt;=Hidden!CH$46,$D30&gt;=Hidden!CH$46),IF($G30="","x","y"),"")))</f>
        <v/>
      </c>
      <c r="CP30" s="209" t="str">
        <f>IF(Hidden!CI$47="Yes","H",IF($B30="","",IF(AND($C30&lt;=Hidden!CI$46,$D30&gt;=Hidden!CI$46),IF($G30="","x","y"),"")))</f>
        <v/>
      </c>
      <c r="CQ30" s="197" t="str">
        <f>IF(Hidden!CJ$47="Yes","H",IF($B30="","",IF(AND($C30&lt;=Hidden!CJ$46,$D30&gt;=Hidden!CJ$46),IF($G30="","x","y"),"")))</f>
        <v/>
      </c>
      <c r="CR30" s="197" t="str">
        <f>IF(Hidden!CK$47="Yes","H",IF($B30="","",IF(AND($C30&lt;=Hidden!CK$46,$D30&gt;=Hidden!CK$46),IF($G30="","x","y"),"")))</f>
        <v/>
      </c>
      <c r="CS30" s="197" t="str">
        <f>IF(Hidden!CL$47="Yes","H",IF($B30="","",IF(AND($C30&lt;=Hidden!CL$46,$D30&gt;=Hidden!CL$46),IF($G30="","x","y"),"")))</f>
        <v/>
      </c>
      <c r="CT30" s="210" t="str">
        <f>IF(Hidden!CM$47="Yes","H",IF($B30="","",IF(AND($C30&lt;=Hidden!CM$46,$D30&gt;=Hidden!CM$46),IF($G30="","x","y"),"")))</f>
        <v/>
      </c>
      <c r="CU30" s="205" t="str">
        <f>IF(Hidden!CN$47="Yes","H",IF($B30="","",IF(AND($C30&lt;=Hidden!CN$46,$D30&gt;=Hidden!CN$46),IF($G30="","x","y"),"")))</f>
        <v/>
      </c>
      <c r="CV30" s="197" t="str">
        <f>IF(Hidden!CO$47="Yes","H",IF($B30="","",IF(AND($C30&lt;=Hidden!CO$46,$D30&gt;=Hidden!CO$46),IF($G30="","x","y"),"")))</f>
        <v/>
      </c>
      <c r="CW30" s="197" t="str">
        <f>IF(Hidden!CP$47="Yes","H",IF($B30="","",IF(AND($C30&lt;=Hidden!CP$46,$D30&gt;=Hidden!CP$46),IF($G30="","x","y"),"")))</f>
        <v/>
      </c>
      <c r="CX30" s="197" t="str">
        <f>IF(Hidden!CQ$47="Yes","H",IF($B30="","",IF(AND($C30&lt;=Hidden!CQ$46,$D30&gt;=Hidden!CQ$46),IF($G30="","x","y"),"")))</f>
        <v/>
      </c>
      <c r="CY30" s="203" t="str">
        <f>IF(Hidden!CR$47="Yes","H",IF($B30="","",IF(AND($C30&lt;=Hidden!CR$46,$D30&gt;=Hidden!CR$46),IF($G30="","x","y"),"")))</f>
        <v/>
      </c>
      <c r="CZ30" s="209" t="str">
        <f>IF(Hidden!CS$47="Yes","H",IF($B30="","",IF(AND($C30&lt;=Hidden!CS$46,$D30&gt;=Hidden!CS$46),IF($G30="","x","y"),"")))</f>
        <v/>
      </c>
      <c r="DA30" s="197" t="str">
        <f>IF(Hidden!CT$47="Yes","H",IF($B30="","",IF(AND($C30&lt;=Hidden!CT$46,$D30&gt;=Hidden!CT$46),IF($G30="","x","y"),"")))</f>
        <v/>
      </c>
      <c r="DB30" s="197" t="str">
        <f>IF(Hidden!CU$47="Yes","H",IF($B30="","",IF(AND($C30&lt;=Hidden!CU$46,$D30&gt;=Hidden!CU$46),IF($G30="","x","y"),"")))</f>
        <v/>
      </c>
      <c r="DC30" s="197" t="str">
        <f>IF(Hidden!CV$47="Yes","H",IF($B30="","",IF(AND($C30&lt;=Hidden!CV$46,$D30&gt;=Hidden!CV$46),IF($G30="","x","y"),"")))</f>
        <v/>
      </c>
      <c r="DD30" s="210" t="str">
        <f>IF(Hidden!CW$47="Yes","H",IF($B30="","",IF(AND($C30&lt;=Hidden!CW$46,$D30&gt;=Hidden!CW$46),IF($G30="","x","y"),"")))</f>
        <v/>
      </c>
      <c r="DE30" s="205" t="str">
        <f>IF(Hidden!CX$47="Yes","H",IF($B30="","",IF(AND($C30&lt;=Hidden!CX$46,$D30&gt;=Hidden!CX$46),IF($G30="","x","y"),"")))</f>
        <v/>
      </c>
      <c r="DF30" s="197" t="str">
        <f>IF(Hidden!CY$47="Yes","H",IF($B30="","",IF(AND($C30&lt;=Hidden!CY$46,$D30&gt;=Hidden!CY$46),IF($G30="","x","y"),"")))</f>
        <v/>
      </c>
      <c r="DG30" s="197" t="str">
        <f>IF(Hidden!CZ$47="Yes","H",IF($B30="","",IF(AND($C30&lt;=Hidden!CZ$46,$D30&gt;=Hidden!CZ$46),IF($G30="","x","y"),"")))</f>
        <v/>
      </c>
      <c r="DH30" s="197" t="str">
        <f>IF(Hidden!DA$47="Yes","H",IF($B30="","",IF(AND($C30&lt;=Hidden!DA$46,$D30&gt;=Hidden!DA$46),IF($G30="","x","y"),"")))</f>
        <v/>
      </c>
      <c r="DI30" s="203" t="str">
        <f>IF(Hidden!DB$47="Yes","H",IF($B30="","",IF(AND($C30&lt;=Hidden!DB$46,$D30&gt;=Hidden!DB$46),IF($G30="","x","y"),"")))</f>
        <v/>
      </c>
      <c r="DJ30" s="209" t="str">
        <f>IF(Hidden!DC$47="Yes","H",IF($B30="","",IF(AND($C30&lt;=Hidden!DC$46,$D30&gt;=Hidden!DC$46),IF($G30="","x","y"),"")))</f>
        <v/>
      </c>
      <c r="DK30" s="197" t="str">
        <f>IF(Hidden!DD$47="Yes","H",IF($B30="","",IF(AND($C30&lt;=Hidden!DD$46,$D30&gt;=Hidden!DD$46),IF($G30="","x","y"),"")))</f>
        <v/>
      </c>
      <c r="DL30" s="197" t="str">
        <f>IF(Hidden!DE$47="Yes","H",IF($B30="","",IF(AND($C30&lt;=Hidden!DE$46,$D30&gt;=Hidden!DE$46),IF($G30="","x","y"),"")))</f>
        <v/>
      </c>
      <c r="DM30" s="197" t="str">
        <f>IF(Hidden!DF$47="Yes","H",IF($B30="","",IF(AND($C30&lt;=Hidden!DF$46,$D30&gt;=Hidden!DF$46),IF($G30="","x","y"),"")))</f>
        <v/>
      </c>
      <c r="DN30" s="210" t="str">
        <f>IF(Hidden!DG$47="Yes","H",IF($B30="","",IF(AND($C30&lt;=Hidden!DG$46,$D30&gt;=Hidden!DG$46),IF($G30="","x","y"),"")))</f>
        <v/>
      </c>
      <c r="DO30" s="205" t="str">
        <f>IF(Hidden!DH$47="Yes","H",IF($B30="","",IF(AND($C30&lt;=Hidden!DH$46,$D30&gt;=Hidden!DH$46),IF($G30="","x","y"),"")))</f>
        <v/>
      </c>
      <c r="DP30" s="197" t="str">
        <f>IF(Hidden!DI$47="Yes","H",IF($B30="","",IF(AND($C30&lt;=Hidden!DI$46,$D30&gt;=Hidden!DI$46),IF($G30="","x","y"),"")))</f>
        <v/>
      </c>
      <c r="DQ30" s="197" t="str">
        <f>IF(Hidden!DJ$47="Yes","H",IF($B30="","",IF(AND($C30&lt;=Hidden!DJ$46,$D30&gt;=Hidden!DJ$46),IF($G30="","x","y"),"")))</f>
        <v/>
      </c>
      <c r="DR30" s="197" t="str">
        <f>IF(Hidden!DK$47="Yes","H",IF($B30="","",IF(AND($C30&lt;=Hidden!DK$46,$D30&gt;=Hidden!DK$46),IF($G30="","x","y"),"")))</f>
        <v/>
      </c>
      <c r="DS30" s="203" t="str">
        <f>IF(Hidden!DL$47="Yes","H",IF($B30="","",IF(AND($C30&lt;=Hidden!DL$46,$D30&gt;=Hidden!DL$46),IF($G30="","x","y"),"")))</f>
        <v/>
      </c>
      <c r="DT30" s="209" t="str">
        <f>IF(Hidden!DM$47="Yes","H",IF($B30="","",IF(AND($C30&lt;=Hidden!DM$46,$D30&gt;=Hidden!DM$46),IF($G30="","x","y"),"")))</f>
        <v/>
      </c>
      <c r="DU30" s="197" t="str">
        <f>IF(Hidden!DN$47="Yes","H",IF($B30="","",IF(AND($C30&lt;=Hidden!DN$46,$D30&gt;=Hidden!DN$46),IF($G30="","x","y"),"")))</f>
        <v/>
      </c>
      <c r="DV30" s="197" t="str">
        <f>IF(Hidden!DO$47="Yes","H",IF($B30="","",IF(AND($C30&lt;=Hidden!DO$46,$D30&gt;=Hidden!DO$46),IF($G30="","x","y"),"")))</f>
        <v/>
      </c>
      <c r="DW30" s="197" t="str">
        <f>IF(Hidden!DP$47="Yes","H",IF($B30="","",IF(AND($C30&lt;=Hidden!DP$46,$D30&gt;=Hidden!DP$46),IF($G30="","x","y"),"")))</f>
        <v/>
      </c>
      <c r="DX30" s="210" t="str">
        <f>IF(Hidden!DQ$47="Yes","H",IF($B30="","",IF(AND($C30&lt;=Hidden!DQ$46,$D30&gt;=Hidden!DQ$46),IF($G30="","x","y"),"")))</f>
        <v/>
      </c>
      <c r="DY30" s="209" t="str">
        <f>IF(Hidden!DR$47="Yes","H",IF($B30="","",IF(AND($C30&lt;=Hidden!DR$46,$D30&gt;=Hidden!DR$46),IF($G30="","x","y"),"")))</f>
        <v/>
      </c>
      <c r="DZ30" s="197" t="str">
        <f>IF(Hidden!DS$47="Yes","H",IF($B30="","",IF(AND($C30&lt;=Hidden!DS$46,$D30&gt;=Hidden!DS$46),IF($G30="","x","y"),"")))</f>
        <v/>
      </c>
      <c r="EA30" s="197" t="str">
        <f>IF(Hidden!DT$47="Yes","H",IF($B30="","",IF(AND($C30&lt;=Hidden!DT$46,$D30&gt;=Hidden!DT$46),IF($G30="","x","y"),"")))</f>
        <v/>
      </c>
      <c r="EB30" s="197" t="str">
        <f>IF(Hidden!DU$47="Yes","H",IF($B30="","",IF(AND($C30&lt;=Hidden!DU$46,$D30&gt;=Hidden!DU$46),IF($G30="","x","y"),"")))</f>
        <v/>
      </c>
      <c r="EC30" s="210" t="str">
        <f>IF(Hidden!DV$47="Yes","H",IF($B30="","",IF(AND($C30&lt;=Hidden!DV$46,$D30&gt;=Hidden!DV$46),IF($G30="","x","y"),"")))</f>
        <v/>
      </c>
      <c r="ED30" s="205" t="str">
        <f>IF(Hidden!DW$47="Yes","H",IF($B30="","",IF(AND($C30&lt;=Hidden!DW$46,$D30&gt;=Hidden!DW$46),IF($G30="","x","y"),"")))</f>
        <v/>
      </c>
      <c r="EE30" s="197" t="str">
        <f>IF(Hidden!DX$47="Yes","H",IF($B30="","",IF(AND($C30&lt;=Hidden!DX$46,$D30&gt;=Hidden!DX$46),IF($G30="","x","y"),"")))</f>
        <v/>
      </c>
      <c r="EF30" s="197" t="str">
        <f>IF(Hidden!DY$47="Yes","H",IF($B30="","",IF(AND($C30&lt;=Hidden!DY$46,$D30&gt;=Hidden!DY$46),IF($G30="","x","y"),"")))</f>
        <v/>
      </c>
      <c r="EG30" s="197" t="str">
        <f>IF(Hidden!DZ$47="Yes","H",IF($B30="","",IF(AND($C30&lt;=Hidden!DZ$46,$D30&gt;=Hidden!DZ$46),IF($G30="","x","y"),"")))</f>
        <v/>
      </c>
      <c r="EH30" s="198" t="str">
        <f>IF(Hidden!EA$47="Yes","H",IF($B30="","",IF(AND($C30&lt;=Hidden!EA$46,$D30&gt;=Hidden!EA$46),IF($G30="","x","y"),"")))</f>
        <v/>
      </c>
    </row>
    <row r="31" spans="2:138" ht="15" customHeight="1" x14ac:dyDescent="0.25">
      <c r="B31" s="181" t="s">
        <v>224</v>
      </c>
      <c r="C31" s="228">
        <v>43372</v>
      </c>
      <c r="D31" s="228">
        <v>43379</v>
      </c>
      <c r="E31" s="190" t="s">
        <v>213</v>
      </c>
      <c r="F31" s="238"/>
      <c r="G31" s="269"/>
      <c r="H31" s="273"/>
      <c r="I31" s="196" t="str">
        <f>IF(Hidden!B$47="Yes","H",IF($B31="","",IF(AND($C31&lt;=Hidden!B$46,$D31&gt;=Hidden!B$46),IF($G31="","x","y"),"")))</f>
        <v/>
      </c>
      <c r="J31" s="197" t="str">
        <f>IF(Hidden!C$47="Yes","H",IF($B31="","",IF(AND($C31&lt;=Hidden!C$46,$D31&gt;=Hidden!C$46),IF($G31="","x","y"),"")))</f>
        <v/>
      </c>
      <c r="K31" s="197" t="str">
        <f>IF(Hidden!D$47="Yes","H",IF($B31="","",IF(AND($C31&lt;=Hidden!D$46,$D31&gt;=Hidden!D$46),IF($G31="","x","y"),"")))</f>
        <v/>
      </c>
      <c r="L31" s="197" t="str">
        <f>IF(Hidden!E$47="Yes","H",IF($B31="","",IF(AND($C31&lt;=Hidden!E$46,$D31&gt;=Hidden!E$46),IF($G31="","x","y"),"")))</f>
        <v/>
      </c>
      <c r="M31" s="203" t="str">
        <f>IF(Hidden!F$47="Yes","H",IF($B31="","",IF(AND($C31&lt;=Hidden!F$46,$D31&gt;=Hidden!F$46),IF($G31="","x","y"),"")))</f>
        <v/>
      </c>
      <c r="N31" s="209" t="str">
        <f>IF(Hidden!G$47="Yes","H",IF($B31="","",IF(AND($C31&lt;=Hidden!G$46,$D31&gt;=Hidden!G$46),IF($G31="","x","y"),"")))</f>
        <v/>
      </c>
      <c r="O31" s="197" t="str">
        <f>IF(Hidden!H$47="Yes","H",IF($B31="","",IF(AND($C31&lt;=Hidden!H$46,$D31&gt;=Hidden!H$46),IF($G31="","x","y"),"")))</f>
        <v/>
      </c>
      <c r="P31" s="197" t="str">
        <f>IF(Hidden!I$47="Yes","H",IF($B31="","",IF(AND($C31&lt;=Hidden!I$46,$D31&gt;=Hidden!I$46),IF($G31="","x","y"),"")))</f>
        <v/>
      </c>
      <c r="Q31" s="197" t="str">
        <f>IF(Hidden!J$47="Yes","H",IF($B31="","",IF(AND($C31&lt;=Hidden!J$46,$D31&gt;=Hidden!J$46),IF($G31="","x","y"),"")))</f>
        <v/>
      </c>
      <c r="R31" s="210" t="str">
        <f>IF(Hidden!K$47="Yes","H",IF($B31="","",IF(AND($C31&lt;=Hidden!K$46,$D31&gt;=Hidden!K$46),IF($G31="","x","y"),"")))</f>
        <v/>
      </c>
      <c r="S31" s="205" t="str">
        <f>IF(Hidden!L$47="Yes","H",IF($B31="","",IF(AND($C31&lt;=Hidden!L$46,$D31&gt;=Hidden!L$46),IF($G31="","x","y"),"")))</f>
        <v/>
      </c>
      <c r="T31" s="197" t="str">
        <f>IF(Hidden!M$47="Yes","H",IF($B31="","",IF(AND($C31&lt;=Hidden!M$46,$D31&gt;=Hidden!M$46),IF($G31="","x","y"),"")))</f>
        <v/>
      </c>
      <c r="U31" s="197" t="str">
        <f>IF(Hidden!N$47="Yes","H",IF($B31="","",IF(AND($C31&lt;=Hidden!N$46,$D31&gt;=Hidden!N$46),IF($G31="","x","y"),"")))</f>
        <v/>
      </c>
      <c r="V31" s="197" t="str">
        <f>IF(Hidden!O$47="Yes","H",IF($B31="","",IF(AND($C31&lt;=Hidden!O$46,$D31&gt;=Hidden!O$46),IF($G31="","x","y"),"")))</f>
        <v/>
      </c>
      <c r="W31" s="203" t="str">
        <f>IF(Hidden!P$47="Yes","H",IF($B31="","",IF(AND($C31&lt;=Hidden!P$46,$D31&gt;=Hidden!P$46),IF($G31="","x","y"),"")))</f>
        <v/>
      </c>
      <c r="X31" s="209" t="str">
        <f>IF(Hidden!Q$47="Yes","H",IF($B31="","",IF(AND($C31&lt;=Hidden!Q$46,$D31&gt;=Hidden!Q$46),IF($G31="","x","y"),"")))</f>
        <v/>
      </c>
      <c r="Y31" s="197" t="str">
        <f>IF(Hidden!R$47="Yes","H",IF($B31="","",IF(AND($C31&lt;=Hidden!R$46,$D31&gt;=Hidden!R$46),IF($G31="","x","y"),"")))</f>
        <v/>
      </c>
      <c r="Z31" s="197" t="str">
        <f>IF(Hidden!S$47="Yes","H",IF($B31="","",IF(AND($C31&lt;=Hidden!S$46,$D31&gt;=Hidden!S$46),IF($G31="","x","y"),"")))</f>
        <v/>
      </c>
      <c r="AA31" s="197" t="str">
        <f>IF(Hidden!T$47="Yes","H",IF($B31="","",IF(AND($C31&lt;=Hidden!T$46,$D31&gt;=Hidden!T$46),IF($G31="","x","y"),"")))</f>
        <v/>
      </c>
      <c r="AB31" s="210" t="str">
        <f>IF(Hidden!U$47="Yes","H",IF($B31="","",IF(AND($C31&lt;=Hidden!U$46,$D31&gt;=Hidden!U$46),IF($G31="","x","y"),"")))</f>
        <v/>
      </c>
      <c r="AC31" s="205" t="str">
        <f>IF(Hidden!V$47="Yes","H",IF($B31="","",IF(AND($C31&lt;=Hidden!V$46,$D31&gt;=Hidden!V$46),IF($G31="","x","y"),"")))</f>
        <v>x</v>
      </c>
      <c r="AD31" s="197" t="str">
        <f>IF(Hidden!W$47="Yes","H",IF($B31="","",IF(AND($C31&lt;=Hidden!W$46,$D31&gt;=Hidden!W$46),IF($G31="","x","y"),"")))</f>
        <v>x</v>
      </c>
      <c r="AE31" s="197" t="str">
        <f>IF(Hidden!X$47="Yes","H",IF($B31="","",IF(AND($C31&lt;=Hidden!X$46,$D31&gt;=Hidden!X$46),IF($G31="","x","y"),"")))</f>
        <v>x</v>
      </c>
      <c r="AF31" s="197" t="str">
        <f>IF(Hidden!Y$47="Yes","H",IF($B31="","",IF(AND($C31&lt;=Hidden!Y$46,$D31&gt;=Hidden!Y$46),IF($G31="","x","y"),"")))</f>
        <v>x</v>
      </c>
      <c r="AG31" s="203" t="str">
        <f>IF(Hidden!Z$47="Yes","H",IF($B31="","",IF(AND($C31&lt;=Hidden!Z$46,$D31&gt;=Hidden!Z$46),IF($G31="","x","y"),"")))</f>
        <v>x</v>
      </c>
      <c r="AH31" s="209" t="str">
        <f>IF(Hidden!AA$47="Yes","H",IF($B31="","",IF(AND($C31&lt;=Hidden!AA$46,$D31&gt;=Hidden!AA$46),IF($G31="","x","y"),"")))</f>
        <v/>
      </c>
      <c r="AI31" s="197" t="str">
        <f>IF(Hidden!AB$47="Yes","H",IF($B31="","",IF(AND($C31&lt;=Hidden!AB$46,$D31&gt;=Hidden!AB$46),IF($G31="","x","y"),"")))</f>
        <v/>
      </c>
      <c r="AJ31" s="197" t="str">
        <f>IF(Hidden!AC$47="Yes","H",IF($B31="","",IF(AND($C31&lt;=Hidden!AC$46,$D31&gt;=Hidden!AC$46),IF($G31="","x","y"),"")))</f>
        <v/>
      </c>
      <c r="AK31" s="197" t="str">
        <f>IF(Hidden!AD$47="Yes","H",IF($B31="","",IF(AND($C31&lt;=Hidden!AD$46,$D31&gt;=Hidden!AD$46),IF($G31="","x","y"),"")))</f>
        <v/>
      </c>
      <c r="AL31" s="210" t="str">
        <f>IF(Hidden!AE$47="Yes","H",IF($B31="","",IF(AND($C31&lt;=Hidden!AE$46,$D31&gt;=Hidden!AE$46),IF($G31="","x","y"),"")))</f>
        <v/>
      </c>
      <c r="AM31" s="205" t="str">
        <f>IF(Hidden!AF$47="Yes","H",IF($B31="","",IF(AND($C31&lt;=Hidden!AF$46,$D31&gt;=Hidden!AF$46),IF($G31="","x","y"),"")))</f>
        <v/>
      </c>
      <c r="AN31" s="197" t="str">
        <f>IF(Hidden!AG$47="Yes","H",IF($B31="","",IF(AND($C31&lt;=Hidden!AG$46,$D31&gt;=Hidden!AG$46),IF($G31="","x","y"),"")))</f>
        <v/>
      </c>
      <c r="AO31" s="197" t="str">
        <f>IF(Hidden!AH$47="Yes","H",IF($B31="","",IF(AND($C31&lt;=Hidden!AH$46,$D31&gt;=Hidden!AH$46),IF($G31="","x","y"),"")))</f>
        <v/>
      </c>
      <c r="AP31" s="197" t="str">
        <f>IF(Hidden!AI$47="Yes","H",IF($B31="","",IF(AND($C31&lt;=Hidden!AI$46,$D31&gt;=Hidden!AI$46),IF($G31="","x","y"),"")))</f>
        <v/>
      </c>
      <c r="AQ31" s="203" t="str">
        <f>IF(Hidden!AJ$47="Yes","H",IF($B31="","",IF(AND($C31&lt;=Hidden!AJ$46,$D31&gt;=Hidden!AJ$46),IF($G31="","x","y"),"")))</f>
        <v/>
      </c>
      <c r="AR31" s="209" t="str">
        <f>IF(Hidden!AK$47="Yes","H",IF($B31="","",IF(AND($C31&lt;=Hidden!AK$46,$D31&gt;=Hidden!AK$46),IF($G31="","x","y"),"")))</f>
        <v/>
      </c>
      <c r="AS31" s="197" t="str">
        <f>IF(Hidden!AL$47="Yes","H",IF($B31="","",IF(AND($C31&lt;=Hidden!AL$46,$D31&gt;=Hidden!AL$46),IF($G31="","x","y"),"")))</f>
        <v/>
      </c>
      <c r="AT31" s="197" t="str">
        <f>IF(Hidden!AM$47="Yes","H",IF($B31="","",IF(AND($C31&lt;=Hidden!AM$46,$D31&gt;=Hidden!AM$46),IF($G31="","x","y"),"")))</f>
        <v/>
      </c>
      <c r="AU31" s="197" t="str">
        <f>IF(Hidden!AN$47="Yes","H",IF($B31="","",IF(AND($C31&lt;=Hidden!AN$46,$D31&gt;=Hidden!AN$46),IF($G31="","x","y"),"")))</f>
        <v/>
      </c>
      <c r="AV31" s="210" t="str">
        <f>IF(Hidden!AO$47="Yes","H",IF($B31="","",IF(AND($C31&lt;=Hidden!AO$46,$D31&gt;=Hidden!AO$46),IF($G31="","x","y"),"")))</f>
        <v/>
      </c>
      <c r="AW31" s="205" t="str">
        <f>IF(Hidden!AP$47="Yes","H",IF($B31="","",IF(AND($C31&lt;=Hidden!AP$46,$D31&gt;=Hidden!AP$46),IF($G31="","x","y"),"")))</f>
        <v/>
      </c>
      <c r="AX31" s="197" t="str">
        <f>IF(Hidden!AQ$47="Yes","H",IF($B31="","",IF(AND($C31&lt;=Hidden!AQ$46,$D31&gt;=Hidden!AQ$46),IF($G31="","x","y"),"")))</f>
        <v/>
      </c>
      <c r="AY31" s="197" t="str">
        <f>IF(Hidden!AR$47="Yes","H",IF($B31="","",IF(AND($C31&lt;=Hidden!AR$46,$D31&gt;=Hidden!AR$46),IF($G31="","x","y"),"")))</f>
        <v/>
      </c>
      <c r="AZ31" s="197" t="str">
        <f>IF(Hidden!AS$47="Yes","H",IF($B31="","",IF(AND($C31&lt;=Hidden!AS$46,$D31&gt;=Hidden!AS$46),IF($G31="","x","y"),"")))</f>
        <v/>
      </c>
      <c r="BA31" s="203" t="str">
        <f>IF(Hidden!AT$47="Yes","H",IF($B31="","",IF(AND($C31&lt;=Hidden!AT$46,$D31&gt;=Hidden!AT$46),IF($G31="","x","y"),"")))</f>
        <v/>
      </c>
      <c r="BB31" s="209" t="str">
        <f>IF(Hidden!AU$47="Yes","H",IF($B31="","",IF(AND($C31&lt;=Hidden!AU$46,$D31&gt;=Hidden!AU$46),IF($G31="","x","y"),"")))</f>
        <v/>
      </c>
      <c r="BC31" s="197" t="str">
        <f>IF(Hidden!AV$47="Yes","H",IF($B31="","",IF(AND($C31&lt;=Hidden!AV$46,$D31&gt;=Hidden!AV$46),IF($G31="","x","y"),"")))</f>
        <v/>
      </c>
      <c r="BD31" s="197" t="str">
        <f>IF(Hidden!AW$47="Yes","H",IF($B31="","",IF(AND($C31&lt;=Hidden!AW$46,$D31&gt;=Hidden!AW$46),IF($G31="","x","y"),"")))</f>
        <v/>
      </c>
      <c r="BE31" s="197" t="str">
        <f>IF(Hidden!AX$47="Yes","H",IF($B31="","",IF(AND($C31&lt;=Hidden!AX$46,$D31&gt;=Hidden!AX$46),IF($G31="","x","y"),"")))</f>
        <v/>
      </c>
      <c r="BF31" s="210" t="str">
        <f>IF(Hidden!AY$47="Yes","H",IF($B31="","",IF(AND($C31&lt;=Hidden!AY$46,$D31&gt;=Hidden!AY$46),IF($G31="","x","y"),"")))</f>
        <v/>
      </c>
      <c r="BG31" s="205" t="str">
        <f>IF(Hidden!AZ$47="Yes","H",IF($B31="","",IF(AND($C31&lt;=Hidden!AZ$46,$D31&gt;=Hidden!AZ$46),IF($G31="","x","y"),"")))</f>
        <v/>
      </c>
      <c r="BH31" s="197" t="str">
        <f>IF(Hidden!BA$47="Yes","H",IF($B31="","",IF(AND($C31&lt;=Hidden!BA$46,$D31&gt;=Hidden!BA$46),IF($G31="","x","y"),"")))</f>
        <v/>
      </c>
      <c r="BI31" s="197" t="str">
        <f>IF(Hidden!BB$47="Yes","H",IF($B31="","",IF(AND($C31&lt;=Hidden!BB$46,$D31&gt;=Hidden!BB$46),IF($G31="","x","y"),"")))</f>
        <v/>
      </c>
      <c r="BJ31" s="197" t="str">
        <f>IF(Hidden!BC$47="Yes","H",IF($B31="","",IF(AND($C31&lt;=Hidden!BC$46,$D31&gt;=Hidden!BC$46),IF($G31="","x","y"),"")))</f>
        <v/>
      </c>
      <c r="BK31" s="203" t="str">
        <f>IF(Hidden!BD$47="Yes","H",IF($B31="","",IF(AND($C31&lt;=Hidden!BD$46,$D31&gt;=Hidden!BD$46),IF($G31="","x","y"),"")))</f>
        <v/>
      </c>
      <c r="BL31" s="209" t="str">
        <f>IF(Hidden!BE$47="Yes","H",IF($B31="","",IF(AND($C31&lt;=Hidden!BE$46,$D31&gt;=Hidden!BE$46),IF($G31="","x","y"),"")))</f>
        <v/>
      </c>
      <c r="BM31" s="197" t="str">
        <f>IF(Hidden!BF$47="Yes","H",IF($B31="","",IF(AND($C31&lt;=Hidden!BF$46,$D31&gt;=Hidden!BF$46),IF($G31="","x","y"),"")))</f>
        <v/>
      </c>
      <c r="BN31" s="197" t="str">
        <f>IF(Hidden!BG$47="Yes","H",IF($B31="","",IF(AND($C31&lt;=Hidden!BG$46,$D31&gt;=Hidden!BG$46),IF($G31="","x","y"),"")))</f>
        <v/>
      </c>
      <c r="BO31" s="197" t="str">
        <f>IF(Hidden!BH$47="Yes","H",IF($B31="","",IF(AND($C31&lt;=Hidden!BH$46,$D31&gt;=Hidden!BH$46),IF($G31="","x","y"),"")))</f>
        <v/>
      </c>
      <c r="BP31" s="210" t="str">
        <f>IF(Hidden!BI$47="Yes","H",IF($B31="","",IF(AND($C31&lt;=Hidden!BI$46,$D31&gt;=Hidden!BI$46),IF($G31="","x","y"),"")))</f>
        <v/>
      </c>
      <c r="BQ31" s="205" t="str">
        <f>IF(Hidden!BJ$47="Yes","H",IF($B31="","",IF(AND($C31&lt;=Hidden!BJ$46,$D31&gt;=Hidden!BJ$46),IF($G31="","x","y"),"")))</f>
        <v/>
      </c>
      <c r="BR31" s="197" t="str">
        <f>IF(Hidden!BK$47="Yes","H",IF($B31="","",IF(AND($C31&lt;=Hidden!BK$46,$D31&gt;=Hidden!BK$46),IF($G31="","x","y"),"")))</f>
        <v/>
      </c>
      <c r="BS31" s="197" t="str">
        <f>IF(Hidden!BL$47="Yes","H",IF($B31="","",IF(AND($C31&lt;=Hidden!BL$46,$D31&gt;=Hidden!BL$46),IF($G31="","x","y"),"")))</f>
        <v/>
      </c>
      <c r="BT31" s="197" t="str">
        <f>IF(Hidden!BM$47="Yes","H",IF($B31="","",IF(AND($C31&lt;=Hidden!BM$46,$D31&gt;=Hidden!BM$46),IF($G31="","x","y"),"")))</f>
        <v/>
      </c>
      <c r="BU31" s="203" t="str">
        <f>IF(Hidden!BN$47="Yes","H",IF($B31="","",IF(AND($C31&lt;=Hidden!BN$46,$D31&gt;=Hidden!BN$46),IF($G31="","x","y"),"")))</f>
        <v/>
      </c>
      <c r="BV31" s="209" t="str">
        <f>IF(Hidden!BO$47="Yes","H",IF($B31="","",IF(AND($C31&lt;=Hidden!BO$46,$D31&gt;=Hidden!BO$46),IF($G31="","x","y"),"")))</f>
        <v/>
      </c>
      <c r="BW31" s="197" t="str">
        <f>IF(Hidden!BP$47="Yes","H",IF($B31="","",IF(AND($C31&lt;=Hidden!BP$46,$D31&gt;=Hidden!BP$46),IF($G31="","x","y"),"")))</f>
        <v/>
      </c>
      <c r="BX31" s="197" t="str">
        <f>IF(Hidden!BQ$47="Yes","H",IF($B31="","",IF(AND($C31&lt;=Hidden!BQ$46,$D31&gt;=Hidden!BQ$46),IF($G31="","x","y"),"")))</f>
        <v/>
      </c>
      <c r="BY31" s="197" t="str">
        <f>IF(Hidden!BR$47="Yes","H",IF($B31="","",IF(AND($C31&lt;=Hidden!BR$46,$D31&gt;=Hidden!BR$46),IF($G31="","x","y"),"")))</f>
        <v/>
      </c>
      <c r="BZ31" s="210" t="str">
        <f>IF(Hidden!BS$47="Yes","H",IF($B31="","",IF(AND($C31&lt;=Hidden!BS$46,$D31&gt;=Hidden!BS$46),IF($G31="","x","y"),"")))</f>
        <v/>
      </c>
      <c r="CA31" s="205" t="str">
        <f>IF(Hidden!BT$47="Yes","H",IF($B31="","",IF(AND($C31&lt;=Hidden!BT$46,$D31&gt;=Hidden!BT$46),IF($G31="","x","y"),"")))</f>
        <v/>
      </c>
      <c r="CB31" s="197" t="str">
        <f>IF(Hidden!BU$47="Yes","H",IF($B31="","",IF(AND($C31&lt;=Hidden!BU$46,$D31&gt;=Hidden!BU$46),IF($G31="","x","y"),"")))</f>
        <v/>
      </c>
      <c r="CC31" s="197" t="str">
        <f>IF(Hidden!BV$47="Yes","H",IF($B31="","",IF(AND($C31&lt;=Hidden!BV$46,$D31&gt;=Hidden!BV$46),IF($G31="","x","y"),"")))</f>
        <v/>
      </c>
      <c r="CD31" s="197" t="str">
        <f>IF(Hidden!BW$47="Yes","H",IF($B31="","",IF(AND($C31&lt;=Hidden!BW$46,$D31&gt;=Hidden!BW$46),IF($G31="","x","y"),"")))</f>
        <v/>
      </c>
      <c r="CE31" s="203" t="str">
        <f>IF(Hidden!BX$47="Yes","H",IF($B31="","",IF(AND($C31&lt;=Hidden!BX$46,$D31&gt;=Hidden!BX$46),IF($G31="","x","y"),"")))</f>
        <v/>
      </c>
      <c r="CF31" s="209" t="str">
        <f>IF(Hidden!BY$47="Yes","H",IF($B31="","",IF(AND($C31&lt;=Hidden!BY$46,$D31&gt;=Hidden!BY$46),IF($G31="","x","y"),"")))</f>
        <v/>
      </c>
      <c r="CG31" s="197" t="str">
        <f>IF(Hidden!BZ$47="Yes","H",IF($B31="","",IF(AND($C31&lt;=Hidden!BZ$46,$D31&gt;=Hidden!BZ$46),IF($G31="","x","y"),"")))</f>
        <v/>
      </c>
      <c r="CH31" s="197" t="str">
        <f>IF(Hidden!CA$47="Yes","H",IF($B31="","",IF(AND($C31&lt;=Hidden!CA$46,$D31&gt;=Hidden!CA$46),IF($G31="","x","y"),"")))</f>
        <v/>
      </c>
      <c r="CI31" s="197" t="str">
        <f>IF(Hidden!CB$47="Yes","H",IF($B31="","",IF(AND($C31&lt;=Hidden!CB$46,$D31&gt;=Hidden!CB$46),IF($G31="","x","y"),"")))</f>
        <v/>
      </c>
      <c r="CJ31" s="210" t="str">
        <f>IF(Hidden!CC$47="Yes","H",IF($B31="","",IF(AND($C31&lt;=Hidden!CC$46,$D31&gt;=Hidden!CC$46),IF($G31="","x","y"),"")))</f>
        <v/>
      </c>
      <c r="CK31" s="205" t="str">
        <f>IF(Hidden!CD$47="Yes","H",IF($B31="","",IF(AND($C31&lt;=Hidden!CD$46,$D31&gt;=Hidden!CD$46),IF($G31="","x","y"),"")))</f>
        <v/>
      </c>
      <c r="CL31" s="197" t="str">
        <f>IF(Hidden!CE$47="Yes","H",IF($B31="","",IF(AND($C31&lt;=Hidden!CE$46,$D31&gt;=Hidden!CE$46),IF($G31="","x","y"),"")))</f>
        <v/>
      </c>
      <c r="CM31" s="197" t="str">
        <f>IF(Hidden!CF$47="Yes","H",IF($B31="","",IF(AND($C31&lt;=Hidden!CF$46,$D31&gt;=Hidden!CF$46),IF($G31="","x","y"),"")))</f>
        <v/>
      </c>
      <c r="CN31" s="197" t="str">
        <f>IF(Hidden!CG$47="Yes","H",IF($B31="","",IF(AND($C31&lt;=Hidden!CG$46,$D31&gt;=Hidden!CG$46),IF($G31="","x","y"),"")))</f>
        <v/>
      </c>
      <c r="CO31" s="203" t="str">
        <f>IF(Hidden!CH$47="Yes","H",IF($B31="","",IF(AND($C31&lt;=Hidden!CH$46,$D31&gt;=Hidden!CH$46),IF($G31="","x","y"),"")))</f>
        <v/>
      </c>
      <c r="CP31" s="209" t="str">
        <f>IF(Hidden!CI$47="Yes","H",IF($B31="","",IF(AND($C31&lt;=Hidden!CI$46,$D31&gt;=Hidden!CI$46),IF($G31="","x","y"),"")))</f>
        <v/>
      </c>
      <c r="CQ31" s="197" t="str">
        <f>IF(Hidden!CJ$47="Yes","H",IF($B31="","",IF(AND($C31&lt;=Hidden!CJ$46,$D31&gt;=Hidden!CJ$46),IF($G31="","x","y"),"")))</f>
        <v/>
      </c>
      <c r="CR31" s="197" t="str">
        <f>IF(Hidden!CK$47="Yes","H",IF($B31="","",IF(AND($C31&lt;=Hidden!CK$46,$D31&gt;=Hidden!CK$46),IF($G31="","x","y"),"")))</f>
        <v/>
      </c>
      <c r="CS31" s="197" t="str">
        <f>IF(Hidden!CL$47="Yes","H",IF($B31="","",IF(AND($C31&lt;=Hidden!CL$46,$D31&gt;=Hidden!CL$46),IF($G31="","x","y"),"")))</f>
        <v/>
      </c>
      <c r="CT31" s="210" t="str">
        <f>IF(Hidden!CM$47="Yes","H",IF($B31="","",IF(AND($C31&lt;=Hidden!CM$46,$D31&gt;=Hidden!CM$46),IF($G31="","x","y"),"")))</f>
        <v/>
      </c>
      <c r="CU31" s="205" t="str">
        <f>IF(Hidden!CN$47="Yes","H",IF($B31="","",IF(AND($C31&lt;=Hidden!CN$46,$D31&gt;=Hidden!CN$46),IF($G31="","x","y"),"")))</f>
        <v/>
      </c>
      <c r="CV31" s="197" t="str">
        <f>IF(Hidden!CO$47="Yes","H",IF($B31="","",IF(AND($C31&lt;=Hidden!CO$46,$D31&gt;=Hidden!CO$46),IF($G31="","x","y"),"")))</f>
        <v/>
      </c>
      <c r="CW31" s="197" t="str">
        <f>IF(Hidden!CP$47="Yes","H",IF($B31="","",IF(AND($C31&lt;=Hidden!CP$46,$D31&gt;=Hidden!CP$46),IF($G31="","x","y"),"")))</f>
        <v/>
      </c>
      <c r="CX31" s="197" t="str">
        <f>IF(Hidden!CQ$47="Yes","H",IF($B31="","",IF(AND($C31&lt;=Hidden!CQ$46,$D31&gt;=Hidden!CQ$46),IF($G31="","x","y"),"")))</f>
        <v/>
      </c>
      <c r="CY31" s="203" t="str">
        <f>IF(Hidden!CR$47="Yes","H",IF($B31="","",IF(AND($C31&lt;=Hidden!CR$46,$D31&gt;=Hidden!CR$46),IF($G31="","x","y"),"")))</f>
        <v/>
      </c>
      <c r="CZ31" s="209" t="str">
        <f>IF(Hidden!CS$47="Yes","H",IF($B31="","",IF(AND($C31&lt;=Hidden!CS$46,$D31&gt;=Hidden!CS$46),IF($G31="","x","y"),"")))</f>
        <v/>
      </c>
      <c r="DA31" s="197" t="str">
        <f>IF(Hidden!CT$47="Yes","H",IF($B31="","",IF(AND($C31&lt;=Hidden!CT$46,$D31&gt;=Hidden!CT$46),IF($G31="","x","y"),"")))</f>
        <v/>
      </c>
      <c r="DB31" s="197" t="str">
        <f>IF(Hidden!CU$47="Yes","H",IF($B31="","",IF(AND($C31&lt;=Hidden!CU$46,$D31&gt;=Hidden!CU$46),IF($G31="","x","y"),"")))</f>
        <v/>
      </c>
      <c r="DC31" s="197" t="str">
        <f>IF(Hidden!CV$47="Yes","H",IF($B31="","",IF(AND($C31&lt;=Hidden!CV$46,$D31&gt;=Hidden!CV$46),IF($G31="","x","y"),"")))</f>
        <v/>
      </c>
      <c r="DD31" s="210" t="str">
        <f>IF(Hidden!CW$47="Yes","H",IF($B31="","",IF(AND($C31&lt;=Hidden!CW$46,$D31&gt;=Hidden!CW$46),IF($G31="","x","y"),"")))</f>
        <v/>
      </c>
      <c r="DE31" s="205" t="str">
        <f>IF(Hidden!CX$47="Yes","H",IF($B31="","",IF(AND($C31&lt;=Hidden!CX$46,$D31&gt;=Hidden!CX$46),IF($G31="","x","y"),"")))</f>
        <v/>
      </c>
      <c r="DF31" s="197" t="str">
        <f>IF(Hidden!CY$47="Yes","H",IF($B31="","",IF(AND($C31&lt;=Hidden!CY$46,$D31&gt;=Hidden!CY$46),IF($G31="","x","y"),"")))</f>
        <v/>
      </c>
      <c r="DG31" s="197" t="str">
        <f>IF(Hidden!CZ$47="Yes","H",IF($B31="","",IF(AND($C31&lt;=Hidden!CZ$46,$D31&gt;=Hidden!CZ$46),IF($G31="","x","y"),"")))</f>
        <v/>
      </c>
      <c r="DH31" s="197" t="str">
        <f>IF(Hidden!DA$47="Yes","H",IF($B31="","",IF(AND($C31&lt;=Hidden!DA$46,$D31&gt;=Hidden!DA$46),IF($G31="","x","y"),"")))</f>
        <v/>
      </c>
      <c r="DI31" s="203" t="str">
        <f>IF(Hidden!DB$47="Yes","H",IF($B31="","",IF(AND($C31&lt;=Hidden!DB$46,$D31&gt;=Hidden!DB$46),IF($G31="","x","y"),"")))</f>
        <v/>
      </c>
      <c r="DJ31" s="209" t="str">
        <f>IF(Hidden!DC$47="Yes","H",IF($B31="","",IF(AND($C31&lt;=Hidden!DC$46,$D31&gt;=Hidden!DC$46),IF($G31="","x","y"),"")))</f>
        <v/>
      </c>
      <c r="DK31" s="197" t="str">
        <f>IF(Hidden!DD$47="Yes","H",IF($B31="","",IF(AND($C31&lt;=Hidden!DD$46,$D31&gt;=Hidden!DD$46),IF($G31="","x","y"),"")))</f>
        <v/>
      </c>
      <c r="DL31" s="197" t="str">
        <f>IF(Hidden!DE$47="Yes","H",IF($B31="","",IF(AND($C31&lt;=Hidden!DE$46,$D31&gt;=Hidden!DE$46),IF($G31="","x","y"),"")))</f>
        <v/>
      </c>
      <c r="DM31" s="197" t="str">
        <f>IF(Hidden!DF$47="Yes","H",IF($B31="","",IF(AND($C31&lt;=Hidden!DF$46,$D31&gt;=Hidden!DF$46),IF($G31="","x","y"),"")))</f>
        <v/>
      </c>
      <c r="DN31" s="210" t="str">
        <f>IF(Hidden!DG$47="Yes","H",IF($B31="","",IF(AND($C31&lt;=Hidden!DG$46,$D31&gt;=Hidden!DG$46),IF($G31="","x","y"),"")))</f>
        <v/>
      </c>
      <c r="DO31" s="205" t="str">
        <f>IF(Hidden!DH$47="Yes","H",IF($B31="","",IF(AND($C31&lt;=Hidden!DH$46,$D31&gt;=Hidden!DH$46),IF($G31="","x","y"),"")))</f>
        <v/>
      </c>
      <c r="DP31" s="197" t="str">
        <f>IF(Hidden!DI$47="Yes","H",IF($B31="","",IF(AND($C31&lt;=Hidden!DI$46,$D31&gt;=Hidden!DI$46),IF($G31="","x","y"),"")))</f>
        <v/>
      </c>
      <c r="DQ31" s="197" t="str">
        <f>IF(Hidden!DJ$47="Yes","H",IF($B31="","",IF(AND($C31&lt;=Hidden!DJ$46,$D31&gt;=Hidden!DJ$46),IF($G31="","x","y"),"")))</f>
        <v/>
      </c>
      <c r="DR31" s="197" t="str">
        <f>IF(Hidden!DK$47="Yes","H",IF($B31="","",IF(AND($C31&lt;=Hidden!DK$46,$D31&gt;=Hidden!DK$46),IF($G31="","x","y"),"")))</f>
        <v/>
      </c>
      <c r="DS31" s="203" t="str">
        <f>IF(Hidden!DL$47="Yes","H",IF($B31="","",IF(AND($C31&lt;=Hidden!DL$46,$D31&gt;=Hidden!DL$46),IF($G31="","x","y"),"")))</f>
        <v/>
      </c>
      <c r="DT31" s="209" t="str">
        <f>IF(Hidden!DM$47="Yes","H",IF($B31="","",IF(AND($C31&lt;=Hidden!DM$46,$D31&gt;=Hidden!DM$46),IF($G31="","x","y"),"")))</f>
        <v/>
      </c>
      <c r="DU31" s="197" t="str">
        <f>IF(Hidden!DN$47="Yes","H",IF($B31="","",IF(AND($C31&lt;=Hidden!DN$46,$D31&gt;=Hidden!DN$46),IF($G31="","x","y"),"")))</f>
        <v/>
      </c>
      <c r="DV31" s="197" t="str">
        <f>IF(Hidden!DO$47="Yes","H",IF($B31="","",IF(AND($C31&lt;=Hidden!DO$46,$D31&gt;=Hidden!DO$46),IF($G31="","x","y"),"")))</f>
        <v/>
      </c>
      <c r="DW31" s="197" t="str">
        <f>IF(Hidden!DP$47="Yes","H",IF($B31="","",IF(AND($C31&lt;=Hidden!DP$46,$D31&gt;=Hidden!DP$46),IF($G31="","x","y"),"")))</f>
        <v/>
      </c>
      <c r="DX31" s="210" t="str">
        <f>IF(Hidden!DQ$47="Yes","H",IF($B31="","",IF(AND($C31&lt;=Hidden!DQ$46,$D31&gt;=Hidden!DQ$46),IF($G31="","x","y"),"")))</f>
        <v/>
      </c>
      <c r="DY31" s="209" t="str">
        <f>IF(Hidden!DR$47="Yes","H",IF($B31="","",IF(AND($C31&lt;=Hidden!DR$46,$D31&gt;=Hidden!DR$46),IF($G31="","x","y"),"")))</f>
        <v/>
      </c>
      <c r="DZ31" s="197" t="str">
        <f>IF(Hidden!DS$47="Yes","H",IF($B31="","",IF(AND($C31&lt;=Hidden!DS$46,$D31&gt;=Hidden!DS$46),IF($G31="","x","y"),"")))</f>
        <v/>
      </c>
      <c r="EA31" s="197" t="str">
        <f>IF(Hidden!DT$47="Yes","H",IF($B31="","",IF(AND($C31&lt;=Hidden!DT$46,$D31&gt;=Hidden!DT$46),IF($G31="","x","y"),"")))</f>
        <v/>
      </c>
      <c r="EB31" s="197" t="str">
        <f>IF(Hidden!DU$47="Yes","H",IF($B31="","",IF(AND($C31&lt;=Hidden!DU$46,$D31&gt;=Hidden!DU$46),IF($G31="","x","y"),"")))</f>
        <v/>
      </c>
      <c r="EC31" s="210" t="str">
        <f>IF(Hidden!DV$47="Yes","H",IF($B31="","",IF(AND($C31&lt;=Hidden!DV$46,$D31&gt;=Hidden!DV$46),IF($G31="","x","y"),"")))</f>
        <v/>
      </c>
      <c r="ED31" s="205" t="str">
        <f>IF(Hidden!DW$47="Yes","H",IF($B31="","",IF(AND($C31&lt;=Hidden!DW$46,$D31&gt;=Hidden!DW$46),IF($G31="","x","y"),"")))</f>
        <v/>
      </c>
      <c r="EE31" s="197" t="str">
        <f>IF(Hidden!DX$47="Yes","H",IF($B31="","",IF(AND($C31&lt;=Hidden!DX$46,$D31&gt;=Hidden!DX$46),IF($G31="","x","y"),"")))</f>
        <v/>
      </c>
      <c r="EF31" s="197" t="str">
        <f>IF(Hidden!DY$47="Yes","H",IF($B31="","",IF(AND($C31&lt;=Hidden!DY$46,$D31&gt;=Hidden!DY$46),IF($G31="","x","y"),"")))</f>
        <v/>
      </c>
      <c r="EG31" s="197" t="str">
        <f>IF(Hidden!DZ$47="Yes","H",IF($B31="","",IF(AND($C31&lt;=Hidden!DZ$46,$D31&gt;=Hidden!DZ$46),IF($G31="","x","y"),"")))</f>
        <v/>
      </c>
      <c r="EH31" s="198" t="str">
        <f>IF(Hidden!EA$47="Yes","H",IF($B31="","",IF(AND($C31&lt;=Hidden!EA$46,$D31&gt;=Hidden!EA$46),IF($G31="","x","y"),"")))</f>
        <v/>
      </c>
    </row>
    <row r="32" spans="2:138" ht="15" customHeight="1" x14ac:dyDescent="0.25">
      <c r="B32" s="181" t="s">
        <v>225</v>
      </c>
      <c r="C32" s="228">
        <v>43372</v>
      </c>
      <c r="D32" s="228">
        <v>43379</v>
      </c>
      <c r="E32" s="190" t="s">
        <v>192</v>
      </c>
      <c r="F32" s="239"/>
      <c r="G32" s="270"/>
      <c r="H32" s="274"/>
      <c r="I32" s="196" t="str">
        <f>IF(Hidden!B$47="Yes","H",IF($B32="","",IF(AND($C32&lt;=Hidden!B$46,$D32&gt;=Hidden!B$46),IF($G32="","x","y"),"")))</f>
        <v/>
      </c>
      <c r="J32" s="197" t="str">
        <f>IF(Hidden!C$47="Yes","H",IF($B32="","",IF(AND($C32&lt;=Hidden!C$46,$D32&gt;=Hidden!C$46),IF($G32="","x","y"),"")))</f>
        <v/>
      </c>
      <c r="K32" s="197" t="str">
        <f>IF(Hidden!D$47="Yes","H",IF($B32="","",IF(AND($C32&lt;=Hidden!D$46,$D32&gt;=Hidden!D$46),IF($G32="","x","y"),"")))</f>
        <v/>
      </c>
      <c r="L32" s="197" t="str">
        <f>IF(Hidden!E$47="Yes","H",IF($B32="","",IF(AND($C32&lt;=Hidden!E$46,$D32&gt;=Hidden!E$46),IF($G32="","x","y"),"")))</f>
        <v/>
      </c>
      <c r="M32" s="203" t="str">
        <f>IF(Hidden!F$47="Yes","H",IF($B32="","",IF(AND($C32&lt;=Hidden!F$46,$D32&gt;=Hidden!F$46),IF($G32="","x","y"),"")))</f>
        <v/>
      </c>
      <c r="N32" s="209" t="str">
        <f>IF(Hidden!G$47="Yes","H",IF($B32="","",IF(AND($C32&lt;=Hidden!G$46,$D32&gt;=Hidden!G$46),IF($G32="","x","y"),"")))</f>
        <v/>
      </c>
      <c r="O32" s="197" t="str">
        <f>IF(Hidden!H$47="Yes","H",IF($B32="","",IF(AND($C32&lt;=Hidden!H$46,$D32&gt;=Hidden!H$46),IF($G32="","x","y"),"")))</f>
        <v/>
      </c>
      <c r="P32" s="197" t="str">
        <f>IF(Hidden!I$47="Yes","H",IF($B32="","",IF(AND($C32&lt;=Hidden!I$46,$D32&gt;=Hidden!I$46),IF($G32="","x","y"),"")))</f>
        <v/>
      </c>
      <c r="Q32" s="197" t="str">
        <f>IF(Hidden!J$47="Yes","H",IF($B32="","",IF(AND($C32&lt;=Hidden!J$46,$D32&gt;=Hidden!J$46),IF($G32="","x","y"),"")))</f>
        <v/>
      </c>
      <c r="R32" s="210" t="str">
        <f>IF(Hidden!K$47="Yes","H",IF($B32="","",IF(AND($C32&lt;=Hidden!K$46,$D32&gt;=Hidden!K$46),IF($G32="","x","y"),"")))</f>
        <v/>
      </c>
      <c r="S32" s="205" t="str">
        <f>IF(Hidden!L$47="Yes","H",IF($B32="","",IF(AND($C32&lt;=Hidden!L$46,$D32&gt;=Hidden!L$46),IF($G32="","x","y"),"")))</f>
        <v/>
      </c>
      <c r="T32" s="197" t="str">
        <f>IF(Hidden!M$47="Yes","H",IF($B32="","",IF(AND($C32&lt;=Hidden!M$46,$D32&gt;=Hidden!M$46),IF($G32="","x","y"),"")))</f>
        <v/>
      </c>
      <c r="U32" s="197" t="str">
        <f>IF(Hidden!N$47="Yes","H",IF($B32="","",IF(AND($C32&lt;=Hidden!N$46,$D32&gt;=Hidden!N$46),IF($G32="","x","y"),"")))</f>
        <v/>
      </c>
      <c r="V32" s="197" t="str">
        <f>IF(Hidden!O$47="Yes","H",IF($B32="","",IF(AND($C32&lt;=Hidden!O$46,$D32&gt;=Hidden!O$46),IF($G32="","x","y"),"")))</f>
        <v/>
      </c>
      <c r="W32" s="203" t="str">
        <f>IF(Hidden!P$47="Yes","H",IF($B32="","",IF(AND($C32&lt;=Hidden!P$46,$D32&gt;=Hidden!P$46),IF($G32="","x","y"),"")))</f>
        <v/>
      </c>
      <c r="X32" s="209" t="str">
        <f>IF(Hidden!Q$47="Yes","H",IF($B32="","",IF(AND($C32&lt;=Hidden!Q$46,$D32&gt;=Hidden!Q$46),IF($G32="","x","y"),"")))</f>
        <v/>
      </c>
      <c r="Y32" s="197" t="str">
        <f>IF(Hidden!R$47="Yes","H",IF($B32="","",IF(AND($C32&lt;=Hidden!R$46,$D32&gt;=Hidden!R$46),IF($G32="","x","y"),"")))</f>
        <v/>
      </c>
      <c r="Z32" s="197" t="str">
        <f>IF(Hidden!S$47="Yes","H",IF($B32="","",IF(AND($C32&lt;=Hidden!S$46,$D32&gt;=Hidden!S$46),IF($G32="","x","y"),"")))</f>
        <v/>
      </c>
      <c r="AA32" s="197" t="str">
        <f>IF(Hidden!T$47="Yes","H",IF($B32="","",IF(AND($C32&lt;=Hidden!T$46,$D32&gt;=Hidden!T$46),IF($G32="","x","y"),"")))</f>
        <v/>
      </c>
      <c r="AB32" s="210" t="str">
        <f>IF(Hidden!U$47="Yes","H",IF($B32="","",IF(AND($C32&lt;=Hidden!U$46,$D32&gt;=Hidden!U$46),IF($G32="","x","y"),"")))</f>
        <v/>
      </c>
      <c r="AC32" s="205" t="str">
        <f>IF(Hidden!V$47="Yes","H",IF($B32="","",IF(AND($C32&lt;=Hidden!V$46,$D32&gt;=Hidden!V$46),IF($G32="","x","y"),"")))</f>
        <v>x</v>
      </c>
      <c r="AD32" s="197" t="str">
        <f>IF(Hidden!W$47="Yes","H",IF($B32="","",IF(AND($C32&lt;=Hidden!W$46,$D32&gt;=Hidden!W$46),IF($G32="","x","y"),"")))</f>
        <v>x</v>
      </c>
      <c r="AE32" s="197" t="str">
        <f>IF(Hidden!X$47="Yes","H",IF($B32="","",IF(AND($C32&lt;=Hidden!X$46,$D32&gt;=Hidden!X$46),IF($G32="","x","y"),"")))</f>
        <v>x</v>
      </c>
      <c r="AF32" s="197" t="str">
        <f>IF(Hidden!Y$47="Yes","H",IF($B32="","",IF(AND($C32&lt;=Hidden!Y$46,$D32&gt;=Hidden!Y$46),IF($G32="","x","y"),"")))</f>
        <v>x</v>
      </c>
      <c r="AG32" s="203" t="str">
        <f>IF(Hidden!Z$47="Yes","H",IF($B32="","",IF(AND($C32&lt;=Hidden!Z$46,$D32&gt;=Hidden!Z$46),IF($G32="","x","y"),"")))</f>
        <v>x</v>
      </c>
      <c r="AH32" s="209" t="str">
        <f>IF(Hidden!AA$47="Yes","H",IF($B32="","",IF(AND($C32&lt;=Hidden!AA$46,$D32&gt;=Hidden!AA$46),IF($G32="","x","y"),"")))</f>
        <v/>
      </c>
      <c r="AI32" s="197" t="str">
        <f>IF(Hidden!AB$47="Yes","H",IF($B32="","",IF(AND($C32&lt;=Hidden!AB$46,$D32&gt;=Hidden!AB$46),IF($G32="","x","y"),"")))</f>
        <v/>
      </c>
      <c r="AJ32" s="197" t="str">
        <f>IF(Hidden!AC$47="Yes","H",IF($B32="","",IF(AND($C32&lt;=Hidden!AC$46,$D32&gt;=Hidden!AC$46),IF($G32="","x","y"),"")))</f>
        <v/>
      </c>
      <c r="AK32" s="197" t="str">
        <f>IF(Hidden!AD$47="Yes","H",IF($B32="","",IF(AND($C32&lt;=Hidden!AD$46,$D32&gt;=Hidden!AD$46),IF($G32="","x","y"),"")))</f>
        <v/>
      </c>
      <c r="AL32" s="210" t="str">
        <f>IF(Hidden!AE$47="Yes","H",IF($B32="","",IF(AND($C32&lt;=Hidden!AE$46,$D32&gt;=Hidden!AE$46),IF($G32="","x","y"),"")))</f>
        <v/>
      </c>
      <c r="AM32" s="205" t="str">
        <f>IF(Hidden!AF$47="Yes","H",IF($B32="","",IF(AND($C32&lt;=Hidden!AF$46,$D32&gt;=Hidden!AF$46),IF($G32="","x","y"),"")))</f>
        <v/>
      </c>
      <c r="AN32" s="197" t="str">
        <f>IF(Hidden!AG$47="Yes","H",IF($B32="","",IF(AND($C32&lt;=Hidden!AG$46,$D32&gt;=Hidden!AG$46),IF($G32="","x","y"),"")))</f>
        <v/>
      </c>
      <c r="AO32" s="197" t="str">
        <f>IF(Hidden!AH$47="Yes","H",IF($B32="","",IF(AND($C32&lt;=Hidden!AH$46,$D32&gt;=Hidden!AH$46),IF($G32="","x","y"),"")))</f>
        <v/>
      </c>
      <c r="AP32" s="197" t="str">
        <f>IF(Hidden!AI$47="Yes","H",IF($B32="","",IF(AND($C32&lt;=Hidden!AI$46,$D32&gt;=Hidden!AI$46),IF($G32="","x","y"),"")))</f>
        <v/>
      </c>
      <c r="AQ32" s="203" t="str">
        <f>IF(Hidden!AJ$47="Yes","H",IF($B32="","",IF(AND($C32&lt;=Hidden!AJ$46,$D32&gt;=Hidden!AJ$46),IF($G32="","x","y"),"")))</f>
        <v/>
      </c>
      <c r="AR32" s="209" t="str">
        <f>IF(Hidden!AK$47="Yes","H",IF($B32="","",IF(AND($C32&lt;=Hidden!AK$46,$D32&gt;=Hidden!AK$46),IF($G32="","x","y"),"")))</f>
        <v/>
      </c>
      <c r="AS32" s="197" t="str">
        <f>IF(Hidden!AL$47="Yes","H",IF($B32="","",IF(AND($C32&lt;=Hidden!AL$46,$D32&gt;=Hidden!AL$46),IF($G32="","x","y"),"")))</f>
        <v/>
      </c>
      <c r="AT32" s="197" t="str">
        <f>IF(Hidden!AM$47="Yes","H",IF($B32="","",IF(AND($C32&lt;=Hidden!AM$46,$D32&gt;=Hidden!AM$46),IF($G32="","x","y"),"")))</f>
        <v/>
      </c>
      <c r="AU32" s="197" t="str">
        <f>IF(Hidden!AN$47="Yes","H",IF($B32="","",IF(AND($C32&lt;=Hidden!AN$46,$D32&gt;=Hidden!AN$46),IF($G32="","x","y"),"")))</f>
        <v/>
      </c>
      <c r="AV32" s="210" t="str">
        <f>IF(Hidden!AO$47="Yes","H",IF($B32="","",IF(AND($C32&lt;=Hidden!AO$46,$D32&gt;=Hidden!AO$46),IF($G32="","x","y"),"")))</f>
        <v/>
      </c>
      <c r="AW32" s="205" t="str">
        <f>IF(Hidden!AP$47="Yes","H",IF($B32="","",IF(AND($C32&lt;=Hidden!AP$46,$D32&gt;=Hidden!AP$46),IF($G32="","x","y"),"")))</f>
        <v/>
      </c>
      <c r="AX32" s="197" t="str">
        <f>IF(Hidden!AQ$47="Yes","H",IF($B32="","",IF(AND($C32&lt;=Hidden!AQ$46,$D32&gt;=Hidden!AQ$46),IF($G32="","x","y"),"")))</f>
        <v/>
      </c>
      <c r="AY32" s="197" t="str">
        <f>IF(Hidden!AR$47="Yes","H",IF($B32="","",IF(AND($C32&lt;=Hidden!AR$46,$D32&gt;=Hidden!AR$46),IF($G32="","x","y"),"")))</f>
        <v/>
      </c>
      <c r="AZ32" s="197" t="str">
        <f>IF(Hidden!AS$47="Yes","H",IF($B32="","",IF(AND($C32&lt;=Hidden!AS$46,$D32&gt;=Hidden!AS$46),IF($G32="","x","y"),"")))</f>
        <v/>
      </c>
      <c r="BA32" s="203" t="str">
        <f>IF(Hidden!AT$47="Yes","H",IF($B32="","",IF(AND($C32&lt;=Hidden!AT$46,$D32&gt;=Hidden!AT$46),IF($G32="","x","y"),"")))</f>
        <v/>
      </c>
      <c r="BB32" s="209" t="str">
        <f>IF(Hidden!AU$47="Yes","H",IF($B32="","",IF(AND($C32&lt;=Hidden!AU$46,$D32&gt;=Hidden!AU$46),IF($G32="","x","y"),"")))</f>
        <v/>
      </c>
      <c r="BC32" s="197" t="str">
        <f>IF(Hidden!AV$47="Yes","H",IF($B32="","",IF(AND($C32&lt;=Hidden!AV$46,$D32&gt;=Hidden!AV$46),IF($G32="","x","y"),"")))</f>
        <v/>
      </c>
      <c r="BD32" s="197" t="str">
        <f>IF(Hidden!AW$47="Yes","H",IF($B32="","",IF(AND($C32&lt;=Hidden!AW$46,$D32&gt;=Hidden!AW$46),IF($G32="","x","y"),"")))</f>
        <v/>
      </c>
      <c r="BE32" s="197" t="str">
        <f>IF(Hidden!AX$47="Yes","H",IF($B32="","",IF(AND($C32&lt;=Hidden!AX$46,$D32&gt;=Hidden!AX$46),IF($G32="","x","y"),"")))</f>
        <v/>
      </c>
      <c r="BF32" s="210" t="str">
        <f>IF(Hidden!AY$47="Yes","H",IF($B32="","",IF(AND($C32&lt;=Hidden!AY$46,$D32&gt;=Hidden!AY$46),IF($G32="","x","y"),"")))</f>
        <v/>
      </c>
      <c r="BG32" s="205" t="str">
        <f>IF(Hidden!AZ$47="Yes","H",IF($B32="","",IF(AND($C32&lt;=Hidden!AZ$46,$D32&gt;=Hidden!AZ$46),IF($G32="","x","y"),"")))</f>
        <v/>
      </c>
      <c r="BH32" s="197" t="str">
        <f>IF(Hidden!BA$47="Yes","H",IF($B32="","",IF(AND($C32&lt;=Hidden!BA$46,$D32&gt;=Hidden!BA$46),IF($G32="","x","y"),"")))</f>
        <v/>
      </c>
      <c r="BI32" s="197" t="str">
        <f>IF(Hidden!BB$47="Yes","H",IF($B32="","",IF(AND($C32&lt;=Hidden!BB$46,$D32&gt;=Hidden!BB$46),IF($G32="","x","y"),"")))</f>
        <v/>
      </c>
      <c r="BJ32" s="197" t="str">
        <f>IF(Hidden!BC$47="Yes","H",IF($B32="","",IF(AND($C32&lt;=Hidden!BC$46,$D32&gt;=Hidden!BC$46),IF($G32="","x","y"),"")))</f>
        <v/>
      </c>
      <c r="BK32" s="203" t="str">
        <f>IF(Hidden!BD$47="Yes","H",IF($B32="","",IF(AND($C32&lt;=Hidden!BD$46,$D32&gt;=Hidden!BD$46),IF($G32="","x","y"),"")))</f>
        <v/>
      </c>
      <c r="BL32" s="209" t="str">
        <f>IF(Hidden!BE$47="Yes","H",IF($B32="","",IF(AND($C32&lt;=Hidden!BE$46,$D32&gt;=Hidden!BE$46),IF($G32="","x","y"),"")))</f>
        <v/>
      </c>
      <c r="BM32" s="197" t="str">
        <f>IF(Hidden!BF$47="Yes","H",IF($B32="","",IF(AND($C32&lt;=Hidden!BF$46,$D32&gt;=Hidden!BF$46),IF($G32="","x","y"),"")))</f>
        <v/>
      </c>
      <c r="BN32" s="197" t="str">
        <f>IF(Hidden!BG$47="Yes","H",IF($B32="","",IF(AND($C32&lt;=Hidden!BG$46,$D32&gt;=Hidden!BG$46),IF($G32="","x","y"),"")))</f>
        <v/>
      </c>
      <c r="BO32" s="197" t="str">
        <f>IF(Hidden!BH$47="Yes","H",IF($B32="","",IF(AND($C32&lt;=Hidden!BH$46,$D32&gt;=Hidden!BH$46),IF($G32="","x","y"),"")))</f>
        <v/>
      </c>
      <c r="BP32" s="210" t="str">
        <f>IF(Hidden!BI$47="Yes","H",IF($B32="","",IF(AND($C32&lt;=Hidden!BI$46,$D32&gt;=Hidden!BI$46),IF($G32="","x","y"),"")))</f>
        <v/>
      </c>
      <c r="BQ32" s="205" t="str">
        <f>IF(Hidden!BJ$47="Yes","H",IF($B32="","",IF(AND($C32&lt;=Hidden!BJ$46,$D32&gt;=Hidden!BJ$46),IF($G32="","x","y"),"")))</f>
        <v/>
      </c>
      <c r="BR32" s="197" t="str">
        <f>IF(Hidden!BK$47="Yes","H",IF($B32="","",IF(AND($C32&lt;=Hidden!BK$46,$D32&gt;=Hidden!BK$46),IF($G32="","x","y"),"")))</f>
        <v/>
      </c>
      <c r="BS32" s="197" t="str">
        <f>IF(Hidden!BL$47="Yes","H",IF($B32="","",IF(AND($C32&lt;=Hidden!BL$46,$D32&gt;=Hidden!BL$46),IF($G32="","x","y"),"")))</f>
        <v/>
      </c>
      <c r="BT32" s="197" t="str">
        <f>IF(Hidden!BM$47="Yes","H",IF($B32="","",IF(AND($C32&lt;=Hidden!BM$46,$D32&gt;=Hidden!BM$46),IF($G32="","x","y"),"")))</f>
        <v/>
      </c>
      <c r="BU32" s="203" t="str">
        <f>IF(Hidden!BN$47="Yes","H",IF($B32="","",IF(AND($C32&lt;=Hidden!BN$46,$D32&gt;=Hidden!BN$46),IF($G32="","x","y"),"")))</f>
        <v/>
      </c>
      <c r="BV32" s="209" t="str">
        <f>IF(Hidden!BO$47="Yes","H",IF($B32="","",IF(AND($C32&lt;=Hidden!BO$46,$D32&gt;=Hidden!BO$46),IF($G32="","x","y"),"")))</f>
        <v/>
      </c>
      <c r="BW32" s="197" t="str">
        <f>IF(Hidden!BP$47="Yes","H",IF($B32="","",IF(AND($C32&lt;=Hidden!BP$46,$D32&gt;=Hidden!BP$46),IF($G32="","x","y"),"")))</f>
        <v/>
      </c>
      <c r="BX32" s="197" t="str">
        <f>IF(Hidden!BQ$47="Yes","H",IF($B32="","",IF(AND($C32&lt;=Hidden!BQ$46,$D32&gt;=Hidden!BQ$46),IF($G32="","x","y"),"")))</f>
        <v/>
      </c>
      <c r="BY32" s="197" t="str">
        <f>IF(Hidden!BR$47="Yes","H",IF($B32="","",IF(AND($C32&lt;=Hidden!BR$46,$D32&gt;=Hidden!BR$46),IF($G32="","x","y"),"")))</f>
        <v/>
      </c>
      <c r="BZ32" s="210" t="str">
        <f>IF(Hidden!BS$47="Yes","H",IF($B32="","",IF(AND($C32&lt;=Hidden!BS$46,$D32&gt;=Hidden!BS$46),IF($G32="","x","y"),"")))</f>
        <v/>
      </c>
      <c r="CA32" s="205" t="str">
        <f>IF(Hidden!BT$47="Yes","H",IF($B32="","",IF(AND($C32&lt;=Hidden!BT$46,$D32&gt;=Hidden!BT$46),IF($G32="","x","y"),"")))</f>
        <v/>
      </c>
      <c r="CB32" s="197" t="str">
        <f>IF(Hidden!BU$47="Yes","H",IF($B32="","",IF(AND($C32&lt;=Hidden!BU$46,$D32&gt;=Hidden!BU$46),IF($G32="","x","y"),"")))</f>
        <v/>
      </c>
      <c r="CC32" s="197" t="str">
        <f>IF(Hidden!BV$47="Yes","H",IF($B32="","",IF(AND($C32&lt;=Hidden!BV$46,$D32&gt;=Hidden!BV$46),IF($G32="","x","y"),"")))</f>
        <v/>
      </c>
      <c r="CD32" s="197" t="str">
        <f>IF(Hidden!BW$47="Yes","H",IF($B32="","",IF(AND($C32&lt;=Hidden!BW$46,$D32&gt;=Hidden!BW$46),IF($G32="","x","y"),"")))</f>
        <v/>
      </c>
      <c r="CE32" s="203" t="str">
        <f>IF(Hidden!BX$47="Yes","H",IF($B32="","",IF(AND($C32&lt;=Hidden!BX$46,$D32&gt;=Hidden!BX$46),IF($G32="","x","y"),"")))</f>
        <v/>
      </c>
      <c r="CF32" s="209" t="str">
        <f>IF(Hidden!BY$47="Yes","H",IF($B32="","",IF(AND($C32&lt;=Hidden!BY$46,$D32&gt;=Hidden!BY$46),IF($G32="","x","y"),"")))</f>
        <v/>
      </c>
      <c r="CG32" s="197" t="str">
        <f>IF(Hidden!BZ$47="Yes","H",IF($B32="","",IF(AND($C32&lt;=Hidden!BZ$46,$D32&gt;=Hidden!BZ$46),IF($G32="","x","y"),"")))</f>
        <v/>
      </c>
      <c r="CH32" s="197" t="str">
        <f>IF(Hidden!CA$47="Yes","H",IF($B32="","",IF(AND($C32&lt;=Hidden!CA$46,$D32&gt;=Hidden!CA$46),IF($G32="","x","y"),"")))</f>
        <v/>
      </c>
      <c r="CI32" s="197" t="str">
        <f>IF(Hidden!CB$47="Yes","H",IF($B32="","",IF(AND($C32&lt;=Hidden!CB$46,$D32&gt;=Hidden!CB$46),IF($G32="","x","y"),"")))</f>
        <v/>
      </c>
      <c r="CJ32" s="210" t="str">
        <f>IF(Hidden!CC$47="Yes","H",IF($B32="","",IF(AND($C32&lt;=Hidden!CC$46,$D32&gt;=Hidden!CC$46),IF($G32="","x","y"),"")))</f>
        <v/>
      </c>
      <c r="CK32" s="205" t="str">
        <f>IF(Hidden!CD$47="Yes","H",IF($B32="","",IF(AND($C32&lt;=Hidden!CD$46,$D32&gt;=Hidden!CD$46),IF($G32="","x","y"),"")))</f>
        <v/>
      </c>
      <c r="CL32" s="197" t="str">
        <f>IF(Hidden!CE$47="Yes","H",IF($B32="","",IF(AND($C32&lt;=Hidden!CE$46,$D32&gt;=Hidden!CE$46),IF($G32="","x","y"),"")))</f>
        <v/>
      </c>
      <c r="CM32" s="197" t="str">
        <f>IF(Hidden!CF$47="Yes","H",IF($B32="","",IF(AND($C32&lt;=Hidden!CF$46,$D32&gt;=Hidden!CF$46),IF($G32="","x","y"),"")))</f>
        <v/>
      </c>
      <c r="CN32" s="197" t="str">
        <f>IF(Hidden!CG$47="Yes","H",IF($B32="","",IF(AND($C32&lt;=Hidden!CG$46,$D32&gt;=Hidden!CG$46),IF($G32="","x","y"),"")))</f>
        <v/>
      </c>
      <c r="CO32" s="203" t="str">
        <f>IF(Hidden!CH$47="Yes","H",IF($B32="","",IF(AND($C32&lt;=Hidden!CH$46,$D32&gt;=Hidden!CH$46),IF($G32="","x","y"),"")))</f>
        <v/>
      </c>
      <c r="CP32" s="209" t="str">
        <f>IF(Hidden!CI$47="Yes","H",IF($B32="","",IF(AND($C32&lt;=Hidden!CI$46,$D32&gt;=Hidden!CI$46),IF($G32="","x","y"),"")))</f>
        <v/>
      </c>
      <c r="CQ32" s="197" t="str">
        <f>IF(Hidden!CJ$47="Yes","H",IF($B32="","",IF(AND($C32&lt;=Hidden!CJ$46,$D32&gt;=Hidden!CJ$46),IF($G32="","x","y"),"")))</f>
        <v/>
      </c>
      <c r="CR32" s="197" t="str">
        <f>IF(Hidden!CK$47="Yes","H",IF($B32="","",IF(AND($C32&lt;=Hidden!CK$46,$D32&gt;=Hidden!CK$46),IF($G32="","x","y"),"")))</f>
        <v/>
      </c>
      <c r="CS32" s="197" t="str">
        <f>IF(Hidden!CL$47="Yes","H",IF($B32="","",IF(AND($C32&lt;=Hidden!CL$46,$D32&gt;=Hidden!CL$46),IF($G32="","x","y"),"")))</f>
        <v/>
      </c>
      <c r="CT32" s="210" t="str">
        <f>IF(Hidden!CM$47="Yes","H",IF($B32="","",IF(AND($C32&lt;=Hidden!CM$46,$D32&gt;=Hidden!CM$46),IF($G32="","x","y"),"")))</f>
        <v/>
      </c>
      <c r="CU32" s="205" t="str">
        <f>IF(Hidden!CN$47="Yes","H",IF($B32="","",IF(AND($C32&lt;=Hidden!CN$46,$D32&gt;=Hidden!CN$46),IF($G32="","x","y"),"")))</f>
        <v/>
      </c>
      <c r="CV32" s="197" t="str">
        <f>IF(Hidden!CO$47="Yes","H",IF($B32="","",IF(AND($C32&lt;=Hidden!CO$46,$D32&gt;=Hidden!CO$46),IF($G32="","x","y"),"")))</f>
        <v/>
      </c>
      <c r="CW32" s="197" t="str">
        <f>IF(Hidden!CP$47="Yes","H",IF($B32="","",IF(AND($C32&lt;=Hidden!CP$46,$D32&gt;=Hidden!CP$46),IF($G32="","x","y"),"")))</f>
        <v/>
      </c>
      <c r="CX32" s="197" t="str">
        <f>IF(Hidden!CQ$47="Yes","H",IF($B32="","",IF(AND($C32&lt;=Hidden!CQ$46,$D32&gt;=Hidden!CQ$46),IF($G32="","x","y"),"")))</f>
        <v/>
      </c>
      <c r="CY32" s="203" t="str">
        <f>IF(Hidden!CR$47="Yes","H",IF($B32="","",IF(AND($C32&lt;=Hidden!CR$46,$D32&gt;=Hidden!CR$46),IF($G32="","x","y"),"")))</f>
        <v/>
      </c>
      <c r="CZ32" s="209" t="str">
        <f>IF(Hidden!CS$47="Yes","H",IF($B32="","",IF(AND($C32&lt;=Hidden!CS$46,$D32&gt;=Hidden!CS$46),IF($G32="","x","y"),"")))</f>
        <v/>
      </c>
      <c r="DA32" s="197" t="str">
        <f>IF(Hidden!CT$47="Yes","H",IF($B32="","",IF(AND($C32&lt;=Hidden!CT$46,$D32&gt;=Hidden!CT$46),IF($G32="","x","y"),"")))</f>
        <v/>
      </c>
      <c r="DB32" s="197" t="str">
        <f>IF(Hidden!CU$47="Yes","H",IF($B32="","",IF(AND($C32&lt;=Hidden!CU$46,$D32&gt;=Hidden!CU$46),IF($G32="","x","y"),"")))</f>
        <v/>
      </c>
      <c r="DC32" s="197" t="str">
        <f>IF(Hidden!CV$47="Yes","H",IF($B32="","",IF(AND($C32&lt;=Hidden!CV$46,$D32&gt;=Hidden!CV$46),IF($G32="","x","y"),"")))</f>
        <v/>
      </c>
      <c r="DD32" s="210" t="str">
        <f>IF(Hidden!CW$47="Yes","H",IF($B32="","",IF(AND($C32&lt;=Hidden!CW$46,$D32&gt;=Hidden!CW$46),IF($G32="","x","y"),"")))</f>
        <v/>
      </c>
      <c r="DE32" s="205" t="str">
        <f>IF(Hidden!CX$47="Yes","H",IF($B32="","",IF(AND($C32&lt;=Hidden!CX$46,$D32&gt;=Hidden!CX$46),IF($G32="","x","y"),"")))</f>
        <v/>
      </c>
      <c r="DF32" s="197" t="str">
        <f>IF(Hidden!CY$47="Yes","H",IF($B32="","",IF(AND($C32&lt;=Hidden!CY$46,$D32&gt;=Hidden!CY$46),IF($G32="","x","y"),"")))</f>
        <v/>
      </c>
      <c r="DG32" s="197" t="str">
        <f>IF(Hidden!CZ$47="Yes","H",IF($B32="","",IF(AND($C32&lt;=Hidden!CZ$46,$D32&gt;=Hidden!CZ$46),IF($G32="","x","y"),"")))</f>
        <v/>
      </c>
      <c r="DH32" s="197" t="str">
        <f>IF(Hidden!DA$47="Yes","H",IF($B32="","",IF(AND($C32&lt;=Hidden!DA$46,$D32&gt;=Hidden!DA$46),IF($G32="","x","y"),"")))</f>
        <v/>
      </c>
      <c r="DI32" s="203" t="str">
        <f>IF(Hidden!DB$47="Yes","H",IF($B32="","",IF(AND($C32&lt;=Hidden!DB$46,$D32&gt;=Hidden!DB$46),IF($G32="","x","y"),"")))</f>
        <v/>
      </c>
      <c r="DJ32" s="209" t="str">
        <f>IF(Hidden!DC$47="Yes","H",IF($B32="","",IF(AND($C32&lt;=Hidden!DC$46,$D32&gt;=Hidden!DC$46),IF($G32="","x","y"),"")))</f>
        <v/>
      </c>
      <c r="DK32" s="197" t="str">
        <f>IF(Hidden!DD$47="Yes","H",IF($B32="","",IF(AND($C32&lt;=Hidden!DD$46,$D32&gt;=Hidden!DD$46),IF($G32="","x","y"),"")))</f>
        <v/>
      </c>
      <c r="DL32" s="197" t="str">
        <f>IF(Hidden!DE$47="Yes","H",IF($B32="","",IF(AND($C32&lt;=Hidden!DE$46,$D32&gt;=Hidden!DE$46),IF($G32="","x","y"),"")))</f>
        <v/>
      </c>
      <c r="DM32" s="197" t="str">
        <f>IF(Hidden!DF$47="Yes","H",IF($B32="","",IF(AND($C32&lt;=Hidden!DF$46,$D32&gt;=Hidden!DF$46),IF($G32="","x","y"),"")))</f>
        <v/>
      </c>
      <c r="DN32" s="210" t="str">
        <f>IF(Hidden!DG$47="Yes","H",IF($B32="","",IF(AND($C32&lt;=Hidden!DG$46,$D32&gt;=Hidden!DG$46),IF($G32="","x","y"),"")))</f>
        <v/>
      </c>
      <c r="DO32" s="205" t="str">
        <f>IF(Hidden!DH$47="Yes","H",IF($B32="","",IF(AND($C32&lt;=Hidden!DH$46,$D32&gt;=Hidden!DH$46),IF($G32="","x","y"),"")))</f>
        <v/>
      </c>
      <c r="DP32" s="197" t="str">
        <f>IF(Hidden!DI$47="Yes","H",IF($B32="","",IF(AND($C32&lt;=Hidden!DI$46,$D32&gt;=Hidden!DI$46),IF($G32="","x","y"),"")))</f>
        <v/>
      </c>
      <c r="DQ32" s="197" t="str">
        <f>IF(Hidden!DJ$47="Yes","H",IF($B32="","",IF(AND($C32&lt;=Hidden!DJ$46,$D32&gt;=Hidden!DJ$46),IF($G32="","x","y"),"")))</f>
        <v/>
      </c>
      <c r="DR32" s="197" t="str">
        <f>IF(Hidden!DK$47="Yes","H",IF($B32="","",IF(AND($C32&lt;=Hidden!DK$46,$D32&gt;=Hidden!DK$46),IF($G32="","x","y"),"")))</f>
        <v/>
      </c>
      <c r="DS32" s="203" t="str">
        <f>IF(Hidden!DL$47="Yes","H",IF($B32="","",IF(AND($C32&lt;=Hidden!DL$46,$D32&gt;=Hidden!DL$46),IF($G32="","x","y"),"")))</f>
        <v/>
      </c>
      <c r="DT32" s="209" t="str">
        <f>IF(Hidden!DM$47="Yes","H",IF($B32="","",IF(AND($C32&lt;=Hidden!DM$46,$D32&gt;=Hidden!DM$46),IF($G32="","x","y"),"")))</f>
        <v/>
      </c>
      <c r="DU32" s="197" t="str">
        <f>IF(Hidden!DN$47="Yes","H",IF($B32="","",IF(AND($C32&lt;=Hidden!DN$46,$D32&gt;=Hidden!DN$46),IF($G32="","x","y"),"")))</f>
        <v/>
      </c>
      <c r="DV32" s="197" t="str">
        <f>IF(Hidden!DO$47="Yes","H",IF($B32="","",IF(AND($C32&lt;=Hidden!DO$46,$D32&gt;=Hidden!DO$46),IF($G32="","x","y"),"")))</f>
        <v/>
      </c>
      <c r="DW32" s="197" t="str">
        <f>IF(Hidden!DP$47="Yes","H",IF($B32="","",IF(AND($C32&lt;=Hidden!DP$46,$D32&gt;=Hidden!DP$46),IF($G32="","x","y"),"")))</f>
        <v/>
      </c>
      <c r="DX32" s="210" t="str">
        <f>IF(Hidden!DQ$47="Yes","H",IF($B32="","",IF(AND($C32&lt;=Hidden!DQ$46,$D32&gt;=Hidden!DQ$46),IF($G32="","x","y"),"")))</f>
        <v/>
      </c>
      <c r="DY32" s="209" t="str">
        <f>IF(Hidden!DR$47="Yes","H",IF($B32="","",IF(AND($C32&lt;=Hidden!DR$46,$D32&gt;=Hidden!DR$46),IF($G32="","x","y"),"")))</f>
        <v/>
      </c>
      <c r="DZ32" s="197" t="str">
        <f>IF(Hidden!DS$47="Yes","H",IF($B32="","",IF(AND($C32&lt;=Hidden!DS$46,$D32&gt;=Hidden!DS$46),IF($G32="","x","y"),"")))</f>
        <v/>
      </c>
      <c r="EA32" s="197" t="str">
        <f>IF(Hidden!DT$47="Yes","H",IF($B32="","",IF(AND($C32&lt;=Hidden!DT$46,$D32&gt;=Hidden!DT$46),IF($G32="","x","y"),"")))</f>
        <v/>
      </c>
      <c r="EB32" s="197" t="str">
        <f>IF(Hidden!DU$47="Yes","H",IF($B32="","",IF(AND($C32&lt;=Hidden!DU$46,$D32&gt;=Hidden!DU$46),IF($G32="","x","y"),"")))</f>
        <v/>
      </c>
      <c r="EC32" s="210" t="str">
        <f>IF(Hidden!DV$47="Yes","H",IF($B32="","",IF(AND($C32&lt;=Hidden!DV$46,$D32&gt;=Hidden!DV$46),IF($G32="","x","y"),"")))</f>
        <v/>
      </c>
      <c r="ED32" s="205" t="str">
        <f>IF(Hidden!DW$47="Yes","H",IF($B32="","",IF(AND($C32&lt;=Hidden!DW$46,$D32&gt;=Hidden!DW$46),IF($G32="","x","y"),"")))</f>
        <v/>
      </c>
      <c r="EE32" s="197" t="str">
        <f>IF(Hidden!DX$47="Yes","H",IF($B32="","",IF(AND($C32&lt;=Hidden!DX$46,$D32&gt;=Hidden!DX$46),IF($G32="","x","y"),"")))</f>
        <v/>
      </c>
      <c r="EF32" s="197" t="str">
        <f>IF(Hidden!DY$47="Yes","H",IF($B32="","",IF(AND($C32&lt;=Hidden!DY$46,$D32&gt;=Hidden!DY$46),IF($G32="","x","y"),"")))</f>
        <v/>
      </c>
      <c r="EG32" s="197" t="str">
        <f>IF(Hidden!DZ$47="Yes","H",IF($B32="","",IF(AND($C32&lt;=Hidden!DZ$46,$D32&gt;=Hidden!DZ$46),IF($G32="","x","y"),"")))</f>
        <v/>
      </c>
      <c r="EH32" s="198" t="str">
        <f>IF(Hidden!EA$47="Yes","H",IF($B32="","",IF(AND($C32&lt;=Hidden!EA$46,$D32&gt;=Hidden!EA$46),IF($G32="","x","y"),"")))</f>
        <v/>
      </c>
    </row>
    <row r="33" spans="2:138" ht="15" customHeight="1" x14ac:dyDescent="0.25">
      <c r="B33" s="175"/>
      <c r="C33" s="226"/>
      <c r="D33" s="226"/>
      <c r="E33" s="190"/>
      <c r="F33" s="239"/>
      <c r="G33" s="270"/>
      <c r="H33" s="274"/>
      <c r="I33" s="196" t="str">
        <f>IF(Hidden!B$47="Yes","H",IF($B33="","",IF(AND($C33&lt;=Hidden!B$46,$D33&gt;=Hidden!B$46),IF($G33="","x","y"),"")))</f>
        <v/>
      </c>
      <c r="J33" s="197" t="str">
        <f>IF(Hidden!C$47="Yes","H",IF($B33="","",IF(AND($C33&lt;=Hidden!C$46,$D33&gt;=Hidden!C$46),IF($G33="","x","y"),"")))</f>
        <v/>
      </c>
      <c r="K33" s="197" t="str">
        <f>IF(Hidden!D$47="Yes","H",IF($B33="","",IF(AND($C33&lt;=Hidden!D$46,$D33&gt;=Hidden!D$46),IF($G33="","x","y"),"")))</f>
        <v/>
      </c>
      <c r="L33" s="197" t="str">
        <f>IF(Hidden!E$47="Yes","H",IF($B33="","",IF(AND($C33&lt;=Hidden!E$46,$D33&gt;=Hidden!E$46),IF($G33="","x","y"),"")))</f>
        <v/>
      </c>
      <c r="M33" s="203" t="str">
        <f>IF(Hidden!F$47="Yes","H",IF($B33="","",IF(AND($C33&lt;=Hidden!F$46,$D33&gt;=Hidden!F$46),IF($G33="","x","y"),"")))</f>
        <v/>
      </c>
      <c r="N33" s="209" t="str">
        <f>IF(Hidden!G$47="Yes","H",IF($B33="","",IF(AND($C33&lt;=Hidden!G$46,$D33&gt;=Hidden!G$46),IF($G33="","x","y"),"")))</f>
        <v/>
      </c>
      <c r="O33" s="197" t="str">
        <f>IF(Hidden!H$47="Yes","H",IF($B33="","",IF(AND($C33&lt;=Hidden!H$46,$D33&gt;=Hidden!H$46),IF($G33="","x","y"),"")))</f>
        <v/>
      </c>
      <c r="P33" s="197" t="str">
        <f>IF(Hidden!I$47="Yes","H",IF($B33="","",IF(AND($C33&lt;=Hidden!I$46,$D33&gt;=Hidden!I$46),IF($G33="","x","y"),"")))</f>
        <v/>
      </c>
      <c r="Q33" s="197" t="str">
        <f>IF(Hidden!J$47="Yes","H",IF($B33="","",IF(AND($C33&lt;=Hidden!J$46,$D33&gt;=Hidden!J$46),IF($G33="","x","y"),"")))</f>
        <v/>
      </c>
      <c r="R33" s="210" t="str">
        <f>IF(Hidden!K$47="Yes","H",IF($B33="","",IF(AND($C33&lt;=Hidden!K$46,$D33&gt;=Hidden!K$46),IF($G33="","x","y"),"")))</f>
        <v/>
      </c>
      <c r="S33" s="205" t="str">
        <f>IF(Hidden!L$47="Yes","H",IF($B33="","",IF(AND($C33&lt;=Hidden!L$46,$D33&gt;=Hidden!L$46),IF($G33="","x","y"),"")))</f>
        <v/>
      </c>
      <c r="T33" s="197" t="str">
        <f>IF(Hidden!M$47="Yes","H",IF($B33="","",IF(AND($C33&lt;=Hidden!M$46,$D33&gt;=Hidden!M$46),IF($G33="","x","y"),"")))</f>
        <v/>
      </c>
      <c r="U33" s="197" t="str">
        <f>IF(Hidden!N$47="Yes","H",IF($B33="","",IF(AND($C33&lt;=Hidden!N$46,$D33&gt;=Hidden!N$46),IF($G33="","x","y"),"")))</f>
        <v/>
      </c>
      <c r="V33" s="197" t="str">
        <f>IF(Hidden!O$47="Yes","H",IF($B33="","",IF(AND($C33&lt;=Hidden!O$46,$D33&gt;=Hidden!O$46),IF($G33="","x","y"),"")))</f>
        <v/>
      </c>
      <c r="W33" s="203" t="str">
        <f>IF(Hidden!P$47="Yes","H",IF($B33="","",IF(AND($C33&lt;=Hidden!P$46,$D33&gt;=Hidden!P$46),IF($G33="","x","y"),"")))</f>
        <v/>
      </c>
      <c r="X33" s="209" t="str">
        <f>IF(Hidden!Q$47="Yes","H",IF($B33="","",IF(AND($C33&lt;=Hidden!Q$46,$D33&gt;=Hidden!Q$46),IF($G33="","x","y"),"")))</f>
        <v/>
      </c>
      <c r="Y33" s="197" t="str">
        <f>IF(Hidden!R$47="Yes","H",IF($B33="","",IF(AND($C33&lt;=Hidden!R$46,$D33&gt;=Hidden!R$46),IF($G33="","x","y"),"")))</f>
        <v/>
      </c>
      <c r="Z33" s="197" t="str">
        <f>IF(Hidden!S$47="Yes","H",IF($B33="","",IF(AND($C33&lt;=Hidden!S$46,$D33&gt;=Hidden!S$46),IF($G33="","x","y"),"")))</f>
        <v/>
      </c>
      <c r="AA33" s="197" t="str">
        <f>IF(Hidden!T$47="Yes","H",IF($B33="","",IF(AND($C33&lt;=Hidden!T$46,$D33&gt;=Hidden!T$46),IF($G33="","x","y"),"")))</f>
        <v/>
      </c>
      <c r="AB33" s="210" t="str">
        <f>IF(Hidden!U$47="Yes","H",IF($B33="","",IF(AND($C33&lt;=Hidden!U$46,$D33&gt;=Hidden!U$46),IF($G33="","x","y"),"")))</f>
        <v/>
      </c>
      <c r="AC33" s="205" t="str">
        <f>IF(Hidden!V$47="Yes","H",IF($B33="","",IF(AND($C33&lt;=Hidden!V$46,$D33&gt;=Hidden!V$46),IF($G33="","x","y"),"")))</f>
        <v/>
      </c>
      <c r="AD33" s="197" t="str">
        <f>IF(Hidden!W$47="Yes","H",IF($B33="","",IF(AND($C33&lt;=Hidden!W$46,$D33&gt;=Hidden!W$46),IF($G33="","x","y"),"")))</f>
        <v/>
      </c>
      <c r="AE33" s="197" t="str">
        <f>IF(Hidden!X$47="Yes","H",IF($B33="","",IF(AND($C33&lt;=Hidden!X$46,$D33&gt;=Hidden!X$46),IF($G33="","x","y"),"")))</f>
        <v/>
      </c>
      <c r="AF33" s="197" t="str">
        <f>IF(Hidden!Y$47="Yes","H",IF($B33="","",IF(AND($C33&lt;=Hidden!Y$46,$D33&gt;=Hidden!Y$46),IF($G33="","x","y"),"")))</f>
        <v/>
      </c>
      <c r="AG33" s="203" t="str">
        <f>IF(Hidden!Z$47="Yes","H",IF($B33="","",IF(AND($C33&lt;=Hidden!Z$46,$D33&gt;=Hidden!Z$46),IF($G33="","x","y"),"")))</f>
        <v/>
      </c>
      <c r="AH33" s="209" t="str">
        <f>IF(Hidden!AA$47="Yes","H",IF($B33="","",IF(AND($C33&lt;=Hidden!AA$46,$D33&gt;=Hidden!AA$46),IF($G33="","x","y"),"")))</f>
        <v/>
      </c>
      <c r="AI33" s="197" t="str">
        <f>IF(Hidden!AB$47="Yes","H",IF($B33="","",IF(AND($C33&lt;=Hidden!AB$46,$D33&gt;=Hidden!AB$46),IF($G33="","x","y"),"")))</f>
        <v/>
      </c>
      <c r="AJ33" s="197" t="str">
        <f>IF(Hidden!AC$47="Yes","H",IF($B33="","",IF(AND($C33&lt;=Hidden!AC$46,$D33&gt;=Hidden!AC$46),IF($G33="","x","y"),"")))</f>
        <v/>
      </c>
      <c r="AK33" s="197" t="str">
        <f>IF(Hidden!AD$47="Yes","H",IF($B33="","",IF(AND($C33&lt;=Hidden!AD$46,$D33&gt;=Hidden!AD$46),IF($G33="","x","y"),"")))</f>
        <v/>
      </c>
      <c r="AL33" s="210" t="str">
        <f>IF(Hidden!AE$47="Yes","H",IF($B33="","",IF(AND($C33&lt;=Hidden!AE$46,$D33&gt;=Hidden!AE$46),IF($G33="","x","y"),"")))</f>
        <v/>
      </c>
      <c r="AM33" s="205" t="str">
        <f>IF(Hidden!AF$47="Yes","H",IF($B33="","",IF(AND($C33&lt;=Hidden!AF$46,$D33&gt;=Hidden!AF$46),IF($G33="","x","y"),"")))</f>
        <v/>
      </c>
      <c r="AN33" s="197" t="str">
        <f>IF(Hidden!AG$47="Yes","H",IF($B33="","",IF(AND($C33&lt;=Hidden!AG$46,$D33&gt;=Hidden!AG$46),IF($G33="","x","y"),"")))</f>
        <v/>
      </c>
      <c r="AO33" s="197" t="str">
        <f>IF(Hidden!AH$47="Yes","H",IF($B33="","",IF(AND($C33&lt;=Hidden!AH$46,$D33&gt;=Hidden!AH$46),IF($G33="","x","y"),"")))</f>
        <v/>
      </c>
      <c r="AP33" s="197" t="str">
        <f>IF(Hidden!AI$47="Yes","H",IF($B33="","",IF(AND($C33&lt;=Hidden!AI$46,$D33&gt;=Hidden!AI$46),IF($G33="","x","y"),"")))</f>
        <v/>
      </c>
      <c r="AQ33" s="203" t="str">
        <f>IF(Hidden!AJ$47="Yes","H",IF($B33="","",IF(AND($C33&lt;=Hidden!AJ$46,$D33&gt;=Hidden!AJ$46),IF($G33="","x","y"),"")))</f>
        <v/>
      </c>
      <c r="AR33" s="209" t="str">
        <f>IF(Hidden!AK$47="Yes","H",IF($B33="","",IF(AND($C33&lt;=Hidden!AK$46,$D33&gt;=Hidden!AK$46),IF($G33="","x","y"),"")))</f>
        <v/>
      </c>
      <c r="AS33" s="197" t="str">
        <f>IF(Hidden!AL$47="Yes","H",IF($B33="","",IF(AND($C33&lt;=Hidden!AL$46,$D33&gt;=Hidden!AL$46),IF($G33="","x","y"),"")))</f>
        <v/>
      </c>
      <c r="AT33" s="197" t="str">
        <f>IF(Hidden!AM$47="Yes","H",IF($B33="","",IF(AND($C33&lt;=Hidden!AM$46,$D33&gt;=Hidden!AM$46),IF($G33="","x","y"),"")))</f>
        <v/>
      </c>
      <c r="AU33" s="197" t="str">
        <f>IF(Hidden!AN$47="Yes","H",IF($B33="","",IF(AND($C33&lt;=Hidden!AN$46,$D33&gt;=Hidden!AN$46),IF($G33="","x","y"),"")))</f>
        <v/>
      </c>
      <c r="AV33" s="210" t="str">
        <f>IF(Hidden!AO$47="Yes","H",IF($B33="","",IF(AND($C33&lt;=Hidden!AO$46,$D33&gt;=Hidden!AO$46),IF($G33="","x","y"),"")))</f>
        <v/>
      </c>
      <c r="AW33" s="205" t="str">
        <f>IF(Hidden!AP$47="Yes","H",IF($B33="","",IF(AND($C33&lt;=Hidden!AP$46,$D33&gt;=Hidden!AP$46),IF($G33="","x","y"),"")))</f>
        <v/>
      </c>
      <c r="AX33" s="197" t="str">
        <f>IF(Hidden!AQ$47="Yes","H",IF($B33="","",IF(AND($C33&lt;=Hidden!AQ$46,$D33&gt;=Hidden!AQ$46),IF($G33="","x","y"),"")))</f>
        <v/>
      </c>
      <c r="AY33" s="197" t="str">
        <f>IF(Hidden!AR$47="Yes","H",IF($B33="","",IF(AND($C33&lt;=Hidden!AR$46,$D33&gt;=Hidden!AR$46),IF($G33="","x","y"),"")))</f>
        <v/>
      </c>
      <c r="AZ33" s="197" t="str">
        <f>IF(Hidden!AS$47="Yes","H",IF($B33="","",IF(AND($C33&lt;=Hidden!AS$46,$D33&gt;=Hidden!AS$46),IF($G33="","x","y"),"")))</f>
        <v/>
      </c>
      <c r="BA33" s="203" t="str">
        <f>IF(Hidden!AT$47="Yes","H",IF($B33="","",IF(AND($C33&lt;=Hidden!AT$46,$D33&gt;=Hidden!AT$46),IF($G33="","x","y"),"")))</f>
        <v/>
      </c>
      <c r="BB33" s="209" t="str">
        <f>IF(Hidden!AU$47="Yes","H",IF($B33="","",IF(AND($C33&lt;=Hidden!AU$46,$D33&gt;=Hidden!AU$46),IF($G33="","x","y"),"")))</f>
        <v/>
      </c>
      <c r="BC33" s="197" t="str">
        <f>IF(Hidden!AV$47="Yes","H",IF($B33="","",IF(AND($C33&lt;=Hidden!AV$46,$D33&gt;=Hidden!AV$46),IF($G33="","x","y"),"")))</f>
        <v/>
      </c>
      <c r="BD33" s="197" t="str">
        <f>IF(Hidden!AW$47="Yes","H",IF($B33="","",IF(AND($C33&lt;=Hidden!AW$46,$D33&gt;=Hidden!AW$46),IF($G33="","x","y"),"")))</f>
        <v/>
      </c>
      <c r="BE33" s="197" t="str">
        <f>IF(Hidden!AX$47="Yes","H",IF($B33="","",IF(AND($C33&lt;=Hidden!AX$46,$D33&gt;=Hidden!AX$46),IF($G33="","x","y"),"")))</f>
        <v/>
      </c>
      <c r="BF33" s="210" t="str">
        <f>IF(Hidden!AY$47="Yes","H",IF($B33="","",IF(AND($C33&lt;=Hidden!AY$46,$D33&gt;=Hidden!AY$46),IF($G33="","x","y"),"")))</f>
        <v/>
      </c>
      <c r="BG33" s="205" t="str">
        <f>IF(Hidden!AZ$47="Yes","H",IF($B33="","",IF(AND($C33&lt;=Hidden!AZ$46,$D33&gt;=Hidden!AZ$46),IF($G33="","x","y"),"")))</f>
        <v/>
      </c>
      <c r="BH33" s="197" t="str">
        <f>IF(Hidden!BA$47="Yes","H",IF($B33="","",IF(AND($C33&lt;=Hidden!BA$46,$D33&gt;=Hidden!BA$46),IF($G33="","x","y"),"")))</f>
        <v/>
      </c>
      <c r="BI33" s="197" t="str">
        <f>IF(Hidden!BB$47="Yes","H",IF($B33="","",IF(AND($C33&lt;=Hidden!BB$46,$D33&gt;=Hidden!BB$46),IF($G33="","x","y"),"")))</f>
        <v/>
      </c>
      <c r="BJ33" s="197" t="str">
        <f>IF(Hidden!BC$47="Yes","H",IF($B33="","",IF(AND($C33&lt;=Hidden!BC$46,$D33&gt;=Hidden!BC$46),IF($G33="","x","y"),"")))</f>
        <v/>
      </c>
      <c r="BK33" s="203" t="str">
        <f>IF(Hidden!BD$47="Yes","H",IF($B33="","",IF(AND($C33&lt;=Hidden!BD$46,$D33&gt;=Hidden!BD$46),IF($G33="","x","y"),"")))</f>
        <v/>
      </c>
      <c r="BL33" s="209" t="str">
        <f>IF(Hidden!BE$47="Yes","H",IF($B33="","",IF(AND($C33&lt;=Hidden!BE$46,$D33&gt;=Hidden!BE$46),IF($G33="","x","y"),"")))</f>
        <v/>
      </c>
      <c r="BM33" s="197" t="str">
        <f>IF(Hidden!BF$47="Yes","H",IF($B33="","",IF(AND($C33&lt;=Hidden!BF$46,$D33&gt;=Hidden!BF$46),IF($G33="","x","y"),"")))</f>
        <v/>
      </c>
      <c r="BN33" s="197" t="str">
        <f>IF(Hidden!BG$47="Yes","H",IF($B33="","",IF(AND($C33&lt;=Hidden!BG$46,$D33&gt;=Hidden!BG$46),IF($G33="","x","y"),"")))</f>
        <v/>
      </c>
      <c r="BO33" s="197" t="str">
        <f>IF(Hidden!BH$47="Yes","H",IF($B33="","",IF(AND($C33&lt;=Hidden!BH$46,$D33&gt;=Hidden!BH$46),IF($G33="","x","y"),"")))</f>
        <v/>
      </c>
      <c r="BP33" s="210" t="str">
        <f>IF(Hidden!BI$47="Yes","H",IF($B33="","",IF(AND($C33&lt;=Hidden!BI$46,$D33&gt;=Hidden!BI$46),IF($G33="","x","y"),"")))</f>
        <v/>
      </c>
      <c r="BQ33" s="205" t="str">
        <f>IF(Hidden!BJ$47="Yes","H",IF($B33="","",IF(AND($C33&lt;=Hidden!BJ$46,$D33&gt;=Hidden!BJ$46),IF($G33="","x","y"),"")))</f>
        <v/>
      </c>
      <c r="BR33" s="197" t="str">
        <f>IF(Hidden!BK$47="Yes","H",IF($B33="","",IF(AND($C33&lt;=Hidden!BK$46,$D33&gt;=Hidden!BK$46),IF($G33="","x","y"),"")))</f>
        <v/>
      </c>
      <c r="BS33" s="197" t="str">
        <f>IF(Hidden!BL$47="Yes","H",IF($B33="","",IF(AND($C33&lt;=Hidden!BL$46,$D33&gt;=Hidden!BL$46),IF($G33="","x","y"),"")))</f>
        <v/>
      </c>
      <c r="BT33" s="197" t="str">
        <f>IF(Hidden!BM$47="Yes","H",IF($B33="","",IF(AND($C33&lt;=Hidden!BM$46,$D33&gt;=Hidden!BM$46),IF($G33="","x","y"),"")))</f>
        <v/>
      </c>
      <c r="BU33" s="203" t="str">
        <f>IF(Hidden!BN$47="Yes","H",IF($B33="","",IF(AND($C33&lt;=Hidden!BN$46,$D33&gt;=Hidden!BN$46),IF($G33="","x","y"),"")))</f>
        <v/>
      </c>
      <c r="BV33" s="209" t="str">
        <f>IF(Hidden!BO$47="Yes","H",IF($B33="","",IF(AND($C33&lt;=Hidden!BO$46,$D33&gt;=Hidden!BO$46),IF($G33="","x","y"),"")))</f>
        <v/>
      </c>
      <c r="BW33" s="197" t="str">
        <f>IF(Hidden!BP$47="Yes","H",IF($B33="","",IF(AND($C33&lt;=Hidden!BP$46,$D33&gt;=Hidden!BP$46),IF($G33="","x","y"),"")))</f>
        <v/>
      </c>
      <c r="BX33" s="197" t="str">
        <f>IF(Hidden!BQ$47="Yes","H",IF($B33="","",IF(AND($C33&lt;=Hidden!BQ$46,$D33&gt;=Hidden!BQ$46),IF($G33="","x","y"),"")))</f>
        <v/>
      </c>
      <c r="BY33" s="197" t="str">
        <f>IF(Hidden!BR$47="Yes","H",IF($B33="","",IF(AND($C33&lt;=Hidden!BR$46,$D33&gt;=Hidden!BR$46),IF($G33="","x","y"),"")))</f>
        <v/>
      </c>
      <c r="BZ33" s="210" t="str">
        <f>IF(Hidden!BS$47="Yes","H",IF($B33="","",IF(AND($C33&lt;=Hidden!BS$46,$D33&gt;=Hidden!BS$46),IF($G33="","x","y"),"")))</f>
        <v/>
      </c>
      <c r="CA33" s="205" t="str">
        <f>IF(Hidden!BT$47="Yes","H",IF($B33="","",IF(AND($C33&lt;=Hidden!BT$46,$D33&gt;=Hidden!BT$46),IF($G33="","x","y"),"")))</f>
        <v/>
      </c>
      <c r="CB33" s="197" t="str">
        <f>IF(Hidden!BU$47="Yes","H",IF($B33="","",IF(AND($C33&lt;=Hidden!BU$46,$D33&gt;=Hidden!BU$46),IF($G33="","x","y"),"")))</f>
        <v/>
      </c>
      <c r="CC33" s="197" t="str">
        <f>IF(Hidden!BV$47="Yes","H",IF($B33="","",IF(AND($C33&lt;=Hidden!BV$46,$D33&gt;=Hidden!BV$46),IF($G33="","x","y"),"")))</f>
        <v/>
      </c>
      <c r="CD33" s="197" t="str">
        <f>IF(Hidden!BW$47="Yes","H",IF($B33="","",IF(AND($C33&lt;=Hidden!BW$46,$D33&gt;=Hidden!BW$46),IF($G33="","x","y"),"")))</f>
        <v/>
      </c>
      <c r="CE33" s="203" t="str">
        <f>IF(Hidden!BX$47="Yes","H",IF($B33="","",IF(AND($C33&lt;=Hidden!BX$46,$D33&gt;=Hidden!BX$46),IF($G33="","x","y"),"")))</f>
        <v/>
      </c>
      <c r="CF33" s="209" t="str">
        <f>IF(Hidden!BY$47="Yes","H",IF($B33="","",IF(AND($C33&lt;=Hidden!BY$46,$D33&gt;=Hidden!BY$46),IF($G33="","x","y"),"")))</f>
        <v/>
      </c>
      <c r="CG33" s="197" t="str">
        <f>IF(Hidden!BZ$47="Yes","H",IF($B33="","",IF(AND($C33&lt;=Hidden!BZ$46,$D33&gt;=Hidden!BZ$46),IF($G33="","x","y"),"")))</f>
        <v/>
      </c>
      <c r="CH33" s="197" t="str">
        <f>IF(Hidden!CA$47="Yes","H",IF($B33="","",IF(AND($C33&lt;=Hidden!CA$46,$D33&gt;=Hidden!CA$46),IF($G33="","x","y"),"")))</f>
        <v/>
      </c>
      <c r="CI33" s="197" t="str">
        <f>IF(Hidden!CB$47="Yes","H",IF($B33="","",IF(AND($C33&lt;=Hidden!CB$46,$D33&gt;=Hidden!CB$46),IF($G33="","x","y"),"")))</f>
        <v/>
      </c>
      <c r="CJ33" s="210" t="str">
        <f>IF(Hidden!CC$47="Yes","H",IF($B33="","",IF(AND($C33&lt;=Hidden!CC$46,$D33&gt;=Hidden!CC$46),IF($G33="","x","y"),"")))</f>
        <v/>
      </c>
      <c r="CK33" s="205" t="str">
        <f>IF(Hidden!CD$47="Yes","H",IF($B33="","",IF(AND($C33&lt;=Hidden!CD$46,$D33&gt;=Hidden!CD$46),IF($G33="","x","y"),"")))</f>
        <v/>
      </c>
      <c r="CL33" s="197" t="str">
        <f>IF(Hidden!CE$47="Yes","H",IF($B33="","",IF(AND($C33&lt;=Hidden!CE$46,$D33&gt;=Hidden!CE$46),IF($G33="","x","y"),"")))</f>
        <v/>
      </c>
      <c r="CM33" s="197" t="str">
        <f>IF(Hidden!CF$47="Yes","H",IF($B33="","",IF(AND($C33&lt;=Hidden!CF$46,$D33&gt;=Hidden!CF$46),IF($G33="","x","y"),"")))</f>
        <v/>
      </c>
      <c r="CN33" s="197" t="str">
        <f>IF(Hidden!CG$47="Yes","H",IF($B33="","",IF(AND($C33&lt;=Hidden!CG$46,$D33&gt;=Hidden!CG$46),IF($G33="","x","y"),"")))</f>
        <v/>
      </c>
      <c r="CO33" s="203" t="str">
        <f>IF(Hidden!CH$47="Yes","H",IF($B33="","",IF(AND($C33&lt;=Hidden!CH$46,$D33&gt;=Hidden!CH$46),IF($G33="","x","y"),"")))</f>
        <v/>
      </c>
      <c r="CP33" s="209" t="str">
        <f>IF(Hidden!CI$47="Yes","H",IF($B33="","",IF(AND($C33&lt;=Hidden!CI$46,$D33&gt;=Hidden!CI$46),IF($G33="","x","y"),"")))</f>
        <v/>
      </c>
      <c r="CQ33" s="197" t="str">
        <f>IF(Hidden!CJ$47="Yes","H",IF($B33="","",IF(AND($C33&lt;=Hidden!CJ$46,$D33&gt;=Hidden!CJ$46),IF($G33="","x","y"),"")))</f>
        <v/>
      </c>
      <c r="CR33" s="197" t="str">
        <f>IF(Hidden!CK$47="Yes","H",IF($B33="","",IF(AND($C33&lt;=Hidden!CK$46,$D33&gt;=Hidden!CK$46),IF($G33="","x","y"),"")))</f>
        <v/>
      </c>
      <c r="CS33" s="197" t="str">
        <f>IF(Hidden!CL$47="Yes","H",IF($B33="","",IF(AND($C33&lt;=Hidden!CL$46,$D33&gt;=Hidden!CL$46),IF($G33="","x","y"),"")))</f>
        <v/>
      </c>
      <c r="CT33" s="210" t="str">
        <f>IF(Hidden!CM$47="Yes","H",IF($B33="","",IF(AND($C33&lt;=Hidden!CM$46,$D33&gt;=Hidden!CM$46),IF($G33="","x","y"),"")))</f>
        <v/>
      </c>
      <c r="CU33" s="205" t="str">
        <f>IF(Hidden!CN$47="Yes","H",IF($B33="","",IF(AND($C33&lt;=Hidden!CN$46,$D33&gt;=Hidden!CN$46),IF($G33="","x","y"),"")))</f>
        <v/>
      </c>
      <c r="CV33" s="197" t="str">
        <f>IF(Hidden!CO$47="Yes","H",IF($B33="","",IF(AND($C33&lt;=Hidden!CO$46,$D33&gt;=Hidden!CO$46),IF($G33="","x","y"),"")))</f>
        <v/>
      </c>
      <c r="CW33" s="197" t="str">
        <f>IF(Hidden!CP$47="Yes","H",IF($B33="","",IF(AND($C33&lt;=Hidden!CP$46,$D33&gt;=Hidden!CP$46),IF($G33="","x","y"),"")))</f>
        <v/>
      </c>
      <c r="CX33" s="197" t="str">
        <f>IF(Hidden!CQ$47="Yes","H",IF($B33="","",IF(AND($C33&lt;=Hidden!CQ$46,$D33&gt;=Hidden!CQ$46),IF($G33="","x","y"),"")))</f>
        <v/>
      </c>
      <c r="CY33" s="203" t="str">
        <f>IF(Hidden!CR$47="Yes","H",IF($B33="","",IF(AND($C33&lt;=Hidden!CR$46,$D33&gt;=Hidden!CR$46),IF($G33="","x","y"),"")))</f>
        <v/>
      </c>
      <c r="CZ33" s="209" t="str">
        <f>IF(Hidden!CS$47="Yes","H",IF($B33="","",IF(AND($C33&lt;=Hidden!CS$46,$D33&gt;=Hidden!CS$46),IF($G33="","x","y"),"")))</f>
        <v/>
      </c>
      <c r="DA33" s="197" t="str">
        <f>IF(Hidden!CT$47="Yes","H",IF($B33="","",IF(AND($C33&lt;=Hidden!CT$46,$D33&gt;=Hidden!CT$46),IF($G33="","x","y"),"")))</f>
        <v/>
      </c>
      <c r="DB33" s="197" t="str">
        <f>IF(Hidden!CU$47="Yes","H",IF($B33="","",IF(AND($C33&lt;=Hidden!CU$46,$D33&gt;=Hidden!CU$46),IF($G33="","x","y"),"")))</f>
        <v/>
      </c>
      <c r="DC33" s="197" t="str">
        <f>IF(Hidden!CV$47="Yes","H",IF($B33="","",IF(AND($C33&lt;=Hidden!CV$46,$D33&gt;=Hidden!CV$46),IF($G33="","x","y"),"")))</f>
        <v/>
      </c>
      <c r="DD33" s="210" t="str">
        <f>IF(Hidden!CW$47="Yes","H",IF($B33="","",IF(AND($C33&lt;=Hidden!CW$46,$D33&gt;=Hidden!CW$46),IF($G33="","x","y"),"")))</f>
        <v/>
      </c>
      <c r="DE33" s="205" t="str">
        <f>IF(Hidden!CX$47="Yes","H",IF($B33="","",IF(AND($C33&lt;=Hidden!CX$46,$D33&gt;=Hidden!CX$46),IF($G33="","x","y"),"")))</f>
        <v/>
      </c>
      <c r="DF33" s="197" t="str">
        <f>IF(Hidden!CY$47="Yes","H",IF($B33="","",IF(AND($C33&lt;=Hidden!CY$46,$D33&gt;=Hidden!CY$46),IF($G33="","x","y"),"")))</f>
        <v/>
      </c>
      <c r="DG33" s="197" t="str">
        <f>IF(Hidden!CZ$47="Yes","H",IF($B33="","",IF(AND($C33&lt;=Hidden!CZ$46,$D33&gt;=Hidden!CZ$46),IF($G33="","x","y"),"")))</f>
        <v/>
      </c>
      <c r="DH33" s="197" t="str">
        <f>IF(Hidden!DA$47="Yes","H",IF($B33="","",IF(AND($C33&lt;=Hidden!DA$46,$D33&gt;=Hidden!DA$46),IF($G33="","x","y"),"")))</f>
        <v/>
      </c>
      <c r="DI33" s="203" t="str">
        <f>IF(Hidden!DB$47="Yes","H",IF($B33="","",IF(AND($C33&lt;=Hidden!DB$46,$D33&gt;=Hidden!DB$46),IF($G33="","x","y"),"")))</f>
        <v/>
      </c>
      <c r="DJ33" s="209" t="str">
        <f>IF(Hidden!DC$47="Yes","H",IF($B33="","",IF(AND($C33&lt;=Hidden!DC$46,$D33&gt;=Hidden!DC$46),IF($G33="","x","y"),"")))</f>
        <v/>
      </c>
      <c r="DK33" s="197" t="str">
        <f>IF(Hidden!DD$47="Yes","H",IF($B33="","",IF(AND($C33&lt;=Hidden!DD$46,$D33&gt;=Hidden!DD$46),IF($G33="","x","y"),"")))</f>
        <v/>
      </c>
      <c r="DL33" s="197" t="str">
        <f>IF(Hidden!DE$47="Yes","H",IF($B33="","",IF(AND($C33&lt;=Hidden!DE$46,$D33&gt;=Hidden!DE$46),IF($G33="","x","y"),"")))</f>
        <v/>
      </c>
      <c r="DM33" s="197" t="str">
        <f>IF(Hidden!DF$47="Yes","H",IF($B33="","",IF(AND($C33&lt;=Hidden!DF$46,$D33&gt;=Hidden!DF$46),IF($G33="","x","y"),"")))</f>
        <v/>
      </c>
      <c r="DN33" s="210" t="str">
        <f>IF(Hidden!DG$47="Yes","H",IF($B33="","",IF(AND($C33&lt;=Hidden!DG$46,$D33&gt;=Hidden!DG$46),IF($G33="","x","y"),"")))</f>
        <v/>
      </c>
      <c r="DO33" s="205" t="str">
        <f>IF(Hidden!DH$47="Yes","H",IF($B33="","",IF(AND($C33&lt;=Hidden!DH$46,$D33&gt;=Hidden!DH$46),IF($G33="","x","y"),"")))</f>
        <v/>
      </c>
      <c r="DP33" s="197" t="str">
        <f>IF(Hidden!DI$47="Yes","H",IF($B33="","",IF(AND($C33&lt;=Hidden!DI$46,$D33&gt;=Hidden!DI$46),IF($G33="","x","y"),"")))</f>
        <v/>
      </c>
      <c r="DQ33" s="197" t="str">
        <f>IF(Hidden!DJ$47="Yes","H",IF($B33="","",IF(AND($C33&lt;=Hidden!DJ$46,$D33&gt;=Hidden!DJ$46),IF($G33="","x","y"),"")))</f>
        <v/>
      </c>
      <c r="DR33" s="197" t="str">
        <f>IF(Hidden!DK$47="Yes","H",IF($B33="","",IF(AND($C33&lt;=Hidden!DK$46,$D33&gt;=Hidden!DK$46),IF($G33="","x","y"),"")))</f>
        <v/>
      </c>
      <c r="DS33" s="203" t="str">
        <f>IF(Hidden!DL$47="Yes","H",IF($B33="","",IF(AND($C33&lt;=Hidden!DL$46,$D33&gt;=Hidden!DL$46),IF($G33="","x","y"),"")))</f>
        <v/>
      </c>
      <c r="DT33" s="209" t="str">
        <f>IF(Hidden!DM$47="Yes","H",IF($B33="","",IF(AND($C33&lt;=Hidden!DM$46,$D33&gt;=Hidden!DM$46),IF($G33="","x","y"),"")))</f>
        <v/>
      </c>
      <c r="DU33" s="197" t="str">
        <f>IF(Hidden!DN$47="Yes","H",IF($B33="","",IF(AND($C33&lt;=Hidden!DN$46,$D33&gt;=Hidden!DN$46),IF($G33="","x","y"),"")))</f>
        <v/>
      </c>
      <c r="DV33" s="197" t="str">
        <f>IF(Hidden!DO$47="Yes","H",IF($B33="","",IF(AND($C33&lt;=Hidden!DO$46,$D33&gt;=Hidden!DO$46),IF($G33="","x","y"),"")))</f>
        <v/>
      </c>
      <c r="DW33" s="197" t="str">
        <f>IF(Hidden!DP$47="Yes","H",IF($B33="","",IF(AND($C33&lt;=Hidden!DP$46,$D33&gt;=Hidden!DP$46),IF($G33="","x","y"),"")))</f>
        <v/>
      </c>
      <c r="DX33" s="210" t="str">
        <f>IF(Hidden!DQ$47="Yes","H",IF($B33="","",IF(AND($C33&lt;=Hidden!DQ$46,$D33&gt;=Hidden!DQ$46),IF($G33="","x","y"),"")))</f>
        <v/>
      </c>
      <c r="DY33" s="209" t="str">
        <f>IF(Hidden!DR$47="Yes","H",IF($B33="","",IF(AND($C33&lt;=Hidden!DR$46,$D33&gt;=Hidden!DR$46),IF($G33="","x","y"),"")))</f>
        <v/>
      </c>
      <c r="DZ33" s="197" t="str">
        <f>IF(Hidden!DS$47="Yes","H",IF($B33="","",IF(AND($C33&lt;=Hidden!DS$46,$D33&gt;=Hidden!DS$46),IF($G33="","x","y"),"")))</f>
        <v/>
      </c>
      <c r="EA33" s="197" t="str">
        <f>IF(Hidden!DT$47="Yes","H",IF($B33="","",IF(AND($C33&lt;=Hidden!DT$46,$D33&gt;=Hidden!DT$46),IF($G33="","x","y"),"")))</f>
        <v/>
      </c>
      <c r="EB33" s="197" t="str">
        <f>IF(Hidden!DU$47="Yes","H",IF($B33="","",IF(AND($C33&lt;=Hidden!DU$46,$D33&gt;=Hidden!DU$46),IF($G33="","x","y"),"")))</f>
        <v/>
      </c>
      <c r="EC33" s="210" t="str">
        <f>IF(Hidden!DV$47="Yes","H",IF($B33="","",IF(AND($C33&lt;=Hidden!DV$46,$D33&gt;=Hidden!DV$46),IF($G33="","x","y"),"")))</f>
        <v/>
      </c>
      <c r="ED33" s="205" t="str">
        <f>IF(Hidden!DW$47="Yes","H",IF($B33="","",IF(AND($C33&lt;=Hidden!DW$46,$D33&gt;=Hidden!DW$46),IF($G33="","x","y"),"")))</f>
        <v/>
      </c>
      <c r="EE33" s="197" t="str">
        <f>IF(Hidden!DX$47="Yes","H",IF($B33="","",IF(AND($C33&lt;=Hidden!DX$46,$D33&gt;=Hidden!DX$46),IF($G33="","x","y"),"")))</f>
        <v/>
      </c>
      <c r="EF33" s="197" t="str">
        <f>IF(Hidden!DY$47="Yes","H",IF($B33="","",IF(AND($C33&lt;=Hidden!DY$46,$D33&gt;=Hidden!DY$46),IF($G33="","x","y"),"")))</f>
        <v/>
      </c>
      <c r="EG33" s="197" t="str">
        <f>IF(Hidden!DZ$47="Yes","H",IF($B33="","",IF(AND($C33&lt;=Hidden!DZ$46,$D33&gt;=Hidden!DZ$46),IF($G33="","x","y"),"")))</f>
        <v/>
      </c>
      <c r="EH33" s="198" t="str">
        <f>IF(Hidden!EA$47="Yes","H",IF($B33="","",IF(AND($C33&lt;=Hidden!EA$46,$D33&gt;=Hidden!EA$46),IF($G33="","x","y"),"")))</f>
        <v/>
      </c>
    </row>
    <row r="34" spans="2:138" ht="15" customHeight="1" x14ac:dyDescent="0.25">
      <c r="B34" s="181" t="s">
        <v>226</v>
      </c>
      <c r="C34" s="226">
        <v>43379</v>
      </c>
      <c r="D34" s="228">
        <v>43382</v>
      </c>
      <c r="E34" s="190" t="s">
        <v>192</v>
      </c>
      <c r="F34" s="240"/>
      <c r="G34" s="270"/>
      <c r="H34" s="274"/>
      <c r="I34" s="196" t="str">
        <f>IF(Hidden!B$47="Yes","H",IF($B34="","",IF(AND($C34&lt;=Hidden!B$46,$D34&gt;=Hidden!B$46),IF($G34="","x","y"),"")))</f>
        <v/>
      </c>
      <c r="J34" s="197" t="str">
        <f>IF(Hidden!C$47="Yes","H",IF($B34="","",IF(AND($C34&lt;=Hidden!C$46,$D34&gt;=Hidden!C$46),IF($G34="","x","y"),"")))</f>
        <v/>
      </c>
      <c r="K34" s="197" t="str">
        <f>IF(Hidden!D$47="Yes","H",IF($B34="","",IF(AND($C34&lt;=Hidden!D$46,$D34&gt;=Hidden!D$46),IF($G34="","x","y"),"")))</f>
        <v/>
      </c>
      <c r="L34" s="197" t="str">
        <f>IF(Hidden!E$47="Yes","H",IF($B34="","",IF(AND($C34&lt;=Hidden!E$46,$D34&gt;=Hidden!E$46),IF($G34="","x","y"),"")))</f>
        <v/>
      </c>
      <c r="M34" s="203" t="str">
        <f>IF(Hidden!F$47="Yes","H",IF($B34="","",IF(AND($C34&lt;=Hidden!F$46,$D34&gt;=Hidden!F$46),IF($G34="","x","y"),"")))</f>
        <v/>
      </c>
      <c r="N34" s="209" t="str">
        <f>IF(Hidden!G$47="Yes","H",IF($B34="","",IF(AND($C34&lt;=Hidden!G$46,$D34&gt;=Hidden!G$46),IF($G34="","x","y"),"")))</f>
        <v/>
      </c>
      <c r="O34" s="197" t="str">
        <f>IF(Hidden!H$47="Yes","H",IF($B34="","",IF(AND($C34&lt;=Hidden!H$46,$D34&gt;=Hidden!H$46),IF($G34="","x","y"),"")))</f>
        <v/>
      </c>
      <c r="P34" s="197" t="str">
        <f>IF(Hidden!I$47="Yes","H",IF($B34="","",IF(AND($C34&lt;=Hidden!I$46,$D34&gt;=Hidden!I$46),IF($G34="","x","y"),"")))</f>
        <v/>
      </c>
      <c r="Q34" s="197" t="str">
        <f>IF(Hidden!J$47="Yes","H",IF($B34="","",IF(AND($C34&lt;=Hidden!J$46,$D34&gt;=Hidden!J$46),IF($G34="","x","y"),"")))</f>
        <v/>
      </c>
      <c r="R34" s="210" t="str">
        <f>IF(Hidden!K$47="Yes","H",IF($B34="","",IF(AND($C34&lt;=Hidden!K$46,$D34&gt;=Hidden!K$46),IF($G34="","x","y"),"")))</f>
        <v/>
      </c>
      <c r="S34" s="205" t="str">
        <f>IF(Hidden!L$47="Yes","H",IF($B34="","",IF(AND($C34&lt;=Hidden!L$46,$D34&gt;=Hidden!L$46),IF($G34="","x","y"),"")))</f>
        <v/>
      </c>
      <c r="T34" s="197" t="str">
        <f>IF(Hidden!M$47="Yes","H",IF($B34="","",IF(AND($C34&lt;=Hidden!M$46,$D34&gt;=Hidden!M$46),IF($G34="","x","y"),"")))</f>
        <v/>
      </c>
      <c r="U34" s="197" t="str">
        <f>IF(Hidden!N$47="Yes","H",IF($B34="","",IF(AND($C34&lt;=Hidden!N$46,$D34&gt;=Hidden!N$46),IF($G34="","x","y"),"")))</f>
        <v/>
      </c>
      <c r="V34" s="197" t="str">
        <f>IF(Hidden!O$47="Yes","H",IF($B34="","",IF(AND($C34&lt;=Hidden!O$46,$D34&gt;=Hidden!O$46),IF($G34="","x","y"),"")))</f>
        <v/>
      </c>
      <c r="W34" s="203" t="str">
        <f>IF(Hidden!P$47="Yes","H",IF($B34="","",IF(AND($C34&lt;=Hidden!P$46,$D34&gt;=Hidden!P$46),IF($G34="","x","y"),"")))</f>
        <v/>
      </c>
      <c r="X34" s="209" t="str">
        <f>IF(Hidden!Q$47="Yes","H",IF($B34="","",IF(AND($C34&lt;=Hidden!Q$46,$D34&gt;=Hidden!Q$46),IF($G34="","x","y"),"")))</f>
        <v/>
      </c>
      <c r="Y34" s="197" t="str">
        <f>IF(Hidden!R$47="Yes","H",IF($B34="","",IF(AND($C34&lt;=Hidden!R$46,$D34&gt;=Hidden!R$46),IF($G34="","x","y"),"")))</f>
        <v/>
      </c>
      <c r="Z34" s="197" t="str">
        <f>IF(Hidden!S$47="Yes","H",IF($B34="","",IF(AND($C34&lt;=Hidden!S$46,$D34&gt;=Hidden!S$46),IF($G34="","x","y"),"")))</f>
        <v/>
      </c>
      <c r="AA34" s="197" t="str">
        <f>IF(Hidden!T$47="Yes","H",IF($B34="","",IF(AND($C34&lt;=Hidden!T$46,$D34&gt;=Hidden!T$46),IF($G34="","x","y"),"")))</f>
        <v/>
      </c>
      <c r="AB34" s="210" t="str">
        <f>IF(Hidden!U$47="Yes","H",IF($B34="","",IF(AND($C34&lt;=Hidden!U$46,$D34&gt;=Hidden!U$46),IF($G34="","x","y"),"")))</f>
        <v/>
      </c>
      <c r="AC34" s="205" t="str">
        <f>IF(Hidden!V$47="Yes","H",IF($B34="","",IF(AND($C34&lt;=Hidden!V$46,$D34&gt;=Hidden!V$46),IF($G34="","x","y"),"")))</f>
        <v/>
      </c>
      <c r="AD34" s="197" t="str">
        <f>IF(Hidden!W$47="Yes","H",IF($B34="","",IF(AND($C34&lt;=Hidden!W$46,$D34&gt;=Hidden!W$46),IF($G34="","x","y"),"")))</f>
        <v/>
      </c>
      <c r="AE34" s="197" t="str">
        <f>IF(Hidden!X$47="Yes","H",IF($B34="","",IF(AND($C34&lt;=Hidden!X$46,$D34&gt;=Hidden!X$46),IF($G34="","x","y"),"")))</f>
        <v/>
      </c>
      <c r="AF34" s="197" t="str">
        <f>IF(Hidden!Y$47="Yes","H",IF($B34="","",IF(AND($C34&lt;=Hidden!Y$46,$D34&gt;=Hidden!Y$46),IF($G34="","x","y"),"")))</f>
        <v/>
      </c>
      <c r="AG34" s="203" t="str">
        <f>IF(Hidden!Z$47="Yes","H",IF($B34="","",IF(AND($C34&lt;=Hidden!Z$46,$D34&gt;=Hidden!Z$46),IF($G34="","x","y"),"")))</f>
        <v/>
      </c>
      <c r="AH34" s="209" t="str">
        <f>IF(Hidden!AA$47="Yes","H",IF($B34="","",IF(AND($C34&lt;=Hidden!AA$46,$D34&gt;=Hidden!AA$46),IF($G34="","x","y"),"")))</f>
        <v>x</v>
      </c>
      <c r="AI34" s="197" t="str">
        <f>IF(Hidden!AB$47="Yes","H",IF($B34="","",IF(AND($C34&lt;=Hidden!AB$46,$D34&gt;=Hidden!AB$46),IF($G34="","x","y"),"")))</f>
        <v>x</v>
      </c>
      <c r="AJ34" s="197" t="str">
        <f>IF(Hidden!AC$47="Yes","H",IF($B34="","",IF(AND($C34&lt;=Hidden!AC$46,$D34&gt;=Hidden!AC$46),IF($G34="","x","y"),"")))</f>
        <v/>
      </c>
      <c r="AK34" s="197" t="str">
        <f>IF(Hidden!AD$47="Yes","H",IF($B34="","",IF(AND($C34&lt;=Hidden!AD$46,$D34&gt;=Hidden!AD$46),IF($G34="","x","y"),"")))</f>
        <v/>
      </c>
      <c r="AL34" s="210" t="str">
        <f>IF(Hidden!AE$47="Yes","H",IF($B34="","",IF(AND($C34&lt;=Hidden!AE$46,$D34&gt;=Hidden!AE$46),IF($G34="","x","y"),"")))</f>
        <v/>
      </c>
      <c r="AM34" s="205" t="str">
        <f>IF(Hidden!AF$47="Yes","H",IF($B34="","",IF(AND($C34&lt;=Hidden!AF$46,$D34&gt;=Hidden!AF$46),IF($G34="","x","y"),"")))</f>
        <v/>
      </c>
      <c r="AN34" s="197" t="str">
        <f>IF(Hidden!AG$47="Yes","H",IF($B34="","",IF(AND($C34&lt;=Hidden!AG$46,$D34&gt;=Hidden!AG$46),IF($G34="","x","y"),"")))</f>
        <v/>
      </c>
      <c r="AO34" s="197" t="str">
        <f>IF(Hidden!AH$47="Yes","H",IF($B34="","",IF(AND($C34&lt;=Hidden!AH$46,$D34&gt;=Hidden!AH$46),IF($G34="","x","y"),"")))</f>
        <v/>
      </c>
      <c r="AP34" s="197" t="str">
        <f>IF(Hidden!AI$47="Yes","H",IF($B34="","",IF(AND($C34&lt;=Hidden!AI$46,$D34&gt;=Hidden!AI$46),IF($G34="","x","y"),"")))</f>
        <v/>
      </c>
      <c r="AQ34" s="203" t="str">
        <f>IF(Hidden!AJ$47="Yes","H",IF($B34="","",IF(AND($C34&lt;=Hidden!AJ$46,$D34&gt;=Hidden!AJ$46),IF($G34="","x","y"),"")))</f>
        <v/>
      </c>
      <c r="AR34" s="209" t="str">
        <f>IF(Hidden!AK$47="Yes","H",IF($B34="","",IF(AND($C34&lt;=Hidden!AK$46,$D34&gt;=Hidden!AK$46),IF($G34="","x","y"),"")))</f>
        <v/>
      </c>
      <c r="AS34" s="197" t="str">
        <f>IF(Hidden!AL$47="Yes","H",IF($B34="","",IF(AND($C34&lt;=Hidden!AL$46,$D34&gt;=Hidden!AL$46),IF($G34="","x","y"),"")))</f>
        <v/>
      </c>
      <c r="AT34" s="197" t="str">
        <f>IF(Hidden!AM$47="Yes","H",IF($B34="","",IF(AND($C34&lt;=Hidden!AM$46,$D34&gt;=Hidden!AM$46),IF($G34="","x","y"),"")))</f>
        <v/>
      </c>
      <c r="AU34" s="197" t="str">
        <f>IF(Hidden!AN$47="Yes","H",IF($B34="","",IF(AND($C34&lt;=Hidden!AN$46,$D34&gt;=Hidden!AN$46),IF($G34="","x","y"),"")))</f>
        <v/>
      </c>
      <c r="AV34" s="210" t="str">
        <f>IF(Hidden!AO$47="Yes","H",IF($B34="","",IF(AND($C34&lt;=Hidden!AO$46,$D34&gt;=Hidden!AO$46),IF($G34="","x","y"),"")))</f>
        <v/>
      </c>
      <c r="AW34" s="205" t="str">
        <f>IF(Hidden!AP$47="Yes","H",IF($B34="","",IF(AND($C34&lt;=Hidden!AP$46,$D34&gt;=Hidden!AP$46),IF($G34="","x","y"),"")))</f>
        <v/>
      </c>
      <c r="AX34" s="197" t="str">
        <f>IF(Hidden!AQ$47="Yes","H",IF($B34="","",IF(AND($C34&lt;=Hidden!AQ$46,$D34&gt;=Hidden!AQ$46),IF($G34="","x","y"),"")))</f>
        <v/>
      </c>
      <c r="AY34" s="197" t="str">
        <f>IF(Hidden!AR$47="Yes","H",IF($B34="","",IF(AND($C34&lt;=Hidden!AR$46,$D34&gt;=Hidden!AR$46),IF($G34="","x","y"),"")))</f>
        <v/>
      </c>
      <c r="AZ34" s="197" t="str">
        <f>IF(Hidden!AS$47="Yes","H",IF($B34="","",IF(AND($C34&lt;=Hidden!AS$46,$D34&gt;=Hidden!AS$46),IF($G34="","x","y"),"")))</f>
        <v/>
      </c>
      <c r="BA34" s="203" t="str">
        <f>IF(Hidden!AT$47="Yes","H",IF($B34="","",IF(AND($C34&lt;=Hidden!AT$46,$D34&gt;=Hidden!AT$46),IF($G34="","x","y"),"")))</f>
        <v/>
      </c>
      <c r="BB34" s="209" t="str">
        <f>IF(Hidden!AU$47="Yes","H",IF($B34="","",IF(AND($C34&lt;=Hidden!AU$46,$D34&gt;=Hidden!AU$46),IF($G34="","x","y"),"")))</f>
        <v/>
      </c>
      <c r="BC34" s="197" t="str">
        <f>IF(Hidden!AV$47="Yes","H",IF($B34="","",IF(AND($C34&lt;=Hidden!AV$46,$D34&gt;=Hidden!AV$46),IF($G34="","x","y"),"")))</f>
        <v/>
      </c>
      <c r="BD34" s="197" t="str">
        <f>IF(Hidden!AW$47="Yes","H",IF($B34="","",IF(AND($C34&lt;=Hidden!AW$46,$D34&gt;=Hidden!AW$46),IF($G34="","x","y"),"")))</f>
        <v/>
      </c>
      <c r="BE34" s="197" t="str">
        <f>IF(Hidden!AX$47="Yes","H",IF($B34="","",IF(AND($C34&lt;=Hidden!AX$46,$D34&gt;=Hidden!AX$46),IF($G34="","x","y"),"")))</f>
        <v/>
      </c>
      <c r="BF34" s="210" t="str">
        <f>IF(Hidden!AY$47="Yes","H",IF($B34="","",IF(AND($C34&lt;=Hidden!AY$46,$D34&gt;=Hidden!AY$46),IF($G34="","x","y"),"")))</f>
        <v/>
      </c>
      <c r="BG34" s="205" t="str">
        <f>IF(Hidden!AZ$47="Yes","H",IF($B34="","",IF(AND($C34&lt;=Hidden!AZ$46,$D34&gt;=Hidden!AZ$46),IF($G34="","x","y"),"")))</f>
        <v/>
      </c>
      <c r="BH34" s="197" t="str">
        <f>IF(Hidden!BA$47="Yes","H",IF($B34="","",IF(AND($C34&lt;=Hidden!BA$46,$D34&gt;=Hidden!BA$46),IF($G34="","x","y"),"")))</f>
        <v/>
      </c>
      <c r="BI34" s="197" t="str">
        <f>IF(Hidden!BB$47="Yes","H",IF($B34="","",IF(AND($C34&lt;=Hidden!BB$46,$D34&gt;=Hidden!BB$46),IF($G34="","x","y"),"")))</f>
        <v/>
      </c>
      <c r="BJ34" s="197" t="str">
        <f>IF(Hidden!BC$47="Yes","H",IF($B34="","",IF(AND($C34&lt;=Hidden!BC$46,$D34&gt;=Hidden!BC$46),IF($G34="","x","y"),"")))</f>
        <v/>
      </c>
      <c r="BK34" s="203" t="str">
        <f>IF(Hidden!BD$47="Yes","H",IF($B34="","",IF(AND($C34&lt;=Hidden!BD$46,$D34&gt;=Hidden!BD$46),IF($G34="","x","y"),"")))</f>
        <v/>
      </c>
      <c r="BL34" s="209" t="str">
        <f>IF(Hidden!BE$47="Yes","H",IF($B34="","",IF(AND($C34&lt;=Hidden!BE$46,$D34&gt;=Hidden!BE$46),IF($G34="","x","y"),"")))</f>
        <v/>
      </c>
      <c r="BM34" s="197" t="str">
        <f>IF(Hidden!BF$47="Yes","H",IF($B34="","",IF(AND($C34&lt;=Hidden!BF$46,$D34&gt;=Hidden!BF$46),IF($G34="","x","y"),"")))</f>
        <v/>
      </c>
      <c r="BN34" s="197" t="str">
        <f>IF(Hidden!BG$47="Yes","H",IF($B34="","",IF(AND($C34&lt;=Hidden!BG$46,$D34&gt;=Hidden!BG$46),IF($G34="","x","y"),"")))</f>
        <v/>
      </c>
      <c r="BO34" s="197" t="str">
        <f>IF(Hidden!BH$47="Yes","H",IF($B34="","",IF(AND($C34&lt;=Hidden!BH$46,$D34&gt;=Hidden!BH$46),IF($G34="","x","y"),"")))</f>
        <v/>
      </c>
      <c r="BP34" s="210" t="str">
        <f>IF(Hidden!BI$47="Yes","H",IF($B34="","",IF(AND($C34&lt;=Hidden!BI$46,$D34&gt;=Hidden!BI$46),IF($G34="","x","y"),"")))</f>
        <v/>
      </c>
      <c r="BQ34" s="205" t="str">
        <f>IF(Hidden!BJ$47="Yes","H",IF($B34="","",IF(AND($C34&lt;=Hidden!BJ$46,$D34&gt;=Hidden!BJ$46),IF($G34="","x","y"),"")))</f>
        <v/>
      </c>
      <c r="BR34" s="197" t="str">
        <f>IF(Hidden!BK$47="Yes","H",IF($B34="","",IF(AND($C34&lt;=Hidden!BK$46,$D34&gt;=Hidden!BK$46),IF($G34="","x","y"),"")))</f>
        <v/>
      </c>
      <c r="BS34" s="197" t="str">
        <f>IF(Hidden!BL$47="Yes","H",IF($B34="","",IF(AND($C34&lt;=Hidden!BL$46,$D34&gt;=Hidden!BL$46),IF($G34="","x","y"),"")))</f>
        <v/>
      </c>
      <c r="BT34" s="197" t="str">
        <f>IF(Hidden!BM$47="Yes","H",IF($B34="","",IF(AND($C34&lt;=Hidden!BM$46,$D34&gt;=Hidden!BM$46),IF($G34="","x","y"),"")))</f>
        <v/>
      </c>
      <c r="BU34" s="203" t="str">
        <f>IF(Hidden!BN$47="Yes","H",IF($B34="","",IF(AND($C34&lt;=Hidden!BN$46,$D34&gt;=Hidden!BN$46),IF($G34="","x","y"),"")))</f>
        <v/>
      </c>
      <c r="BV34" s="209" t="str">
        <f>IF(Hidden!BO$47="Yes","H",IF($B34="","",IF(AND($C34&lt;=Hidden!BO$46,$D34&gt;=Hidden!BO$46),IF($G34="","x","y"),"")))</f>
        <v/>
      </c>
      <c r="BW34" s="197" t="str">
        <f>IF(Hidden!BP$47="Yes","H",IF($B34="","",IF(AND($C34&lt;=Hidden!BP$46,$D34&gt;=Hidden!BP$46),IF($G34="","x","y"),"")))</f>
        <v/>
      </c>
      <c r="BX34" s="197" t="str">
        <f>IF(Hidden!BQ$47="Yes","H",IF($B34="","",IF(AND($C34&lt;=Hidden!BQ$46,$D34&gt;=Hidden!BQ$46),IF($G34="","x","y"),"")))</f>
        <v/>
      </c>
      <c r="BY34" s="197" t="str">
        <f>IF(Hidden!BR$47="Yes","H",IF($B34="","",IF(AND($C34&lt;=Hidden!BR$46,$D34&gt;=Hidden!BR$46),IF($G34="","x","y"),"")))</f>
        <v/>
      </c>
      <c r="BZ34" s="210" t="str">
        <f>IF(Hidden!BS$47="Yes","H",IF($B34="","",IF(AND($C34&lt;=Hidden!BS$46,$D34&gt;=Hidden!BS$46),IF($G34="","x","y"),"")))</f>
        <v/>
      </c>
      <c r="CA34" s="205" t="str">
        <f>IF(Hidden!BT$47="Yes","H",IF($B34="","",IF(AND($C34&lt;=Hidden!BT$46,$D34&gt;=Hidden!BT$46),IF($G34="","x","y"),"")))</f>
        <v/>
      </c>
      <c r="CB34" s="197" t="str">
        <f>IF(Hidden!BU$47="Yes","H",IF($B34="","",IF(AND($C34&lt;=Hidden!BU$46,$D34&gt;=Hidden!BU$46),IF($G34="","x","y"),"")))</f>
        <v/>
      </c>
      <c r="CC34" s="197" t="str">
        <f>IF(Hidden!BV$47="Yes","H",IF($B34="","",IF(AND($C34&lt;=Hidden!BV$46,$D34&gt;=Hidden!BV$46),IF($G34="","x","y"),"")))</f>
        <v/>
      </c>
      <c r="CD34" s="197" t="str">
        <f>IF(Hidden!BW$47="Yes","H",IF($B34="","",IF(AND($C34&lt;=Hidden!BW$46,$D34&gt;=Hidden!BW$46),IF($G34="","x","y"),"")))</f>
        <v/>
      </c>
      <c r="CE34" s="203" t="str">
        <f>IF(Hidden!BX$47="Yes","H",IF($B34="","",IF(AND($C34&lt;=Hidden!BX$46,$D34&gt;=Hidden!BX$46),IF($G34="","x","y"),"")))</f>
        <v/>
      </c>
      <c r="CF34" s="209" t="str">
        <f>IF(Hidden!BY$47="Yes","H",IF($B34="","",IF(AND($C34&lt;=Hidden!BY$46,$D34&gt;=Hidden!BY$46),IF($G34="","x","y"),"")))</f>
        <v/>
      </c>
      <c r="CG34" s="197" t="str">
        <f>IF(Hidden!BZ$47="Yes","H",IF($B34="","",IF(AND($C34&lt;=Hidden!BZ$46,$D34&gt;=Hidden!BZ$46),IF($G34="","x","y"),"")))</f>
        <v/>
      </c>
      <c r="CH34" s="197" t="str">
        <f>IF(Hidden!CA$47="Yes","H",IF($B34="","",IF(AND($C34&lt;=Hidden!CA$46,$D34&gt;=Hidden!CA$46),IF($G34="","x","y"),"")))</f>
        <v/>
      </c>
      <c r="CI34" s="197" t="str">
        <f>IF(Hidden!CB$47="Yes","H",IF($B34="","",IF(AND($C34&lt;=Hidden!CB$46,$D34&gt;=Hidden!CB$46),IF($G34="","x","y"),"")))</f>
        <v/>
      </c>
      <c r="CJ34" s="210" t="str">
        <f>IF(Hidden!CC$47="Yes","H",IF($B34="","",IF(AND($C34&lt;=Hidden!CC$46,$D34&gt;=Hidden!CC$46),IF($G34="","x","y"),"")))</f>
        <v/>
      </c>
      <c r="CK34" s="205" t="str">
        <f>IF(Hidden!CD$47="Yes","H",IF($B34="","",IF(AND($C34&lt;=Hidden!CD$46,$D34&gt;=Hidden!CD$46),IF($G34="","x","y"),"")))</f>
        <v/>
      </c>
      <c r="CL34" s="197" t="str">
        <f>IF(Hidden!CE$47="Yes","H",IF($B34="","",IF(AND($C34&lt;=Hidden!CE$46,$D34&gt;=Hidden!CE$46),IF($G34="","x","y"),"")))</f>
        <v/>
      </c>
      <c r="CM34" s="197" t="str">
        <f>IF(Hidden!CF$47="Yes","H",IF($B34="","",IF(AND($C34&lt;=Hidden!CF$46,$D34&gt;=Hidden!CF$46),IF($G34="","x","y"),"")))</f>
        <v/>
      </c>
      <c r="CN34" s="197" t="str">
        <f>IF(Hidden!CG$47="Yes","H",IF($B34="","",IF(AND($C34&lt;=Hidden!CG$46,$D34&gt;=Hidden!CG$46),IF($G34="","x","y"),"")))</f>
        <v/>
      </c>
      <c r="CO34" s="203" t="str">
        <f>IF(Hidden!CH$47="Yes","H",IF($B34="","",IF(AND($C34&lt;=Hidden!CH$46,$D34&gt;=Hidden!CH$46),IF($G34="","x","y"),"")))</f>
        <v/>
      </c>
      <c r="CP34" s="209" t="str">
        <f>IF(Hidden!CI$47="Yes","H",IF($B34="","",IF(AND($C34&lt;=Hidden!CI$46,$D34&gt;=Hidden!CI$46),IF($G34="","x","y"),"")))</f>
        <v/>
      </c>
      <c r="CQ34" s="197" t="str">
        <f>IF(Hidden!CJ$47="Yes","H",IF($B34="","",IF(AND($C34&lt;=Hidden!CJ$46,$D34&gt;=Hidden!CJ$46),IF($G34="","x","y"),"")))</f>
        <v/>
      </c>
      <c r="CR34" s="197" t="str">
        <f>IF(Hidden!CK$47="Yes","H",IF($B34="","",IF(AND($C34&lt;=Hidden!CK$46,$D34&gt;=Hidden!CK$46),IF($G34="","x","y"),"")))</f>
        <v/>
      </c>
      <c r="CS34" s="197" t="str">
        <f>IF(Hidden!CL$47="Yes","H",IF($B34="","",IF(AND($C34&lt;=Hidden!CL$46,$D34&gt;=Hidden!CL$46),IF($G34="","x","y"),"")))</f>
        <v/>
      </c>
      <c r="CT34" s="210" t="str">
        <f>IF(Hidden!CM$47="Yes","H",IF($B34="","",IF(AND($C34&lt;=Hidden!CM$46,$D34&gt;=Hidden!CM$46),IF($G34="","x","y"),"")))</f>
        <v/>
      </c>
      <c r="CU34" s="205" t="str">
        <f>IF(Hidden!CN$47="Yes","H",IF($B34="","",IF(AND($C34&lt;=Hidden!CN$46,$D34&gt;=Hidden!CN$46),IF($G34="","x","y"),"")))</f>
        <v/>
      </c>
      <c r="CV34" s="197" t="str">
        <f>IF(Hidden!CO$47="Yes","H",IF($B34="","",IF(AND($C34&lt;=Hidden!CO$46,$D34&gt;=Hidden!CO$46),IF($G34="","x","y"),"")))</f>
        <v/>
      </c>
      <c r="CW34" s="197" t="str">
        <f>IF(Hidden!CP$47="Yes","H",IF($B34="","",IF(AND($C34&lt;=Hidden!CP$46,$D34&gt;=Hidden!CP$46),IF($G34="","x","y"),"")))</f>
        <v/>
      </c>
      <c r="CX34" s="197" t="str">
        <f>IF(Hidden!CQ$47="Yes","H",IF($B34="","",IF(AND($C34&lt;=Hidden!CQ$46,$D34&gt;=Hidden!CQ$46),IF($G34="","x","y"),"")))</f>
        <v/>
      </c>
      <c r="CY34" s="203" t="str">
        <f>IF(Hidden!CR$47="Yes","H",IF($B34="","",IF(AND($C34&lt;=Hidden!CR$46,$D34&gt;=Hidden!CR$46),IF($G34="","x","y"),"")))</f>
        <v/>
      </c>
      <c r="CZ34" s="209" t="str">
        <f>IF(Hidden!CS$47="Yes","H",IF($B34="","",IF(AND($C34&lt;=Hidden!CS$46,$D34&gt;=Hidden!CS$46),IF($G34="","x","y"),"")))</f>
        <v/>
      </c>
      <c r="DA34" s="197" t="str">
        <f>IF(Hidden!CT$47="Yes","H",IF($B34="","",IF(AND($C34&lt;=Hidden!CT$46,$D34&gt;=Hidden!CT$46),IF($G34="","x","y"),"")))</f>
        <v/>
      </c>
      <c r="DB34" s="197" t="str">
        <f>IF(Hidden!CU$47="Yes","H",IF($B34="","",IF(AND($C34&lt;=Hidden!CU$46,$D34&gt;=Hidden!CU$46),IF($G34="","x","y"),"")))</f>
        <v/>
      </c>
      <c r="DC34" s="197" t="str">
        <f>IF(Hidden!CV$47="Yes","H",IF($B34="","",IF(AND($C34&lt;=Hidden!CV$46,$D34&gt;=Hidden!CV$46),IF($G34="","x","y"),"")))</f>
        <v/>
      </c>
      <c r="DD34" s="210" t="str">
        <f>IF(Hidden!CW$47="Yes","H",IF($B34="","",IF(AND($C34&lt;=Hidden!CW$46,$D34&gt;=Hidden!CW$46),IF($G34="","x","y"),"")))</f>
        <v/>
      </c>
      <c r="DE34" s="205" t="str">
        <f>IF(Hidden!CX$47="Yes","H",IF($B34="","",IF(AND($C34&lt;=Hidden!CX$46,$D34&gt;=Hidden!CX$46),IF($G34="","x","y"),"")))</f>
        <v/>
      </c>
      <c r="DF34" s="197" t="str">
        <f>IF(Hidden!CY$47="Yes","H",IF($B34="","",IF(AND($C34&lt;=Hidden!CY$46,$D34&gt;=Hidden!CY$46),IF($G34="","x","y"),"")))</f>
        <v/>
      </c>
      <c r="DG34" s="197" t="str">
        <f>IF(Hidden!CZ$47="Yes","H",IF($B34="","",IF(AND($C34&lt;=Hidden!CZ$46,$D34&gt;=Hidden!CZ$46),IF($G34="","x","y"),"")))</f>
        <v/>
      </c>
      <c r="DH34" s="197" t="str">
        <f>IF(Hidden!DA$47="Yes","H",IF($B34="","",IF(AND($C34&lt;=Hidden!DA$46,$D34&gt;=Hidden!DA$46),IF($G34="","x","y"),"")))</f>
        <v/>
      </c>
      <c r="DI34" s="203" t="str">
        <f>IF(Hidden!DB$47="Yes","H",IF($B34="","",IF(AND($C34&lt;=Hidden!DB$46,$D34&gt;=Hidden!DB$46),IF($G34="","x","y"),"")))</f>
        <v/>
      </c>
      <c r="DJ34" s="209" t="str">
        <f>IF(Hidden!DC$47="Yes","H",IF($B34="","",IF(AND($C34&lt;=Hidden!DC$46,$D34&gt;=Hidden!DC$46),IF($G34="","x","y"),"")))</f>
        <v/>
      </c>
      <c r="DK34" s="197" t="str">
        <f>IF(Hidden!DD$47="Yes","H",IF($B34="","",IF(AND($C34&lt;=Hidden!DD$46,$D34&gt;=Hidden!DD$46),IF($G34="","x","y"),"")))</f>
        <v/>
      </c>
      <c r="DL34" s="197" t="str">
        <f>IF(Hidden!DE$47="Yes","H",IF($B34="","",IF(AND($C34&lt;=Hidden!DE$46,$D34&gt;=Hidden!DE$46),IF($G34="","x","y"),"")))</f>
        <v/>
      </c>
      <c r="DM34" s="197" t="str">
        <f>IF(Hidden!DF$47="Yes","H",IF($B34="","",IF(AND($C34&lt;=Hidden!DF$46,$D34&gt;=Hidden!DF$46),IF($G34="","x","y"),"")))</f>
        <v/>
      </c>
      <c r="DN34" s="210" t="str">
        <f>IF(Hidden!DG$47="Yes","H",IF($B34="","",IF(AND($C34&lt;=Hidden!DG$46,$D34&gt;=Hidden!DG$46),IF($G34="","x","y"),"")))</f>
        <v/>
      </c>
      <c r="DO34" s="205" t="str">
        <f>IF(Hidden!DH$47="Yes","H",IF($B34="","",IF(AND($C34&lt;=Hidden!DH$46,$D34&gt;=Hidden!DH$46),IF($G34="","x","y"),"")))</f>
        <v/>
      </c>
      <c r="DP34" s="197" t="str">
        <f>IF(Hidden!DI$47="Yes","H",IF($B34="","",IF(AND($C34&lt;=Hidden!DI$46,$D34&gt;=Hidden!DI$46),IF($G34="","x","y"),"")))</f>
        <v/>
      </c>
      <c r="DQ34" s="197" t="str">
        <f>IF(Hidden!DJ$47="Yes","H",IF($B34="","",IF(AND($C34&lt;=Hidden!DJ$46,$D34&gt;=Hidden!DJ$46),IF($G34="","x","y"),"")))</f>
        <v/>
      </c>
      <c r="DR34" s="197" t="str">
        <f>IF(Hidden!DK$47="Yes","H",IF($B34="","",IF(AND($C34&lt;=Hidden!DK$46,$D34&gt;=Hidden!DK$46),IF($G34="","x","y"),"")))</f>
        <v/>
      </c>
      <c r="DS34" s="203" t="str">
        <f>IF(Hidden!DL$47="Yes","H",IF($B34="","",IF(AND($C34&lt;=Hidden!DL$46,$D34&gt;=Hidden!DL$46),IF($G34="","x","y"),"")))</f>
        <v/>
      </c>
      <c r="DT34" s="209" t="str">
        <f>IF(Hidden!DM$47="Yes","H",IF($B34="","",IF(AND($C34&lt;=Hidden!DM$46,$D34&gt;=Hidden!DM$46),IF($G34="","x","y"),"")))</f>
        <v/>
      </c>
      <c r="DU34" s="197" t="str">
        <f>IF(Hidden!DN$47="Yes","H",IF($B34="","",IF(AND($C34&lt;=Hidden!DN$46,$D34&gt;=Hidden!DN$46),IF($G34="","x","y"),"")))</f>
        <v/>
      </c>
      <c r="DV34" s="197" t="str">
        <f>IF(Hidden!DO$47="Yes","H",IF($B34="","",IF(AND($C34&lt;=Hidden!DO$46,$D34&gt;=Hidden!DO$46),IF($G34="","x","y"),"")))</f>
        <v/>
      </c>
      <c r="DW34" s="197" t="str">
        <f>IF(Hidden!DP$47="Yes","H",IF($B34="","",IF(AND($C34&lt;=Hidden!DP$46,$D34&gt;=Hidden!DP$46),IF($G34="","x","y"),"")))</f>
        <v/>
      </c>
      <c r="DX34" s="210" t="str">
        <f>IF(Hidden!DQ$47="Yes","H",IF($B34="","",IF(AND($C34&lt;=Hidden!DQ$46,$D34&gt;=Hidden!DQ$46),IF($G34="","x","y"),"")))</f>
        <v/>
      </c>
      <c r="DY34" s="209" t="str">
        <f>IF(Hidden!DR$47="Yes","H",IF($B34="","",IF(AND($C34&lt;=Hidden!DR$46,$D34&gt;=Hidden!DR$46),IF($G34="","x","y"),"")))</f>
        <v/>
      </c>
      <c r="DZ34" s="197" t="str">
        <f>IF(Hidden!DS$47="Yes","H",IF($B34="","",IF(AND($C34&lt;=Hidden!DS$46,$D34&gt;=Hidden!DS$46),IF($G34="","x","y"),"")))</f>
        <v/>
      </c>
      <c r="EA34" s="197" t="str">
        <f>IF(Hidden!DT$47="Yes","H",IF($B34="","",IF(AND($C34&lt;=Hidden!DT$46,$D34&gt;=Hidden!DT$46),IF($G34="","x","y"),"")))</f>
        <v/>
      </c>
      <c r="EB34" s="197" t="str">
        <f>IF(Hidden!DU$47="Yes","H",IF($B34="","",IF(AND($C34&lt;=Hidden!DU$46,$D34&gt;=Hidden!DU$46),IF($G34="","x","y"),"")))</f>
        <v/>
      </c>
      <c r="EC34" s="210" t="str">
        <f>IF(Hidden!DV$47="Yes","H",IF($B34="","",IF(AND($C34&lt;=Hidden!DV$46,$D34&gt;=Hidden!DV$46),IF($G34="","x","y"),"")))</f>
        <v/>
      </c>
      <c r="ED34" s="205" t="str">
        <f>IF(Hidden!DW$47="Yes","H",IF($B34="","",IF(AND($C34&lt;=Hidden!DW$46,$D34&gt;=Hidden!DW$46),IF($G34="","x","y"),"")))</f>
        <v/>
      </c>
      <c r="EE34" s="197" t="str">
        <f>IF(Hidden!DX$47="Yes","H",IF($B34="","",IF(AND($C34&lt;=Hidden!DX$46,$D34&gt;=Hidden!DX$46),IF($G34="","x","y"),"")))</f>
        <v/>
      </c>
      <c r="EF34" s="197" t="str">
        <f>IF(Hidden!DY$47="Yes","H",IF($B34="","",IF(AND($C34&lt;=Hidden!DY$46,$D34&gt;=Hidden!DY$46),IF($G34="","x","y"),"")))</f>
        <v/>
      </c>
      <c r="EG34" s="197" t="str">
        <f>IF(Hidden!DZ$47="Yes","H",IF($B34="","",IF(AND($C34&lt;=Hidden!DZ$46,$D34&gt;=Hidden!DZ$46),IF($G34="","x","y"),"")))</f>
        <v/>
      </c>
      <c r="EH34" s="198" t="str">
        <f>IF(Hidden!EA$47="Yes","H",IF($B34="","",IF(AND($C34&lt;=Hidden!EA$46,$D34&gt;=Hidden!EA$46),IF($G34="","x","y"),"")))</f>
        <v/>
      </c>
    </row>
    <row r="35" spans="2:138" ht="15" customHeight="1" x14ac:dyDescent="0.25">
      <c r="B35" s="169" t="s">
        <v>227</v>
      </c>
      <c r="C35" s="226">
        <v>43379</v>
      </c>
      <c r="D35" s="228">
        <v>43382</v>
      </c>
      <c r="E35" s="190" t="s">
        <v>212</v>
      </c>
      <c r="F35" s="238"/>
      <c r="G35" s="269"/>
      <c r="H35" s="273"/>
      <c r="I35" s="196" t="str">
        <f>IF(Hidden!B$47="Yes","H",IF($B35="","",IF(AND($C35&lt;=Hidden!B$46,$D35&gt;=Hidden!B$46),IF($G35="","x","y"),"")))</f>
        <v/>
      </c>
      <c r="J35" s="197" t="str">
        <f>IF(Hidden!C$47="Yes","H",IF($B35="","",IF(AND($C35&lt;=Hidden!C$46,$D35&gt;=Hidden!C$46),IF($G35="","x","y"),"")))</f>
        <v/>
      </c>
      <c r="K35" s="197" t="str">
        <f>IF(Hidden!D$47="Yes","H",IF($B35="","",IF(AND($C35&lt;=Hidden!D$46,$D35&gt;=Hidden!D$46),IF($G35="","x","y"),"")))</f>
        <v/>
      </c>
      <c r="L35" s="197" t="str">
        <f>IF(Hidden!E$47="Yes","H",IF($B35="","",IF(AND($C35&lt;=Hidden!E$46,$D35&gt;=Hidden!E$46),IF($G35="","x","y"),"")))</f>
        <v/>
      </c>
      <c r="M35" s="203" t="str">
        <f>IF(Hidden!F$47="Yes","H",IF($B35="","",IF(AND($C35&lt;=Hidden!F$46,$D35&gt;=Hidden!F$46),IF($G35="","x","y"),"")))</f>
        <v/>
      </c>
      <c r="N35" s="209" t="str">
        <f>IF(Hidden!G$47="Yes","H",IF($B35="","",IF(AND($C35&lt;=Hidden!G$46,$D35&gt;=Hidden!G$46),IF($G35="","x","y"),"")))</f>
        <v/>
      </c>
      <c r="O35" s="197" t="str">
        <f>IF(Hidden!H$47="Yes","H",IF($B35="","",IF(AND($C35&lt;=Hidden!H$46,$D35&gt;=Hidden!H$46),IF($G35="","x","y"),"")))</f>
        <v/>
      </c>
      <c r="P35" s="197" t="str">
        <f>IF(Hidden!I$47="Yes","H",IF($B35="","",IF(AND($C35&lt;=Hidden!I$46,$D35&gt;=Hidden!I$46),IF($G35="","x","y"),"")))</f>
        <v/>
      </c>
      <c r="Q35" s="197" t="str">
        <f>IF(Hidden!J$47="Yes","H",IF($B35="","",IF(AND($C35&lt;=Hidden!J$46,$D35&gt;=Hidden!J$46),IF($G35="","x","y"),"")))</f>
        <v/>
      </c>
      <c r="R35" s="210" t="str">
        <f>IF(Hidden!K$47="Yes","H",IF($B35="","",IF(AND($C35&lt;=Hidden!K$46,$D35&gt;=Hidden!K$46),IF($G35="","x","y"),"")))</f>
        <v/>
      </c>
      <c r="S35" s="205" t="str">
        <f>IF(Hidden!L$47="Yes","H",IF($B35="","",IF(AND($C35&lt;=Hidden!L$46,$D35&gt;=Hidden!L$46),IF($G35="","x","y"),"")))</f>
        <v/>
      </c>
      <c r="T35" s="197" t="str">
        <f>IF(Hidden!M$47="Yes","H",IF($B35="","",IF(AND($C35&lt;=Hidden!M$46,$D35&gt;=Hidden!M$46),IF($G35="","x","y"),"")))</f>
        <v/>
      </c>
      <c r="U35" s="197" t="str">
        <f>IF(Hidden!N$47="Yes","H",IF($B35="","",IF(AND($C35&lt;=Hidden!N$46,$D35&gt;=Hidden!N$46),IF($G35="","x","y"),"")))</f>
        <v/>
      </c>
      <c r="V35" s="197" t="str">
        <f>IF(Hidden!O$47="Yes","H",IF($B35="","",IF(AND($C35&lt;=Hidden!O$46,$D35&gt;=Hidden!O$46),IF($G35="","x","y"),"")))</f>
        <v/>
      </c>
      <c r="W35" s="203" t="str">
        <f>IF(Hidden!P$47="Yes","H",IF($B35="","",IF(AND($C35&lt;=Hidden!P$46,$D35&gt;=Hidden!P$46),IF($G35="","x","y"),"")))</f>
        <v/>
      </c>
      <c r="X35" s="209" t="str">
        <f>IF(Hidden!Q$47="Yes","H",IF($B35="","",IF(AND($C35&lt;=Hidden!Q$46,$D35&gt;=Hidden!Q$46),IF($G35="","x","y"),"")))</f>
        <v/>
      </c>
      <c r="Y35" s="197" t="str">
        <f>IF(Hidden!R$47="Yes","H",IF($B35="","",IF(AND($C35&lt;=Hidden!R$46,$D35&gt;=Hidden!R$46),IF($G35="","x","y"),"")))</f>
        <v/>
      </c>
      <c r="Z35" s="197" t="str">
        <f>IF(Hidden!S$47="Yes","H",IF($B35="","",IF(AND($C35&lt;=Hidden!S$46,$D35&gt;=Hidden!S$46),IF($G35="","x","y"),"")))</f>
        <v/>
      </c>
      <c r="AA35" s="197" t="str">
        <f>IF(Hidden!T$47="Yes","H",IF($B35="","",IF(AND($C35&lt;=Hidden!T$46,$D35&gt;=Hidden!T$46),IF($G35="","x","y"),"")))</f>
        <v/>
      </c>
      <c r="AB35" s="210" t="str">
        <f>IF(Hidden!U$47="Yes","H",IF($B35="","",IF(AND($C35&lt;=Hidden!U$46,$D35&gt;=Hidden!U$46),IF($G35="","x","y"),"")))</f>
        <v/>
      </c>
      <c r="AC35" s="205" t="str">
        <f>IF(Hidden!V$47="Yes","H",IF($B35="","",IF(AND($C35&lt;=Hidden!V$46,$D35&gt;=Hidden!V$46),IF($G35="","x","y"),"")))</f>
        <v/>
      </c>
      <c r="AD35" s="197" t="str">
        <f>IF(Hidden!W$47="Yes","H",IF($B35="","",IF(AND($C35&lt;=Hidden!W$46,$D35&gt;=Hidden!W$46),IF($G35="","x","y"),"")))</f>
        <v/>
      </c>
      <c r="AE35" s="197" t="str">
        <f>IF(Hidden!X$47="Yes","H",IF($B35="","",IF(AND($C35&lt;=Hidden!X$46,$D35&gt;=Hidden!X$46),IF($G35="","x","y"),"")))</f>
        <v/>
      </c>
      <c r="AF35" s="197" t="str">
        <f>IF(Hidden!Y$47="Yes","H",IF($B35="","",IF(AND($C35&lt;=Hidden!Y$46,$D35&gt;=Hidden!Y$46),IF($G35="","x","y"),"")))</f>
        <v/>
      </c>
      <c r="AG35" s="203" t="str">
        <f>IF(Hidden!Z$47="Yes","H",IF($B35="","",IF(AND($C35&lt;=Hidden!Z$46,$D35&gt;=Hidden!Z$46),IF($G35="","x","y"),"")))</f>
        <v/>
      </c>
      <c r="AH35" s="209" t="str">
        <f>IF(Hidden!AA$47="Yes","H",IF($B35="","",IF(AND($C35&lt;=Hidden!AA$46,$D35&gt;=Hidden!AA$46),IF($G35="","x","y"),"")))</f>
        <v>x</v>
      </c>
      <c r="AI35" s="197" t="str">
        <f>IF(Hidden!AB$47="Yes","H",IF($B35="","",IF(AND($C35&lt;=Hidden!AB$46,$D35&gt;=Hidden!AB$46),IF($G35="","x","y"),"")))</f>
        <v>x</v>
      </c>
      <c r="AJ35" s="197" t="str">
        <f>IF(Hidden!AC$47="Yes","H",IF($B35="","",IF(AND($C35&lt;=Hidden!AC$46,$D35&gt;=Hidden!AC$46),IF($G35="","x","y"),"")))</f>
        <v/>
      </c>
      <c r="AK35" s="197" t="str">
        <f>IF(Hidden!AD$47="Yes","H",IF($B35="","",IF(AND($C35&lt;=Hidden!AD$46,$D35&gt;=Hidden!AD$46),IF($G35="","x","y"),"")))</f>
        <v/>
      </c>
      <c r="AL35" s="210" t="str">
        <f>IF(Hidden!AE$47="Yes","H",IF($B35="","",IF(AND($C35&lt;=Hidden!AE$46,$D35&gt;=Hidden!AE$46),IF($G35="","x","y"),"")))</f>
        <v/>
      </c>
      <c r="AM35" s="205" t="str">
        <f>IF(Hidden!AF$47="Yes","H",IF($B35="","",IF(AND($C35&lt;=Hidden!AF$46,$D35&gt;=Hidden!AF$46),IF($G35="","x","y"),"")))</f>
        <v/>
      </c>
      <c r="AN35" s="197" t="str">
        <f>IF(Hidden!AG$47="Yes","H",IF($B35="","",IF(AND($C35&lt;=Hidden!AG$46,$D35&gt;=Hidden!AG$46),IF($G35="","x","y"),"")))</f>
        <v/>
      </c>
      <c r="AO35" s="197" t="str">
        <f>IF(Hidden!AH$47="Yes","H",IF($B35="","",IF(AND($C35&lt;=Hidden!AH$46,$D35&gt;=Hidden!AH$46),IF($G35="","x","y"),"")))</f>
        <v/>
      </c>
      <c r="AP35" s="197" t="str">
        <f>IF(Hidden!AI$47="Yes","H",IF($B35="","",IF(AND($C35&lt;=Hidden!AI$46,$D35&gt;=Hidden!AI$46),IF($G35="","x","y"),"")))</f>
        <v/>
      </c>
      <c r="AQ35" s="203" t="str">
        <f>IF(Hidden!AJ$47="Yes","H",IF($B35="","",IF(AND($C35&lt;=Hidden!AJ$46,$D35&gt;=Hidden!AJ$46),IF($G35="","x","y"),"")))</f>
        <v/>
      </c>
      <c r="AR35" s="209" t="str">
        <f>IF(Hidden!AK$47="Yes","H",IF($B35="","",IF(AND($C35&lt;=Hidden!AK$46,$D35&gt;=Hidden!AK$46),IF($G35="","x","y"),"")))</f>
        <v/>
      </c>
      <c r="AS35" s="197" t="str">
        <f>IF(Hidden!AL$47="Yes","H",IF($B35="","",IF(AND($C35&lt;=Hidden!AL$46,$D35&gt;=Hidden!AL$46),IF($G35="","x","y"),"")))</f>
        <v/>
      </c>
      <c r="AT35" s="197" t="str">
        <f>IF(Hidden!AM$47="Yes","H",IF($B35="","",IF(AND($C35&lt;=Hidden!AM$46,$D35&gt;=Hidden!AM$46),IF($G35="","x","y"),"")))</f>
        <v/>
      </c>
      <c r="AU35" s="197" t="str">
        <f>IF(Hidden!AN$47="Yes","H",IF($B35="","",IF(AND($C35&lt;=Hidden!AN$46,$D35&gt;=Hidden!AN$46),IF($G35="","x","y"),"")))</f>
        <v/>
      </c>
      <c r="AV35" s="210" t="str">
        <f>IF(Hidden!AO$47="Yes","H",IF($B35="","",IF(AND($C35&lt;=Hidden!AO$46,$D35&gt;=Hidden!AO$46),IF($G35="","x","y"),"")))</f>
        <v/>
      </c>
      <c r="AW35" s="205" t="str">
        <f>IF(Hidden!AP$47="Yes","H",IF($B35="","",IF(AND($C35&lt;=Hidden!AP$46,$D35&gt;=Hidden!AP$46),IF($G35="","x","y"),"")))</f>
        <v/>
      </c>
      <c r="AX35" s="197" t="str">
        <f>IF(Hidden!AQ$47="Yes","H",IF($B35="","",IF(AND($C35&lt;=Hidden!AQ$46,$D35&gt;=Hidden!AQ$46),IF($G35="","x","y"),"")))</f>
        <v/>
      </c>
      <c r="AY35" s="197" t="str">
        <f>IF(Hidden!AR$47="Yes","H",IF($B35="","",IF(AND($C35&lt;=Hidden!AR$46,$D35&gt;=Hidden!AR$46),IF($G35="","x","y"),"")))</f>
        <v/>
      </c>
      <c r="AZ35" s="197" t="str">
        <f>IF(Hidden!AS$47="Yes","H",IF($B35="","",IF(AND($C35&lt;=Hidden!AS$46,$D35&gt;=Hidden!AS$46),IF($G35="","x","y"),"")))</f>
        <v/>
      </c>
      <c r="BA35" s="203" t="str">
        <f>IF(Hidden!AT$47="Yes","H",IF($B35="","",IF(AND($C35&lt;=Hidden!AT$46,$D35&gt;=Hidden!AT$46),IF($G35="","x","y"),"")))</f>
        <v/>
      </c>
      <c r="BB35" s="209" t="str">
        <f>IF(Hidden!AU$47="Yes","H",IF($B35="","",IF(AND($C35&lt;=Hidden!AU$46,$D35&gt;=Hidden!AU$46),IF($G35="","x","y"),"")))</f>
        <v/>
      </c>
      <c r="BC35" s="197" t="str">
        <f>IF(Hidden!AV$47="Yes","H",IF($B35="","",IF(AND($C35&lt;=Hidden!AV$46,$D35&gt;=Hidden!AV$46),IF($G35="","x","y"),"")))</f>
        <v/>
      </c>
      <c r="BD35" s="197" t="str">
        <f>IF(Hidden!AW$47="Yes","H",IF($B35="","",IF(AND($C35&lt;=Hidden!AW$46,$D35&gt;=Hidden!AW$46),IF($G35="","x","y"),"")))</f>
        <v/>
      </c>
      <c r="BE35" s="197" t="str">
        <f>IF(Hidden!AX$47="Yes","H",IF($B35="","",IF(AND($C35&lt;=Hidden!AX$46,$D35&gt;=Hidden!AX$46),IF($G35="","x","y"),"")))</f>
        <v/>
      </c>
      <c r="BF35" s="210" t="str">
        <f>IF(Hidden!AY$47="Yes","H",IF($B35="","",IF(AND($C35&lt;=Hidden!AY$46,$D35&gt;=Hidden!AY$46),IF($G35="","x","y"),"")))</f>
        <v/>
      </c>
      <c r="BG35" s="205" t="str">
        <f>IF(Hidden!AZ$47="Yes","H",IF($B35="","",IF(AND($C35&lt;=Hidden!AZ$46,$D35&gt;=Hidden!AZ$46),IF($G35="","x","y"),"")))</f>
        <v/>
      </c>
      <c r="BH35" s="197" t="str">
        <f>IF(Hidden!BA$47="Yes","H",IF($B35="","",IF(AND($C35&lt;=Hidden!BA$46,$D35&gt;=Hidden!BA$46),IF($G35="","x","y"),"")))</f>
        <v/>
      </c>
      <c r="BI35" s="197" t="str">
        <f>IF(Hidden!BB$47="Yes","H",IF($B35="","",IF(AND($C35&lt;=Hidden!BB$46,$D35&gt;=Hidden!BB$46),IF($G35="","x","y"),"")))</f>
        <v/>
      </c>
      <c r="BJ35" s="197" t="str">
        <f>IF(Hidden!BC$47="Yes","H",IF($B35="","",IF(AND($C35&lt;=Hidden!BC$46,$D35&gt;=Hidden!BC$46),IF($G35="","x","y"),"")))</f>
        <v/>
      </c>
      <c r="BK35" s="203" t="str">
        <f>IF(Hidden!BD$47="Yes","H",IF($B35="","",IF(AND($C35&lt;=Hidden!BD$46,$D35&gt;=Hidden!BD$46),IF($G35="","x","y"),"")))</f>
        <v/>
      </c>
      <c r="BL35" s="209" t="str">
        <f>IF(Hidden!BE$47="Yes","H",IF($B35="","",IF(AND($C35&lt;=Hidden!BE$46,$D35&gt;=Hidden!BE$46),IF($G35="","x","y"),"")))</f>
        <v/>
      </c>
      <c r="BM35" s="197" t="str">
        <f>IF(Hidden!BF$47="Yes","H",IF($B35="","",IF(AND($C35&lt;=Hidden!BF$46,$D35&gt;=Hidden!BF$46),IF($G35="","x","y"),"")))</f>
        <v/>
      </c>
      <c r="BN35" s="197" t="str">
        <f>IF(Hidden!BG$47="Yes","H",IF($B35="","",IF(AND($C35&lt;=Hidden!BG$46,$D35&gt;=Hidden!BG$46),IF($G35="","x","y"),"")))</f>
        <v/>
      </c>
      <c r="BO35" s="197" t="str">
        <f>IF(Hidden!BH$47="Yes","H",IF($B35="","",IF(AND($C35&lt;=Hidden!BH$46,$D35&gt;=Hidden!BH$46),IF($G35="","x","y"),"")))</f>
        <v/>
      </c>
      <c r="BP35" s="210" t="str">
        <f>IF(Hidden!BI$47="Yes","H",IF($B35="","",IF(AND($C35&lt;=Hidden!BI$46,$D35&gt;=Hidden!BI$46),IF($G35="","x","y"),"")))</f>
        <v/>
      </c>
      <c r="BQ35" s="205" t="str">
        <f>IF(Hidden!BJ$47="Yes","H",IF($B35="","",IF(AND($C35&lt;=Hidden!BJ$46,$D35&gt;=Hidden!BJ$46),IF($G35="","x","y"),"")))</f>
        <v/>
      </c>
      <c r="BR35" s="197" t="str">
        <f>IF(Hidden!BK$47="Yes","H",IF($B35="","",IF(AND($C35&lt;=Hidden!BK$46,$D35&gt;=Hidden!BK$46),IF($G35="","x","y"),"")))</f>
        <v/>
      </c>
      <c r="BS35" s="197" t="str">
        <f>IF(Hidden!BL$47="Yes","H",IF($B35="","",IF(AND($C35&lt;=Hidden!BL$46,$D35&gt;=Hidden!BL$46),IF($G35="","x","y"),"")))</f>
        <v/>
      </c>
      <c r="BT35" s="197" t="str">
        <f>IF(Hidden!BM$47="Yes","H",IF($B35="","",IF(AND($C35&lt;=Hidden!BM$46,$D35&gt;=Hidden!BM$46),IF($G35="","x","y"),"")))</f>
        <v/>
      </c>
      <c r="BU35" s="203" t="str">
        <f>IF(Hidden!BN$47="Yes","H",IF($B35="","",IF(AND($C35&lt;=Hidden!BN$46,$D35&gt;=Hidden!BN$46),IF($G35="","x","y"),"")))</f>
        <v/>
      </c>
      <c r="BV35" s="209" t="str">
        <f>IF(Hidden!BO$47="Yes","H",IF($B35="","",IF(AND($C35&lt;=Hidden!BO$46,$D35&gt;=Hidden!BO$46),IF($G35="","x","y"),"")))</f>
        <v/>
      </c>
      <c r="BW35" s="197" t="str">
        <f>IF(Hidden!BP$47="Yes","H",IF($B35="","",IF(AND($C35&lt;=Hidden!BP$46,$D35&gt;=Hidden!BP$46),IF($G35="","x","y"),"")))</f>
        <v/>
      </c>
      <c r="BX35" s="197" t="str">
        <f>IF(Hidden!BQ$47="Yes","H",IF($B35="","",IF(AND($C35&lt;=Hidden!BQ$46,$D35&gt;=Hidden!BQ$46),IF($G35="","x","y"),"")))</f>
        <v/>
      </c>
      <c r="BY35" s="197" t="str">
        <f>IF(Hidden!BR$47="Yes","H",IF($B35="","",IF(AND($C35&lt;=Hidden!BR$46,$D35&gt;=Hidden!BR$46),IF($G35="","x","y"),"")))</f>
        <v/>
      </c>
      <c r="BZ35" s="210" t="str">
        <f>IF(Hidden!BS$47="Yes","H",IF($B35="","",IF(AND($C35&lt;=Hidden!BS$46,$D35&gt;=Hidden!BS$46),IF($G35="","x","y"),"")))</f>
        <v/>
      </c>
      <c r="CA35" s="205" t="str">
        <f>IF(Hidden!BT$47="Yes","H",IF($B35="","",IF(AND($C35&lt;=Hidden!BT$46,$D35&gt;=Hidden!BT$46),IF($G35="","x","y"),"")))</f>
        <v/>
      </c>
      <c r="CB35" s="197" t="str">
        <f>IF(Hidden!BU$47="Yes","H",IF($B35="","",IF(AND($C35&lt;=Hidden!BU$46,$D35&gt;=Hidden!BU$46),IF($G35="","x","y"),"")))</f>
        <v/>
      </c>
      <c r="CC35" s="197" t="str">
        <f>IF(Hidden!BV$47="Yes","H",IF($B35="","",IF(AND($C35&lt;=Hidden!BV$46,$D35&gt;=Hidden!BV$46),IF($G35="","x","y"),"")))</f>
        <v/>
      </c>
      <c r="CD35" s="197" t="str">
        <f>IF(Hidden!BW$47="Yes","H",IF($B35="","",IF(AND($C35&lt;=Hidden!BW$46,$D35&gt;=Hidden!BW$46),IF($G35="","x","y"),"")))</f>
        <v/>
      </c>
      <c r="CE35" s="203" t="str">
        <f>IF(Hidden!BX$47="Yes","H",IF($B35="","",IF(AND($C35&lt;=Hidden!BX$46,$D35&gt;=Hidden!BX$46),IF($G35="","x","y"),"")))</f>
        <v/>
      </c>
      <c r="CF35" s="209" t="str">
        <f>IF(Hidden!BY$47="Yes","H",IF($B35="","",IF(AND($C35&lt;=Hidden!BY$46,$D35&gt;=Hidden!BY$46),IF($G35="","x","y"),"")))</f>
        <v/>
      </c>
      <c r="CG35" s="197" t="str">
        <f>IF(Hidden!BZ$47="Yes","H",IF($B35="","",IF(AND($C35&lt;=Hidden!BZ$46,$D35&gt;=Hidden!BZ$46),IF($G35="","x","y"),"")))</f>
        <v/>
      </c>
      <c r="CH35" s="197" t="str">
        <f>IF(Hidden!CA$47="Yes","H",IF($B35="","",IF(AND($C35&lt;=Hidden!CA$46,$D35&gt;=Hidden!CA$46),IF($G35="","x","y"),"")))</f>
        <v/>
      </c>
      <c r="CI35" s="197" t="str">
        <f>IF(Hidden!CB$47="Yes","H",IF($B35="","",IF(AND($C35&lt;=Hidden!CB$46,$D35&gt;=Hidden!CB$46),IF($G35="","x","y"),"")))</f>
        <v/>
      </c>
      <c r="CJ35" s="210" t="str">
        <f>IF(Hidden!CC$47="Yes","H",IF($B35="","",IF(AND($C35&lt;=Hidden!CC$46,$D35&gt;=Hidden!CC$46),IF($G35="","x","y"),"")))</f>
        <v/>
      </c>
      <c r="CK35" s="205" t="str">
        <f>IF(Hidden!CD$47="Yes","H",IF($B35="","",IF(AND($C35&lt;=Hidden!CD$46,$D35&gt;=Hidden!CD$46),IF($G35="","x","y"),"")))</f>
        <v/>
      </c>
      <c r="CL35" s="197" t="str">
        <f>IF(Hidden!CE$47="Yes","H",IF($B35="","",IF(AND($C35&lt;=Hidden!CE$46,$D35&gt;=Hidden!CE$46),IF($G35="","x","y"),"")))</f>
        <v/>
      </c>
      <c r="CM35" s="197" t="str">
        <f>IF(Hidden!CF$47="Yes","H",IF($B35="","",IF(AND($C35&lt;=Hidden!CF$46,$D35&gt;=Hidden!CF$46),IF($G35="","x","y"),"")))</f>
        <v/>
      </c>
      <c r="CN35" s="197" t="str">
        <f>IF(Hidden!CG$47="Yes","H",IF($B35="","",IF(AND($C35&lt;=Hidden!CG$46,$D35&gt;=Hidden!CG$46),IF($G35="","x","y"),"")))</f>
        <v/>
      </c>
      <c r="CO35" s="203" t="str">
        <f>IF(Hidden!CH$47="Yes","H",IF($B35="","",IF(AND($C35&lt;=Hidden!CH$46,$D35&gt;=Hidden!CH$46),IF($G35="","x","y"),"")))</f>
        <v/>
      </c>
      <c r="CP35" s="209" t="str">
        <f>IF(Hidden!CI$47="Yes","H",IF($B35="","",IF(AND($C35&lt;=Hidden!CI$46,$D35&gt;=Hidden!CI$46),IF($G35="","x","y"),"")))</f>
        <v/>
      </c>
      <c r="CQ35" s="197" t="str">
        <f>IF(Hidden!CJ$47="Yes","H",IF($B35="","",IF(AND($C35&lt;=Hidden!CJ$46,$D35&gt;=Hidden!CJ$46),IF($G35="","x","y"),"")))</f>
        <v/>
      </c>
      <c r="CR35" s="197" t="str">
        <f>IF(Hidden!CK$47="Yes","H",IF($B35="","",IF(AND($C35&lt;=Hidden!CK$46,$D35&gt;=Hidden!CK$46),IF($G35="","x","y"),"")))</f>
        <v/>
      </c>
      <c r="CS35" s="197" t="str">
        <f>IF(Hidden!CL$47="Yes","H",IF($B35="","",IF(AND($C35&lt;=Hidden!CL$46,$D35&gt;=Hidden!CL$46),IF($G35="","x","y"),"")))</f>
        <v/>
      </c>
      <c r="CT35" s="210" t="str">
        <f>IF(Hidden!CM$47="Yes","H",IF($B35="","",IF(AND($C35&lt;=Hidden!CM$46,$D35&gt;=Hidden!CM$46),IF($G35="","x","y"),"")))</f>
        <v/>
      </c>
      <c r="CU35" s="205" t="str">
        <f>IF(Hidden!CN$47="Yes","H",IF($B35="","",IF(AND($C35&lt;=Hidden!CN$46,$D35&gt;=Hidden!CN$46),IF($G35="","x","y"),"")))</f>
        <v/>
      </c>
      <c r="CV35" s="197" t="str">
        <f>IF(Hidden!CO$47="Yes","H",IF($B35="","",IF(AND($C35&lt;=Hidden!CO$46,$D35&gt;=Hidden!CO$46),IF($G35="","x","y"),"")))</f>
        <v/>
      </c>
      <c r="CW35" s="197" t="str">
        <f>IF(Hidden!CP$47="Yes","H",IF($B35="","",IF(AND($C35&lt;=Hidden!CP$46,$D35&gt;=Hidden!CP$46),IF($G35="","x","y"),"")))</f>
        <v/>
      </c>
      <c r="CX35" s="197" t="str">
        <f>IF(Hidden!CQ$47="Yes","H",IF($B35="","",IF(AND($C35&lt;=Hidden!CQ$46,$D35&gt;=Hidden!CQ$46),IF($G35="","x","y"),"")))</f>
        <v/>
      </c>
      <c r="CY35" s="203" t="str">
        <f>IF(Hidden!CR$47="Yes","H",IF($B35="","",IF(AND($C35&lt;=Hidden!CR$46,$D35&gt;=Hidden!CR$46),IF($G35="","x","y"),"")))</f>
        <v/>
      </c>
      <c r="CZ35" s="209" t="str">
        <f>IF(Hidden!CS$47="Yes","H",IF($B35="","",IF(AND($C35&lt;=Hidden!CS$46,$D35&gt;=Hidden!CS$46),IF($G35="","x","y"),"")))</f>
        <v/>
      </c>
      <c r="DA35" s="197" t="str">
        <f>IF(Hidden!CT$47="Yes","H",IF($B35="","",IF(AND($C35&lt;=Hidden!CT$46,$D35&gt;=Hidden!CT$46),IF($G35="","x","y"),"")))</f>
        <v/>
      </c>
      <c r="DB35" s="197" t="str">
        <f>IF(Hidden!CU$47="Yes","H",IF($B35="","",IF(AND($C35&lt;=Hidden!CU$46,$D35&gt;=Hidden!CU$46),IF($G35="","x","y"),"")))</f>
        <v/>
      </c>
      <c r="DC35" s="197" t="str">
        <f>IF(Hidden!CV$47="Yes","H",IF($B35="","",IF(AND($C35&lt;=Hidden!CV$46,$D35&gt;=Hidden!CV$46),IF($G35="","x","y"),"")))</f>
        <v/>
      </c>
      <c r="DD35" s="210" t="str">
        <f>IF(Hidden!CW$47="Yes","H",IF($B35="","",IF(AND($C35&lt;=Hidden!CW$46,$D35&gt;=Hidden!CW$46),IF($G35="","x","y"),"")))</f>
        <v/>
      </c>
      <c r="DE35" s="205" t="str">
        <f>IF(Hidden!CX$47="Yes","H",IF($B35="","",IF(AND($C35&lt;=Hidden!CX$46,$D35&gt;=Hidden!CX$46),IF($G35="","x","y"),"")))</f>
        <v/>
      </c>
      <c r="DF35" s="197" t="str">
        <f>IF(Hidden!CY$47="Yes","H",IF($B35="","",IF(AND($C35&lt;=Hidden!CY$46,$D35&gt;=Hidden!CY$46),IF($G35="","x","y"),"")))</f>
        <v/>
      </c>
      <c r="DG35" s="197" t="str">
        <f>IF(Hidden!CZ$47="Yes","H",IF($B35="","",IF(AND($C35&lt;=Hidden!CZ$46,$D35&gt;=Hidden!CZ$46),IF($G35="","x","y"),"")))</f>
        <v/>
      </c>
      <c r="DH35" s="197" t="str">
        <f>IF(Hidden!DA$47="Yes","H",IF($B35="","",IF(AND($C35&lt;=Hidden!DA$46,$D35&gt;=Hidden!DA$46),IF($G35="","x","y"),"")))</f>
        <v/>
      </c>
      <c r="DI35" s="203" t="str">
        <f>IF(Hidden!DB$47="Yes","H",IF($B35="","",IF(AND($C35&lt;=Hidden!DB$46,$D35&gt;=Hidden!DB$46),IF($G35="","x","y"),"")))</f>
        <v/>
      </c>
      <c r="DJ35" s="209" t="str">
        <f>IF(Hidden!DC$47="Yes","H",IF($B35="","",IF(AND($C35&lt;=Hidden!DC$46,$D35&gt;=Hidden!DC$46),IF($G35="","x","y"),"")))</f>
        <v/>
      </c>
      <c r="DK35" s="197" t="str">
        <f>IF(Hidden!DD$47="Yes","H",IF($B35="","",IF(AND($C35&lt;=Hidden!DD$46,$D35&gt;=Hidden!DD$46),IF($G35="","x","y"),"")))</f>
        <v/>
      </c>
      <c r="DL35" s="197" t="str">
        <f>IF(Hidden!DE$47="Yes","H",IF($B35="","",IF(AND($C35&lt;=Hidden!DE$46,$D35&gt;=Hidden!DE$46),IF($G35="","x","y"),"")))</f>
        <v/>
      </c>
      <c r="DM35" s="197" t="str">
        <f>IF(Hidden!DF$47="Yes","H",IF($B35="","",IF(AND($C35&lt;=Hidden!DF$46,$D35&gt;=Hidden!DF$46),IF($G35="","x","y"),"")))</f>
        <v/>
      </c>
      <c r="DN35" s="210" t="str">
        <f>IF(Hidden!DG$47="Yes","H",IF($B35="","",IF(AND($C35&lt;=Hidden!DG$46,$D35&gt;=Hidden!DG$46),IF($G35="","x","y"),"")))</f>
        <v/>
      </c>
      <c r="DO35" s="205" t="str">
        <f>IF(Hidden!DH$47="Yes","H",IF($B35="","",IF(AND($C35&lt;=Hidden!DH$46,$D35&gt;=Hidden!DH$46),IF($G35="","x","y"),"")))</f>
        <v/>
      </c>
      <c r="DP35" s="197" t="str">
        <f>IF(Hidden!DI$47="Yes","H",IF($B35="","",IF(AND($C35&lt;=Hidden!DI$46,$D35&gt;=Hidden!DI$46),IF($G35="","x","y"),"")))</f>
        <v/>
      </c>
      <c r="DQ35" s="197" t="str">
        <f>IF(Hidden!DJ$47="Yes","H",IF($B35="","",IF(AND($C35&lt;=Hidden!DJ$46,$D35&gt;=Hidden!DJ$46),IF($G35="","x","y"),"")))</f>
        <v/>
      </c>
      <c r="DR35" s="197" t="str">
        <f>IF(Hidden!DK$47="Yes","H",IF($B35="","",IF(AND($C35&lt;=Hidden!DK$46,$D35&gt;=Hidden!DK$46),IF($G35="","x","y"),"")))</f>
        <v/>
      </c>
      <c r="DS35" s="203" t="str">
        <f>IF(Hidden!DL$47="Yes","H",IF($B35="","",IF(AND($C35&lt;=Hidden!DL$46,$D35&gt;=Hidden!DL$46),IF($G35="","x","y"),"")))</f>
        <v/>
      </c>
      <c r="DT35" s="209" t="str">
        <f>IF(Hidden!DM$47="Yes","H",IF($B35="","",IF(AND($C35&lt;=Hidden!DM$46,$D35&gt;=Hidden!DM$46),IF($G35="","x","y"),"")))</f>
        <v/>
      </c>
      <c r="DU35" s="197" t="str">
        <f>IF(Hidden!DN$47="Yes","H",IF($B35="","",IF(AND($C35&lt;=Hidden!DN$46,$D35&gt;=Hidden!DN$46),IF($G35="","x","y"),"")))</f>
        <v/>
      </c>
      <c r="DV35" s="197" t="str">
        <f>IF(Hidden!DO$47="Yes","H",IF($B35="","",IF(AND($C35&lt;=Hidden!DO$46,$D35&gt;=Hidden!DO$46),IF($G35="","x","y"),"")))</f>
        <v/>
      </c>
      <c r="DW35" s="197" t="str">
        <f>IF(Hidden!DP$47="Yes","H",IF($B35="","",IF(AND($C35&lt;=Hidden!DP$46,$D35&gt;=Hidden!DP$46),IF($G35="","x","y"),"")))</f>
        <v/>
      </c>
      <c r="DX35" s="210" t="str">
        <f>IF(Hidden!DQ$47="Yes","H",IF($B35="","",IF(AND($C35&lt;=Hidden!DQ$46,$D35&gt;=Hidden!DQ$46),IF($G35="","x","y"),"")))</f>
        <v/>
      </c>
      <c r="DY35" s="209" t="str">
        <f>IF(Hidden!DR$47="Yes","H",IF($B35="","",IF(AND($C35&lt;=Hidden!DR$46,$D35&gt;=Hidden!DR$46),IF($G35="","x","y"),"")))</f>
        <v/>
      </c>
      <c r="DZ35" s="197" t="str">
        <f>IF(Hidden!DS$47="Yes","H",IF($B35="","",IF(AND($C35&lt;=Hidden!DS$46,$D35&gt;=Hidden!DS$46),IF($G35="","x","y"),"")))</f>
        <v/>
      </c>
      <c r="EA35" s="197" t="str">
        <f>IF(Hidden!DT$47="Yes","H",IF($B35="","",IF(AND($C35&lt;=Hidden!DT$46,$D35&gt;=Hidden!DT$46),IF($G35="","x","y"),"")))</f>
        <v/>
      </c>
      <c r="EB35" s="197" t="str">
        <f>IF(Hidden!DU$47="Yes","H",IF($B35="","",IF(AND($C35&lt;=Hidden!DU$46,$D35&gt;=Hidden!DU$46),IF($G35="","x","y"),"")))</f>
        <v/>
      </c>
      <c r="EC35" s="210" t="str">
        <f>IF(Hidden!DV$47="Yes","H",IF($B35="","",IF(AND($C35&lt;=Hidden!DV$46,$D35&gt;=Hidden!DV$46),IF($G35="","x","y"),"")))</f>
        <v/>
      </c>
      <c r="ED35" s="205" t="str">
        <f>IF(Hidden!DW$47="Yes","H",IF($B35="","",IF(AND($C35&lt;=Hidden!DW$46,$D35&gt;=Hidden!DW$46),IF($G35="","x","y"),"")))</f>
        <v/>
      </c>
      <c r="EE35" s="197" t="str">
        <f>IF(Hidden!DX$47="Yes","H",IF($B35="","",IF(AND($C35&lt;=Hidden!DX$46,$D35&gt;=Hidden!DX$46),IF($G35="","x","y"),"")))</f>
        <v/>
      </c>
      <c r="EF35" s="197" t="str">
        <f>IF(Hidden!DY$47="Yes","H",IF($B35="","",IF(AND($C35&lt;=Hidden!DY$46,$D35&gt;=Hidden!DY$46),IF($G35="","x","y"),"")))</f>
        <v/>
      </c>
      <c r="EG35" s="197" t="str">
        <f>IF(Hidden!DZ$47="Yes","H",IF($B35="","",IF(AND($C35&lt;=Hidden!DZ$46,$D35&gt;=Hidden!DZ$46),IF($G35="","x","y"),"")))</f>
        <v/>
      </c>
      <c r="EH35" s="198" t="str">
        <f>IF(Hidden!EA$47="Yes","H",IF($B35="","",IF(AND($C35&lt;=Hidden!EA$46,$D35&gt;=Hidden!EA$46),IF($G35="","x","y"),"")))</f>
        <v/>
      </c>
    </row>
    <row r="36" spans="2:138" ht="15" customHeight="1" x14ac:dyDescent="0.25">
      <c r="B36" s="169" t="s">
        <v>228</v>
      </c>
      <c r="C36" s="226">
        <v>43379</v>
      </c>
      <c r="D36" s="228">
        <v>43382</v>
      </c>
      <c r="E36" s="190" t="s">
        <v>213</v>
      </c>
      <c r="F36" s="238"/>
      <c r="G36" s="269"/>
      <c r="H36" s="273"/>
      <c r="I36" s="196" t="str">
        <f>IF(Hidden!B$47="Yes","H",IF($B36="","",IF(AND($C36&lt;=Hidden!B$46,$D36&gt;=Hidden!B$46),IF($G36="","x","y"),"")))</f>
        <v/>
      </c>
      <c r="J36" s="197" t="str">
        <f>IF(Hidden!C$47="Yes","H",IF($B36="","",IF(AND($C36&lt;=Hidden!C$46,$D36&gt;=Hidden!C$46),IF($G36="","x","y"),"")))</f>
        <v/>
      </c>
      <c r="K36" s="197" t="str">
        <f>IF(Hidden!D$47="Yes","H",IF($B36="","",IF(AND($C36&lt;=Hidden!D$46,$D36&gt;=Hidden!D$46),IF($G36="","x","y"),"")))</f>
        <v/>
      </c>
      <c r="L36" s="197" t="str">
        <f>IF(Hidden!E$47="Yes","H",IF($B36="","",IF(AND($C36&lt;=Hidden!E$46,$D36&gt;=Hidden!E$46),IF($G36="","x","y"),"")))</f>
        <v/>
      </c>
      <c r="M36" s="203" t="str">
        <f>IF(Hidden!F$47="Yes","H",IF($B36="","",IF(AND($C36&lt;=Hidden!F$46,$D36&gt;=Hidden!F$46),IF($G36="","x","y"),"")))</f>
        <v/>
      </c>
      <c r="N36" s="209" t="str">
        <f>IF(Hidden!G$47="Yes","H",IF($B36="","",IF(AND($C36&lt;=Hidden!G$46,$D36&gt;=Hidden!G$46),IF($G36="","x","y"),"")))</f>
        <v/>
      </c>
      <c r="O36" s="197" t="str">
        <f>IF(Hidden!H$47="Yes","H",IF($B36="","",IF(AND($C36&lt;=Hidden!H$46,$D36&gt;=Hidden!H$46),IF($G36="","x","y"),"")))</f>
        <v/>
      </c>
      <c r="P36" s="197" t="str">
        <f>IF(Hidden!I$47="Yes","H",IF($B36="","",IF(AND($C36&lt;=Hidden!I$46,$D36&gt;=Hidden!I$46),IF($G36="","x","y"),"")))</f>
        <v/>
      </c>
      <c r="Q36" s="197" t="str">
        <f>IF(Hidden!J$47="Yes","H",IF($B36="","",IF(AND($C36&lt;=Hidden!J$46,$D36&gt;=Hidden!J$46),IF($G36="","x","y"),"")))</f>
        <v/>
      </c>
      <c r="R36" s="210" t="str">
        <f>IF(Hidden!K$47="Yes","H",IF($B36="","",IF(AND($C36&lt;=Hidden!K$46,$D36&gt;=Hidden!K$46),IF($G36="","x","y"),"")))</f>
        <v/>
      </c>
      <c r="S36" s="205" t="str">
        <f>IF(Hidden!L$47="Yes","H",IF($B36="","",IF(AND($C36&lt;=Hidden!L$46,$D36&gt;=Hidden!L$46),IF($G36="","x","y"),"")))</f>
        <v/>
      </c>
      <c r="T36" s="197" t="str">
        <f>IF(Hidden!M$47="Yes","H",IF($B36="","",IF(AND($C36&lt;=Hidden!M$46,$D36&gt;=Hidden!M$46),IF($G36="","x","y"),"")))</f>
        <v/>
      </c>
      <c r="U36" s="197" t="str">
        <f>IF(Hidden!N$47="Yes","H",IF($B36="","",IF(AND($C36&lt;=Hidden!N$46,$D36&gt;=Hidden!N$46),IF($G36="","x","y"),"")))</f>
        <v/>
      </c>
      <c r="V36" s="197" t="str">
        <f>IF(Hidden!O$47="Yes","H",IF($B36="","",IF(AND($C36&lt;=Hidden!O$46,$D36&gt;=Hidden!O$46),IF($G36="","x","y"),"")))</f>
        <v/>
      </c>
      <c r="W36" s="203" t="str">
        <f>IF(Hidden!P$47="Yes","H",IF($B36="","",IF(AND($C36&lt;=Hidden!P$46,$D36&gt;=Hidden!P$46),IF($G36="","x","y"),"")))</f>
        <v/>
      </c>
      <c r="X36" s="209" t="str">
        <f>IF(Hidden!Q$47="Yes","H",IF($B36="","",IF(AND($C36&lt;=Hidden!Q$46,$D36&gt;=Hidden!Q$46),IF($G36="","x","y"),"")))</f>
        <v/>
      </c>
      <c r="Y36" s="197" t="str">
        <f>IF(Hidden!R$47="Yes","H",IF($B36="","",IF(AND($C36&lt;=Hidden!R$46,$D36&gt;=Hidden!R$46),IF($G36="","x","y"),"")))</f>
        <v/>
      </c>
      <c r="Z36" s="197" t="str">
        <f>IF(Hidden!S$47="Yes","H",IF($B36="","",IF(AND($C36&lt;=Hidden!S$46,$D36&gt;=Hidden!S$46),IF($G36="","x","y"),"")))</f>
        <v/>
      </c>
      <c r="AA36" s="197" t="str">
        <f>IF(Hidden!T$47="Yes","H",IF($B36="","",IF(AND($C36&lt;=Hidden!T$46,$D36&gt;=Hidden!T$46),IF($G36="","x","y"),"")))</f>
        <v/>
      </c>
      <c r="AB36" s="210" t="str">
        <f>IF(Hidden!U$47="Yes","H",IF($B36="","",IF(AND($C36&lt;=Hidden!U$46,$D36&gt;=Hidden!U$46),IF($G36="","x","y"),"")))</f>
        <v/>
      </c>
      <c r="AC36" s="205" t="str">
        <f>IF(Hidden!V$47="Yes","H",IF($B36="","",IF(AND($C36&lt;=Hidden!V$46,$D36&gt;=Hidden!V$46),IF($G36="","x","y"),"")))</f>
        <v/>
      </c>
      <c r="AD36" s="197" t="str">
        <f>IF(Hidden!W$47="Yes","H",IF($B36="","",IF(AND($C36&lt;=Hidden!W$46,$D36&gt;=Hidden!W$46),IF($G36="","x","y"),"")))</f>
        <v/>
      </c>
      <c r="AE36" s="197" t="str">
        <f>IF(Hidden!X$47="Yes","H",IF($B36="","",IF(AND($C36&lt;=Hidden!X$46,$D36&gt;=Hidden!X$46),IF($G36="","x","y"),"")))</f>
        <v/>
      </c>
      <c r="AF36" s="197" t="str">
        <f>IF(Hidden!Y$47="Yes","H",IF($B36="","",IF(AND($C36&lt;=Hidden!Y$46,$D36&gt;=Hidden!Y$46),IF($G36="","x","y"),"")))</f>
        <v/>
      </c>
      <c r="AG36" s="203" t="str">
        <f>IF(Hidden!Z$47="Yes","H",IF($B36="","",IF(AND($C36&lt;=Hidden!Z$46,$D36&gt;=Hidden!Z$46),IF($G36="","x","y"),"")))</f>
        <v/>
      </c>
      <c r="AH36" s="209" t="str">
        <f>IF(Hidden!AA$47="Yes","H",IF($B36="","",IF(AND($C36&lt;=Hidden!AA$46,$D36&gt;=Hidden!AA$46),IF($G36="","x","y"),"")))</f>
        <v>x</v>
      </c>
      <c r="AI36" s="197" t="str">
        <f>IF(Hidden!AB$47="Yes","H",IF($B36="","",IF(AND($C36&lt;=Hidden!AB$46,$D36&gt;=Hidden!AB$46),IF($G36="","x","y"),"")))</f>
        <v>x</v>
      </c>
      <c r="AJ36" s="197" t="str">
        <f>IF(Hidden!AC$47="Yes","H",IF($B36="","",IF(AND($C36&lt;=Hidden!AC$46,$D36&gt;=Hidden!AC$46),IF($G36="","x","y"),"")))</f>
        <v/>
      </c>
      <c r="AK36" s="197" t="str">
        <f>IF(Hidden!AD$47="Yes","H",IF($B36="","",IF(AND($C36&lt;=Hidden!AD$46,$D36&gt;=Hidden!AD$46),IF($G36="","x","y"),"")))</f>
        <v/>
      </c>
      <c r="AL36" s="210" t="str">
        <f>IF(Hidden!AE$47="Yes","H",IF($B36="","",IF(AND($C36&lt;=Hidden!AE$46,$D36&gt;=Hidden!AE$46),IF($G36="","x","y"),"")))</f>
        <v/>
      </c>
      <c r="AM36" s="205" t="str">
        <f>IF(Hidden!AF$47="Yes","H",IF($B36="","",IF(AND($C36&lt;=Hidden!AF$46,$D36&gt;=Hidden!AF$46),IF($G36="","x","y"),"")))</f>
        <v/>
      </c>
      <c r="AN36" s="197" t="str">
        <f>IF(Hidden!AG$47="Yes","H",IF($B36="","",IF(AND($C36&lt;=Hidden!AG$46,$D36&gt;=Hidden!AG$46),IF($G36="","x","y"),"")))</f>
        <v/>
      </c>
      <c r="AO36" s="197" t="str">
        <f>IF(Hidden!AH$47="Yes","H",IF($B36="","",IF(AND($C36&lt;=Hidden!AH$46,$D36&gt;=Hidden!AH$46),IF($G36="","x","y"),"")))</f>
        <v/>
      </c>
      <c r="AP36" s="197" t="str">
        <f>IF(Hidden!AI$47="Yes","H",IF($B36="","",IF(AND($C36&lt;=Hidden!AI$46,$D36&gt;=Hidden!AI$46),IF($G36="","x","y"),"")))</f>
        <v/>
      </c>
      <c r="AQ36" s="203" t="str">
        <f>IF(Hidden!AJ$47="Yes","H",IF($B36="","",IF(AND($C36&lt;=Hidden!AJ$46,$D36&gt;=Hidden!AJ$46),IF($G36="","x","y"),"")))</f>
        <v/>
      </c>
      <c r="AR36" s="209" t="str">
        <f>IF(Hidden!AK$47="Yes","H",IF($B36="","",IF(AND($C36&lt;=Hidden!AK$46,$D36&gt;=Hidden!AK$46),IF($G36="","x","y"),"")))</f>
        <v/>
      </c>
      <c r="AS36" s="197" t="str">
        <f>IF(Hidden!AL$47="Yes","H",IF($B36="","",IF(AND($C36&lt;=Hidden!AL$46,$D36&gt;=Hidden!AL$46),IF($G36="","x","y"),"")))</f>
        <v/>
      </c>
      <c r="AT36" s="197" t="str">
        <f>IF(Hidden!AM$47="Yes","H",IF($B36="","",IF(AND($C36&lt;=Hidden!AM$46,$D36&gt;=Hidden!AM$46),IF($G36="","x","y"),"")))</f>
        <v/>
      </c>
      <c r="AU36" s="197" t="str">
        <f>IF(Hidden!AN$47="Yes","H",IF($B36="","",IF(AND($C36&lt;=Hidden!AN$46,$D36&gt;=Hidden!AN$46),IF($G36="","x","y"),"")))</f>
        <v/>
      </c>
      <c r="AV36" s="210" t="str">
        <f>IF(Hidden!AO$47="Yes","H",IF($B36="","",IF(AND($C36&lt;=Hidden!AO$46,$D36&gt;=Hidden!AO$46),IF($G36="","x","y"),"")))</f>
        <v/>
      </c>
      <c r="AW36" s="205" t="str">
        <f>IF(Hidden!AP$47="Yes","H",IF($B36="","",IF(AND($C36&lt;=Hidden!AP$46,$D36&gt;=Hidden!AP$46),IF($G36="","x","y"),"")))</f>
        <v/>
      </c>
      <c r="AX36" s="197" t="str">
        <f>IF(Hidden!AQ$47="Yes","H",IF($B36="","",IF(AND($C36&lt;=Hidden!AQ$46,$D36&gt;=Hidden!AQ$46),IF($G36="","x","y"),"")))</f>
        <v/>
      </c>
      <c r="AY36" s="197" t="str">
        <f>IF(Hidden!AR$47="Yes","H",IF($B36="","",IF(AND($C36&lt;=Hidden!AR$46,$D36&gt;=Hidden!AR$46),IF($G36="","x","y"),"")))</f>
        <v/>
      </c>
      <c r="AZ36" s="197" t="str">
        <f>IF(Hidden!AS$47="Yes","H",IF($B36="","",IF(AND($C36&lt;=Hidden!AS$46,$D36&gt;=Hidden!AS$46),IF($G36="","x","y"),"")))</f>
        <v/>
      </c>
      <c r="BA36" s="203" t="str">
        <f>IF(Hidden!AT$47="Yes","H",IF($B36="","",IF(AND($C36&lt;=Hidden!AT$46,$D36&gt;=Hidden!AT$46),IF($G36="","x","y"),"")))</f>
        <v/>
      </c>
      <c r="BB36" s="209" t="str">
        <f>IF(Hidden!AU$47="Yes","H",IF($B36="","",IF(AND($C36&lt;=Hidden!AU$46,$D36&gt;=Hidden!AU$46),IF($G36="","x","y"),"")))</f>
        <v/>
      </c>
      <c r="BC36" s="197" t="str">
        <f>IF(Hidden!AV$47="Yes","H",IF($B36="","",IF(AND($C36&lt;=Hidden!AV$46,$D36&gt;=Hidden!AV$46),IF($G36="","x","y"),"")))</f>
        <v/>
      </c>
      <c r="BD36" s="197" t="str">
        <f>IF(Hidden!AW$47="Yes","H",IF($B36="","",IF(AND($C36&lt;=Hidden!AW$46,$D36&gt;=Hidden!AW$46),IF($G36="","x","y"),"")))</f>
        <v/>
      </c>
      <c r="BE36" s="197" t="str">
        <f>IF(Hidden!AX$47="Yes","H",IF($B36="","",IF(AND($C36&lt;=Hidden!AX$46,$D36&gt;=Hidden!AX$46),IF($G36="","x","y"),"")))</f>
        <v/>
      </c>
      <c r="BF36" s="210" t="str">
        <f>IF(Hidden!AY$47="Yes","H",IF($B36="","",IF(AND($C36&lt;=Hidden!AY$46,$D36&gt;=Hidden!AY$46),IF($G36="","x","y"),"")))</f>
        <v/>
      </c>
      <c r="BG36" s="205" t="str">
        <f>IF(Hidden!AZ$47="Yes","H",IF($B36="","",IF(AND($C36&lt;=Hidden!AZ$46,$D36&gt;=Hidden!AZ$46),IF($G36="","x","y"),"")))</f>
        <v/>
      </c>
      <c r="BH36" s="197" t="str">
        <f>IF(Hidden!BA$47="Yes","H",IF($B36="","",IF(AND($C36&lt;=Hidden!BA$46,$D36&gt;=Hidden!BA$46),IF($G36="","x","y"),"")))</f>
        <v/>
      </c>
      <c r="BI36" s="197" t="str">
        <f>IF(Hidden!BB$47="Yes","H",IF($B36="","",IF(AND($C36&lt;=Hidden!BB$46,$D36&gt;=Hidden!BB$46),IF($G36="","x","y"),"")))</f>
        <v/>
      </c>
      <c r="BJ36" s="197" t="str">
        <f>IF(Hidden!BC$47="Yes","H",IF($B36="","",IF(AND($C36&lt;=Hidden!BC$46,$D36&gt;=Hidden!BC$46),IF($G36="","x","y"),"")))</f>
        <v/>
      </c>
      <c r="BK36" s="203" t="str">
        <f>IF(Hidden!BD$47="Yes","H",IF($B36="","",IF(AND($C36&lt;=Hidden!BD$46,$D36&gt;=Hidden!BD$46),IF($G36="","x","y"),"")))</f>
        <v/>
      </c>
      <c r="BL36" s="209" t="str">
        <f>IF(Hidden!BE$47="Yes","H",IF($B36="","",IF(AND($C36&lt;=Hidden!BE$46,$D36&gt;=Hidden!BE$46),IF($G36="","x","y"),"")))</f>
        <v/>
      </c>
      <c r="BM36" s="197" t="str">
        <f>IF(Hidden!BF$47="Yes","H",IF($B36="","",IF(AND($C36&lt;=Hidden!BF$46,$D36&gt;=Hidden!BF$46),IF($G36="","x","y"),"")))</f>
        <v/>
      </c>
      <c r="BN36" s="197" t="str">
        <f>IF(Hidden!BG$47="Yes","H",IF($B36="","",IF(AND($C36&lt;=Hidden!BG$46,$D36&gt;=Hidden!BG$46),IF($G36="","x","y"),"")))</f>
        <v/>
      </c>
      <c r="BO36" s="197" t="str">
        <f>IF(Hidden!BH$47="Yes","H",IF($B36="","",IF(AND($C36&lt;=Hidden!BH$46,$D36&gt;=Hidden!BH$46),IF($G36="","x","y"),"")))</f>
        <v/>
      </c>
      <c r="BP36" s="210" t="str">
        <f>IF(Hidden!BI$47="Yes","H",IF($B36="","",IF(AND($C36&lt;=Hidden!BI$46,$D36&gt;=Hidden!BI$46),IF($G36="","x","y"),"")))</f>
        <v/>
      </c>
      <c r="BQ36" s="205" t="str">
        <f>IF(Hidden!BJ$47="Yes","H",IF($B36="","",IF(AND($C36&lt;=Hidden!BJ$46,$D36&gt;=Hidden!BJ$46),IF($G36="","x","y"),"")))</f>
        <v/>
      </c>
      <c r="BR36" s="197" t="str">
        <f>IF(Hidden!BK$47="Yes","H",IF($B36="","",IF(AND($C36&lt;=Hidden!BK$46,$D36&gt;=Hidden!BK$46),IF($G36="","x","y"),"")))</f>
        <v/>
      </c>
      <c r="BS36" s="197" t="str">
        <f>IF(Hidden!BL$47="Yes","H",IF($B36="","",IF(AND($C36&lt;=Hidden!BL$46,$D36&gt;=Hidden!BL$46),IF($G36="","x","y"),"")))</f>
        <v/>
      </c>
      <c r="BT36" s="197" t="str">
        <f>IF(Hidden!BM$47="Yes","H",IF($B36="","",IF(AND($C36&lt;=Hidden!BM$46,$D36&gt;=Hidden!BM$46),IF($G36="","x","y"),"")))</f>
        <v/>
      </c>
      <c r="BU36" s="203" t="str">
        <f>IF(Hidden!BN$47="Yes","H",IF($B36="","",IF(AND($C36&lt;=Hidden!BN$46,$D36&gt;=Hidden!BN$46),IF($G36="","x","y"),"")))</f>
        <v/>
      </c>
      <c r="BV36" s="209" t="str">
        <f>IF(Hidden!BO$47="Yes","H",IF($B36="","",IF(AND($C36&lt;=Hidden!BO$46,$D36&gt;=Hidden!BO$46),IF($G36="","x","y"),"")))</f>
        <v/>
      </c>
      <c r="BW36" s="197" t="str">
        <f>IF(Hidden!BP$47="Yes","H",IF($B36="","",IF(AND($C36&lt;=Hidden!BP$46,$D36&gt;=Hidden!BP$46),IF($G36="","x","y"),"")))</f>
        <v/>
      </c>
      <c r="BX36" s="197" t="str">
        <f>IF(Hidden!BQ$47="Yes","H",IF($B36="","",IF(AND($C36&lt;=Hidden!BQ$46,$D36&gt;=Hidden!BQ$46),IF($G36="","x","y"),"")))</f>
        <v/>
      </c>
      <c r="BY36" s="197" t="str">
        <f>IF(Hidden!BR$47="Yes","H",IF($B36="","",IF(AND($C36&lt;=Hidden!BR$46,$D36&gt;=Hidden!BR$46),IF($G36="","x","y"),"")))</f>
        <v/>
      </c>
      <c r="BZ36" s="210" t="str">
        <f>IF(Hidden!BS$47="Yes","H",IF($B36="","",IF(AND($C36&lt;=Hidden!BS$46,$D36&gt;=Hidden!BS$46),IF($G36="","x","y"),"")))</f>
        <v/>
      </c>
      <c r="CA36" s="205" t="str">
        <f>IF(Hidden!BT$47="Yes","H",IF($B36="","",IF(AND($C36&lt;=Hidden!BT$46,$D36&gt;=Hidden!BT$46),IF($G36="","x","y"),"")))</f>
        <v/>
      </c>
      <c r="CB36" s="197" t="str">
        <f>IF(Hidden!BU$47="Yes","H",IF($B36="","",IF(AND($C36&lt;=Hidden!BU$46,$D36&gt;=Hidden!BU$46),IF($G36="","x","y"),"")))</f>
        <v/>
      </c>
      <c r="CC36" s="197" t="str">
        <f>IF(Hidden!BV$47="Yes","H",IF($B36="","",IF(AND($C36&lt;=Hidden!BV$46,$D36&gt;=Hidden!BV$46),IF($G36="","x","y"),"")))</f>
        <v/>
      </c>
      <c r="CD36" s="197" t="str">
        <f>IF(Hidden!BW$47="Yes","H",IF($B36="","",IF(AND($C36&lt;=Hidden!BW$46,$D36&gt;=Hidden!BW$46),IF($G36="","x","y"),"")))</f>
        <v/>
      </c>
      <c r="CE36" s="203" t="str">
        <f>IF(Hidden!BX$47="Yes","H",IF($B36="","",IF(AND($C36&lt;=Hidden!BX$46,$D36&gt;=Hidden!BX$46),IF($G36="","x","y"),"")))</f>
        <v/>
      </c>
      <c r="CF36" s="209" t="str">
        <f>IF(Hidden!BY$47="Yes","H",IF($B36="","",IF(AND($C36&lt;=Hidden!BY$46,$D36&gt;=Hidden!BY$46),IF($G36="","x","y"),"")))</f>
        <v/>
      </c>
      <c r="CG36" s="197" t="str">
        <f>IF(Hidden!BZ$47="Yes","H",IF($B36="","",IF(AND($C36&lt;=Hidden!BZ$46,$D36&gt;=Hidden!BZ$46),IF($G36="","x","y"),"")))</f>
        <v/>
      </c>
      <c r="CH36" s="197" t="str">
        <f>IF(Hidden!CA$47="Yes","H",IF($B36="","",IF(AND($C36&lt;=Hidden!CA$46,$D36&gt;=Hidden!CA$46),IF($G36="","x","y"),"")))</f>
        <v/>
      </c>
      <c r="CI36" s="197" t="str">
        <f>IF(Hidden!CB$47="Yes","H",IF($B36="","",IF(AND($C36&lt;=Hidden!CB$46,$D36&gt;=Hidden!CB$46),IF($G36="","x","y"),"")))</f>
        <v/>
      </c>
      <c r="CJ36" s="210" t="str">
        <f>IF(Hidden!CC$47="Yes","H",IF($B36="","",IF(AND($C36&lt;=Hidden!CC$46,$D36&gt;=Hidden!CC$46),IF($G36="","x","y"),"")))</f>
        <v/>
      </c>
      <c r="CK36" s="205" t="str">
        <f>IF(Hidden!CD$47="Yes","H",IF($B36="","",IF(AND($C36&lt;=Hidden!CD$46,$D36&gt;=Hidden!CD$46),IF($G36="","x","y"),"")))</f>
        <v/>
      </c>
      <c r="CL36" s="197" t="str">
        <f>IF(Hidden!CE$47="Yes","H",IF($B36="","",IF(AND($C36&lt;=Hidden!CE$46,$D36&gt;=Hidden!CE$46),IF($G36="","x","y"),"")))</f>
        <v/>
      </c>
      <c r="CM36" s="197" t="str">
        <f>IF(Hidden!CF$47="Yes","H",IF($B36="","",IF(AND($C36&lt;=Hidden!CF$46,$D36&gt;=Hidden!CF$46),IF($G36="","x","y"),"")))</f>
        <v/>
      </c>
      <c r="CN36" s="197" t="str">
        <f>IF(Hidden!CG$47="Yes","H",IF($B36="","",IF(AND($C36&lt;=Hidden!CG$46,$D36&gt;=Hidden!CG$46),IF($G36="","x","y"),"")))</f>
        <v/>
      </c>
      <c r="CO36" s="203" t="str">
        <f>IF(Hidden!CH$47="Yes","H",IF($B36="","",IF(AND($C36&lt;=Hidden!CH$46,$D36&gt;=Hidden!CH$46),IF($G36="","x","y"),"")))</f>
        <v/>
      </c>
      <c r="CP36" s="209" t="str">
        <f>IF(Hidden!CI$47="Yes","H",IF($B36="","",IF(AND($C36&lt;=Hidden!CI$46,$D36&gt;=Hidden!CI$46),IF($G36="","x","y"),"")))</f>
        <v/>
      </c>
      <c r="CQ36" s="197" t="str">
        <f>IF(Hidden!CJ$47="Yes","H",IF($B36="","",IF(AND($C36&lt;=Hidden!CJ$46,$D36&gt;=Hidden!CJ$46),IF($G36="","x","y"),"")))</f>
        <v/>
      </c>
      <c r="CR36" s="197" t="str">
        <f>IF(Hidden!CK$47="Yes","H",IF($B36="","",IF(AND($C36&lt;=Hidden!CK$46,$D36&gt;=Hidden!CK$46),IF($G36="","x","y"),"")))</f>
        <v/>
      </c>
      <c r="CS36" s="197" t="str">
        <f>IF(Hidden!CL$47="Yes","H",IF($B36="","",IF(AND($C36&lt;=Hidden!CL$46,$D36&gt;=Hidden!CL$46),IF($G36="","x","y"),"")))</f>
        <v/>
      </c>
      <c r="CT36" s="210" t="str">
        <f>IF(Hidden!CM$47="Yes","H",IF($B36="","",IF(AND($C36&lt;=Hidden!CM$46,$D36&gt;=Hidden!CM$46),IF($G36="","x","y"),"")))</f>
        <v/>
      </c>
      <c r="CU36" s="205" t="str">
        <f>IF(Hidden!CN$47="Yes","H",IF($B36="","",IF(AND($C36&lt;=Hidden!CN$46,$D36&gt;=Hidden!CN$46),IF($G36="","x","y"),"")))</f>
        <v/>
      </c>
      <c r="CV36" s="197" t="str">
        <f>IF(Hidden!CO$47="Yes","H",IF($B36="","",IF(AND($C36&lt;=Hidden!CO$46,$D36&gt;=Hidden!CO$46),IF($G36="","x","y"),"")))</f>
        <v/>
      </c>
      <c r="CW36" s="197" t="str">
        <f>IF(Hidden!CP$47="Yes","H",IF($B36="","",IF(AND($C36&lt;=Hidden!CP$46,$D36&gt;=Hidden!CP$46),IF($G36="","x","y"),"")))</f>
        <v/>
      </c>
      <c r="CX36" s="197" t="str">
        <f>IF(Hidden!CQ$47="Yes","H",IF($B36="","",IF(AND($C36&lt;=Hidden!CQ$46,$D36&gt;=Hidden!CQ$46),IF($G36="","x","y"),"")))</f>
        <v/>
      </c>
      <c r="CY36" s="203" t="str">
        <f>IF(Hidden!CR$47="Yes","H",IF($B36="","",IF(AND($C36&lt;=Hidden!CR$46,$D36&gt;=Hidden!CR$46),IF($G36="","x","y"),"")))</f>
        <v/>
      </c>
      <c r="CZ36" s="209" t="str">
        <f>IF(Hidden!CS$47="Yes","H",IF($B36="","",IF(AND($C36&lt;=Hidden!CS$46,$D36&gt;=Hidden!CS$46),IF($G36="","x","y"),"")))</f>
        <v/>
      </c>
      <c r="DA36" s="197" t="str">
        <f>IF(Hidden!CT$47="Yes","H",IF($B36="","",IF(AND($C36&lt;=Hidden!CT$46,$D36&gt;=Hidden!CT$46),IF($G36="","x","y"),"")))</f>
        <v/>
      </c>
      <c r="DB36" s="197" t="str">
        <f>IF(Hidden!CU$47="Yes","H",IF($B36="","",IF(AND($C36&lt;=Hidden!CU$46,$D36&gt;=Hidden!CU$46),IF($G36="","x","y"),"")))</f>
        <v/>
      </c>
      <c r="DC36" s="197" t="str">
        <f>IF(Hidden!CV$47="Yes","H",IF($B36="","",IF(AND($C36&lt;=Hidden!CV$46,$D36&gt;=Hidden!CV$46),IF($G36="","x","y"),"")))</f>
        <v/>
      </c>
      <c r="DD36" s="210" t="str">
        <f>IF(Hidden!CW$47="Yes","H",IF($B36="","",IF(AND($C36&lt;=Hidden!CW$46,$D36&gt;=Hidden!CW$46),IF($G36="","x","y"),"")))</f>
        <v/>
      </c>
      <c r="DE36" s="205" t="str">
        <f>IF(Hidden!CX$47="Yes","H",IF($B36="","",IF(AND($C36&lt;=Hidden!CX$46,$D36&gt;=Hidden!CX$46),IF($G36="","x","y"),"")))</f>
        <v/>
      </c>
      <c r="DF36" s="197" t="str">
        <f>IF(Hidden!CY$47="Yes","H",IF($B36="","",IF(AND($C36&lt;=Hidden!CY$46,$D36&gt;=Hidden!CY$46),IF($G36="","x","y"),"")))</f>
        <v/>
      </c>
      <c r="DG36" s="197" t="str">
        <f>IF(Hidden!CZ$47="Yes","H",IF($B36="","",IF(AND($C36&lt;=Hidden!CZ$46,$D36&gt;=Hidden!CZ$46),IF($G36="","x","y"),"")))</f>
        <v/>
      </c>
      <c r="DH36" s="197" t="str">
        <f>IF(Hidden!DA$47="Yes","H",IF($B36="","",IF(AND($C36&lt;=Hidden!DA$46,$D36&gt;=Hidden!DA$46),IF($G36="","x","y"),"")))</f>
        <v/>
      </c>
      <c r="DI36" s="203" t="str">
        <f>IF(Hidden!DB$47="Yes","H",IF($B36="","",IF(AND($C36&lt;=Hidden!DB$46,$D36&gt;=Hidden!DB$46),IF($G36="","x","y"),"")))</f>
        <v/>
      </c>
      <c r="DJ36" s="209" t="str">
        <f>IF(Hidden!DC$47="Yes","H",IF($B36="","",IF(AND($C36&lt;=Hidden!DC$46,$D36&gt;=Hidden!DC$46),IF($G36="","x","y"),"")))</f>
        <v/>
      </c>
      <c r="DK36" s="197" t="str">
        <f>IF(Hidden!DD$47="Yes","H",IF($B36="","",IF(AND($C36&lt;=Hidden!DD$46,$D36&gt;=Hidden!DD$46),IF($G36="","x","y"),"")))</f>
        <v/>
      </c>
      <c r="DL36" s="197" t="str">
        <f>IF(Hidden!DE$47="Yes","H",IF($B36="","",IF(AND($C36&lt;=Hidden!DE$46,$D36&gt;=Hidden!DE$46),IF($G36="","x","y"),"")))</f>
        <v/>
      </c>
      <c r="DM36" s="197" t="str">
        <f>IF(Hidden!DF$47="Yes","H",IF($B36="","",IF(AND($C36&lt;=Hidden!DF$46,$D36&gt;=Hidden!DF$46),IF($G36="","x","y"),"")))</f>
        <v/>
      </c>
      <c r="DN36" s="210" t="str">
        <f>IF(Hidden!DG$47="Yes","H",IF($B36="","",IF(AND($C36&lt;=Hidden!DG$46,$D36&gt;=Hidden!DG$46),IF($G36="","x","y"),"")))</f>
        <v/>
      </c>
      <c r="DO36" s="205" t="str">
        <f>IF(Hidden!DH$47="Yes","H",IF($B36="","",IF(AND($C36&lt;=Hidden!DH$46,$D36&gt;=Hidden!DH$46),IF($G36="","x","y"),"")))</f>
        <v/>
      </c>
      <c r="DP36" s="197" t="str">
        <f>IF(Hidden!DI$47="Yes","H",IF($B36="","",IF(AND($C36&lt;=Hidden!DI$46,$D36&gt;=Hidden!DI$46),IF($G36="","x","y"),"")))</f>
        <v/>
      </c>
      <c r="DQ36" s="197" t="str">
        <f>IF(Hidden!DJ$47="Yes","H",IF($B36="","",IF(AND($C36&lt;=Hidden!DJ$46,$D36&gt;=Hidden!DJ$46),IF($G36="","x","y"),"")))</f>
        <v/>
      </c>
      <c r="DR36" s="197" t="str">
        <f>IF(Hidden!DK$47="Yes","H",IF($B36="","",IF(AND($C36&lt;=Hidden!DK$46,$D36&gt;=Hidden!DK$46),IF($G36="","x","y"),"")))</f>
        <v/>
      </c>
      <c r="DS36" s="203" t="str">
        <f>IF(Hidden!DL$47="Yes","H",IF($B36="","",IF(AND($C36&lt;=Hidden!DL$46,$D36&gt;=Hidden!DL$46),IF($G36="","x","y"),"")))</f>
        <v/>
      </c>
      <c r="DT36" s="209" t="str">
        <f>IF(Hidden!DM$47="Yes","H",IF($B36="","",IF(AND($C36&lt;=Hidden!DM$46,$D36&gt;=Hidden!DM$46),IF($G36="","x","y"),"")))</f>
        <v/>
      </c>
      <c r="DU36" s="197" t="str">
        <f>IF(Hidden!DN$47="Yes","H",IF($B36="","",IF(AND($C36&lt;=Hidden!DN$46,$D36&gt;=Hidden!DN$46),IF($G36="","x","y"),"")))</f>
        <v/>
      </c>
      <c r="DV36" s="197" t="str">
        <f>IF(Hidden!DO$47="Yes","H",IF($B36="","",IF(AND($C36&lt;=Hidden!DO$46,$D36&gt;=Hidden!DO$46),IF($G36="","x","y"),"")))</f>
        <v/>
      </c>
      <c r="DW36" s="197" t="str">
        <f>IF(Hidden!DP$47="Yes","H",IF($B36="","",IF(AND($C36&lt;=Hidden!DP$46,$D36&gt;=Hidden!DP$46),IF($G36="","x","y"),"")))</f>
        <v/>
      </c>
      <c r="DX36" s="210" t="str">
        <f>IF(Hidden!DQ$47="Yes","H",IF($B36="","",IF(AND($C36&lt;=Hidden!DQ$46,$D36&gt;=Hidden!DQ$46),IF($G36="","x","y"),"")))</f>
        <v/>
      </c>
      <c r="DY36" s="209" t="str">
        <f>IF(Hidden!DR$47="Yes","H",IF($B36="","",IF(AND($C36&lt;=Hidden!DR$46,$D36&gt;=Hidden!DR$46),IF($G36="","x","y"),"")))</f>
        <v/>
      </c>
      <c r="DZ36" s="197" t="str">
        <f>IF(Hidden!DS$47="Yes","H",IF($B36="","",IF(AND($C36&lt;=Hidden!DS$46,$D36&gt;=Hidden!DS$46),IF($G36="","x","y"),"")))</f>
        <v/>
      </c>
      <c r="EA36" s="197" t="str">
        <f>IF(Hidden!DT$47="Yes","H",IF($B36="","",IF(AND($C36&lt;=Hidden!DT$46,$D36&gt;=Hidden!DT$46),IF($G36="","x","y"),"")))</f>
        <v/>
      </c>
      <c r="EB36" s="197" t="str">
        <f>IF(Hidden!DU$47="Yes","H",IF($B36="","",IF(AND($C36&lt;=Hidden!DU$46,$D36&gt;=Hidden!DU$46),IF($G36="","x","y"),"")))</f>
        <v/>
      </c>
      <c r="EC36" s="210" t="str">
        <f>IF(Hidden!DV$47="Yes","H",IF($B36="","",IF(AND($C36&lt;=Hidden!DV$46,$D36&gt;=Hidden!DV$46),IF($G36="","x","y"),"")))</f>
        <v/>
      </c>
      <c r="ED36" s="205" t="str">
        <f>IF(Hidden!DW$47="Yes","H",IF($B36="","",IF(AND($C36&lt;=Hidden!DW$46,$D36&gt;=Hidden!DW$46),IF($G36="","x","y"),"")))</f>
        <v/>
      </c>
      <c r="EE36" s="197" t="str">
        <f>IF(Hidden!DX$47="Yes","H",IF($B36="","",IF(AND($C36&lt;=Hidden!DX$46,$D36&gt;=Hidden!DX$46),IF($G36="","x","y"),"")))</f>
        <v/>
      </c>
      <c r="EF36" s="197" t="str">
        <f>IF(Hidden!DY$47="Yes","H",IF($B36="","",IF(AND($C36&lt;=Hidden!DY$46,$D36&gt;=Hidden!DY$46),IF($G36="","x","y"),"")))</f>
        <v/>
      </c>
      <c r="EG36" s="197" t="str">
        <f>IF(Hidden!DZ$47="Yes","H",IF($B36="","",IF(AND($C36&lt;=Hidden!DZ$46,$D36&gt;=Hidden!DZ$46),IF($G36="","x","y"),"")))</f>
        <v/>
      </c>
      <c r="EH36" s="198" t="str">
        <f>IF(Hidden!EA$47="Yes","H",IF($B36="","",IF(AND($C36&lt;=Hidden!EA$46,$D36&gt;=Hidden!EA$46),IF($G36="","x","y"),"")))</f>
        <v/>
      </c>
    </row>
    <row r="37" spans="2:138" ht="15" customHeight="1" x14ac:dyDescent="0.25">
      <c r="B37" s="169"/>
      <c r="C37" s="226"/>
      <c r="D37" s="228"/>
      <c r="E37" s="190"/>
      <c r="F37" s="238"/>
      <c r="G37" s="269"/>
      <c r="H37" s="273"/>
      <c r="I37" s="196" t="str">
        <f>IF(Hidden!B$47="Yes","H",IF($B37="","",IF(AND($C37&lt;=Hidden!B$46,$D37&gt;=Hidden!B$46),IF($G37="","x","y"),"")))</f>
        <v/>
      </c>
      <c r="J37" s="197" t="str">
        <f>IF(Hidden!C$47="Yes","H",IF($B37="","",IF(AND($C37&lt;=Hidden!C$46,$D37&gt;=Hidden!C$46),IF($G37="","x","y"),"")))</f>
        <v/>
      </c>
      <c r="K37" s="197" t="str">
        <f>IF(Hidden!D$47="Yes","H",IF($B37="","",IF(AND($C37&lt;=Hidden!D$46,$D37&gt;=Hidden!D$46),IF($G37="","x","y"),"")))</f>
        <v/>
      </c>
      <c r="L37" s="197" t="str">
        <f>IF(Hidden!E$47="Yes","H",IF($B37="","",IF(AND($C37&lt;=Hidden!E$46,$D37&gt;=Hidden!E$46),IF($G37="","x","y"),"")))</f>
        <v/>
      </c>
      <c r="M37" s="203" t="str">
        <f>IF(Hidden!F$47="Yes","H",IF($B37="","",IF(AND($C37&lt;=Hidden!F$46,$D37&gt;=Hidden!F$46),IF($G37="","x","y"),"")))</f>
        <v/>
      </c>
      <c r="N37" s="209" t="str">
        <f>IF(Hidden!G$47="Yes","H",IF($B37="","",IF(AND($C37&lt;=Hidden!G$46,$D37&gt;=Hidden!G$46),IF($G37="","x","y"),"")))</f>
        <v/>
      </c>
      <c r="O37" s="197" t="str">
        <f>IF(Hidden!H$47="Yes","H",IF($B37="","",IF(AND($C37&lt;=Hidden!H$46,$D37&gt;=Hidden!H$46),IF($G37="","x","y"),"")))</f>
        <v/>
      </c>
      <c r="P37" s="197" t="str">
        <f>IF(Hidden!I$47="Yes","H",IF($B37="","",IF(AND($C37&lt;=Hidden!I$46,$D37&gt;=Hidden!I$46),IF($G37="","x","y"),"")))</f>
        <v/>
      </c>
      <c r="Q37" s="197" t="str">
        <f>IF(Hidden!J$47="Yes","H",IF($B37="","",IF(AND($C37&lt;=Hidden!J$46,$D37&gt;=Hidden!J$46),IF($G37="","x","y"),"")))</f>
        <v/>
      </c>
      <c r="R37" s="210" t="str">
        <f>IF(Hidden!K$47="Yes","H",IF($B37="","",IF(AND($C37&lt;=Hidden!K$46,$D37&gt;=Hidden!K$46),IF($G37="","x","y"),"")))</f>
        <v/>
      </c>
      <c r="S37" s="205" t="str">
        <f>IF(Hidden!L$47="Yes","H",IF($B37="","",IF(AND($C37&lt;=Hidden!L$46,$D37&gt;=Hidden!L$46),IF($G37="","x","y"),"")))</f>
        <v/>
      </c>
      <c r="T37" s="197" t="str">
        <f>IF(Hidden!M$47="Yes","H",IF($B37="","",IF(AND($C37&lt;=Hidden!M$46,$D37&gt;=Hidden!M$46),IF($G37="","x","y"),"")))</f>
        <v/>
      </c>
      <c r="U37" s="197" t="str">
        <f>IF(Hidden!N$47="Yes","H",IF($B37="","",IF(AND($C37&lt;=Hidden!N$46,$D37&gt;=Hidden!N$46),IF($G37="","x","y"),"")))</f>
        <v/>
      </c>
      <c r="V37" s="197" t="str">
        <f>IF(Hidden!O$47="Yes","H",IF($B37="","",IF(AND($C37&lt;=Hidden!O$46,$D37&gt;=Hidden!O$46),IF($G37="","x","y"),"")))</f>
        <v/>
      </c>
      <c r="W37" s="203" t="str">
        <f>IF(Hidden!P$47="Yes","H",IF($B37="","",IF(AND($C37&lt;=Hidden!P$46,$D37&gt;=Hidden!P$46),IF($G37="","x","y"),"")))</f>
        <v/>
      </c>
      <c r="X37" s="209" t="str">
        <f>IF(Hidden!Q$47="Yes","H",IF($B37="","",IF(AND($C37&lt;=Hidden!Q$46,$D37&gt;=Hidden!Q$46),IF($G37="","x","y"),"")))</f>
        <v/>
      </c>
      <c r="Y37" s="197" t="str">
        <f>IF(Hidden!R$47="Yes","H",IF($B37="","",IF(AND($C37&lt;=Hidden!R$46,$D37&gt;=Hidden!R$46),IF($G37="","x","y"),"")))</f>
        <v/>
      </c>
      <c r="Z37" s="197" t="str">
        <f>IF(Hidden!S$47="Yes","H",IF($B37="","",IF(AND($C37&lt;=Hidden!S$46,$D37&gt;=Hidden!S$46),IF($G37="","x","y"),"")))</f>
        <v/>
      </c>
      <c r="AA37" s="197" t="str">
        <f>IF(Hidden!T$47="Yes","H",IF($B37="","",IF(AND($C37&lt;=Hidden!T$46,$D37&gt;=Hidden!T$46),IF($G37="","x","y"),"")))</f>
        <v/>
      </c>
      <c r="AB37" s="210" t="str">
        <f>IF(Hidden!U$47="Yes","H",IF($B37="","",IF(AND($C37&lt;=Hidden!U$46,$D37&gt;=Hidden!U$46),IF($G37="","x","y"),"")))</f>
        <v/>
      </c>
      <c r="AC37" s="205" t="str">
        <f>IF(Hidden!V$47="Yes","H",IF($B37="","",IF(AND($C37&lt;=Hidden!V$46,$D37&gt;=Hidden!V$46),IF($G37="","x","y"),"")))</f>
        <v/>
      </c>
      <c r="AD37" s="197" t="str">
        <f>IF(Hidden!W$47="Yes","H",IF($B37="","",IF(AND($C37&lt;=Hidden!W$46,$D37&gt;=Hidden!W$46),IF($G37="","x","y"),"")))</f>
        <v/>
      </c>
      <c r="AE37" s="197" t="str">
        <f>IF(Hidden!X$47="Yes","H",IF($B37="","",IF(AND($C37&lt;=Hidden!X$46,$D37&gt;=Hidden!X$46),IF($G37="","x","y"),"")))</f>
        <v/>
      </c>
      <c r="AF37" s="197" t="str">
        <f>IF(Hidden!Y$47="Yes","H",IF($B37="","",IF(AND($C37&lt;=Hidden!Y$46,$D37&gt;=Hidden!Y$46),IF($G37="","x","y"),"")))</f>
        <v/>
      </c>
      <c r="AG37" s="203" t="str">
        <f>IF(Hidden!Z$47="Yes","H",IF($B37="","",IF(AND($C37&lt;=Hidden!Z$46,$D37&gt;=Hidden!Z$46),IF($G37="","x","y"),"")))</f>
        <v/>
      </c>
      <c r="AH37" s="209" t="str">
        <f>IF(Hidden!AA$47="Yes","H",IF($B37="","",IF(AND($C37&lt;=Hidden!AA$46,$D37&gt;=Hidden!AA$46),IF($G37="","x","y"),"")))</f>
        <v/>
      </c>
      <c r="AI37" s="197" t="str">
        <f>IF(Hidden!AB$47="Yes","H",IF($B37="","",IF(AND($C37&lt;=Hidden!AB$46,$D37&gt;=Hidden!AB$46),IF($G37="","x","y"),"")))</f>
        <v/>
      </c>
      <c r="AJ37" s="197" t="str">
        <f>IF(Hidden!AC$47="Yes","H",IF($B37="","",IF(AND($C37&lt;=Hidden!AC$46,$D37&gt;=Hidden!AC$46),IF($G37="","x","y"),"")))</f>
        <v/>
      </c>
      <c r="AK37" s="197" t="str">
        <f>IF(Hidden!AD$47="Yes","H",IF($B37="","",IF(AND($C37&lt;=Hidden!AD$46,$D37&gt;=Hidden!AD$46),IF($G37="","x","y"),"")))</f>
        <v/>
      </c>
      <c r="AL37" s="210" t="str">
        <f>IF(Hidden!AE$47="Yes","H",IF($B37="","",IF(AND($C37&lt;=Hidden!AE$46,$D37&gt;=Hidden!AE$46),IF($G37="","x","y"),"")))</f>
        <v/>
      </c>
      <c r="AM37" s="205" t="str">
        <f>IF(Hidden!AF$47="Yes","H",IF($B37="","",IF(AND($C37&lt;=Hidden!AF$46,$D37&gt;=Hidden!AF$46),IF($G37="","x","y"),"")))</f>
        <v/>
      </c>
      <c r="AN37" s="197" t="str">
        <f>IF(Hidden!AG$47="Yes","H",IF($B37="","",IF(AND($C37&lt;=Hidden!AG$46,$D37&gt;=Hidden!AG$46),IF($G37="","x","y"),"")))</f>
        <v/>
      </c>
      <c r="AO37" s="197" t="str">
        <f>IF(Hidden!AH$47="Yes","H",IF($B37="","",IF(AND($C37&lt;=Hidden!AH$46,$D37&gt;=Hidden!AH$46),IF($G37="","x","y"),"")))</f>
        <v/>
      </c>
      <c r="AP37" s="197" t="str">
        <f>IF(Hidden!AI$47="Yes","H",IF($B37="","",IF(AND($C37&lt;=Hidden!AI$46,$D37&gt;=Hidden!AI$46),IF($G37="","x","y"),"")))</f>
        <v/>
      </c>
      <c r="AQ37" s="203" t="str">
        <f>IF(Hidden!AJ$47="Yes","H",IF($B37="","",IF(AND($C37&lt;=Hidden!AJ$46,$D37&gt;=Hidden!AJ$46),IF($G37="","x","y"),"")))</f>
        <v/>
      </c>
      <c r="AR37" s="209" t="str">
        <f>IF(Hidden!AK$47="Yes","H",IF($B37="","",IF(AND($C37&lt;=Hidden!AK$46,$D37&gt;=Hidden!AK$46),IF($G37="","x","y"),"")))</f>
        <v/>
      </c>
      <c r="AS37" s="197" t="str">
        <f>IF(Hidden!AL$47="Yes","H",IF($B37="","",IF(AND($C37&lt;=Hidden!AL$46,$D37&gt;=Hidden!AL$46),IF($G37="","x","y"),"")))</f>
        <v/>
      </c>
      <c r="AT37" s="197" t="str">
        <f>IF(Hidden!AM$47="Yes","H",IF($B37="","",IF(AND($C37&lt;=Hidden!AM$46,$D37&gt;=Hidden!AM$46),IF($G37="","x","y"),"")))</f>
        <v/>
      </c>
      <c r="AU37" s="197" t="str">
        <f>IF(Hidden!AN$47="Yes","H",IF($B37="","",IF(AND($C37&lt;=Hidden!AN$46,$D37&gt;=Hidden!AN$46),IF($G37="","x","y"),"")))</f>
        <v/>
      </c>
      <c r="AV37" s="210" t="str">
        <f>IF(Hidden!AO$47="Yes","H",IF($B37="","",IF(AND($C37&lt;=Hidden!AO$46,$D37&gt;=Hidden!AO$46),IF($G37="","x","y"),"")))</f>
        <v/>
      </c>
      <c r="AW37" s="205" t="str">
        <f>IF(Hidden!AP$47="Yes","H",IF($B37="","",IF(AND($C37&lt;=Hidden!AP$46,$D37&gt;=Hidden!AP$46),IF($G37="","x","y"),"")))</f>
        <v/>
      </c>
      <c r="AX37" s="197" t="str">
        <f>IF(Hidden!AQ$47="Yes","H",IF($B37="","",IF(AND($C37&lt;=Hidden!AQ$46,$D37&gt;=Hidden!AQ$46),IF($G37="","x","y"),"")))</f>
        <v/>
      </c>
      <c r="AY37" s="197" t="str">
        <f>IF(Hidden!AR$47="Yes","H",IF($B37="","",IF(AND($C37&lt;=Hidden!AR$46,$D37&gt;=Hidden!AR$46),IF($G37="","x","y"),"")))</f>
        <v/>
      </c>
      <c r="AZ37" s="197" t="str">
        <f>IF(Hidden!AS$47="Yes","H",IF($B37="","",IF(AND($C37&lt;=Hidden!AS$46,$D37&gt;=Hidden!AS$46),IF($G37="","x","y"),"")))</f>
        <v/>
      </c>
      <c r="BA37" s="203" t="str">
        <f>IF(Hidden!AT$47="Yes","H",IF($B37="","",IF(AND($C37&lt;=Hidden!AT$46,$D37&gt;=Hidden!AT$46),IF($G37="","x","y"),"")))</f>
        <v/>
      </c>
      <c r="BB37" s="209" t="str">
        <f>IF(Hidden!AU$47="Yes","H",IF($B37="","",IF(AND($C37&lt;=Hidden!AU$46,$D37&gt;=Hidden!AU$46),IF($G37="","x","y"),"")))</f>
        <v/>
      </c>
      <c r="BC37" s="197" t="str">
        <f>IF(Hidden!AV$47="Yes","H",IF($B37="","",IF(AND($C37&lt;=Hidden!AV$46,$D37&gt;=Hidden!AV$46),IF($G37="","x","y"),"")))</f>
        <v/>
      </c>
      <c r="BD37" s="197" t="str">
        <f>IF(Hidden!AW$47="Yes","H",IF($B37="","",IF(AND($C37&lt;=Hidden!AW$46,$D37&gt;=Hidden!AW$46),IF($G37="","x","y"),"")))</f>
        <v/>
      </c>
      <c r="BE37" s="197" t="str">
        <f>IF(Hidden!AX$47="Yes","H",IF($B37="","",IF(AND($C37&lt;=Hidden!AX$46,$D37&gt;=Hidden!AX$46),IF($G37="","x","y"),"")))</f>
        <v/>
      </c>
      <c r="BF37" s="210" t="str">
        <f>IF(Hidden!AY$47="Yes","H",IF($B37="","",IF(AND($C37&lt;=Hidden!AY$46,$D37&gt;=Hidden!AY$46),IF($G37="","x","y"),"")))</f>
        <v/>
      </c>
      <c r="BG37" s="205" t="str">
        <f>IF(Hidden!AZ$47="Yes","H",IF($B37="","",IF(AND($C37&lt;=Hidden!AZ$46,$D37&gt;=Hidden!AZ$46),IF($G37="","x","y"),"")))</f>
        <v/>
      </c>
      <c r="BH37" s="197" t="str">
        <f>IF(Hidden!BA$47="Yes","H",IF($B37="","",IF(AND($C37&lt;=Hidden!BA$46,$D37&gt;=Hidden!BA$46),IF($G37="","x","y"),"")))</f>
        <v/>
      </c>
      <c r="BI37" s="197" t="str">
        <f>IF(Hidden!BB$47="Yes","H",IF($B37="","",IF(AND($C37&lt;=Hidden!BB$46,$D37&gt;=Hidden!BB$46),IF($G37="","x","y"),"")))</f>
        <v/>
      </c>
      <c r="BJ37" s="197" t="str">
        <f>IF(Hidden!BC$47="Yes","H",IF($B37="","",IF(AND($C37&lt;=Hidden!BC$46,$D37&gt;=Hidden!BC$46),IF($G37="","x","y"),"")))</f>
        <v/>
      </c>
      <c r="BK37" s="203" t="str">
        <f>IF(Hidden!BD$47="Yes","H",IF($B37="","",IF(AND($C37&lt;=Hidden!BD$46,$D37&gt;=Hidden!BD$46),IF($G37="","x","y"),"")))</f>
        <v/>
      </c>
      <c r="BL37" s="209" t="str">
        <f>IF(Hidden!BE$47="Yes","H",IF($B37="","",IF(AND($C37&lt;=Hidden!BE$46,$D37&gt;=Hidden!BE$46),IF($G37="","x","y"),"")))</f>
        <v/>
      </c>
      <c r="BM37" s="197" t="str">
        <f>IF(Hidden!BF$47="Yes","H",IF($B37="","",IF(AND($C37&lt;=Hidden!BF$46,$D37&gt;=Hidden!BF$46),IF($G37="","x","y"),"")))</f>
        <v/>
      </c>
      <c r="BN37" s="197" t="str">
        <f>IF(Hidden!BG$47="Yes","H",IF($B37="","",IF(AND($C37&lt;=Hidden!BG$46,$D37&gt;=Hidden!BG$46),IF($G37="","x","y"),"")))</f>
        <v/>
      </c>
      <c r="BO37" s="197" t="str">
        <f>IF(Hidden!BH$47="Yes","H",IF($B37="","",IF(AND($C37&lt;=Hidden!BH$46,$D37&gt;=Hidden!BH$46),IF($G37="","x","y"),"")))</f>
        <v/>
      </c>
      <c r="BP37" s="210" t="str">
        <f>IF(Hidden!BI$47="Yes","H",IF($B37="","",IF(AND($C37&lt;=Hidden!BI$46,$D37&gt;=Hidden!BI$46),IF($G37="","x","y"),"")))</f>
        <v/>
      </c>
      <c r="BQ37" s="205" t="str">
        <f>IF(Hidden!BJ$47="Yes","H",IF($B37="","",IF(AND($C37&lt;=Hidden!BJ$46,$D37&gt;=Hidden!BJ$46),IF($G37="","x","y"),"")))</f>
        <v/>
      </c>
      <c r="BR37" s="197" t="str">
        <f>IF(Hidden!BK$47="Yes","H",IF($B37="","",IF(AND($C37&lt;=Hidden!BK$46,$D37&gt;=Hidden!BK$46),IF($G37="","x","y"),"")))</f>
        <v/>
      </c>
      <c r="BS37" s="197" t="str">
        <f>IF(Hidden!BL$47="Yes","H",IF($B37="","",IF(AND($C37&lt;=Hidden!BL$46,$D37&gt;=Hidden!BL$46),IF($G37="","x","y"),"")))</f>
        <v/>
      </c>
      <c r="BT37" s="197" t="str">
        <f>IF(Hidden!BM$47="Yes","H",IF($B37="","",IF(AND($C37&lt;=Hidden!BM$46,$D37&gt;=Hidden!BM$46),IF($G37="","x","y"),"")))</f>
        <v/>
      </c>
      <c r="BU37" s="203" t="str">
        <f>IF(Hidden!BN$47="Yes","H",IF($B37="","",IF(AND($C37&lt;=Hidden!BN$46,$D37&gt;=Hidden!BN$46),IF($G37="","x","y"),"")))</f>
        <v/>
      </c>
      <c r="BV37" s="209" t="str">
        <f>IF(Hidden!BO$47="Yes","H",IF($B37="","",IF(AND($C37&lt;=Hidden!BO$46,$D37&gt;=Hidden!BO$46),IF($G37="","x","y"),"")))</f>
        <v/>
      </c>
      <c r="BW37" s="197" t="str">
        <f>IF(Hidden!BP$47="Yes","H",IF($B37="","",IF(AND($C37&lt;=Hidden!BP$46,$D37&gt;=Hidden!BP$46),IF($G37="","x","y"),"")))</f>
        <v/>
      </c>
      <c r="BX37" s="197" t="str">
        <f>IF(Hidden!BQ$47="Yes","H",IF($B37="","",IF(AND($C37&lt;=Hidden!BQ$46,$D37&gt;=Hidden!BQ$46),IF($G37="","x","y"),"")))</f>
        <v/>
      </c>
      <c r="BY37" s="197" t="str">
        <f>IF(Hidden!BR$47="Yes","H",IF($B37="","",IF(AND($C37&lt;=Hidden!BR$46,$D37&gt;=Hidden!BR$46),IF($G37="","x","y"),"")))</f>
        <v/>
      </c>
      <c r="BZ37" s="210" t="str">
        <f>IF(Hidden!BS$47="Yes","H",IF($B37="","",IF(AND($C37&lt;=Hidden!BS$46,$D37&gt;=Hidden!BS$46),IF($G37="","x","y"),"")))</f>
        <v/>
      </c>
      <c r="CA37" s="205" t="str">
        <f>IF(Hidden!BT$47="Yes","H",IF($B37="","",IF(AND($C37&lt;=Hidden!BT$46,$D37&gt;=Hidden!BT$46),IF($G37="","x","y"),"")))</f>
        <v/>
      </c>
      <c r="CB37" s="197" t="str">
        <f>IF(Hidden!BU$47="Yes","H",IF($B37="","",IF(AND($C37&lt;=Hidden!BU$46,$D37&gt;=Hidden!BU$46),IF($G37="","x","y"),"")))</f>
        <v/>
      </c>
      <c r="CC37" s="197" t="str">
        <f>IF(Hidden!BV$47="Yes","H",IF($B37="","",IF(AND($C37&lt;=Hidden!BV$46,$D37&gt;=Hidden!BV$46),IF($G37="","x","y"),"")))</f>
        <v/>
      </c>
      <c r="CD37" s="197" t="str">
        <f>IF(Hidden!BW$47="Yes","H",IF($B37="","",IF(AND($C37&lt;=Hidden!BW$46,$D37&gt;=Hidden!BW$46),IF($G37="","x","y"),"")))</f>
        <v/>
      </c>
      <c r="CE37" s="203" t="str">
        <f>IF(Hidden!BX$47="Yes","H",IF($B37="","",IF(AND($C37&lt;=Hidden!BX$46,$D37&gt;=Hidden!BX$46),IF($G37="","x","y"),"")))</f>
        <v/>
      </c>
      <c r="CF37" s="209" t="str">
        <f>IF(Hidden!BY$47="Yes","H",IF($B37="","",IF(AND($C37&lt;=Hidden!BY$46,$D37&gt;=Hidden!BY$46),IF($G37="","x","y"),"")))</f>
        <v/>
      </c>
      <c r="CG37" s="197" t="str">
        <f>IF(Hidden!BZ$47="Yes","H",IF($B37="","",IF(AND($C37&lt;=Hidden!BZ$46,$D37&gt;=Hidden!BZ$46),IF($G37="","x","y"),"")))</f>
        <v/>
      </c>
      <c r="CH37" s="197" t="str">
        <f>IF(Hidden!CA$47="Yes","H",IF($B37="","",IF(AND($C37&lt;=Hidden!CA$46,$D37&gt;=Hidden!CA$46),IF($G37="","x","y"),"")))</f>
        <v/>
      </c>
      <c r="CI37" s="197" t="str">
        <f>IF(Hidden!CB$47="Yes","H",IF($B37="","",IF(AND($C37&lt;=Hidden!CB$46,$D37&gt;=Hidden!CB$46),IF($G37="","x","y"),"")))</f>
        <v/>
      </c>
      <c r="CJ37" s="210" t="str">
        <f>IF(Hidden!CC$47="Yes","H",IF($B37="","",IF(AND($C37&lt;=Hidden!CC$46,$D37&gt;=Hidden!CC$46),IF($G37="","x","y"),"")))</f>
        <v/>
      </c>
      <c r="CK37" s="205" t="str">
        <f>IF(Hidden!CD$47="Yes","H",IF($B37="","",IF(AND($C37&lt;=Hidden!CD$46,$D37&gt;=Hidden!CD$46),IF($G37="","x","y"),"")))</f>
        <v/>
      </c>
      <c r="CL37" s="197" t="str">
        <f>IF(Hidden!CE$47="Yes","H",IF($B37="","",IF(AND($C37&lt;=Hidden!CE$46,$D37&gt;=Hidden!CE$46),IF($G37="","x","y"),"")))</f>
        <v/>
      </c>
      <c r="CM37" s="197" t="str">
        <f>IF(Hidden!CF$47="Yes","H",IF($B37="","",IF(AND($C37&lt;=Hidden!CF$46,$D37&gt;=Hidden!CF$46),IF($G37="","x","y"),"")))</f>
        <v/>
      </c>
      <c r="CN37" s="197" t="str">
        <f>IF(Hidden!CG$47="Yes","H",IF($B37="","",IF(AND($C37&lt;=Hidden!CG$46,$D37&gt;=Hidden!CG$46),IF($G37="","x","y"),"")))</f>
        <v/>
      </c>
      <c r="CO37" s="203" t="str">
        <f>IF(Hidden!CH$47="Yes","H",IF($B37="","",IF(AND($C37&lt;=Hidden!CH$46,$D37&gt;=Hidden!CH$46),IF($G37="","x","y"),"")))</f>
        <v/>
      </c>
      <c r="CP37" s="209" t="str">
        <f>IF(Hidden!CI$47="Yes","H",IF($B37="","",IF(AND($C37&lt;=Hidden!CI$46,$D37&gt;=Hidden!CI$46),IF($G37="","x","y"),"")))</f>
        <v/>
      </c>
      <c r="CQ37" s="197" t="str">
        <f>IF(Hidden!CJ$47="Yes","H",IF($B37="","",IF(AND($C37&lt;=Hidden!CJ$46,$D37&gt;=Hidden!CJ$46),IF($G37="","x","y"),"")))</f>
        <v/>
      </c>
      <c r="CR37" s="197" t="str">
        <f>IF(Hidden!CK$47="Yes","H",IF($B37="","",IF(AND($C37&lt;=Hidden!CK$46,$D37&gt;=Hidden!CK$46),IF($G37="","x","y"),"")))</f>
        <v/>
      </c>
      <c r="CS37" s="197" t="str">
        <f>IF(Hidden!CL$47="Yes","H",IF($B37="","",IF(AND($C37&lt;=Hidden!CL$46,$D37&gt;=Hidden!CL$46),IF($G37="","x","y"),"")))</f>
        <v/>
      </c>
      <c r="CT37" s="210" t="str">
        <f>IF(Hidden!CM$47="Yes","H",IF($B37="","",IF(AND($C37&lt;=Hidden!CM$46,$D37&gt;=Hidden!CM$46),IF($G37="","x","y"),"")))</f>
        <v/>
      </c>
      <c r="CU37" s="205" t="str">
        <f>IF(Hidden!CN$47="Yes","H",IF($B37="","",IF(AND($C37&lt;=Hidden!CN$46,$D37&gt;=Hidden!CN$46),IF($G37="","x","y"),"")))</f>
        <v/>
      </c>
      <c r="CV37" s="197" t="str">
        <f>IF(Hidden!CO$47="Yes","H",IF($B37="","",IF(AND($C37&lt;=Hidden!CO$46,$D37&gt;=Hidden!CO$46),IF($G37="","x","y"),"")))</f>
        <v/>
      </c>
      <c r="CW37" s="197" t="str">
        <f>IF(Hidden!CP$47="Yes","H",IF($B37="","",IF(AND($C37&lt;=Hidden!CP$46,$D37&gt;=Hidden!CP$46),IF($G37="","x","y"),"")))</f>
        <v/>
      </c>
      <c r="CX37" s="197" t="str">
        <f>IF(Hidden!CQ$47="Yes","H",IF($B37="","",IF(AND($C37&lt;=Hidden!CQ$46,$D37&gt;=Hidden!CQ$46),IF($G37="","x","y"),"")))</f>
        <v/>
      </c>
      <c r="CY37" s="203" t="str">
        <f>IF(Hidden!CR$47="Yes","H",IF($B37="","",IF(AND($C37&lt;=Hidden!CR$46,$D37&gt;=Hidden!CR$46),IF($G37="","x","y"),"")))</f>
        <v/>
      </c>
      <c r="CZ37" s="209" t="str">
        <f>IF(Hidden!CS$47="Yes","H",IF($B37="","",IF(AND($C37&lt;=Hidden!CS$46,$D37&gt;=Hidden!CS$46),IF($G37="","x","y"),"")))</f>
        <v/>
      </c>
      <c r="DA37" s="197" t="str">
        <f>IF(Hidden!CT$47="Yes","H",IF($B37="","",IF(AND($C37&lt;=Hidden!CT$46,$D37&gt;=Hidden!CT$46),IF($G37="","x","y"),"")))</f>
        <v/>
      </c>
      <c r="DB37" s="197" t="str">
        <f>IF(Hidden!CU$47="Yes","H",IF($B37="","",IF(AND($C37&lt;=Hidden!CU$46,$D37&gt;=Hidden!CU$46),IF($G37="","x","y"),"")))</f>
        <v/>
      </c>
      <c r="DC37" s="197" t="str">
        <f>IF(Hidden!CV$47="Yes","H",IF($B37="","",IF(AND($C37&lt;=Hidden!CV$46,$D37&gt;=Hidden!CV$46),IF($G37="","x","y"),"")))</f>
        <v/>
      </c>
      <c r="DD37" s="210" t="str">
        <f>IF(Hidden!CW$47="Yes","H",IF($B37="","",IF(AND($C37&lt;=Hidden!CW$46,$D37&gt;=Hidden!CW$46),IF($G37="","x","y"),"")))</f>
        <v/>
      </c>
      <c r="DE37" s="205" t="str">
        <f>IF(Hidden!CX$47="Yes","H",IF($B37="","",IF(AND($C37&lt;=Hidden!CX$46,$D37&gt;=Hidden!CX$46),IF($G37="","x","y"),"")))</f>
        <v/>
      </c>
      <c r="DF37" s="197" t="str">
        <f>IF(Hidden!CY$47="Yes","H",IF($B37="","",IF(AND($C37&lt;=Hidden!CY$46,$D37&gt;=Hidden!CY$46),IF($G37="","x","y"),"")))</f>
        <v/>
      </c>
      <c r="DG37" s="197" t="str">
        <f>IF(Hidden!CZ$47="Yes","H",IF($B37="","",IF(AND($C37&lt;=Hidden!CZ$46,$D37&gt;=Hidden!CZ$46),IF($G37="","x","y"),"")))</f>
        <v/>
      </c>
      <c r="DH37" s="197" t="str">
        <f>IF(Hidden!DA$47="Yes","H",IF($B37="","",IF(AND($C37&lt;=Hidden!DA$46,$D37&gt;=Hidden!DA$46),IF($G37="","x","y"),"")))</f>
        <v/>
      </c>
      <c r="DI37" s="203" t="str">
        <f>IF(Hidden!DB$47="Yes","H",IF($B37="","",IF(AND($C37&lt;=Hidden!DB$46,$D37&gt;=Hidden!DB$46),IF($G37="","x","y"),"")))</f>
        <v/>
      </c>
      <c r="DJ37" s="209" t="str">
        <f>IF(Hidden!DC$47="Yes","H",IF($B37="","",IF(AND($C37&lt;=Hidden!DC$46,$D37&gt;=Hidden!DC$46),IF($G37="","x","y"),"")))</f>
        <v/>
      </c>
      <c r="DK37" s="197" t="str">
        <f>IF(Hidden!DD$47="Yes","H",IF($B37="","",IF(AND($C37&lt;=Hidden!DD$46,$D37&gt;=Hidden!DD$46),IF($G37="","x","y"),"")))</f>
        <v/>
      </c>
      <c r="DL37" s="197" t="str">
        <f>IF(Hidden!DE$47="Yes","H",IF($B37="","",IF(AND($C37&lt;=Hidden!DE$46,$D37&gt;=Hidden!DE$46),IF($G37="","x","y"),"")))</f>
        <v/>
      </c>
      <c r="DM37" s="197" t="str">
        <f>IF(Hidden!DF$47="Yes","H",IF($B37="","",IF(AND($C37&lt;=Hidden!DF$46,$D37&gt;=Hidden!DF$46),IF($G37="","x","y"),"")))</f>
        <v/>
      </c>
      <c r="DN37" s="210" t="str">
        <f>IF(Hidden!DG$47="Yes","H",IF($B37="","",IF(AND($C37&lt;=Hidden!DG$46,$D37&gt;=Hidden!DG$46),IF($G37="","x","y"),"")))</f>
        <v/>
      </c>
      <c r="DO37" s="205" t="str">
        <f>IF(Hidden!DH$47="Yes","H",IF($B37="","",IF(AND($C37&lt;=Hidden!DH$46,$D37&gt;=Hidden!DH$46),IF($G37="","x","y"),"")))</f>
        <v/>
      </c>
      <c r="DP37" s="197" t="str">
        <f>IF(Hidden!DI$47="Yes","H",IF($B37="","",IF(AND($C37&lt;=Hidden!DI$46,$D37&gt;=Hidden!DI$46),IF($G37="","x","y"),"")))</f>
        <v/>
      </c>
      <c r="DQ37" s="197" t="str">
        <f>IF(Hidden!DJ$47="Yes","H",IF($B37="","",IF(AND($C37&lt;=Hidden!DJ$46,$D37&gt;=Hidden!DJ$46),IF($G37="","x","y"),"")))</f>
        <v/>
      </c>
      <c r="DR37" s="197" t="str">
        <f>IF(Hidden!DK$47="Yes","H",IF($B37="","",IF(AND($C37&lt;=Hidden!DK$46,$D37&gt;=Hidden!DK$46),IF($G37="","x","y"),"")))</f>
        <v/>
      </c>
      <c r="DS37" s="203" t="str">
        <f>IF(Hidden!DL$47="Yes","H",IF($B37="","",IF(AND($C37&lt;=Hidden!DL$46,$D37&gt;=Hidden!DL$46),IF($G37="","x","y"),"")))</f>
        <v/>
      </c>
      <c r="DT37" s="209" t="str">
        <f>IF(Hidden!DM$47="Yes","H",IF($B37="","",IF(AND($C37&lt;=Hidden!DM$46,$D37&gt;=Hidden!DM$46),IF($G37="","x","y"),"")))</f>
        <v/>
      </c>
      <c r="DU37" s="197" t="str">
        <f>IF(Hidden!DN$47="Yes","H",IF($B37="","",IF(AND($C37&lt;=Hidden!DN$46,$D37&gt;=Hidden!DN$46),IF($G37="","x","y"),"")))</f>
        <v/>
      </c>
      <c r="DV37" s="197" t="str">
        <f>IF(Hidden!DO$47="Yes","H",IF($B37="","",IF(AND($C37&lt;=Hidden!DO$46,$D37&gt;=Hidden!DO$46),IF($G37="","x","y"),"")))</f>
        <v/>
      </c>
      <c r="DW37" s="197" t="str">
        <f>IF(Hidden!DP$47="Yes","H",IF($B37="","",IF(AND($C37&lt;=Hidden!DP$46,$D37&gt;=Hidden!DP$46),IF($G37="","x","y"),"")))</f>
        <v/>
      </c>
      <c r="DX37" s="210" t="str">
        <f>IF(Hidden!DQ$47="Yes","H",IF($B37="","",IF(AND($C37&lt;=Hidden!DQ$46,$D37&gt;=Hidden!DQ$46),IF($G37="","x","y"),"")))</f>
        <v/>
      </c>
      <c r="DY37" s="209" t="str">
        <f>IF(Hidden!DR$47="Yes","H",IF($B37="","",IF(AND($C37&lt;=Hidden!DR$46,$D37&gt;=Hidden!DR$46),IF($G37="","x","y"),"")))</f>
        <v/>
      </c>
      <c r="DZ37" s="197" t="str">
        <f>IF(Hidden!DS$47="Yes","H",IF($B37="","",IF(AND($C37&lt;=Hidden!DS$46,$D37&gt;=Hidden!DS$46),IF($G37="","x","y"),"")))</f>
        <v/>
      </c>
      <c r="EA37" s="197" t="str">
        <f>IF(Hidden!DT$47="Yes","H",IF($B37="","",IF(AND($C37&lt;=Hidden!DT$46,$D37&gt;=Hidden!DT$46),IF($G37="","x","y"),"")))</f>
        <v/>
      </c>
      <c r="EB37" s="197" t="str">
        <f>IF(Hidden!DU$47="Yes","H",IF($B37="","",IF(AND($C37&lt;=Hidden!DU$46,$D37&gt;=Hidden!DU$46),IF($G37="","x","y"),"")))</f>
        <v/>
      </c>
      <c r="EC37" s="210" t="str">
        <f>IF(Hidden!DV$47="Yes","H",IF($B37="","",IF(AND($C37&lt;=Hidden!DV$46,$D37&gt;=Hidden!DV$46),IF($G37="","x","y"),"")))</f>
        <v/>
      </c>
      <c r="ED37" s="205" t="str">
        <f>IF(Hidden!DW$47="Yes","H",IF($B37="","",IF(AND($C37&lt;=Hidden!DW$46,$D37&gt;=Hidden!DW$46),IF($G37="","x","y"),"")))</f>
        <v/>
      </c>
      <c r="EE37" s="197" t="str">
        <f>IF(Hidden!DX$47="Yes","H",IF($B37="","",IF(AND($C37&lt;=Hidden!DX$46,$D37&gt;=Hidden!DX$46),IF($G37="","x","y"),"")))</f>
        <v/>
      </c>
      <c r="EF37" s="197" t="str">
        <f>IF(Hidden!DY$47="Yes","H",IF($B37="","",IF(AND($C37&lt;=Hidden!DY$46,$D37&gt;=Hidden!DY$46),IF($G37="","x","y"),"")))</f>
        <v/>
      </c>
      <c r="EG37" s="197" t="str">
        <f>IF(Hidden!DZ$47="Yes","H",IF($B37="","",IF(AND($C37&lt;=Hidden!DZ$46,$D37&gt;=Hidden!DZ$46),IF($G37="","x","y"),"")))</f>
        <v/>
      </c>
      <c r="EH37" s="198" t="str">
        <f>IF(Hidden!EA$47="Yes","H",IF($B37="","",IF(AND($C37&lt;=Hidden!EA$46,$D37&gt;=Hidden!EA$46),IF($G37="","x","y"),"")))</f>
        <v/>
      </c>
    </row>
    <row r="38" spans="2:138" ht="15" customHeight="1" x14ac:dyDescent="0.25">
      <c r="B38" s="169" t="s">
        <v>229</v>
      </c>
      <c r="C38" s="226">
        <v>43381</v>
      </c>
      <c r="D38" s="228">
        <v>43385</v>
      </c>
      <c r="E38" s="190" t="s">
        <v>192</v>
      </c>
      <c r="F38" s="238"/>
      <c r="G38" s="269"/>
      <c r="H38" s="273"/>
      <c r="I38" s="196" t="str">
        <f>IF(Hidden!B$47="Yes","H",IF($B38="","",IF(AND($C38&lt;=Hidden!B$46,$D38&gt;=Hidden!B$46),IF($G38="","x","y"),"")))</f>
        <v/>
      </c>
      <c r="J38" s="197" t="str">
        <f>IF(Hidden!C$47="Yes","H",IF($B38="","",IF(AND($C38&lt;=Hidden!C$46,$D38&gt;=Hidden!C$46),IF($G38="","x","y"),"")))</f>
        <v/>
      </c>
      <c r="K38" s="197" t="str">
        <f>IF(Hidden!D$47="Yes","H",IF($B38="","",IF(AND($C38&lt;=Hidden!D$46,$D38&gt;=Hidden!D$46),IF($G38="","x","y"),"")))</f>
        <v/>
      </c>
      <c r="L38" s="197" t="str">
        <f>IF(Hidden!E$47="Yes","H",IF($B38="","",IF(AND($C38&lt;=Hidden!E$46,$D38&gt;=Hidden!E$46),IF($G38="","x","y"),"")))</f>
        <v/>
      </c>
      <c r="M38" s="203" t="str">
        <f>IF(Hidden!F$47="Yes","H",IF($B38="","",IF(AND($C38&lt;=Hidden!F$46,$D38&gt;=Hidden!F$46),IF($G38="","x","y"),"")))</f>
        <v/>
      </c>
      <c r="N38" s="209" t="str">
        <f>IF(Hidden!G$47="Yes","H",IF($B38="","",IF(AND($C38&lt;=Hidden!G$46,$D38&gt;=Hidden!G$46),IF($G38="","x","y"),"")))</f>
        <v/>
      </c>
      <c r="O38" s="197" t="str">
        <f>IF(Hidden!H$47="Yes","H",IF($B38="","",IF(AND($C38&lt;=Hidden!H$46,$D38&gt;=Hidden!H$46),IF($G38="","x","y"),"")))</f>
        <v/>
      </c>
      <c r="P38" s="197" t="str">
        <f>IF(Hidden!I$47="Yes","H",IF($B38="","",IF(AND($C38&lt;=Hidden!I$46,$D38&gt;=Hidden!I$46),IF($G38="","x","y"),"")))</f>
        <v/>
      </c>
      <c r="Q38" s="197" t="str">
        <f>IF(Hidden!J$47="Yes","H",IF($B38="","",IF(AND($C38&lt;=Hidden!J$46,$D38&gt;=Hidden!J$46),IF($G38="","x","y"),"")))</f>
        <v/>
      </c>
      <c r="R38" s="210" t="str">
        <f>IF(Hidden!K$47="Yes","H",IF($B38="","",IF(AND($C38&lt;=Hidden!K$46,$D38&gt;=Hidden!K$46),IF($G38="","x","y"),"")))</f>
        <v/>
      </c>
      <c r="S38" s="205" t="str">
        <f>IF(Hidden!L$47="Yes","H",IF($B38="","",IF(AND($C38&lt;=Hidden!L$46,$D38&gt;=Hidden!L$46),IF($G38="","x","y"),"")))</f>
        <v/>
      </c>
      <c r="T38" s="197" t="str">
        <f>IF(Hidden!M$47="Yes","H",IF($B38="","",IF(AND($C38&lt;=Hidden!M$46,$D38&gt;=Hidden!M$46),IF($G38="","x","y"),"")))</f>
        <v/>
      </c>
      <c r="U38" s="197" t="str">
        <f>IF(Hidden!N$47="Yes","H",IF($B38="","",IF(AND($C38&lt;=Hidden!N$46,$D38&gt;=Hidden!N$46),IF($G38="","x","y"),"")))</f>
        <v/>
      </c>
      <c r="V38" s="197" t="str">
        <f>IF(Hidden!O$47="Yes","H",IF($B38="","",IF(AND($C38&lt;=Hidden!O$46,$D38&gt;=Hidden!O$46),IF($G38="","x","y"),"")))</f>
        <v/>
      </c>
      <c r="W38" s="203" t="str">
        <f>IF(Hidden!P$47="Yes","H",IF($B38="","",IF(AND($C38&lt;=Hidden!P$46,$D38&gt;=Hidden!P$46),IF($G38="","x","y"),"")))</f>
        <v/>
      </c>
      <c r="X38" s="209" t="str">
        <f>IF(Hidden!Q$47="Yes","H",IF($B38="","",IF(AND($C38&lt;=Hidden!Q$46,$D38&gt;=Hidden!Q$46),IF($G38="","x","y"),"")))</f>
        <v/>
      </c>
      <c r="Y38" s="197" t="str">
        <f>IF(Hidden!R$47="Yes","H",IF($B38="","",IF(AND($C38&lt;=Hidden!R$46,$D38&gt;=Hidden!R$46),IF($G38="","x","y"),"")))</f>
        <v/>
      </c>
      <c r="Z38" s="197" t="str">
        <f>IF(Hidden!S$47="Yes","H",IF($B38="","",IF(AND($C38&lt;=Hidden!S$46,$D38&gt;=Hidden!S$46),IF($G38="","x","y"),"")))</f>
        <v/>
      </c>
      <c r="AA38" s="197" t="str">
        <f>IF(Hidden!T$47="Yes","H",IF($B38="","",IF(AND($C38&lt;=Hidden!T$46,$D38&gt;=Hidden!T$46),IF($G38="","x","y"),"")))</f>
        <v/>
      </c>
      <c r="AB38" s="210" t="str">
        <f>IF(Hidden!U$47="Yes","H",IF($B38="","",IF(AND($C38&lt;=Hidden!U$46,$D38&gt;=Hidden!U$46),IF($G38="","x","y"),"")))</f>
        <v/>
      </c>
      <c r="AC38" s="205" t="str">
        <f>IF(Hidden!V$47="Yes","H",IF($B38="","",IF(AND($C38&lt;=Hidden!V$46,$D38&gt;=Hidden!V$46),IF($G38="","x","y"),"")))</f>
        <v/>
      </c>
      <c r="AD38" s="197" t="str">
        <f>IF(Hidden!W$47="Yes","H",IF($B38="","",IF(AND($C38&lt;=Hidden!W$46,$D38&gt;=Hidden!W$46),IF($G38="","x","y"),"")))</f>
        <v/>
      </c>
      <c r="AE38" s="197" t="str">
        <f>IF(Hidden!X$47="Yes","H",IF($B38="","",IF(AND($C38&lt;=Hidden!X$46,$D38&gt;=Hidden!X$46),IF($G38="","x","y"),"")))</f>
        <v/>
      </c>
      <c r="AF38" s="197" t="str">
        <f>IF(Hidden!Y$47="Yes","H",IF($B38="","",IF(AND($C38&lt;=Hidden!Y$46,$D38&gt;=Hidden!Y$46),IF($G38="","x","y"),"")))</f>
        <v/>
      </c>
      <c r="AG38" s="203" t="str">
        <f>IF(Hidden!Z$47="Yes","H",IF($B38="","",IF(AND($C38&lt;=Hidden!Z$46,$D38&gt;=Hidden!Z$46),IF($G38="","x","y"),"")))</f>
        <v/>
      </c>
      <c r="AH38" s="209" t="str">
        <f>IF(Hidden!AA$47="Yes","H",IF($B38="","",IF(AND($C38&lt;=Hidden!AA$46,$D38&gt;=Hidden!AA$46),IF($G38="","x","y"),"")))</f>
        <v>x</v>
      </c>
      <c r="AI38" s="197" t="str">
        <f>IF(Hidden!AB$47="Yes","H",IF($B38="","",IF(AND($C38&lt;=Hidden!AB$46,$D38&gt;=Hidden!AB$46),IF($G38="","x","y"),"")))</f>
        <v>x</v>
      </c>
      <c r="AJ38" s="197" t="str">
        <f>IF(Hidden!AC$47="Yes","H",IF($B38="","",IF(AND($C38&lt;=Hidden!AC$46,$D38&gt;=Hidden!AC$46),IF($G38="","x","y"),"")))</f>
        <v>x</v>
      </c>
      <c r="AK38" s="197" t="str">
        <f>IF(Hidden!AD$47="Yes","H",IF($B38="","",IF(AND($C38&lt;=Hidden!AD$46,$D38&gt;=Hidden!AD$46),IF($G38="","x","y"),"")))</f>
        <v>x</v>
      </c>
      <c r="AL38" s="210" t="str">
        <f>IF(Hidden!AE$47="Yes","H",IF($B38="","",IF(AND($C38&lt;=Hidden!AE$46,$D38&gt;=Hidden!AE$46),IF($G38="","x","y"),"")))</f>
        <v>x</v>
      </c>
      <c r="AM38" s="205" t="str">
        <f>IF(Hidden!AF$47="Yes","H",IF($B38="","",IF(AND($C38&lt;=Hidden!AF$46,$D38&gt;=Hidden!AF$46),IF($G38="","x","y"),"")))</f>
        <v/>
      </c>
      <c r="AN38" s="197" t="str">
        <f>IF(Hidden!AG$47="Yes","H",IF($B38="","",IF(AND($C38&lt;=Hidden!AG$46,$D38&gt;=Hidden!AG$46),IF($G38="","x","y"),"")))</f>
        <v/>
      </c>
      <c r="AO38" s="197" t="str">
        <f>IF(Hidden!AH$47="Yes","H",IF($B38="","",IF(AND($C38&lt;=Hidden!AH$46,$D38&gt;=Hidden!AH$46),IF($G38="","x","y"),"")))</f>
        <v/>
      </c>
      <c r="AP38" s="197" t="str">
        <f>IF(Hidden!AI$47="Yes","H",IF($B38="","",IF(AND($C38&lt;=Hidden!AI$46,$D38&gt;=Hidden!AI$46),IF($G38="","x","y"),"")))</f>
        <v/>
      </c>
      <c r="AQ38" s="203" t="str">
        <f>IF(Hidden!AJ$47="Yes","H",IF($B38="","",IF(AND($C38&lt;=Hidden!AJ$46,$D38&gt;=Hidden!AJ$46),IF($G38="","x","y"),"")))</f>
        <v/>
      </c>
      <c r="AR38" s="209" t="str">
        <f>IF(Hidden!AK$47="Yes","H",IF($B38="","",IF(AND($C38&lt;=Hidden!AK$46,$D38&gt;=Hidden!AK$46),IF($G38="","x","y"),"")))</f>
        <v/>
      </c>
      <c r="AS38" s="197" t="str">
        <f>IF(Hidden!AL$47="Yes","H",IF($B38="","",IF(AND($C38&lt;=Hidden!AL$46,$D38&gt;=Hidden!AL$46),IF($G38="","x","y"),"")))</f>
        <v/>
      </c>
      <c r="AT38" s="197" t="str">
        <f>IF(Hidden!AM$47="Yes","H",IF($B38="","",IF(AND($C38&lt;=Hidden!AM$46,$D38&gt;=Hidden!AM$46),IF($G38="","x","y"),"")))</f>
        <v/>
      </c>
      <c r="AU38" s="197" t="str">
        <f>IF(Hidden!AN$47="Yes","H",IF($B38="","",IF(AND($C38&lt;=Hidden!AN$46,$D38&gt;=Hidden!AN$46),IF($G38="","x","y"),"")))</f>
        <v/>
      </c>
      <c r="AV38" s="210" t="str">
        <f>IF(Hidden!AO$47="Yes","H",IF($B38="","",IF(AND($C38&lt;=Hidden!AO$46,$D38&gt;=Hidden!AO$46),IF($G38="","x","y"),"")))</f>
        <v/>
      </c>
      <c r="AW38" s="205" t="str">
        <f>IF(Hidden!AP$47="Yes","H",IF($B38="","",IF(AND($C38&lt;=Hidden!AP$46,$D38&gt;=Hidden!AP$46),IF($G38="","x","y"),"")))</f>
        <v/>
      </c>
      <c r="AX38" s="197" t="str">
        <f>IF(Hidden!AQ$47="Yes","H",IF($B38="","",IF(AND($C38&lt;=Hidden!AQ$46,$D38&gt;=Hidden!AQ$46),IF($G38="","x","y"),"")))</f>
        <v/>
      </c>
      <c r="AY38" s="197" t="str">
        <f>IF(Hidden!AR$47="Yes","H",IF($B38="","",IF(AND($C38&lt;=Hidden!AR$46,$D38&gt;=Hidden!AR$46),IF($G38="","x","y"),"")))</f>
        <v/>
      </c>
      <c r="AZ38" s="197" t="str">
        <f>IF(Hidden!AS$47="Yes","H",IF($B38="","",IF(AND($C38&lt;=Hidden!AS$46,$D38&gt;=Hidden!AS$46),IF($G38="","x","y"),"")))</f>
        <v/>
      </c>
      <c r="BA38" s="203" t="str">
        <f>IF(Hidden!AT$47="Yes","H",IF($B38="","",IF(AND($C38&lt;=Hidden!AT$46,$D38&gt;=Hidden!AT$46),IF($G38="","x","y"),"")))</f>
        <v/>
      </c>
      <c r="BB38" s="209" t="str">
        <f>IF(Hidden!AU$47="Yes","H",IF($B38="","",IF(AND($C38&lt;=Hidden!AU$46,$D38&gt;=Hidden!AU$46),IF($G38="","x","y"),"")))</f>
        <v/>
      </c>
      <c r="BC38" s="197" t="str">
        <f>IF(Hidden!AV$47="Yes","H",IF($B38="","",IF(AND($C38&lt;=Hidden!AV$46,$D38&gt;=Hidden!AV$46),IF($G38="","x","y"),"")))</f>
        <v/>
      </c>
      <c r="BD38" s="197" t="str">
        <f>IF(Hidden!AW$47="Yes","H",IF($B38="","",IF(AND($C38&lt;=Hidden!AW$46,$D38&gt;=Hidden!AW$46),IF($G38="","x","y"),"")))</f>
        <v/>
      </c>
      <c r="BE38" s="197" t="str">
        <f>IF(Hidden!AX$47="Yes","H",IF($B38="","",IF(AND($C38&lt;=Hidden!AX$46,$D38&gt;=Hidden!AX$46),IF($G38="","x","y"),"")))</f>
        <v/>
      </c>
      <c r="BF38" s="210" t="str">
        <f>IF(Hidden!AY$47="Yes","H",IF($B38="","",IF(AND($C38&lt;=Hidden!AY$46,$D38&gt;=Hidden!AY$46),IF($G38="","x","y"),"")))</f>
        <v/>
      </c>
      <c r="BG38" s="205" t="str">
        <f>IF(Hidden!AZ$47="Yes","H",IF($B38="","",IF(AND($C38&lt;=Hidden!AZ$46,$D38&gt;=Hidden!AZ$46),IF($G38="","x","y"),"")))</f>
        <v/>
      </c>
      <c r="BH38" s="197" t="str">
        <f>IF(Hidden!BA$47="Yes","H",IF($B38="","",IF(AND($C38&lt;=Hidden!BA$46,$D38&gt;=Hidden!BA$46),IF($G38="","x","y"),"")))</f>
        <v/>
      </c>
      <c r="BI38" s="197" t="str">
        <f>IF(Hidden!BB$47="Yes","H",IF($B38="","",IF(AND($C38&lt;=Hidden!BB$46,$D38&gt;=Hidden!BB$46),IF($G38="","x","y"),"")))</f>
        <v/>
      </c>
      <c r="BJ38" s="197" t="str">
        <f>IF(Hidden!BC$47="Yes","H",IF($B38="","",IF(AND($C38&lt;=Hidden!BC$46,$D38&gt;=Hidden!BC$46),IF($G38="","x","y"),"")))</f>
        <v/>
      </c>
      <c r="BK38" s="203" t="str">
        <f>IF(Hidden!BD$47="Yes","H",IF($B38="","",IF(AND($C38&lt;=Hidden!BD$46,$D38&gt;=Hidden!BD$46),IF($G38="","x","y"),"")))</f>
        <v/>
      </c>
      <c r="BL38" s="209" t="str">
        <f>IF(Hidden!BE$47="Yes","H",IF($B38="","",IF(AND($C38&lt;=Hidden!BE$46,$D38&gt;=Hidden!BE$46),IF($G38="","x","y"),"")))</f>
        <v/>
      </c>
      <c r="BM38" s="197" t="str">
        <f>IF(Hidden!BF$47="Yes","H",IF($B38="","",IF(AND($C38&lt;=Hidden!BF$46,$D38&gt;=Hidden!BF$46),IF($G38="","x","y"),"")))</f>
        <v/>
      </c>
      <c r="BN38" s="197" t="str">
        <f>IF(Hidden!BG$47="Yes","H",IF($B38="","",IF(AND($C38&lt;=Hidden!BG$46,$D38&gt;=Hidden!BG$46),IF($G38="","x","y"),"")))</f>
        <v/>
      </c>
      <c r="BO38" s="197" t="str">
        <f>IF(Hidden!BH$47="Yes","H",IF($B38="","",IF(AND($C38&lt;=Hidden!BH$46,$D38&gt;=Hidden!BH$46),IF($G38="","x","y"),"")))</f>
        <v/>
      </c>
      <c r="BP38" s="210" t="str">
        <f>IF(Hidden!BI$47="Yes","H",IF($B38="","",IF(AND($C38&lt;=Hidden!BI$46,$D38&gt;=Hidden!BI$46),IF($G38="","x","y"),"")))</f>
        <v/>
      </c>
      <c r="BQ38" s="205" t="str">
        <f>IF(Hidden!BJ$47="Yes","H",IF($B38="","",IF(AND($C38&lt;=Hidden!BJ$46,$D38&gt;=Hidden!BJ$46),IF($G38="","x","y"),"")))</f>
        <v/>
      </c>
      <c r="BR38" s="197" t="str">
        <f>IF(Hidden!BK$47="Yes","H",IF($B38="","",IF(AND($C38&lt;=Hidden!BK$46,$D38&gt;=Hidden!BK$46),IF($G38="","x","y"),"")))</f>
        <v/>
      </c>
      <c r="BS38" s="197" t="str">
        <f>IF(Hidden!BL$47="Yes","H",IF($B38="","",IF(AND($C38&lt;=Hidden!BL$46,$D38&gt;=Hidden!BL$46),IF($G38="","x","y"),"")))</f>
        <v/>
      </c>
      <c r="BT38" s="197" t="str">
        <f>IF(Hidden!BM$47="Yes","H",IF($B38="","",IF(AND($C38&lt;=Hidden!BM$46,$D38&gt;=Hidden!BM$46),IF($G38="","x","y"),"")))</f>
        <v/>
      </c>
      <c r="BU38" s="203" t="str">
        <f>IF(Hidden!BN$47="Yes","H",IF($B38="","",IF(AND($C38&lt;=Hidden!BN$46,$D38&gt;=Hidden!BN$46),IF($G38="","x","y"),"")))</f>
        <v/>
      </c>
      <c r="BV38" s="209" t="str">
        <f>IF(Hidden!BO$47="Yes","H",IF($B38="","",IF(AND($C38&lt;=Hidden!BO$46,$D38&gt;=Hidden!BO$46),IF($G38="","x","y"),"")))</f>
        <v/>
      </c>
      <c r="BW38" s="197" t="str">
        <f>IF(Hidden!BP$47="Yes","H",IF($B38="","",IF(AND($C38&lt;=Hidden!BP$46,$D38&gt;=Hidden!BP$46),IF($G38="","x","y"),"")))</f>
        <v/>
      </c>
      <c r="BX38" s="197" t="str">
        <f>IF(Hidden!BQ$47="Yes","H",IF($B38="","",IF(AND($C38&lt;=Hidden!BQ$46,$D38&gt;=Hidden!BQ$46),IF($G38="","x","y"),"")))</f>
        <v/>
      </c>
      <c r="BY38" s="197" t="str">
        <f>IF(Hidden!BR$47="Yes","H",IF($B38="","",IF(AND($C38&lt;=Hidden!BR$46,$D38&gt;=Hidden!BR$46),IF($G38="","x","y"),"")))</f>
        <v/>
      </c>
      <c r="BZ38" s="210" t="str">
        <f>IF(Hidden!BS$47="Yes","H",IF($B38="","",IF(AND($C38&lt;=Hidden!BS$46,$D38&gt;=Hidden!BS$46),IF($G38="","x","y"),"")))</f>
        <v/>
      </c>
      <c r="CA38" s="205" t="str">
        <f>IF(Hidden!BT$47="Yes","H",IF($B38="","",IF(AND($C38&lt;=Hidden!BT$46,$D38&gt;=Hidden!BT$46),IF($G38="","x","y"),"")))</f>
        <v/>
      </c>
      <c r="CB38" s="197" t="str">
        <f>IF(Hidden!BU$47="Yes","H",IF($B38="","",IF(AND($C38&lt;=Hidden!BU$46,$D38&gt;=Hidden!BU$46),IF($G38="","x","y"),"")))</f>
        <v/>
      </c>
      <c r="CC38" s="197" t="str">
        <f>IF(Hidden!BV$47="Yes","H",IF($B38="","",IF(AND($C38&lt;=Hidden!BV$46,$D38&gt;=Hidden!BV$46),IF($G38="","x","y"),"")))</f>
        <v/>
      </c>
      <c r="CD38" s="197" t="str">
        <f>IF(Hidden!BW$47="Yes","H",IF($B38="","",IF(AND($C38&lt;=Hidden!BW$46,$D38&gt;=Hidden!BW$46),IF($G38="","x","y"),"")))</f>
        <v/>
      </c>
      <c r="CE38" s="203" t="str">
        <f>IF(Hidden!BX$47="Yes","H",IF($B38="","",IF(AND($C38&lt;=Hidden!BX$46,$D38&gt;=Hidden!BX$46),IF($G38="","x","y"),"")))</f>
        <v/>
      </c>
      <c r="CF38" s="209" t="str">
        <f>IF(Hidden!BY$47="Yes","H",IF($B38="","",IF(AND($C38&lt;=Hidden!BY$46,$D38&gt;=Hidden!BY$46),IF($G38="","x","y"),"")))</f>
        <v/>
      </c>
      <c r="CG38" s="197" t="str">
        <f>IF(Hidden!BZ$47="Yes","H",IF($B38="","",IF(AND($C38&lt;=Hidden!BZ$46,$D38&gt;=Hidden!BZ$46),IF($G38="","x","y"),"")))</f>
        <v/>
      </c>
      <c r="CH38" s="197" t="str">
        <f>IF(Hidden!CA$47="Yes","H",IF($B38="","",IF(AND($C38&lt;=Hidden!CA$46,$D38&gt;=Hidden!CA$46),IF($G38="","x","y"),"")))</f>
        <v/>
      </c>
      <c r="CI38" s="197" t="str">
        <f>IF(Hidden!CB$47="Yes","H",IF($B38="","",IF(AND($C38&lt;=Hidden!CB$46,$D38&gt;=Hidden!CB$46),IF($G38="","x","y"),"")))</f>
        <v/>
      </c>
      <c r="CJ38" s="210" t="str">
        <f>IF(Hidden!CC$47="Yes","H",IF($B38="","",IF(AND($C38&lt;=Hidden!CC$46,$D38&gt;=Hidden!CC$46),IF($G38="","x","y"),"")))</f>
        <v/>
      </c>
      <c r="CK38" s="205" t="str">
        <f>IF(Hidden!CD$47="Yes","H",IF($B38="","",IF(AND($C38&lt;=Hidden!CD$46,$D38&gt;=Hidden!CD$46),IF($G38="","x","y"),"")))</f>
        <v/>
      </c>
      <c r="CL38" s="197" t="str">
        <f>IF(Hidden!CE$47="Yes","H",IF($B38="","",IF(AND($C38&lt;=Hidden!CE$46,$D38&gt;=Hidden!CE$46),IF($G38="","x","y"),"")))</f>
        <v/>
      </c>
      <c r="CM38" s="197" t="str">
        <f>IF(Hidden!CF$47="Yes","H",IF($B38="","",IF(AND($C38&lt;=Hidden!CF$46,$D38&gt;=Hidden!CF$46),IF($G38="","x","y"),"")))</f>
        <v/>
      </c>
      <c r="CN38" s="197" t="str">
        <f>IF(Hidden!CG$47="Yes","H",IF($B38="","",IF(AND($C38&lt;=Hidden!CG$46,$D38&gt;=Hidden!CG$46),IF($G38="","x","y"),"")))</f>
        <v/>
      </c>
      <c r="CO38" s="203" t="str">
        <f>IF(Hidden!CH$47="Yes","H",IF($B38="","",IF(AND($C38&lt;=Hidden!CH$46,$D38&gt;=Hidden!CH$46),IF($G38="","x","y"),"")))</f>
        <v/>
      </c>
      <c r="CP38" s="209" t="str">
        <f>IF(Hidden!CI$47="Yes","H",IF($B38="","",IF(AND($C38&lt;=Hidden!CI$46,$D38&gt;=Hidden!CI$46),IF($G38="","x","y"),"")))</f>
        <v/>
      </c>
      <c r="CQ38" s="197" t="str">
        <f>IF(Hidden!CJ$47="Yes","H",IF($B38="","",IF(AND($C38&lt;=Hidden!CJ$46,$D38&gt;=Hidden!CJ$46),IF($G38="","x","y"),"")))</f>
        <v/>
      </c>
      <c r="CR38" s="197" t="str">
        <f>IF(Hidden!CK$47="Yes","H",IF($B38="","",IF(AND($C38&lt;=Hidden!CK$46,$D38&gt;=Hidden!CK$46),IF($G38="","x","y"),"")))</f>
        <v/>
      </c>
      <c r="CS38" s="197" t="str">
        <f>IF(Hidden!CL$47="Yes","H",IF($B38="","",IF(AND($C38&lt;=Hidden!CL$46,$D38&gt;=Hidden!CL$46),IF($G38="","x","y"),"")))</f>
        <v/>
      </c>
      <c r="CT38" s="210" t="str">
        <f>IF(Hidden!CM$47="Yes","H",IF($B38="","",IF(AND($C38&lt;=Hidden!CM$46,$D38&gt;=Hidden!CM$46),IF($G38="","x","y"),"")))</f>
        <v/>
      </c>
      <c r="CU38" s="205" t="str">
        <f>IF(Hidden!CN$47="Yes","H",IF($B38="","",IF(AND($C38&lt;=Hidden!CN$46,$D38&gt;=Hidden!CN$46),IF($G38="","x","y"),"")))</f>
        <v/>
      </c>
      <c r="CV38" s="197" t="str">
        <f>IF(Hidden!CO$47="Yes","H",IF($B38="","",IF(AND($C38&lt;=Hidden!CO$46,$D38&gt;=Hidden!CO$46),IF($G38="","x","y"),"")))</f>
        <v/>
      </c>
      <c r="CW38" s="197" t="str">
        <f>IF(Hidden!CP$47="Yes","H",IF($B38="","",IF(AND($C38&lt;=Hidden!CP$46,$D38&gt;=Hidden!CP$46),IF($G38="","x","y"),"")))</f>
        <v/>
      </c>
      <c r="CX38" s="197" t="str">
        <f>IF(Hidden!CQ$47="Yes","H",IF($B38="","",IF(AND($C38&lt;=Hidden!CQ$46,$D38&gt;=Hidden!CQ$46),IF($G38="","x","y"),"")))</f>
        <v/>
      </c>
      <c r="CY38" s="203" t="str">
        <f>IF(Hidden!CR$47="Yes","H",IF($B38="","",IF(AND($C38&lt;=Hidden!CR$46,$D38&gt;=Hidden!CR$46),IF($G38="","x","y"),"")))</f>
        <v/>
      </c>
      <c r="CZ38" s="209" t="str">
        <f>IF(Hidden!CS$47="Yes","H",IF($B38="","",IF(AND($C38&lt;=Hidden!CS$46,$D38&gt;=Hidden!CS$46),IF($G38="","x","y"),"")))</f>
        <v/>
      </c>
      <c r="DA38" s="197" t="str">
        <f>IF(Hidden!CT$47="Yes","H",IF($B38="","",IF(AND($C38&lt;=Hidden!CT$46,$D38&gt;=Hidden!CT$46),IF($G38="","x","y"),"")))</f>
        <v/>
      </c>
      <c r="DB38" s="197" t="str">
        <f>IF(Hidden!CU$47="Yes","H",IF($B38="","",IF(AND($C38&lt;=Hidden!CU$46,$D38&gt;=Hidden!CU$46),IF($G38="","x","y"),"")))</f>
        <v/>
      </c>
      <c r="DC38" s="197" t="str">
        <f>IF(Hidden!CV$47="Yes","H",IF($B38="","",IF(AND($C38&lt;=Hidden!CV$46,$D38&gt;=Hidden!CV$46),IF($G38="","x","y"),"")))</f>
        <v/>
      </c>
      <c r="DD38" s="210" t="str">
        <f>IF(Hidden!CW$47="Yes","H",IF($B38="","",IF(AND($C38&lt;=Hidden!CW$46,$D38&gt;=Hidden!CW$46),IF($G38="","x","y"),"")))</f>
        <v/>
      </c>
      <c r="DE38" s="205" t="str">
        <f>IF(Hidden!CX$47="Yes","H",IF($B38="","",IF(AND($C38&lt;=Hidden!CX$46,$D38&gt;=Hidden!CX$46),IF($G38="","x","y"),"")))</f>
        <v/>
      </c>
      <c r="DF38" s="197" t="str">
        <f>IF(Hidden!CY$47="Yes","H",IF($B38="","",IF(AND($C38&lt;=Hidden!CY$46,$D38&gt;=Hidden!CY$46),IF($G38="","x","y"),"")))</f>
        <v/>
      </c>
      <c r="DG38" s="197" t="str">
        <f>IF(Hidden!CZ$47="Yes","H",IF($B38="","",IF(AND($C38&lt;=Hidden!CZ$46,$D38&gt;=Hidden!CZ$46),IF($G38="","x","y"),"")))</f>
        <v/>
      </c>
      <c r="DH38" s="197" t="str">
        <f>IF(Hidden!DA$47="Yes","H",IF($B38="","",IF(AND($C38&lt;=Hidden!DA$46,$D38&gt;=Hidden!DA$46),IF($G38="","x","y"),"")))</f>
        <v/>
      </c>
      <c r="DI38" s="203" t="str">
        <f>IF(Hidden!DB$47="Yes","H",IF($B38="","",IF(AND($C38&lt;=Hidden!DB$46,$D38&gt;=Hidden!DB$46),IF($G38="","x","y"),"")))</f>
        <v/>
      </c>
      <c r="DJ38" s="209" t="str">
        <f>IF(Hidden!DC$47="Yes","H",IF($B38="","",IF(AND($C38&lt;=Hidden!DC$46,$D38&gt;=Hidden!DC$46),IF($G38="","x","y"),"")))</f>
        <v/>
      </c>
      <c r="DK38" s="197" t="str">
        <f>IF(Hidden!DD$47="Yes","H",IF($B38="","",IF(AND($C38&lt;=Hidden!DD$46,$D38&gt;=Hidden!DD$46),IF($G38="","x","y"),"")))</f>
        <v/>
      </c>
      <c r="DL38" s="197" t="str">
        <f>IF(Hidden!DE$47="Yes","H",IF($B38="","",IF(AND($C38&lt;=Hidden!DE$46,$D38&gt;=Hidden!DE$46),IF($G38="","x","y"),"")))</f>
        <v/>
      </c>
      <c r="DM38" s="197" t="str">
        <f>IF(Hidden!DF$47="Yes","H",IF($B38="","",IF(AND($C38&lt;=Hidden!DF$46,$D38&gt;=Hidden!DF$46),IF($G38="","x","y"),"")))</f>
        <v/>
      </c>
      <c r="DN38" s="210" t="str">
        <f>IF(Hidden!DG$47="Yes","H",IF($B38="","",IF(AND($C38&lt;=Hidden!DG$46,$D38&gt;=Hidden!DG$46),IF($G38="","x","y"),"")))</f>
        <v/>
      </c>
      <c r="DO38" s="205" t="str">
        <f>IF(Hidden!DH$47="Yes","H",IF($B38="","",IF(AND($C38&lt;=Hidden!DH$46,$D38&gt;=Hidden!DH$46),IF($G38="","x","y"),"")))</f>
        <v/>
      </c>
      <c r="DP38" s="197" t="str">
        <f>IF(Hidden!DI$47="Yes","H",IF($B38="","",IF(AND($C38&lt;=Hidden!DI$46,$D38&gt;=Hidden!DI$46),IF($G38="","x","y"),"")))</f>
        <v/>
      </c>
      <c r="DQ38" s="197" t="str">
        <f>IF(Hidden!DJ$47="Yes","H",IF($B38="","",IF(AND($C38&lt;=Hidden!DJ$46,$D38&gt;=Hidden!DJ$46),IF($G38="","x","y"),"")))</f>
        <v/>
      </c>
      <c r="DR38" s="197" t="str">
        <f>IF(Hidden!DK$47="Yes","H",IF($B38="","",IF(AND($C38&lt;=Hidden!DK$46,$D38&gt;=Hidden!DK$46),IF($G38="","x","y"),"")))</f>
        <v/>
      </c>
      <c r="DS38" s="203" t="str">
        <f>IF(Hidden!DL$47="Yes","H",IF($B38="","",IF(AND($C38&lt;=Hidden!DL$46,$D38&gt;=Hidden!DL$46),IF($G38="","x","y"),"")))</f>
        <v/>
      </c>
      <c r="DT38" s="209" t="str">
        <f>IF(Hidden!DM$47="Yes","H",IF($B38="","",IF(AND($C38&lt;=Hidden!DM$46,$D38&gt;=Hidden!DM$46),IF($G38="","x","y"),"")))</f>
        <v/>
      </c>
      <c r="DU38" s="197" t="str">
        <f>IF(Hidden!DN$47="Yes","H",IF($B38="","",IF(AND($C38&lt;=Hidden!DN$46,$D38&gt;=Hidden!DN$46),IF($G38="","x","y"),"")))</f>
        <v/>
      </c>
      <c r="DV38" s="197" t="str">
        <f>IF(Hidden!DO$47="Yes","H",IF($B38="","",IF(AND($C38&lt;=Hidden!DO$46,$D38&gt;=Hidden!DO$46),IF($G38="","x","y"),"")))</f>
        <v/>
      </c>
      <c r="DW38" s="197" t="str">
        <f>IF(Hidden!DP$47="Yes","H",IF($B38="","",IF(AND($C38&lt;=Hidden!DP$46,$D38&gt;=Hidden!DP$46),IF($G38="","x","y"),"")))</f>
        <v/>
      </c>
      <c r="DX38" s="210" t="str">
        <f>IF(Hidden!DQ$47="Yes","H",IF($B38="","",IF(AND($C38&lt;=Hidden!DQ$46,$D38&gt;=Hidden!DQ$46),IF($G38="","x","y"),"")))</f>
        <v/>
      </c>
      <c r="DY38" s="209" t="str">
        <f>IF(Hidden!DR$47="Yes","H",IF($B38="","",IF(AND($C38&lt;=Hidden!DR$46,$D38&gt;=Hidden!DR$46),IF($G38="","x","y"),"")))</f>
        <v/>
      </c>
      <c r="DZ38" s="197" t="str">
        <f>IF(Hidden!DS$47="Yes","H",IF($B38="","",IF(AND($C38&lt;=Hidden!DS$46,$D38&gt;=Hidden!DS$46),IF($G38="","x","y"),"")))</f>
        <v/>
      </c>
      <c r="EA38" s="197" t="str">
        <f>IF(Hidden!DT$47="Yes","H",IF($B38="","",IF(AND($C38&lt;=Hidden!DT$46,$D38&gt;=Hidden!DT$46),IF($G38="","x","y"),"")))</f>
        <v/>
      </c>
      <c r="EB38" s="197" t="str">
        <f>IF(Hidden!DU$47="Yes","H",IF($B38="","",IF(AND($C38&lt;=Hidden!DU$46,$D38&gt;=Hidden!DU$46),IF($G38="","x","y"),"")))</f>
        <v/>
      </c>
      <c r="EC38" s="210" t="str">
        <f>IF(Hidden!DV$47="Yes","H",IF($B38="","",IF(AND($C38&lt;=Hidden!DV$46,$D38&gt;=Hidden!DV$46),IF($G38="","x","y"),"")))</f>
        <v/>
      </c>
      <c r="ED38" s="205" t="str">
        <f>IF(Hidden!DW$47="Yes","H",IF($B38="","",IF(AND($C38&lt;=Hidden!DW$46,$D38&gt;=Hidden!DW$46),IF($G38="","x","y"),"")))</f>
        <v/>
      </c>
      <c r="EE38" s="197" t="str">
        <f>IF(Hidden!DX$47="Yes","H",IF($B38="","",IF(AND($C38&lt;=Hidden!DX$46,$D38&gt;=Hidden!DX$46),IF($G38="","x","y"),"")))</f>
        <v/>
      </c>
      <c r="EF38" s="197" t="str">
        <f>IF(Hidden!DY$47="Yes","H",IF($B38="","",IF(AND($C38&lt;=Hidden!DY$46,$D38&gt;=Hidden!DY$46),IF($G38="","x","y"),"")))</f>
        <v/>
      </c>
      <c r="EG38" s="197" t="str">
        <f>IF(Hidden!DZ$47="Yes","H",IF($B38="","",IF(AND($C38&lt;=Hidden!DZ$46,$D38&gt;=Hidden!DZ$46),IF($G38="","x","y"),"")))</f>
        <v/>
      </c>
      <c r="EH38" s="198" t="str">
        <f>IF(Hidden!EA$47="Yes","H",IF($B38="","",IF(AND($C38&lt;=Hidden!EA$46,$D38&gt;=Hidden!EA$46),IF($G38="","x","y"),"")))</f>
        <v/>
      </c>
    </row>
    <row r="39" spans="2:138" ht="15" customHeight="1" x14ac:dyDescent="0.25">
      <c r="B39" s="169" t="s">
        <v>230</v>
      </c>
      <c r="C39" s="226">
        <v>43381</v>
      </c>
      <c r="D39" s="228">
        <v>43385</v>
      </c>
      <c r="E39" s="190" t="s">
        <v>212</v>
      </c>
      <c r="F39" s="238"/>
      <c r="G39" s="269"/>
      <c r="H39" s="273"/>
      <c r="I39" s="196" t="str">
        <f>IF(Hidden!B$47="Yes","H",IF($B39="","",IF(AND($C39&lt;=Hidden!B$46,$D39&gt;=Hidden!B$46),IF($G39="","x","y"),"")))</f>
        <v/>
      </c>
      <c r="J39" s="197" t="str">
        <f>IF(Hidden!C$47="Yes","H",IF($B39="","",IF(AND($C39&lt;=Hidden!C$46,$D39&gt;=Hidden!C$46),IF($G39="","x","y"),"")))</f>
        <v/>
      </c>
      <c r="K39" s="197" t="str">
        <f>IF(Hidden!D$47="Yes","H",IF($B39="","",IF(AND($C39&lt;=Hidden!D$46,$D39&gt;=Hidden!D$46),IF($G39="","x","y"),"")))</f>
        <v/>
      </c>
      <c r="L39" s="197" t="str">
        <f>IF(Hidden!E$47="Yes","H",IF($B39="","",IF(AND($C39&lt;=Hidden!E$46,$D39&gt;=Hidden!E$46),IF($G39="","x","y"),"")))</f>
        <v/>
      </c>
      <c r="M39" s="203" t="str">
        <f>IF(Hidden!F$47="Yes","H",IF($B39="","",IF(AND($C39&lt;=Hidden!F$46,$D39&gt;=Hidden!F$46),IF($G39="","x","y"),"")))</f>
        <v/>
      </c>
      <c r="N39" s="209" t="str">
        <f>IF(Hidden!G$47="Yes","H",IF($B39="","",IF(AND($C39&lt;=Hidden!G$46,$D39&gt;=Hidden!G$46),IF($G39="","x","y"),"")))</f>
        <v/>
      </c>
      <c r="O39" s="197" t="str">
        <f>IF(Hidden!H$47="Yes","H",IF($B39="","",IF(AND($C39&lt;=Hidden!H$46,$D39&gt;=Hidden!H$46),IF($G39="","x","y"),"")))</f>
        <v/>
      </c>
      <c r="P39" s="197" t="str">
        <f>IF(Hidden!I$47="Yes","H",IF($B39="","",IF(AND($C39&lt;=Hidden!I$46,$D39&gt;=Hidden!I$46),IF($G39="","x","y"),"")))</f>
        <v/>
      </c>
      <c r="Q39" s="197" t="str">
        <f>IF(Hidden!J$47="Yes","H",IF($B39="","",IF(AND($C39&lt;=Hidden!J$46,$D39&gt;=Hidden!J$46),IF($G39="","x","y"),"")))</f>
        <v/>
      </c>
      <c r="R39" s="210" t="str">
        <f>IF(Hidden!K$47="Yes","H",IF($B39="","",IF(AND($C39&lt;=Hidden!K$46,$D39&gt;=Hidden!K$46),IF($G39="","x","y"),"")))</f>
        <v/>
      </c>
      <c r="S39" s="205" t="str">
        <f>IF(Hidden!L$47="Yes","H",IF($B39="","",IF(AND($C39&lt;=Hidden!L$46,$D39&gt;=Hidden!L$46),IF($G39="","x","y"),"")))</f>
        <v/>
      </c>
      <c r="T39" s="197" t="str">
        <f>IF(Hidden!M$47="Yes","H",IF($B39="","",IF(AND($C39&lt;=Hidden!M$46,$D39&gt;=Hidden!M$46),IF($G39="","x","y"),"")))</f>
        <v/>
      </c>
      <c r="U39" s="197" t="str">
        <f>IF(Hidden!N$47="Yes","H",IF($B39="","",IF(AND($C39&lt;=Hidden!N$46,$D39&gt;=Hidden!N$46),IF($G39="","x","y"),"")))</f>
        <v/>
      </c>
      <c r="V39" s="197" t="str">
        <f>IF(Hidden!O$47="Yes","H",IF($B39="","",IF(AND($C39&lt;=Hidden!O$46,$D39&gt;=Hidden!O$46),IF($G39="","x","y"),"")))</f>
        <v/>
      </c>
      <c r="W39" s="203" t="str">
        <f>IF(Hidden!P$47="Yes","H",IF($B39="","",IF(AND($C39&lt;=Hidden!P$46,$D39&gt;=Hidden!P$46),IF($G39="","x","y"),"")))</f>
        <v/>
      </c>
      <c r="X39" s="209" t="str">
        <f>IF(Hidden!Q$47="Yes","H",IF($B39="","",IF(AND($C39&lt;=Hidden!Q$46,$D39&gt;=Hidden!Q$46),IF($G39="","x","y"),"")))</f>
        <v/>
      </c>
      <c r="Y39" s="197" t="str">
        <f>IF(Hidden!R$47="Yes","H",IF($B39="","",IF(AND($C39&lt;=Hidden!R$46,$D39&gt;=Hidden!R$46),IF($G39="","x","y"),"")))</f>
        <v/>
      </c>
      <c r="Z39" s="197" t="str">
        <f>IF(Hidden!S$47="Yes","H",IF($B39="","",IF(AND($C39&lt;=Hidden!S$46,$D39&gt;=Hidden!S$46),IF($G39="","x","y"),"")))</f>
        <v/>
      </c>
      <c r="AA39" s="197" t="str">
        <f>IF(Hidden!T$47="Yes","H",IF($B39="","",IF(AND($C39&lt;=Hidden!T$46,$D39&gt;=Hidden!T$46),IF($G39="","x","y"),"")))</f>
        <v/>
      </c>
      <c r="AB39" s="210" t="str">
        <f>IF(Hidden!U$47="Yes","H",IF($B39="","",IF(AND($C39&lt;=Hidden!U$46,$D39&gt;=Hidden!U$46),IF($G39="","x","y"),"")))</f>
        <v/>
      </c>
      <c r="AC39" s="205" t="str">
        <f>IF(Hidden!V$47="Yes","H",IF($B39="","",IF(AND($C39&lt;=Hidden!V$46,$D39&gt;=Hidden!V$46),IF($G39="","x","y"),"")))</f>
        <v/>
      </c>
      <c r="AD39" s="197" t="str">
        <f>IF(Hidden!W$47="Yes","H",IF($B39="","",IF(AND($C39&lt;=Hidden!W$46,$D39&gt;=Hidden!W$46),IF($G39="","x","y"),"")))</f>
        <v/>
      </c>
      <c r="AE39" s="197" t="str">
        <f>IF(Hidden!X$47="Yes","H",IF($B39="","",IF(AND($C39&lt;=Hidden!X$46,$D39&gt;=Hidden!X$46),IF($G39="","x","y"),"")))</f>
        <v/>
      </c>
      <c r="AF39" s="197" t="str">
        <f>IF(Hidden!Y$47="Yes","H",IF($B39="","",IF(AND($C39&lt;=Hidden!Y$46,$D39&gt;=Hidden!Y$46),IF($G39="","x","y"),"")))</f>
        <v/>
      </c>
      <c r="AG39" s="203" t="str">
        <f>IF(Hidden!Z$47="Yes","H",IF($B39="","",IF(AND($C39&lt;=Hidden!Z$46,$D39&gt;=Hidden!Z$46),IF($G39="","x","y"),"")))</f>
        <v/>
      </c>
      <c r="AH39" s="209" t="str">
        <f>IF(Hidden!AA$47="Yes","H",IF($B39="","",IF(AND($C39&lt;=Hidden!AA$46,$D39&gt;=Hidden!AA$46),IF($G39="","x","y"),"")))</f>
        <v>x</v>
      </c>
      <c r="AI39" s="197" t="str">
        <f>IF(Hidden!AB$47="Yes","H",IF($B39="","",IF(AND($C39&lt;=Hidden!AB$46,$D39&gt;=Hidden!AB$46),IF($G39="","x","y"),"")))</f>
        <v>x</v>
      </c>
      <c r="AJ39" s="197" t="str">
        <f>IF(Hidden!AC$47="Yes","H",IF($B39="","",IF(AND($C39&lt;=Hidden!AC$46,$D39&gt;=Hidden!AC$46),IF($G39="","x","y"),"")))</f>
        <v>x</v>
      </c>
      <c r="AK39" s="197" t="str">
        <f>IF(Hidden!AD$47="Yes","H",IF($B39="","",IF(AND($C39&lt;=Hidden!AD$46,$D39&gt;=Hidden!AD$46),IF($G39="","x","y"),"")))</f>
        <v>x</v>
      </c>
      <c r="AL39" s="210" t="str">
        <f>IF(Hidden!AE$47="Yes","H",IF($B39="","",IF(AND($C39&lt;=Hidden!AE$46,$D39&gt;=Hidden!AE$46),IF($G39="","x","y"),"")))</f>
        <v>x</v>
      </c>
      <c r="AM39" s="205" t="str">
        <f>IF(Hidden!AF$47="Yes","H",IF($B39="","",IF(AND($C39&lt;=Hidden!AF$46,$D39&gt;=Hidden!AF$46),IF($G39="","x","y"),"")))</f>
        <v/>
      </c>
      <c r="AN39" s="197" t="str">
        <f>IF(Hidden!AG$47="Yes","H",IF($B39="","",IF(AND($C39&lt;=Hidden!AG$46,$D39&gt;=Hidden!AG$46),IF($G39="","x","y"),"")))</f>
        <v/>
      </c>
      <c r="AO39" s="197" t="str">
        <f>IF(Hidden!AH$47="Yes","H",IF($B39="","",IF(AND($C39&lt;=Hidden!AH$46,$D39&gt;=Hidden!AH$46),IF($G39="","x","y"),"")))</f>
        <v/>
      </c>
      <c r="AP39" s="197" t="str">
        <f>IF(Hidden!AI$47="Yes","H",IF($B39="","",IF(AND($C39&lt;=Hidden!AI$46,$D39&gt;=Hidden!AI$46),IF($G39="","x","y"),"")))</f>
        <v/>
      </c>
      <c r="AQ39" s="203" t="str">
        <f>IF(Hidden!AJ$47="Yes","H",IF($B39="","",IF(AND($C39&lt;=Hidden!AJ$46,$D39&gt;=Hidden!AJ$46),IF($G39="","x","y"),"")))</f>
        <v/>
      </c>
      <c r="AR39" s="209" t="str">
        <f>IF(Hidden!AK$47="Yes","H",IF($B39="","",IF(AND($C39&lt;=Hidden!AK$46,$D39&gt;=Hidden!AK$46),IF($G39="","x","y"),"")))</f>
        <v/>
      </c>
      <c r="AS39" s="197" t="str">
        <f>IF(Hidden!AL$47="Yes","H",IF($B39="","",IF(AND($C39&lt;=Hidden!AL$46,$D39&gt;=Hidden!AL$46),IF($G39="","x","y"),"")))</f>
        <v/>
      </c>
      <c r="AT39" s="197" t="str">
        <f>IF(Hidden!AM$47="Yes","H",IF($B39="","",IF(AND($C39&lt;=Hidden!AM$46,$D39&gt;=Hidden!AM$46),IF($G39="","x","y"),"")))</f>
        <v/>
      </c>
      <c r="AU39" s="197" t="str">
        <f>IF(Hidden!AN$47="Yes","H",IF($B39="","",IF(AND($C39&lt;=Hidden!AN$46,$D39&gt;=Hidden!AN$46),IF($G39="","x","y"),"")))</f>
        <v/>
      </c>
      <c r="AV39" s="210" t="str">
        <f>IF(Hidden!AO$47="Yes","H",IF($B39="","",IF(AND($C39&lt;=Hidden!AO$46,$D39&gt;=Hidden!AO$46),IF($G39="","x","y"),"")))</f>
        <v/>
      </c>
      <c r="AW39" s="205" t="str">
        <f>IF(Hidden!AP$47="Yes","H",IF($B39="","",IF(AND($C39&lt;=Hidden!AP$46,$D39&gt;=Hidden!AP$46),IF($G39="","x","y"),"")))</f>
        <v/>
      </c>
      <c r="AX39" s="197" t="str">
        <f>IF(Hidden!AQ$47="Yes","H",IF($B39="","",IF(AND($C39&lt;=Hidden!AQ$46,$D39&gt;=Hidden!AQ$46),IF($G39="","x","y"),"")))</f>
        <v/>
      </c>
      <c r="AY39" s="197" t="str">
        <f>IF(Hidden!AR$47="Yes","H",IF($B39="","",IF(AND($C39&lt;=Hidden!AR$46,$D39&gt;=Hidden!AR$46),IF($G39="","x","y"),"")))</f>
        <v/>
      </c>
      <c r="AZ39" s="197" t="str">
        <f>IF(Hidden!AS$47="Yes","H",IF($B39="","",IF(AND($C39&lt;=Hidden!AS$46,$D39&gt;=Hidden!AS$46),IF($G39="","x","y"),"")))</f>
        <v/>
      </c>
      <c r="BA39" s="203" t="str">
        <f>IF(Hidden!AT$47="Yes","H",IF($B39="","",IF(AND($C39&lt;=Hidden!AT$46,$D39&gt;=Hidden!AT$46),IF($G39="","x","y"),"")))</f>
        <v/>
      </c>
      <c r="BB39" s="209" t="str">
        <f>IF(Hidden!AU$47="Yes","H",IF($B39="","",IF(AND($C39&lt;=Hidden!AU$46,$D39&gt;=Hidden!AU$46),IF($G39="","x","y"),"")))</f>
        <v/>
      </c>
      <c r="BC39" s="197" t="str">
        <f>IF(Hidden!AV$47="Yes","H",IF($B39="","",IF(AND($C39&lt;=Hidden!AV$46,$D39&gt;=Hidden!AV$46),IF($G39="","x","y"),"")))</f>
        <v/>
      </c>
      <c r="BD39" s="197" t="str">
        <f>IF(Hidden!AW$47="Yes","H",IF($B39="","",IF(AND($C39&lt;=Hidden!AW$46,$D39&gt;=Hidden!AW$46),IF($G39="","x","y"),"")))</f>
        <v/>
      </c>
      <c r="BE39" s="197" t="str">
        <f>IF(Hidden!AX$47="Yes","H",IF($B39="","",IF(AND($C39&lt;=Hidden!AX$46,$D39&gt;=Hidden!AX$46),IF($G39="","x","y"),"")))</f>
        <v/>
      </c>
      <c r="BF39" s="210" t="str">
        <f>IF(Hidden!AY$47="Yes","H",IF($B39="","",IF(AND($C39&lt;=Hidden!AY$46,$D39&gt;=Hidden!AY$46),IF($G39="","x","y"),"")))</f>
        <v/>
      </c>
      <c r="BG39" s="205" t="str">
        <f>IF(Hidden!AZ$47="Yes","H",IF($B39="","",IF(AND($C39&lt;=Hidden!AZ$46,$D39&gt;=Hidden!AZ$46),IF($G39="","x","y"),"")))</f>
        <v/>
      </c>
      <c r="BH39" s="197" t="str">
        <f>IF(Hidden!BA$47="Yes","H",IF($B39="","",IF(AND($C39&lt;=Hidden!BA$46,$D39&gt;=Hidden!BA$46),IF($G39="","x","y"),"")))</f>
        <v/>
      </c>
      <c r="BI39" s="197" t="str">
        <f>IF(Hidden!BB$47="Yes","H",IF($B39="","",IF(AND($C39&lt;=Hidden!BB$46,$D39&gt;=Hidden!BB$46),IF($G39="","x","y"),"")))</f>
        <v/>
      </c>
      <c r="BJ39" s="197" t="str">
        <f>IF(Hidden!BC$47="Yes","H",IF($B39="","",IF(AND($C39&lt;=Hidden!BC$46,$D39&gt;=Hidden!BC$46),IF($G39="","x","y"),"")))</f>
        <v/>
      </c>
      <c r="BK39" s="203" t="str">
        <f>IF(Hidden!BD$47="Yes","H",IF($B39="","",IF(AND($C39&lt;=Hidden!BD$46,$D39&gt;=Hidden!BD$46),IF($G39="","x","y"),"")))</f>
        <v/>
      </c>
      <c r="BL39" s="209" t="str">
        <f>IF(Hidden!BE$47="Yes","H",IF($B39="","",IF(AND($C39&lt;=Hidden!BE$46,$D39&gt;=Hidden!BE$46),IF($G39="","x","y"),"")))</f>
        <v/>
      </c>
      <c r="BM39" s="197" t="str">
        <f>IF(Hidden!BF$47="Yes","H",IF($B39="","",IF(AND($C39&lt;=Hidden!BF$46,$D39&gt;=Hidden!BF$46),IF($G39="","x","y"),"")))</f>
        <v/>
      </c>
      <c r="BN39" s="197" t="str">
        <f>IF(Hidden!BG$47="Yes","H",IF($B39="","",IF(AND($C39&lt;=Hidden!BG$46,$D39&gt;=Hidden!BG$46),IF($G39="","x","y"),"")))</f>
        <v/>
      </c>
      <c r="BO39" s="197" t="str">
        <f>IF(Hidden!BH$47="Yes","H",IF($B39="","",IF(AND($C39&lt;=Hidden!BH$46,$D39&gt;=Hidden!BH$46),IF($G39="","x","y"),"")))</f>
        <v/>
      </c>
      <c r="BP39" s="210" t="str">
        <f>IF(Hidden!BI$47="Yes","H",IF($B39="","",IF(AND($C39&lt;=Hidden!BI$46,$D39&gt;=Hidden!BI$46),IF($G39="","x","y"),"")))</f>
        <v/>
      </c>
      <c r="BQ39" s="205" t="str">
        <f>IF(Hidden!BJ$47="Yes","H",IF($B39="","",IF(AND($C39&lt;=Hidden!BJ$46,$D39&gt;=Hidden!BJ$46),IF($G39="","x","y"),"")))</f>
        <v/>
      </c>
      <c r="BR39" s="197" t="str">
        <f>IF(Hidden!BK$47="Yes","H",IF($B39="","",IF(AND($C39&lt;=Hidden!BK$46,$D39&gt;=Hidden!BK$46),IF($G39="","x","y"),"")))</f>
        <v/>
      </c>
      <c r="BS39" s="197" t="str">
        <f>IF(Hidden!BL$47="Yes","H",IF($B39="","",IF(AND($C39&lt;=Hidden!BL$46,$D39&gt;=Hidden!BL$46),IF($G39="","x","y"),"")))</f>
        <v/>
      </c>
      <c r="BT39" s="197" t="str">
        <f>IF(Hidden!BM$47="Yes","H",IF($B39="","",IF(AND($C39&lt;=Hidden!BM$46,$D39&gt;=Hidden!BM$46),IF($G39="","x","y"),"")))</f>
        <v/>
      </c>
      <c r="BU39" s="203" t="str">
        <f>IF(Hidden!BN$47="Yes","H",IF($B39="","",IF(AND($C39&lt;=Hidden!BN$46,$D39&gt;=Hidden!BN$46),IF($G39="","x","y"),"")))</f>
        <v/>
      </c>
      <c r="BV39" s="209" t="str">
        <f>IF(Hidden!BO$47="Yes","H",IF($B39="","",IF(AND($C39&lt;=Hidden!BO$46,$D39&gt;=Hidden!BO$46),IF($G39="","x","y"),"")))</f>
        <v/>
      </c>
      <c r="BW39" s="197" t="str">
        <f>IF(Hidden!BP$47="Yes","H",IF($B39="","",IF(AND($C39&lt;=Hidden!BP$46,$D39&gt;=Hidden!BP$46),IF($G39="","x","y"),"")))</f>
        <v/>
      </c>
      <c r="BX39" s="197" t="str">
        <f>IF(Hidden!BQ$47="Yes","H",IF($B39="","",IF(AND($C39&lt;=Hidden!BQ$46,$D39&gt;=Hidden!BQ$46),IF($G39="","x","y"),"")))</f>
        <v/>
      </c>
      <c r="BY39" s="197" t="str">
        <f>IF(Hidden!BR$47="Yes","H",IF($B39="","",IF(AND($C39&lt;=Hidden!BR$46,$D39&gt;=Hidden!BR$46),IF($G39="","x","y"),"")))</f>
        <v/>
      </c>
      <c r="BZ39" s="210" t="str">
        <f>IF(Hidden!BS$47="Yes","H",IF($B39="","",IF(AND($C39&lt;=Hidden!BS$46,$D39&gt;=Hidden!BS$46),IF($G39="","x","y"),"")))</f>
        <v/>
      </c>
      <c r="CA39" s="205" t="str">
        <f>IF(Hidden!BT$47="Yes","H",IF($B39="","",IF(AND($C39&lt;=Hidden!BT$46,$D39&gt;=Hidden!BT$46),IF($G39="","x","y"),"")))</f>
        <v/>
      </c>
      <c r="CB39" s="197" t="str">
        <f>IF(Hidden!BU$47="Yes","H",IF($B39="","",IF(AND($C39&lt;=Hidden!BU$46,$D39&gt;=Hidden!BU$46),IF($G39="","x","y"),"")))</f>
        <v/>
      </c>
      <c r="CC39" s="197" t="str">
        <f>IF(Hidden!BV$47="Yes","H",IF($B39="","",IF(AND($C39&lt;=Hidden!BV$46,$D39&gt;=Hidden!BV$46),IF($G39="","x","y"),"")))</f>
        <v/>
      </c>
      <c r="CD39" s="197" t="str">
        <f>IF(Hidden!BW$47="Yes","H",IF($B39="","",IF(AND($C39&lt;=Hidden!BW$46,$D39&gt;=Hidden!BW$46),IF($G39="","x","y"),"")))</f>
        <v/>
      </c>
      <c r="CE39" s="203" t="str">
        <f>IF(Hidden!BX$47="Yes","H",IF($B39="","",IF(AND($C39&lt;=Hidden!BX$46,$D39&gt;=Hidden!BX$46),IF($G39="","x","y"),"")))</f>
        <v/>
      </c>
      <c r="CF39" s="209" t="str">
        <f>IF(Hidden!BY$47="Yes","H",IF($B39="","",IF(AND($C39&lt;=Hidden!BY$46,$D39&gt;=Hidden!BY$46),IF($G39="","x","y"),"")))</f>
        <v/>
      </c>
      <c r="CG39" s="197" t="str">
        <f>IF(Hidden!BZ$47="Yes","H",IF($B39="","",IF(AND($C39&lt;=Hidden!BZ$46,$D39&gt;=Hidden!BZ$46),IF($G39="","x","y"),"")))</f>
        <v/>
      </c>
      <c r="CH39" s="197" t="str">
        <f>IF(Hidden!CA$47="Yes","H",IF($B39="","",IF(AND($C39&lt;=Hidden!CA$46,$D39&gt;=Hidden!CA$46),IF($G39="","x","y"),"")))</f>
        <v/>
      </c>
      <c r="CI39" s="197" t="str">
        <f>IF(Hidden!CB$47="Yes","H",IF($B39="","",IF(AND($C39&lt;=Hidden!CB$46,$D39&gt;=Hidden!CB$46),IF($G39="","x","y"),"")))</f>
        <v/>
      </c>
      <c r="CJ39" s="210" t="str">
        <f>IF(Hidden!CC$47="Yes","H",IF($B39="","",IF(AND($C39&lt;=Hidden!CC$46,$D39&gt;=Hidden!CC$46),IF($G39="","x","y"),"")))</f>
        <v/>
      </c>
      <c r="CK39" s="205" t="str">
        <f>IF(Hidden!CD$47="Yes","H",IF($B39="","",IF(AND($C39&lt;=Hidden!CD$46,$D39&gt;=Hidden!CD$46),IF($G39="","x","y"),"")))</f>
        <v/>
      </c>
      <c r="CL39" s="197" t="str">
        <f>IF(Hidden!CE$47="Yes","H",IF($B39="","",IF(AND($C39&lt;=Hidden!CE$46,$D39&gt;=Hidden!CE$46),IF($G39="","x","y"),"")))</f>
        <v/>
      </c>
      <c r="CM39" s="197" t="str">
        <f>IF(Hidden!CF$47="Yes","H",IF($B39="","",IF(AND($C39&lt;=Hidden!CF$46,$D39&gt;=Hidden!CF$46),IF($G39="","x","y"),"")))</f>
        <v/>
      </c>
      <c r="CN39" s="197" t="str">
        <f>IF(Hidden!CG$47="Yes","H",IF($B39="","",IF(AND($C39&lt;=Hidden!CG$46,$D39&gt;=Hidden!CG$46),IF($G39="","x","y"),"")))</f>
        <v/>
      </c>
      <c r="CO39" s="203" t="str">
        <f>IF(Hidden!CH$47="Yes","H",IF($B39="","",IF(AND($C39&lt;=Hidden!CH$46,$D39&gt;=Hidden!CH$46),IF($G39="","x","y"),"")))</f>
        <v/>
      </c>
      <c r="CP39" s="209" t="str">
        <f>IF(Hidden!CI$47="Yes","H",IF($B39="","",IF(AND($C39&lt;=Hidden!CI$46,$D39&gt;=Hidden!CI$46),IF($G39="","x","y"),"")))</f>
        <v/>
      </c>
      <c r="CQ39" s="197" t="str">
        <f>IF(Hidden!CJ$47="Yes","H",IF($B39="","",IF(AND($C39&lt;=Hidden!CJ$46,$D39&gt;=Hidden!CJ$46),IF($G39="","x","y"),"")))</f>
        <v/>
      </c>
      <c r="CR39" s="197" t="str">
        <f>IF(Hidden!CK$47="Yes","H",IF($B39="","",IF(AND($C39&lt;=Hidden!CK$46,$D39&gt;=Hidden!CK$46),IF($G39="","x","y"),"")))</f>
        <v/>
      </c>
      <c r="CS39" s="197" t="str">
        <f>IF(Hidden!CL$47="Yes","H",IF($B39="","",IF(AND($C39&lt;=Hidden!CL$46,$D39&gt;=Hidden!CL$46),IF($G39="","x","y"),"")))</f>
        <v/>
      </c>
      <c r="CT39" s="210" t="str">
        <f>IF(Hidden!CM$47="Yes","H",IF($B39="","",IF(AND($C39&lt;=Hidden!CM$46,$D39&gt;=Hidden!CM$46),IF($G39="","x","y"),"")))</f>
        <v/>
      </c>
      <c r="CU39" s="205" t="str">
        <f>IF(Hidden!CN$47="Yes","H",IF($B39="","",IF(AND($C39&lt;=Hidden!CN$46,$D39&gt;=Hidden!CN$46),IF($G39="","x","y"),"")))</f>
        <v/>
      </c>
      <c r="CV39" s="197" t="str">
        <f>IF(Hidden!CO$47="Yes","H",IF($B39="","",IF(AND($C39&lt;=Hidden!CO$46,$D39&gt;=Hidden!CO$46),IF($G39="","x","y"),"")))</f>
        <v/>
      </c>
      <c r="CW39" s="197" t="str">
        <f>IF(Hidden!CP$47="Yes","H",IF($B39="","",IF(AND($C39&lt;=Hidden!CP$46,$D39&gt;=Hidden!CP$46),IF($G39="","x","y"),"")))</f>
        <v/>
      </c>
      <c r="CX39" s="197" t="str">
        <f>IF(Hidden!CQ$47="Yes","H",IF($B39="","",IF(AND($C39&lt;=Hidden!CQ$46,$D39&gt;=Hidden!CQ$46),IF($G39="","x","y"),"")))</f>
        <v/>
      </c>
      <c r="CY39" s="203" t="str">
        <f>IF(Hidden!CR$47="Yes","H",IF($B39="","",IF(AND($C39&lt;=Hidden!CR$46,$D39&gt;=Hidden!CR$46),IF($G39="","x","y"),"")))</f>
        <v/>
      </c>
      <c r="CZ39" s="209" t="str">
        <f>IF(Hidden!CS$47="Yes","H",IF($B39="","",IF(AND($C39&lt;=Hidden!CS$46,$D39&gt;=Hidden!CS$46),IF($G39="","x","y"),"")))</f>
        <v/>
      </c>
      <c r="DA39" s="197" t="str">
        <f>IF(Hidden!CT$47="Yes","H",IF($B39="","",IF(AND($C39&lt;=Hidden!CT$46,$D39&gt;=Hidden!CT$46),IF($G39="","x","y"),"")))</f>
        <v/>
      </c>
      <c r="DB39" s="197" t="str">
        <f>IF(Hidden!CU$47="Yes","H",IF($B39="","",IF(AND($C39&lt;=Hidden!CU$46,$D39&gt;=Hidden!CU$46),IF($G39="","x","y"),"")))</f>
        <v/>
      </c>
      <c r="DC39" s="197" t="str">
        <f>IF(Hidden!CV$47="Yes","H",IF($B39="","",IF(AND($C39&lt;=Hidden!CV$46,$D39&gt;=Hidden!CV$46),IF($G39="","x","y"),"")))</f>
        <v/>
      </c>
      <c r="DD39" s="210" t="str">
        <f>IF(Hidden!CW$47="Yes","H",IF($B39="","",IF(AND($C39&lt;=Hidden!CW$46,$D39&gt;=Hidden!CW$46),IF($G39="","x","y"),"")))</f>
        <v/>
      </c>
      <c r="DE39" s="205" t="str">
        <f>IF(Hidden!CX$47="Yes","H",IF($B39="","",IF(AND($C39&lt;=Hidden!CX$46,$D39&gt;=Hidden!CX$46),IF($G39="","x","y"),"")))</f>
        <v/>
      </c>
      <c r="DF39" s="197" t="str">
        <f>IF(Hidden!CY$47="Yes","H",IF($B39="","",IF(AND($C39&lt;=Hidden!CY$46,$D39&gt;=Hidden!CY$46),IF($G39="","x","y"),"")))</f>
        <v/>
      </c>
      <c r="DG39" s="197" t="str">
        <f>IF(Hidden!CZ$47="Yes","H",IF($B39="","",IF(AND($C39&lt;=Hidden!CZ$46,$D39&gt;=Hidden!CZ$46),IF($G39="","x","y"),"")))</f>
        <v/>
      </c>
      <c r="DH39" s="197" t="str">
        <f>IF(Hidden!DA$47="Yes","H",IF($B39="","",IF(AND($C39&lt;=Hidden!DA$46,$D39&gt;=Hidden!DA$46),IF($G39="","x","y"),"")))</f>
        <v/>
      </c>
      <c r="DI39" s="203" t="str">
        <f>IF(Hidden!DB$47="Yes","H",IF($B39="","",IF(AND($C39&lt;=Hidden!DB$46,$D39&gt;=Hidden!DB$46),IF($G39="","x","y"),"")))</f>
        <v/>
      </c>
      <c r="DJ39" s="209" t="str">
        <f>IF(Hidden!DC$47="Yes","H",IF($B39="","",IF(AND($C39&lt;=Hidden!DC$46,$D39&gt;=Hidden!DC$46),IF($G39="","x","y"),"")))</f>
        <v/>
      </c>
      <c r="DK39" s="197" t="str">
        <f>IF(Hidden!DD$47="Yes","H",IF($B39="","",IF(AND($C39&lt;=Hidden!DD$46,$D39&gt;=Hidden!DD$46),IF($G39="","x","y"),"")))</f>
        <v/>
      </c>
      <c r="DL39" s="197" t="str">
        <f>IF(Hidden!DE$47="Yes","H",IF($B39="","",IF(AND($C39&lt;=Hidden!DE$46,$D39&gt;=Hidden!DE$46),IF($G39="","x","y"),"")))</f>
        <v/>
      </c>
      <c r="DM39" s="197" t="str">
        <f>IF(Hidden!DF$47="Yes","H",IF($B39="","",IF(AND($C39&lt;=Hidden!DF$46,$D39&gt;=Hidden!DF$46),IF($G39="","x","y"),"")))</f>
        <v/>
      </c>
      <c r="DN39" s="210" t="str">
        <f>IF(Hidden!DG$47="Yes","H",IF($B39="","",IF(AND($C39&lt;=Hidden!DG$46,$D39&gt;=Hidden!DG$46),IF($G39="","x","y"),"")))</f>
        <v/>
      </c>
      <c r="DO39" s="205" t="str">
        <f>IF(Hidden!DH$47="Yes","H",IF($B39="","",IF(AND($C39&lt;=Hidden!DH$46,$D39&gt;=Hidden!DH$46),IF($G39="","x","y"),"")))</f>
        <v/>
      </c>
      <c r="DP39" s="197" t="str">
        <f>IF(Hidden!DI$47="Yes","H",IF($B39="","",IF(AND($C39&lt;=Hidden!DI$46,$D39&gt;=Hidden!DI$46),IF($G39="","x","y"),"")))</f>
        <v/>
      </c>
      <c r="DQ39" s="197" t="str">
        <f>IF(Hidden!DJ$47="Yes","H",IF($B39="","",IF(AND($C39&lt;=Hidden!DJ$46,$D39&gt;=Hidden!DJ$46),IF($G39="","x","y"),"")))</f>
        <v/>
      </c>
      <c r="DR39" s="197" t="str">
        <f>IF(Hidden!DK$47="Yes","H",IF($B39="","",IF(AND($C39&lt;=Hidden!DK$46,$D39&gt;=Hidden!DK$46),IF($G39="","x","y"),"")))</f>
        <v/>
      </c>
      <c r="DS39" s="203" t="str">
        <f>IF(Hidden!DL$47="Yes","H",IF($B39="","",IF(AND($C39&lt;=Hidden!DL$46,$D39&gt;=Hidden!DL$46),IF($G39="","x","y"),"")))</f>
        <v/>
      </c>
      <c r="DT39" s="209" t="str">
        <f>IF(Hidden!DM$47="Yes","H",IF($B39="","",IF(AND($C39&lt;=Hidden!DM$46,$D39&gt;=Hidden!DM$46),IF($G39="","x","y"),"")))</f>
        <v/>
      </c>
      <c r="DU39" s="197" t="str">
        <f>IF(Hidden!DN$47="Yes","H",IF($B39="","",IF(AND($C39&lt;=Hidden!DN$46,$D39&gt;=Hidden!DN$46),IF($G39="","x","y"),"")))</f>
        <v/>
      </c>
      <c r="DV39" s="197" t="str">
        <f>IF(Hidden!DO$47="Yes","H",IF($B39="","",IF(AND($C39&lt;=Hidden!DO$46,$D39&gt;=Hidden!DO$46),IF($G39="","x","y"),"")))</f>
        <v/>
      </c>
      <c r="DW39" s="197" t="str">
        <f>IF(Hidden!DP$47="Yes","H",IF($B39="","",IF(AND($C39&lt;=Hidden!DP$46,$D39&gt;=Hidden!DP$46),IF($G39="","x","y"),"")))</f>
        <v/>
      </c>
      <c r="DX39" s="210" t="str">
        <f>IF(Hidden!DQ$47="Yes","H",IF($B39="","",IF(AND($C39&lt;=Hidden!DQ$46,$D39&gt;=Hidden!DQ$46),IF($G39="","x","y"),"")))</f>
        <v/>
      </c>
      <c r="DY39" s="209" t="str">
        <f>IF(Hidden!DR$47="Yes","H",IF($B39="","",IF(AND($C39&lt;=Hidden!DR$46,$D39&gt;=Hidden!DR$46),IF($G39="","x","y"),"")))</f>
        <v/>
      </c>
      <c r="DZ39" s="197" t="str">
        <f>IF(Hidden!DS$47="Yes","H",IF($B39="","",IF(AND($C39&lt;=Hidden!DS$46,$D39&gt;=Hidden!DS$46),IF($G39="","x","y"),"")))</f>
        <v/>
      </c>
      <c r="EA39" s="197" t="str">
        <f>IF(Hidden!DT$47="Yes","H",IF($B39="","",IF(AND($C39&lt;=Hidden!DT$46,$D39&gt;=Hidden!DT$46),IF($G39="","x","y"),"")))</f>
        <v/>
      </c>
      <c r="EB39" s="197" t="str">
        <f>IF(Hidden!DU$47="Yes","H",IF($B39="","",IF(AND($C39&lt;=Hidden!DU$46,$D39&gt;=Hidden!DU$46),IF($G39="","x","y"),"")))</f>
        <v/>
      </c>
      <c r="EC39" s="210" t="str">
        <f>IF(Hidden!DV$47="Yes","H",IF($B39="","",IF(AND($C39&lt;=Hidden!DV$46,$D39&gt;=Hidden!DV$46),IF($G39="","x","y"),"")))</f>
        <v/>
      </c>
      <c r="ED39" s="205" t="str">
        <f>IF(Hidden!DW$47="Yes","H",IF($B39="","",IF(AND($C39&lt;=Hidden!DW$46,$D39&gt;=Hidden!DW$46),IF($G39="","x","y"),"")))</f>
        <v/>
      </c>
      <c r="EE39" s="197" t="str">
        <f>IF(Hidden!DX$47="Yes","H",IF($B39="","",IF(AND($C39&lt;=Hidden!DX$46,$D39&gt;=Hidden!DX$46),IF($G39="","x","y"),"")))</f>
        <v/>
      </c>
      <c r="EF39" s="197" t="str">
        <f>IF(Hidden!DY$47="Yes","H",IF($B39="","",IF(AND($C39&lt;=Hidden!DY$46,$D39&gt;=Hidden!DY$46),IF($G39="","x","y"),"")))</f>
        <v/>
      </c>
      <c r="EG39" s="197" t="str">
        <f>IF(Hidden!DZ$47="Yes","H",IF($B39="","",IF(AND($C39&lt;=Hidden!DZ$46,$D39&gt;=Hidden!DZ$46),IF($G39="","x","y"),"")))</f>
        <v/>
      </c>
      <c r="EH39" s="198" t="str">
        <f>IF(Hidden!EA$47="Yes","H",IF($B39="","",IF(AND($C39&lt;=Hidden!EA$46,$D39&gt;=Hidden!EA$46),IF($G39="","x","y"),"")))</f>
        <v/>
      </c>
    </row>
    <row r="40" spans="2:138" ht="15" customHeight="1" x14ac:dyDescent="0.25">
      <c r="B40" s="169" t="s">
        <v>231</v>
      </c>
      <c r="C40" s="226">
        <v>43381</v>
      </c>
      <c r="D40" s="228">
        <v>43385</v>
      </c>
      <c r="E40" s="190" t="s">
        <v>213</v>
      </c>
      <c r="F40" s="238"/>
      <c r="G40" s="269"/>
      <c r="H40" s="273"/>
      <c r="I40" s="196" t="str">
        <f>IF(Hidden!B$47="Yes","H",IF($B40="","",IF(AND($C40&lt;=Hidden!B$46,$D40&gt;=Hidden!B$46),IF($G40="","x","y"),"")))</f>
        <v/>
      </c>
      <c r="J40" s="197" t="str">
        <f>IF(Hidden!C$47="Yes","H",IF($B40="","",IF(AND($C40&lt;=Hidden!C$46,$D40&gt;=Hidden!C$46),IF($G40="","x","y"),"")))</f>
        <v/>
      </c>
      <c r="K40" s="197" t="str">
        <f>IF(Hidden!D$47="Yes","H",IF($B40="","",IF(AND($C40&lt;=Hidden!D$46,$D40&gt;=Hidden!D$46),IF($G40="","x","y"),"")))</f>
        <v/>
      </c>
      <c r="L40" s="197" t="str">
        <f>IF(Hidden!E$47="Yes","H",IF($B40="","",IF(AND($C40&lt;=Hidden!E$46,$D40&gt;=Hidden!E$46),IF($G40="","x","y"),"")))</f>
        <v/>
      </c>
      <c r="M40" s="203" t="str">
        <f>IF(Hidden!F$47="Yes","H",IF($B40="","",IF(AND($C40&lt;=Hidden!F$46,$D40&gt;=Hidden!F$46),IF($G40="","x","y"),"")))</f>
        <v/>
      </c>
      <c r="N40" s="209" t="str">
        <f>IF(Hidden!G$47="Yes","H",IF($B40="","",IF(AND($C40&lt;=Hidden!G$46,$D40&gt;=Hidden!G$46),IF($G40="","x","y"),"")))</f>
        <v/>
      </c>
      <c r="O40" s="197" t="str">
        <f>IF(Hidden!H$47="Yes","H",IF($B40="","",IF(AND($C40&lt;=Hidden!H$46,$D40&gt;=Hidden!H$46),IF($G40="","x","y"),"")))</f>
        <v/>
      </c>
      <c r="P40" s="197" t="str">
        <f>IF(Hidden!I$47="Yes","H",IF($B40="","",IF(AND($C40&lt;=Hidden!I$46,$D40&gt;=Hidden!I$46),IF($G40="","x","y"),"")))</f>
        <v/>
      </c>
      <c r="Q40" s="197" t="str">
        <f>IF(Hidden!J$47="Yes","H",IF($B40="","",IF(AND($C40&lt;=Hidden!J$46,$D40&gt;=Hidden!J$46),IF($G40="","x","y"),"")))</f>
        <v/>
      </c>
      <c r="R40" s="210" t="str">
        <f>IF(Hidden!K$47="Yes","H",IF($B40="","",IF(AND($C40&lt;=Hidden!K$46,$D40&gt;=Hidden!K$46),IF($G40="","x","y"),"")))</f>
        <v/>
      </c>
      <c r="S40" s="205" t="str">
        <f>IF(Hidden!L$47="Yes","H",IF($B40="","",IF(AND($C40&lt;=Hidden!L$46,$D40&gt;=Hidden!L$46),IF($G40="","x","y"),"")))</f>
        <v/>
      </c>
      <c r="T40" s="197" t="str">
        <f>IF(Hidden!M$47="Yes","H",IF($B40="","",IF(AND($C40&lt;=Hidden!M$46,$D40&gt;=Hidden!M$46),IF($G40="","x","y"),"")))</f>
        <v/>
      </c>
      <c r="U40" s="197" t="str">
        <f>IF(Hidden!N$47="Yes","H",IF($B40="","",IF(AND($C40&lt;=Hidden!N$46,$D40&gt;=Hidden!N$46),IF($G40="","x","y"),"")))</f>
        <v/>
      </c>
      <c r="V40" s="197" t="str">
        <f>IF(Hidden!O$47="Yes","H",IF($B40="","",IF(AND($C40&lt;=Hidden!O$46,$D40&gt;=Hidden!O$46),IF($G40="","x","y"),"")))</f>
        <v/>
      </c>
      <c r="W40" s="203" t="str">
        <f>IF(Hidden!P$47="Yes","H",IF($B40="","",IF(AND($C40&lt;=Hidden!P$46,$D40&gt;=Hidden!P$46),IF($G40="","x","y"),"")))</f>
        <v/>
      </c>
      <c r="X40" s="209" t="str">
        <f>IF(Hidden!Q$47="Yes","H",IF($B40="","",IF(AND($C40&lt;=Hidden!Q$46,$D40&gt;=Hidden!Q$46),IF($G40="","x","y"),"")))</f>
        <v/>
      </c>
      <c r="Y40" s="197" t="str">
        <f>IF(Hidden!R$47="Yes","H",IF($B40="","",IF(AND($C40&lt;=Hidden!R$46,$D40&gt;=Hidden!R$46),IF($G40="","x","y"),"")))</f>
        <v/>
      </c>
      <c r="Z40" s="197" t="str">
        <f>IF(Hidden!S$47="Yes","H",IF($B40="","",IF(AND($C40&lt;=Hidden!S$46,$D40&gt;=Hidden!S$46),IF($G40="","x","y"),"")))</f>
        <v/>
      </c>
      <c r="AA40" s="197" t="str">
        <f>IF(Hidden!T$47="Yes","H",IF($B40="","",IF(AND($C40&lt;=Hidden!T$46,$D40&gt;=Hidden!T$46),IF($G40="","x","y"),"")))</f>
        <v/>
      </c>
      <c r="AB40" s="210" t="str">
        <f>IF(Hidden!U$47="Yes","H",IF($B40="","",IF(AND($C40&lt;=Hidden!U$46,$D40&gt;=Hidden!U$46),IF($G40="","x","y"),"")))</f>
        <v/>
      </c>
      <c r="AC40" s="205" t="str">
        <f>IF(Hidden!V$47="Yes","H",IF($B40="","",IF(AND($C40&lt;=Hidden!V$46,$D40&gt;=Hidden!V$46),IF($G40="","x","y"),"")))</f>
        <v/>
      </c>
      <c r="AD40" s="197" t="str">
        <f>IF(Hidden!W$47="Yes","H",IF($B40="","",IF(AND($C40&lt;=Hidden!W$46,$D40&gt;=Hidden!W$46),IF($G40="","x","y"),"")))</f>
        <v/>
      </c>
      <c r="AE40" s="197" t="str">
        <f>IF(Hidden!X$47="Yes","H",IF($B40="","",IF(AND($C40&lt;=Hidden!X$46,$D40&gt;=Hidden!X$46),IF($G40="","x","y"),"")))</f>
        <v/>
      </c>
      <c r="AF40" s="197" t="str">
        <f>IF(Hidden!Y$47="Yes","H",IF($B40="","",IF(AND($C40&lt;=Hidden!Y$46,$D40&gt;=Hidden!Y$46),IF($G40="","x","y"),"")))</f>
        <v/>
      </c>
      <c r="AG40" s="203" t="str">
        <f>IF(Hidden!Z$47="Yes","H",IF($B40="","",IF(AND($C40&lt;=Hidden!Z$46,$D40&gt;=Hidden!Z$46),IF($G40="","x","y"),"")))</f>
        <v/>
      </c>
      <c r="AH40" s="209" t="str">
        <f>IF(Hidden!AA$47="Yes","H",IF($B40="","",IF(AND($C40&lt;=Hidden!AA$46,$D40&gt;=Hidden!AA$46),IF($G40="","x","y"),"")))</f>
        <v>x</v>
      </c>
      <c r="AI40" s="197" t="str">
        <f>IF(Hidden!AB$47="Yes","H",IF($B40="","",IF(AND($C40&lt;=Hidden!AB$46,$D40&gt;=Hidden!AB$46),IF($G40="","x","y"),"")))</f>
        <v>x</v>
      </c>
      <c r="AJ40" s="197" t="str">
        <f>IF(Hidden!AC$47="Yes","H",IF($B40="","",IF(AND($C40&lt;=Hidden!AC$46,$D40&gt;=Hidden!AC$46),IF($G40="","x","y"),"")))</f>
        <v>x</v>
      </c>
      <c r="AK40" s="197" t="str">
        <f>IF(Hidden!AD$47="Yes","H",IF($B40="","",IF(AND($C40&lt;=Hidden!AD$46,$D40&gt;=Hidden!AD$46),IF($G40="","x","y"),"")))</f>
        <v>x</v>
      </c>
      <c r="AL40" s="210" t="str">
        <f>IF(Hidden!AE$47="Yes","H",IF($B40="","",IF(AND($C40&lt;=Hidden!AE$46,$D40&gt;=Hidden!AE$46),IF($G40="","x","y"),"")))</f>
        <v>x</v>
      </c>
      <c r="AM40" s="205" t="str">
        <f>IF(Hidden!AF$47="Yes","H",IF($B40="","",IF(AND($C40&lt;=Hidden!AF$46,$D40&gt;=Hidden!AF$46),IF($G40="","x","y"),"")))</f>
        <v/>
      </c>
      <c r="AN40" s="197" t="str">
        <f>IF(Hidden!AG$47="Yes","H",IF($B40="","",IF(AND($C40&lt;=Hidden!AG$46,$D40&gt;=Hidden!AG$46),IF($G40="","x","y"),"")))</f>
        <v/>
      </c>
      <c r="AO40" s="197" t="str">
        <f>IF(Hidden!AH$47="Yes","H",IF($B40="","",IF(AND($C40&lt;=Hidden!AH$46,$D40&gt;=Hidden!AH$46),IF($G40="","x","y"),"")))</f>
        <v/>
      </c>
      <c r="AP40" s="197" t="str">
        <f>IF(Hidden!AI$47="Yes","H",IF($B40="","",IF(AND($C40&lt;=Hidden!AI$46,$D40&gt;=Hidden!AI$46),IF($G40="","x","y"),"")))</f>
        <v/>
      </c>
      <c r="AQ40" s="203" t="str">
        <f>IF(Hidden!AJ$47="Yes","H",IF($B40="","",IF(AND($C40&lt;=Hidden!AJ$46,$D40&gt;=Hidden!AJ$46),IF($G40="","x","y"),"")))</f>
        <v/>
      </c>
      <c r="AR40" s="209" t="str">
        <f>IF(Hidden!AK$47="Yes","H",IF($B40="","",IF(AND($C40&lt;=Hidden!AK$46,$D40&gt;=Hidden!AK$46),IF($G40="","x","y"),"")))</f>
        <v/>
      </c>
      <c r="AS40" s="197" t="str">
        <f>IF(Hidden!AL$47="Yes","H",IF($B40="","",IF(AND($C40&lt;=Hidden!AL$46,$D40&gt;=Hidden!AL$46),IF($G40="","x","y"),"")))</f>
        <v/>
      </c>
      <c r="AT40" s="197" t="str">
        <f>IF(Hidden!AM$47="Yes","H",IF($B40="","",IF(AND($C40&lt;=Hidden!AM$46,$D40&gt;=Hidden!AM$46),IF($G40="","x","y"),"")))</f>
        <v/>
      </c>
      <c r="AU40" s="197" t="str">
        <f>IF(Hidden!AN$47="Yes","H",IF($B40="","",IF(AND($C40&lt;=Hidden!AN$46,$D40&gt;=Hidden!AN$46),IF($G40="","x","y"),"")))</f>
        <v/>
      </c>
      <c r="AV40" s="210" t="str">
        <f>IF(Hidden!AO$47="Yes","H",IF($B40="","",IF(AND($C40&lt;=Hidden!AO$46,$D40&gt;=Hidden!AO$46),IF($G40="","x","y"),"")))</f>
        <v/>
      </c>
      <c r="AW40" s="205" t="str">
        <f>IF(Hidden!AP$47="Yes","H",IF($B40="","",IF(AND($C40&lt;=Hidden!AP$46,$D40&gt;=Hidden!AP$46),IF($G40="","x","y"),"")))</f>
        <v/>
      </c>
      <c r="AX40" s="197" t="str">
        <f>IF(Hidden!AQ$47="Yes","H",IF($B40="","",IF(AND($C40&lt;=Hidden!AQ$46,$D40&gt;=Hidden!AQ$46),IF($G40="","x","y"),"")))</f>
        <v/>
      </c>
      <c r="AY40" s="197" t="str">
        <f>IF(Hidden!AR$47="Yes","H",IF($B40="","",IF(AND($C40&lt;=Hidden!AR$46,$D40&gt;=Hidden!AR$46),IF($G40="","x","y"),"")))</f>
        <v/>
      </c>
      <c r="AZ40" s="197" t="str">
        <f>IF(Hidden!AS$47="Yes","H",IF($B40="","",IF(AND($C40&lt;=Hidden!AS$46,$D40&gt;=Hidden!AS$46),IF($G40="","x","y"),"")))</f>
        <v/>
      </c>
      <c r="BA40" s="203" t="str">
        <f>IF(Hidden!AT$47="Yes","H",IF($B40="","",IF(AND($C40&lt;=Hidden!AT$46,$D40&gt;=Hidden!AT$46),IF($G40="","x","y"),"")))</f>
        <v/>
      </c>
      <c r="BB40" s="209" t="str">
        <f>IF(Hidden!AU$47="Yes","H",IF($B40="","",IF(AND($C40&lt;=Hidden!AU$46,$D40&gt;=Hidden!AU$46),IF($G40="","x","y"),"")))</f>
        <v/>
      </c>
      <c r="BC40" s="197" t="str">
        <f>IF(Hidden!AV$47="Yes","H",IF($B40="","",IF(AND($C40&lt;=Hidden!AV$46,$D40&gt;=Hidden!AV$46),IF($G40="","x","y"),"")))</f>
        <v/>
      </c>
      <c r="BD40" s="197" t="str">
        <f>IF(Hidden!AW$47="Yes","H",IF($B40="","",IF(AND($C40&lt;=Hidden!AW$46,$D40&gt;=Hidden!AW$46),IF($G40="","x","y"),"")))</f>
        <v/>
      </c>
      <c r="BE40" s="197" t="str">
        <f>IF(Hidden!AX$47="Yes","H",IF($B40="","",IF(AND($C40&lt;=Hidden!AX$46,$D40&gt;=Hidden!AX$46),IF($G40="","x","y"),"")))</f>
        <v/>
      </c>
      <c r="BF40" s="210" t="str">
        <f>IF(Hidden!AY$47="Yes","H",IF($B40="","",IF(AND($C40&lt;=Hidden!AY$46,$D40&gt;=Hidden!AY$46),IF($G40="","x","y"),"")))</f>
        <v/>
      </c>
      <c r="BG40" s="205" t="str">
        <f>IF(Hidden!AZ$47="Yes","H",IF($B40="","",IF(AND($C40&lt;=Hidden!AZ$46,$D40&gt;=Hidden!AZ$46),IF($G40="","x","y"),"")))</f>
        <v/>
      </c>
      <c r="BH40" s="197" t="str">
        <f>IF(Hidden!BA$47="Yes","H",IF($B40="","",IF(AND($C40&lt;=Hidden!BA$46,$D40&gt;=Hidden!BA$46),IF($G40="","x","y"),"")))</f>
        <v/>
      </c>
      <c r="BI40" s="197" t="str">
        <f>IF(Hidden!BB$47="Yes","H",IF($B40="","",IF(AND($C40&lt;=Hidden!BB$46,$D40&gt;=Hidden!BB$46),IF($G40="","x","y"),"")))</f>
        <v/>
      </c>
      <c r="BJ40" s="197" t="str">
        <f>IF(Hidden!BC$47="Yes","H",IF($B40="","",IF(AND($C40&lt;=Hidden!BC$46,$D40&gt;=Hidden!BC$46),IF($G40="","x","y"),"")))</f>
        <v/>
      </c>
      <c r="BK40" s="203" t="str">
        <f>IF(Hidden!BD$47="Yes","H",IF($B40="","",IF(AND($C40&lt;=Hidden!BD$46,$D40&gt;=Hidden!BD$46),IF($G40="","x","y"),"")))</f>
        <v/>
      </c>
      <c r="BL40" s="209" t="str">
        <f>IF(Hidden!BE$47="Yes","H",IF($B40="","",IF(AND($C40&lt;=Hidden!BE$46,$D40&gt;=Hidden!BE$46),IF($G40="","x","y"),"")))</f>
        <v/>
      </c>
      <c r="BM40" s="197" t="str">
        <f>IF(Hidden!BF$47="Yes","H",IF($B40="","",IF(AND($C40&lt;=Hidden!BF$46,$D40&gt;=Hidden!BF$46),IF($G40="","x","y"),"")))</f>
        <v/>
      </c>
      <c r="BN40" s="197" t="str">
        <f>IF(Hidden!BG$47="Yes","H",IF($B40="","",IF(AND($C40&lt;=Hidden!BG$46,$D40&gt;=Hidden!BG$46),IF($G40="","x","y"),"")))</f>
        <v/>
      </c>
      <c r="BO40" s="197" t="str">
        <f>IF(Hidden!BH$47="Yes","H",IF($B40="","",IF(AND($C40&lt;=Hidden!BH$46,$D40&gt;=Hidden!BH$46),IF($G40="","x","y"),"")))</f>
        <v/>
      </c>
      <c r="BP40" s="210" t="str">
        <f>IF(Hidden!BI$47="Yes","H",IF($B40="","",IF(AND($C40&lt;=Hidden!BI$46,$D40&gt;=Hidden!BI$46),IF($G40="","x","y"),"")))</f>
        <v/>
      </c>
      <c r="BQ40" s="205" t="str">
        <f>IF(Hidden!BJ$47="Yes","H",IF($B40="","",IF(AND($C40&lt;=Hidden!BJ$46,$D40&gt;=Hidden!BJ$46),IF($G40="","x","y"),"")))</f>
        <v/>
      </c>
      <c r="BR40" s="197" t="str">
        <f>IF(Hidden!BK$47="Yes","H",IF($B40="","",IF(AND($C40&lt;=Hidden!BK$46,$D40&gt;=Hidden!BK$46),IF($G40="","x","y"),"")))</f>
        <v/>
      </c>
      <c r="BS40" s="197" t="str">
        <f>IF(Hidden!BL$47="Yes","H",IF($B40="","",IF(AND($C40&lt;=Hidden!BL$46,$D40&gt;=Hidden!BL$46),IF($G40="","x","y"),"")))</f>
        <v/>
      </c>
      <c r="BT40" s="197" t="str">
        <f>IF(Hidden!BM$47="Yes","H",IF($B40="","",IF(AND($C40&lt;=Hidden!BM$46,$D40&gt;=Hidden!BM$46),IF($G40="","x","y"),"")))</f>
        <v/>
      </c>
      <c r="BU40" s="203" t="str">
        <f>IF(Hidden!BN$47="Yes","H",IF($B40="","",IF(AND($C40&lt;=Hidden!BN$46,$D40&gt;=Hidden!BN$46),IF($G40="","x","y"),"")))</f>
        <v/>
      </c>
      <c r="BV40" s="209" t="str">
        <f>IF(Hidden!BO$47="Yes","H",IF($B40="","",IF(AND($C40&lt;=Hidden!BO$46,$D40&gt;=Hidden!BO$46),IF($G40="","x","y"),"")))</f>
        <v/>
      </c>
      <c r="BW40" s="197" t="str">
        <f>IF(Hidden!BP$47="Yes","H",IF($B40="","",IF(AND($C40&lt;=Hidden!BP$46,$D40&gt;=Hidden!BP$46),IF($G40="","x","y"),"")))</f>
        <v/>
      </c>
      <c r="BX40" s="197" t="str">
        <f>IF(Hidden!BQ$47="Yes","H",IF($B40="","",IF(AND($C40&lt;=Hidden!BQ$46,$D40&gt;=Hidden!BQ$46),IF($G40="","x","y"),"")))</f>
        <v/>
      </c>
      <c r="BY40" s="197" t="str">
        <f>IF(Hidden!BR$47="Yes","H",IF($B40="","",IF(AND($C40&lt;=Hidden!BR$46,$D40&gt;=Hidden!BR$46),IF($G40="","x","y"),"")))</f>
        <v/>
      </c>
      <c r="BZ40" s="210" t="str">
        <f>IF(Hidden!BS$47="Yes","H",IF($B40="","",IF(AND($C40&lt;=Hidden!BS$46,$D40&gt;=Hidden!BS$46),IF($G40="","x","y"),"")))</f>
        <v/>
      </c>
      <c r="CA40" s="205" t="str">
        <f>IF(Hidden!BT$47="Yes","H",IF($B40="","",IF(AND($C40&lt;=Hidden!BT$46,$D40&gt;=Hidden!BT$46),IF($G40="","x","y"),"")))</f>
        <v/>
      </c>
      <c r="CB40" s="197" t="str">
        <f>IF(Hidden!BU$47="Yes","H",IF($B40="","",IF(AND($C40&lt;=Hidden!BU$46,$D40&gt;=Hidden!BU$46),IF($G40="","x","y"),"")))</f>
        <v/>
      </c>
      <c r="CC40" s="197" t="str">
        <f>IF(Hidden!BV$47="Yes","H",IF($B40="","",IF(AND($C40&lt;=Hidden!BV$46,$D40&gt;=Hidden!BV$46),IF($G40="","x","y"),"")))</f>
        <v/>
      </c>
      <c r="CD40" s="197" t="str">
        <f>IF(Hidden!BW$47="Yes","H",IF($B40="","",IF(AND($C40&lt;=Hidden!BW$46,$D40&gt;=Hidden!BW$46),IF($G40="","x","y"),"")))</f>
        <v/>
      </c>
      <c r="CE40" s="203" t="str">
        <f>IF(Hidden!BX$47="Yes","H",IF($B40="","",IF(AND($C40&lt;=Hidden!BX$46,$D40&gt;=Hidden!BX$46),IF($G40="","x","y"),"")))</f>
        <v/>
      </c>
      <c r="CF40" s="209" t="str">
        <f>IF(Hidden!BY$47="Yes","H",IF($B40="","",IF(AND($C40&lt;=Hidden!BY$46,$D40&gt;=Hidden!BY$46),IF($G40="","x","y"),"")))</f>
        <v/>
      </c>
      <c r="CG40" s="197" t="str">
        <f>IF(Hidden!BZ$47="Yes","H",IF($B40="","",IF(AND($C40&lt;=Hidden!BZ$46,$D40&gt;=Hidden!BZ$46),IF($G40="","x","y"),"")))</f>
        <v/>
      </c>
      <c r="CH40" s="197" t="str">
        <f>IF(Hidden!CA$47="Yes","H",IF($B40="","",IF(AND($C40&lt;=Hidden!CA$46,$D40&gt;=Hidden!CA$46),IF($G40="","x","y"),"")))</f>
        <v/>
      </c>
      <c r="CI40" s="197" t="str">
        <f>IF(Hidden!CB$47="Yes","H",IF($B40="","",IF(AND($C40&lt;=Hidden!CB$46,$D40&gt;=Hidden!CB$46),IF($G40="","x","y"),"")))</f>
        <v/>
      </c>
      <c r="CJ40" s="210" t="str">
        <f>IF(Hidden!CC$47="Yes","H",IF($B40="","",IF(AND($C40&lt;=Hidden!CC$46,$D40&gt;=Hidden!CC$46),IF($G40="","x","y"),"")))</f>
        <v/>
      </c>
      <c r="CK40" s="205" t="str">
        <f>IF(Hidden!CD$47="Yes","H",IF($B40="","",IF(AND($C40&lt;=Hidden!CD$46,$D40&gt;=Hidden!CD$46),IF($G40="","x","y"),"")))</f>
        <v/>
      </c>
      <c r="CL40" s="197" t="str">
        <f>IF(Hidden!CE$47="Yes","H",IF($B40="","",IF(AND($C40&lt;=Hidden!CE$46,$D40&gt;=Hidden!CE$46),IF($G40="","x","y"),"")))</f>
        <v/>
      </c>
      <c r="CM40" s="197" t="str">
        <f>IF(Hidden!CF$47="Yes","H",IF($B40="","",IF(AND($C40&lt;=Hidden!CF$46,$D40&gt;=Hidden!CF$46),IF($G40="","x","y"),"")))</f>
        <v/>
      </c>
      <c r="CN40" s="197" t="str">
        <f>IF(Hidden!CG$47="Yes","H",IF($B40="","",IF(AND($C40&lt;=Hidden!CG$46,$D40&gt;=Hidden!CG$46),IF($G40="","x","y"),"")))</f>
        <v/>
      </c>
      <c r="CO40" s="203" t="str">
        <f>IF(Hidden!CH$47="Yes","H",IF($B40="","",IF(AND($C40&lt;=Hidden!CH$46,$D40&gt;=Hidden!CH$46),IF($G40="","x","y"),"")))</f>
        <v/>
      </c>
      <c r="CP40" s="209" t="str">
        <f>IF(Hidden!CI$47="Yes","H",IF($B40="","",IF(AND($C40&lt;=Hidden!CI$46,$D40&gt;=Hidden!CI$46),IF($G40="","x","y"),"")))</f>
        <v/>
      </c>
      <c r="CQ40" s="197" t="str">
        <f>IF(Hidden!CJ$47="Yes","H",IF($B40="","",IF(AND($C40&lt;=Hidden!CJ$46,$D40&gt;=Hidden!CJ$46),IF($G40="","x","y"),"")))</f>
        <v/>
      </c>
      <c r="CR40" s="197" t="str">
        <f>IF(Hidden!CK$47="Yes","H",IF($B40="","",IF(AND($C40&lt;=Hidden!CK$46,$D40&gt;=Hidden!CK$46),IF($G40="","x","y"),"")))</f>
        <v/>
      </c>
      <c r="CS40" s="197" t="str">
        <f>IF(Hidden!CL$47="Yes","H",IF($B40="","",IF(AND($C40&lt;=Hidden!CL$46,$D40&gt;=Hidden!CL$46),IF($G40="","x","y"),"")))</f>
        <v/>
      </c>
      <c r="CT40" s="210" t="str">
        <f>IF(Hidden!CM$47="Yes","H",IF($B40="","",IF(AND($C40&lt;=Hidden!CM$46,$D40&gt;=Hidden!CM$46),IF($G40="","x","y"),"")))</f>
        <v/>
      </c>
      <c r="CU40" s="205" t="str">
        <f>IF(Hidden!CN$47="Yes","H",IF($B40="","",IF(AND($C40&lt;=Hidden!CN$46,$D40&gt;=Hidden!CN$46),IF($G40="","x","y"),"")))</f>
        <v/>
      </c>
      <c r="CV40" s="197" t="str">
        <f>IF(Hidden!CO$47="Yes","H",IF($B40="","",IF(AND($C40&lt;=Hidden!CO$46,$D40&gt;=Hidden!CO$46),IF($G40="","x","y"),"")))</f>
        <v/>
      </c>
      <c r="CW40" s="197" t="str">
        <f>IF(Hidden!CP$47="Yes","H",IF($B40="","",IF(AND($C40&lt;=Hidden!CP$46,$D40&gt;=Hidden!CP$46),IF($G40="","x","y"),"")))</f>
        <v/>
      </c>
      <c r="CX40" s="197" t="str">
        <f>IF(Hidden!CQ$47="Yes","H",IF($B40="","",IF(AND($C40&lt;=Hidden!CQ$46,$D40&gt;=Hidden!CQ$46),IF($G40="","x","y"),"")))</f>
        <v/>
      </c>
      <c r="CY40" s="203" t="str">
        <f>IF(Hidden!CR$47="Yes","H",IF($B40="","",IF(AND($C40&lt;=Hidden!CR$46,$D40&gt;=Hidden!CR$46),IF($G40="","x","y"),"")))</f>
        <v/>
      </c>
      <c r="CZ40" s="209" t="str">
        <f>IF(Hidden!CS$47="Yes","H",IF($B40="","",IF(AND($C40&lt;=Hidden!CS$46,$D40&gt;=Hidden!CS$46),IF($G40="","x","y"),"")))</f>
        <v/>
      </c>
      <c r="DA40" s="197" t="str">
        <f>IF(Hidden!CT$47="Yes","H",IF($B40="","",IF(AND($C40&lt;=Hidden!CT$46,$D40&gt;=Hidden!CT$46),IF($G40="","x","y"),"")))</f>
        <v/>
      </c>
      <c r="DB40" s="197" t="str">
        <f>IF(Hidden!CU$47="Yes","H",IF($B40="","",IF(AND($C40&lt;=Hidden!CU$46,$D40&gt;=Hidden!CU$46),IF($G40="","x","y"),"")))</f>
        <v/>
      </c>
      <c r="DC40" s="197" t="str">
        <f>IF(Hidden!CV$47="Yes","H",IF($B40="","",IF(AND($C40&lt;=Hidden!CV$46,$D40&gt;=Hidden!CV$46),IF($G40="","x","y"),"")))</f>
        <v/>
      </c>
      <c r="DD40" s="210" t="str">
        <f>IF(Hidden!CW$47="Yes","H",IF($B40="","",IF(AND($C40&lt;=Hidden!CW$46,$D40&gt;=Hidden!CW$46),IF($G40="","x","y"),"")))</f>
        <v/>
      </c>
      <c r="DE40" s="205" t="str">
        <f>IF(Hidden!CX$47="Yes","H",IF($B40="","",IF(AND($C40&lt;=Hidden!CX$46,$D40&gt;=Hidden!CX$46),IF($G40="","x","y"),"")))</f>
        <v/>
      </c>
      <c r="DF40" s="197" t="str">
        <f>IF(Hidden!CY$47="Yes","H",IF($B40="","",IF(AND($C40&lt;=Hidden!CY$46,$D40&gt;=Hidden!CY$46),IF($G40="","x","y"),"")))</f>
        <v/>
      </c>
      <c r="DG40" s="197" t="str">
        <f>IF(Hidden!CZ$47="Yes","H",IF($B40="","",IF(AND($C40&lt;=Hidden!CZ$46,$D40&gt;=Hidden!CZ$46),IF($G40="","x","y"),"")))</f>
        <v/>
      </c>
      <c r="DH40" s="197" t="str">
        <f>IF(Hidden!DA$47="Yes","H",IF($B40="","",IF(AND($C40&lt;=Hidden!DA$46,$D40&gt;=Hidden!DA$46),IF($G40="","x","y"),"")))</f>
        <v/>
      </c>
      <c r="DI40" s="203" t="str">
        <f>IF(Hidden!DB$47="Yes","H",IF($B40="","",IF(AND($C40&lt;=Hidden!DB$46,$D40&gt;=Hidden!DB$46),IF($G40="","x","y"),"")))</f>
        <v/>
      </c>
      <c r="DJ40" s="209" t="str">
        <f>IF(Hidden!DC$47="Yes","H",IF($B40="","",IF(AND($C40&lt;=Hidden!DC$46,$D40&gt;=Hidden!DC$46),IF($G40="","x","y"),"")))</f>
        <v/>
      </c>
      <c r="DK40" s="197" t="str">
        <f>IF(Hidden!DD$47="Yes","H",IF($B40="","",IF(AND($C40&lt;=Hidden!DD$46,$D40&gt;=Hidden!DD$46),IF($G40="","x","y"),"")))</f>
        <v/>
      </c>
      <c r="DL40" s="197" t="str">
        <f>IF(Hidden!DE$47="Yes","H",IF($B40="","",IF(AND($C40&lt;=Hidden!DE$46,$D40&gt;=Hidden!DE$46),IF($G40="","x","y"),"")))</f>
        <v/>
      </c>
      <c r="DM40" s="197" t="str">
        <f>IF(Hidden!DF$47="Yes","H",IF($B40="","",IF(AND($C40&lt;=Hidden!DF$46,$D40&gt;=Hidden!DF$46),IF($G40="","x","y"),"")))</f>
        <v/>
      </c>
      <c r="DN40" s="210" t="str">
        <f>IF(Hidden!DG$47="Yes","H",IF($B40="","",IF(AND($C40&lt;=Hidden!DG$46,$D40&gt;=Hidden!DG$46),IF($G40="","x","y"),"")))</f>
        <v/>
      </c>
      <c r="DO40" s="205" t="str">
        <f>IF(Hidden!DH$47="Yes","H",IF($B40="","",IF(AND($C40&lt;=Hidden!DH$46,$D40&gt;=Hidden!DH$46),IF($G40="","x","y"),"")))</f>
        <v/>
      </c>
      <c r="DP40" s="197" t="str">
        <f>IF(Hidden!DI$47="Yes","H",IF($B40="","",IF(AND($C40&lt;=Hidden!DI$46,$D40&gt;=Hidden!DI$46),IF($G40="","x","y"),"")))</f>
        <v/>
      </c>
      <c r="DQ40" s="197" t="str">
        <f>IF(Hidden!DJ$47="Yes","H",IF($B40="","",IF(AND($C40&lt;=Hidden!DJ$46,$D40&gt;=Hidden!DJ$46),IF($G40="","x","y"),"")))</f>
        <v/>
      </c>
      <c r="DR40" s="197" t="str">
        <f>IF(Hidden!DK$47="Yes","H",IF($B40="","",IF(AND($C40&lt;=Hidden!DK$46,$D40&gt;=Hidden!DK$46),IF($G40="","x","y"),"")))</f>
        <v/>
      </c>
      <c r="DS40" s="203" t="str">
        <f>IF(Hidden!DL$47="Yes","H",IF($B40="","",IF(AND($C40&lt;=Hidden!DL$46,$D40&gt;=Hidden!DL$46),IF($G40="","x","y"),"")))</f>
        <v/>
      </c>
      <c r="DT40" s="209" t="str">
        <f>IF(Hidden!DM$47="Yes","H",IF($B40="","",IF(AND($C40&lt;=Hidden!DM$46,$D40&gt;=Hidden!DM$46),IF($G40="","x","y"),"")))</f>
        <v/>
      </c>
      <c r="DU40" s="197" t="str">
        <f>IF(Hidden!DN$47="Yes","H",IF($B40="","",IF(AND($C40&lt;=Hidden!DN$46,$D40&gt;=Hidden!DN$46),IF($G40="","x","y"),"")))</f>
        <v/>
      </c>
      <c r="DV40" s="197" t="str">
        <f>IF(Hidden!DO$47="Yes","H",IF($B40="","",IF(AND($C40&lt;=Hidden!DO$46,$D40&gt;=Hidden!DO$46),IF($G40="","x","y"),"")))</f>
        <v/>
      </c>
      <c r="DW40" s="197" t="str">
        <f>IF(Hidden!DP$47="Yes","H",IF($B40="","",IF(AND($C40&lt;=Hidden!DP$46,$D40&gt;=Hidden!DP$46),IF($G40="","x","y"),"")))</f>
        <v/>
      </c>
      <c r="DX40" s="210" t="str">
        <f>IF(Hidden!DQ$47="Yes","H",IF($B40="","",IF(AND($C40&lt;=Hidden!DQ$46,$D40&gt;=Hidden!DQ$46),IF($G40="","x","y"),"")))</f>
        <v/>
      </c>
      <c r="DY40" s="209" t="str">
        <f>IF(Hidden!DR$47="Yes","H",IF($B40="","",IF(AND($C40&lt;=Hidden!DR$46,$D40&gt;=Hidden!DR$46),IF($G40="","x","y"),"")))</f>
        <v/>
      </c>
      <c r="DZ40" s="197" t="str">
        <f>IF(Hidden!DS$47="Yes","H",IF($B40="","",IF(AND($C40&lt;=Hidden!DS$46,$D40&gt;=Hidden!DS$46),IF($G40="","x","y"),"")))</f>
        <v/>
      </c>
      <c r="EA40" s="197" t="str">
        <f>IF(Hidden!DT$47="Yes","H",IF($B40="","",IF(AND($C40&lt;=Hidden!DT$46,$D40&gt;=Hidden!DT$46),IF($G40="","x","y"),"")))</f>
        <v/>
      </c>
      <c r="EB40" s="197" t="str">
        <f>IF(Hidden!DU$47="Yes","H",IF($B40="","",IF(AND($C40&lt;=Hidden!DU$46,$D40&gt;=Hidden!DU$46),IF($G40="","x","y"),"")))</f>
        <v/>
      </c>
      <c r="EC40" s="210" t="str">
        <f>IF(Hidden!DV$47="Yes","H",IF($B40="","",IF(AND($C40&lt;=Hidden!DV$46,$D40&gt;=Hidden!DV$46),IF($G40="","x","y"),"")))</f>
        <v/>
      </c>
      <c r="ED40" s="205" t="str">
        <f>IF(Hidden!DW$47="Yes","H",IF($B40="","",IF(AND($C40&lt;=Hidden!DW$46,$D40&gt;=Hidden!DW$46),IF($G40="","x","y"),"")))</f>
        <v/>
      </c>
      <c r="EE40" s="197" t="str">
        <f>IF(Hidden!DX$47="Yes","H",IF($B40="","",IF(AND($C40&lt;=Hidden!DX$46,$D40&gt;=Hidden!DX$46),IF($G40="","x","y"),"")))</f>
        <v/>
      </c>
      <c r="EF40" s="197" t="str">
        <f>IF(Hidden!DY$47="Yes","H",IF($B40="","",IF(AND($C40&lt;=Hidden!DY$46,$D40&gt;=Hidden!DY$46),IF($G40="","x","y"),"")))</f>
        <v/>
      </c>
      <c r="EG40" s="197" t="str">
        <f>IF(Hidden!DZ$47="Yes","H",IF($B40="","",IF(AND($C40&lt;=Hidden!DZ$46,$D40&gt;=Hidden!DZ$46),IF($G40="","x","y"),"")))</f>
        <v/>
      </c>
      <c r="EH40" s="198" t="str">
        <f>IF(Hidden!EA$47="Yes","H",IF($B40="","",IF(AND($C40&lt;=Hidden!EA$46,$D40&gt;=Hidden!EA$46),IF($G40="","x","y"),"")))</f>
        <v/>
      </c>
    </row>
    <row r="41" spans="2:138" ht="15" customHeight="1" x14ac:dyDescent="0.25">
      <c r="B41" s="181"/>
      <c r="C41" s="226"/>
      <c r="D41" s="228"/>
      <c r="E41" s="190"/>
      <c r="F41" s="238"/>
      <c r="G41" s="269"/>
      <c r="H41" s="273"/>
      <c r="I41" s="196" t="str">
        <f>IF(Hidden!B$47="Yes","H",IF($B41="","",IF(AND($C41&lt;=Hidden!B$46,$D41&gt;=Hidden!B$46),IF($G41="","x","y"),"")))</f>
        <v/>
      </c>
      <c r="J41" s="197" t="str">
        <f>IF(Hidden!C$47="Yes","H",IF($B41="","",IF(AND($C41&lt;=Hidden!C$46,$D41&gt;=Hidden!C$46),IF($G41="","x","y"),"")))</f>
        <v/>
      </c>
      <c r="K41" s="197" t="str">
        <f>IF(Hidden!D$47="Yes","H",IF($B41="","",IF(AND($C41&lt;=Hidden!D$46,$D41&gt;=Hidden!D$46),IF($G41="","x","y"),"")))</f>
        <v/>
      </c>
      <c r="L41" s="197" t="str">
        <f>IF(Hidden!E$47="Yes","H",IF($B41="","",IF(AND($C41&lt;=Hidden!E$46,$D41&gt;=Hidden!E$46),IF($G41="","x","y"),"")))</f>
        <v/>
      </c>
      <c r="M41" s="203" t="str">
        <f>IF(Hidden!F$47="Yes","H",IF($B41="","",IF(AND($C41&lt;=Hidden!F$46,$D41&gt;=Hidden!F$46),IF($G41="","x","y"),"")))</f>
        <v/>
      </c>
      <c r="N41" s="209" t="str">
        <f>IF(Hidden!G$47="Yes","H",IF($B41="","",IF(AND($C41&lt;=Hidden!G$46,$D41&gt;=Hidden!G$46),IF($G41="","x","y"),"")))</f>
        <v/>
      </c>
      <c r="O41" s="197" t="str">
        <f>IF(Hidden!H$47="Yes","H",IF($B41="","",IF(AND($C41&lt;=Hidden!H$46,$D41&gt;=Hidden!H$46),IF($G41="","x","y"),"")))</f>
        <v/>
      </c>
      <c r="P41" s="197" t="str">
        <f>IF(Hidden!I$47="Yes","H",IF($B41="","",IF(AND($C41&lt;=Hidden!I$46,$D41&gt;=Hidden!I$46),IF($G41="","x","y"),"")))</f>
        <v/>
      </c>
      <c r="Q41" s="197" t="str">
        <f>IF(Hidden!J$47="Yes","H",IF($B41="","",IF(AND($C41&lt;=Hidden!J$46,$D41&gt;=Hidden!J$46),IF($G41="","x","y"),"")))</f>
        <v/>
      </c>
      <c r="R41" s="210" t="str">
        <f>IF(Hidden!K$47="Yes","H",IF($B41="","",IF(AND($C41&lt;=Hidden!K$46,$D41&gt;=Hidden!K$46),IF($G41="","x","y"),"")))</f>
        <v/>
      </c>
      <c r="S41" s="205" t="str">
        <f>IF(Hidden!L$47="Yes","H",IF($B41="","",IF(AND($C41&lt;=Hidden!L$46,$D41&gt;=Hidden!L$46),IF($G41="","x","y"),"")))</f>
        <v/>
      </c>
      <c r="T41" s="197" t="str">
        <f>IF(Hidden!M$47="Yes","H",IF($B41="","",IF(AND($C41&lt;=Hidden!M$46,$D41&gt;=Hidden!M$46),IF($G41="","x","y"),"")))</f>
        <v/>
      </c>
      <c r="U41" s="197" t="str">
        <f>IF(Hidden!N$47="Yes","H",IF($B41="","",IF(AND($C41&lt;=Hidden!N$46,$D41&gt;=Hidden!N$46),IF($G41="","x","y"),"")))</f>
        <v/>
      </c>
      <c r="V41" s="197" t="str">
        <f>IF(Hidden!O$47="Yes","H",IF($B41="","",IF(AND($C41&lt;=Hidden!O$46,$D41&gt;=Hidden!O$46),IF($G41="","x","y"),"")))</f>
        <v/>
      </c>
      <c r="W41" s="203" t="str">
        <f>IF(Hidden!P$47="Yes","H",IF($B41="","",IF(AND($C41&lt;=Hidden!P$46,$D41&gt;=Hidden!P$46),IF($G41="","x","y"),"")))</f>
        <v/>
      </c>
      <c r="X41" s="209" t="str">
        <f>IF(Hidden!Q$47="Yes","H",IF($B41="","",IF(AND($C41&lt;=Hidden!Q$46,$D41&gt;=Hidden!Q$46),IF($G41="","x","y"),"")))</f>
        <v/>
      </c>
      <c r="Y41" s="197" t="str">
        <f>IF(Hidden!R$47="Yes","H",IF($B41="","",IF(AND($C41&lt;=Hidden!R$46,$D41&gt;=Hidden!R$46),IF($G41="","x","y"),"")))</f>
        <v/>
      </c>
      <c r="Z41" s="197" t="str">
        <f>IF(Hidden!S$47="Yes","H",IF($B41="","",IF(AND($C41&lt;=Hidden!S$46,$D41&gt;=Hidden!S$46),IF($G41="","x","y"),"")))</f>
        <v/>
      </c>
      <c r="AA41" s="197" t="str">
        <f>IF(Hidden!T$47="Yes","H",IF($B41="","",IF(AND($C41&lt;=Hidden!T$46,$D41&gt;=Hidden!T$46),IF($G41="","x","y"),"")))</f>
        <v/>
      </c>
      <c r="AB41" s="210" t="str">
        <f>IF(Hidden!U$47="Yes","H",IF($B41="","",IF(AND($C41&lt;=Hidden!U$46,$D41&gt;=Hidden!U$46),IF($G41="","x","y"),"")))</f>
        <v/>
      </c>
      <c r="AC41" s="205" t="str">
        <f>IF(Hidden!V$47="Yes","H",IF($B41="","",IF(AND($C41&lt;=Hidden!V$46,$D41&gt;=Hidden!V$46),IF($G41="","x","y"),"")))</f>
        <v/>
      </c>
      <c r="AD41" s="197" t="str">
        <f>IF(Hidden!W$47="Yes","H",IF($B41="","",IF(AND($C41&lt;=Hidden!W$46,$D41&gt;=Hidden!W$46),IF($G41="","x","y"),"")))</f>
        <v/>
      </c>
      <c r="AE41" s="197" t="str">
        <f>IF(Hidden!X$47="Yes","H",IF($B41="","",IF(AND($C41&lt;=Hidden!X$46,$D41&gt;=Hidden!X$46),IF($G41="","x","y"),"")))</f>
        <v/>
      </c>
      <c r="AF41" s="197" t="str">
        <f>IF(Hidden!Y$47="Yes","H",IF($B41="","",IF(AND($C41&lt;=Hidden!Y$46,$D41&gt;=Hidden!Y$46),IF($G41="","x","y"),"")))</f>
        <v/>
      </c>
      <c r="AG41" s="203" t="str">
        <f>IF(Hidden!Z$47="Yes","H",IF($B41="","",IF(AND($C41&lt;=Hidden!Z$46,$D41&gt;=Hidden!Z$46),IF($G41="","x","y"),"")))</f>
        <v/>
      </c>
      <c r="AH41" s="209" t="str">
        <f>IF(Hidden!AA$47="Yes","H",IF($B41="","",IF(AND($C41&lt;=Hidden!AA$46,$D41&gt;=Hidden!AA$46),IF($G41="","x","y"),"")))</f>
        <v/>
      </c>
      <c r="AI41" s="197" t="str">
        <f>IF(Hidden!AB$47="Yes","H",IF($B41="","",IF(AND($C41&lt;=Hidden!AB$46,$D41&gt;=Hidden!AB$46),IF($G41="","x","y"),"")))</f>
        <v/>
      </c>
      <c r="AJ41" s="197" t="str">
        <f>IF(Hidden!AC$47="Yes","H",IF($B41="","",IF(AND($C41&lt;=Hidden!AC$46,$D41&gt;=Hidden!AC$46),IF($G41="","x","y"),"")))</f>
        <v/>
      </c>
      <c r="AK41" s="197" t="str">
        <f>IF(Hidden!AD$47="Yes","H",IF($B41="","",IF(AND($C41&lt;=Hidden!AD$46,$D41&gt;=Hidden!AD$46),IF($G41="","x","y"),"")))</f>
        <v/>
      </c>
      <c r="AL41" s="210" t="str">
        <f>IF(Hidden!AE$47="Yes","H",IF($B41="","",IF(AND($C41&lt;=Hidden!AE$46,$D41&gt;=Hidden!AE$46),IF($G41="","x","y"),"")))</f>
        <v/>
      </c>
      <c r="AM41" s="205" t="str">
        <f>IF(Hidden!AF$47="Yes","H",IF($B41="","",IF(AND($C41&lt;=Hidden!AF$46,$D41&gt;=Hidden!AF$46),IF($G41="","x","y"),"")))</f>
        <v/>
      </c>
      <c r="AN41" s="197" t="str">
        <f>IF(Hidden!AG$47="Yes","H",IF($B41="","",IF(AND($C41&lt;=Hidden!AG$46,$D41&gt;=Hidden!AG$46),IF($G41="","x","y"),"")))</f>
        <v/>
      </c>
      <c r="AO41" s="197" t="str">
        <f>IF(Hidden!AH$47="Yes","H",IF($B41="","",IF(AND($C41&lt;=Hidden!AH$46,$D41&gt;=Hidden!AH$46),IF($G41="","x","y"),"")))</f>
        <v/>
      </c>
      <c r="AP41" s="197" t="str">
        <f>IF(Hidden!AI$47="Yes","H",IF($B41="","",IF(AND($C41&lt;=Hidden!AI$46,$D41&gt;=Hidden!AI$46),IF($G41="","x","y"),"")))</f>
        <v/>
      </c>
      <c r="AQ41" s="203" t="str">
        <f>IF(Hidden!AJ$47="Yes","H",IF($B41="","",IF(AND($C41&lt;=Hidden!AJ$46,$D41&gt;=Hidden!AJ$46),IF($G41="","x","y"),"")))</f>
        <v/>
      </c>
      <c r="AR41" s="209" t="str">
        <f>IF(Hidden!AK$47="Yes","H",IF($B41="","",IF(AND($C41&lt;=Hidden!AK$46,$D41&gt;=Hidden!AK$46),IF($G41="","x","y"),"")))</f>
        <v/>
      </c>
      <c r="AS41" s="197" t="str">
        <f>IF(Hidden!AL$47="Yes","H",IF($B41="","",IF(AND($C41&lt;=Hidden!AL$46,$D41&gt;=Hidden!AL$46),IF($G41="","x","y"),"")))</f>
        <v/>
      </c>
      <c r="AT41" s="197" t="str">
        <f>IF(Hidden!AM$47="Yes","H",IF($B41="","",IF(AND($C41&lt;=Hidden!AM$46,$D41&gt;=Hidden!AM$46),IF($G41="","x","y"),"")))</f>
        <v/>
      </c>
      <c r="AU41" s="197" t="str">
        <f>IF(Hidden!AN$47="Yes","H",IF($B41="","",IF(AND($C41&lt;=Hidden!AN$46,$D41&gt;=Hidden!AN$46),IF($G41="","x","y"),"")))</f>
        <v/>
      </c>
      <c r="AV41" s="210" t="str">
        <f>IF(Hidden!AO$47="Yes","H",IF($B41="","",IF(AND($C41&lt;=Hidden!AO$46,$D41&gt;=Hidden!AO$46),IF($G41="","x","y"),"")))</f>
        <v/>
      </c>
      <c r="AW41" s="205" t="str">
        <f>IF(Hidden!AP$47="Yes","H",IF($B41="","",IF(AND($C41&lt;=Hidden!AP$46,$D41&gt;=Hidden!AP$46),IF($G41="","x","y"),"")))</f>
        <v/>
      </c>
      <c r="AX41" s="197" t="str">
        <f>IF(Hidden!AQ$47="Yes","H",IF($B41="","",IF(AND($C41&lt;=Hidden!AQ$46,$D41&gt;=Hidden!AQ$46),IF($G41="","x","y"),"")))</f>
        <v/>
      </c>
      <c r="AY41" s="197" t="str">
        <f>IF(Hidden!AR$47="Yes","H",IF($B41="","",IF(AND($C41&lt;=Hidden!AR$46,$D41&gt;=Hidden!AR$46),IF($G41="","x","y"),"")))</f>
        <v/>
      </c>
      <c r="AZ41" s="197" t="str">
        <f>IF(Hidden!AS$47="Yes","H",IF($B41="","",IF(AND($C41&lt;=Hidden!AS$46,$D41&gt;=Hidden!AS$46),IF($G41="","x","y"),"")))</f>
        <v/>
      </c>
      <c r="BA41" s="203" t="str">
        <f>IF(Hidden!AT$47="Yes","H",IF($B41="","",IF(AND($C41&lt;=Hidden!AT$46,$D41&gt;=Hidden!AT$46),IF($G41="","x","y"),"")))</f>
        <v/>
      </c>
      <c r="BB41" s="209" t="str">
        <f>IF(Hidden!AU$47="Yes","H",IF($B41="","",IF(AND($C41&lt;=Hidden!AU$46,$D41&gt;=Hidden!AU$46),IF($G41="","x","y"),"")))</f>
        <v/>
      </c>
      <c r="BC41" s="197" t="str">
        <f>IF(Hidden!AV$47="Yes","H",IF($B41="","",IF(AND($C41&lt;=Hidden!AV$46,$D41&gt;=Hidden!AV$46),IF($G41="","x","y"),"")))</f>
        <v/>
      </c>
      <c r="BD41" s="197" t="str">
        <f>IF(Hidden!AW$47="Yes","H",IF($B41="","",IF(AND($C41&lt;=Hidden!AW$46,$D41&gt;=Hidden!AW$46),IF($G41="","x","y"),"")))</f>
        <v/>
      </c>
      <c r="BE41" s="197" t="str">
        <f>IF(Hidden!AX$47="Yes","H",IF($B41="","",IF(AND($C41&lt;=Hidden!AX$46,$D41&gt;=Hidden!AX$46),IF($G41="","x","y"),"")))</f>
        <v/>
      </c>
      <c r="BF41" s="210" t="str">
        <f>IF(Hidden!AY$47="Yes","H",IF($B41="","",IF(AND($C41&lt;=Hidden!AY$46,$D41&gt;=Hidden!AY$46),IF($G41="","x","y"),"")))</f>
        <v/>
      </c>
      <c r="BG41" s="205" t="str">
        <f>IF(Hidden!AZ$47="Yes","H",IF($B41="","",IF(AND($C41&lt;=Hidden!AZ$46,$D41&gt;=Hidden!AZ$46),IF($G41="","x","y"),"")))</f>
        <v/>
      </c>
      <c r="BH41" s="197" t="str">
        <f>IF(Hidden!BA$47="Yes","H",IF($B41="","",IF(AND($C41&lt;=Hidden!BA$46,$D41&gt;=Hidden!BA$46),IF($G41="","x","y"),"")))</f>
        <v/>
      </c>
      <c r="BI41" s="197" t="str">
        <f>IF(Hidden!BB$47="Yes","H",IF($B41="","",IF(AND($C41&lt;=Hidden!BB$46,$D41&gt;=Hidden!BB$46),IF($G41="","x","y"),"")))</f>
        <v/>
      </c>
      <c r="BJ41" s="197" t="str">
        <f>IF(Hidden!BC$47="Yes","H",IF($B41="","",IF(AND($C41&lt;=Hidden!BC$46,$D41&gt;=Hidden!BC$46),IF($G41="","x","y"),"")))</f>
        <v/>
      </c>
      <c r="BK41" s="203" t="str">
        <f>IF(Hidden!BD$47="Yes","H",IF($B41="","",IF(AND($C41&lt;=Hidden!BD$46,$D41&gt;=Hidden!BD$46),IF($G41="","x","y"),"")))</f>
        <v/>
      </c>
      <c r="BL41" s="209" t="str">
        <f>IF(Hidden!BE$47="Yes","H",IF($B41="","",IF(AND($C41&lt;=Hidden!BE$46,$D41&gt;=Hidden!BE$46),IF($G41="","x","y"),"")))</f>
        <v/>
      </c>
      <c r="BM41" s="197" t="str">
        <f>IF(Hidden!BF$47="Yes","H",IF($B41="","",IF(AND($C41&lt;=Hidden!BF$46,$D41&gt;=Hidden!BF$46),IF($G41="","x","y"),"")))</f>
        <v/>
      </c>
      <c r="BN41" s="197" t="str">
        <f>IF(Hidden!BG$47="Yes","H",IF($B41="","",IF(AND($C41&lt;=Hidden!BG$46,$D41&gt;=Hidden!BG$46),IF($G41="","x","y"),"")))</f>
        <v/>
      </c>
      <c r="BO41" s="197" t="str">
        <f>IF(Hidden!BH$47="Yes","H",IF($B41="","",IF(AND($C41&lt;=Hidden!BH$46,$D41&gt;=Hidden!BH$46),IF($G41="","x","y"),"")))</f>
        <v/>
      </c>
      <c r="BP41" s="210" t="str">
        <f>IF(Hidden!BI$47="Yes","H",IF($B41="","",IF(AND($C41&lt;=Hidden!BI$46,$D41&gt;=Hidden!BI$46),IF($G41="","x","y"),"")))</f>
        <v/>
      </c>
      <c r="BQ41" s="205" t="str">
        <f>IF(Hidden!BJ$47="Yes","H",IF($B41="","",IF(AND($C41&lt;=Hidden!BJ$46,$D41&gt;=Hidden!BJ$46),IF($G41="","x","y"),"")))</f>
        <v/>
      </c>
      <c r="BR41" s="197" t="str">
        <f>IF(Hidden!BK$47="Yes","H",IF($B41="","",IF(AND($C41&lt;=Hidden!BK$46,$D41&gt;=Hidden!BK$46),IF($G41="","x","y"),"")))</f>
        <v/>
      </c>
      <c r="BS41" s="197" t="str">
        <f>IF(Hidden!BL$47="Yes","H",IF($B41="","",IF(AND($C41&lt;=Hidden!BL$46,$D41&gt;=Hidden!BL$46),IF($G41="","x","y"),"")))</f>
        <v/>
      </c>
      <c r="BT41" s="197" t="str">
        <f>IF(Hidden!BM$47="Yes","H",IF($B41="","",IF(AND($C41&lt;=Hidden!BM$46,$D41&gt;=Hidden!BM$46),IF($G41="","x","y"),"")))</f>
        <v/>
      </c>
      <c r="BU41" s="203" t="str">
        <f>IF(Hidden!BN$47="Yes","H",IF($B41="","",IF(AND($C41&lt;=Hidden!BN$46,$D41&gt;=Hidden!BN$46),IF($G41="","x","y"),"")))</f>
        <v/>
      </c>
      <c r="BV41" s="209" t="str">
        <f>IF(Hidden!BO$47="Yes","H",IF($B41="","",IF(AND($C41&lt;=Hidden!BO$46,$D41&gt;=Hidden!BO$46),IF($G41="","x","y"),"")))</f>
        <v/>
      </c>
      <c r="BW41" s="197" t="str">
        <f>IF(Hidden!BP$47="Yes","H",IF($B41="","",IF(AND($C41&lt;=Hidden!BP$46,$D41&gt;=Hidden!BP$46),IF($G41="","x","y"),"")))</f>
        <v/>
      </c>
      <c r="BX41" s="197" t="str">
        <f>IF(Hidden!BQ$47="Yes","H",IF($B41="","",IF(AND($C41&lt;=Hidden!BQ$46,$D41&gt;=Hidden!BQ$46),IF($G41="","x","y"),"")))</f>
        <v/>
      </c>
      <c r="BY41" s="197" t="str">
        <f>IF(Hidden!BR$47="Yes","H",IF($B41="","",IF(AND($C41&lt;=Hidden!BR$46,$D41&gt;=Hidden!BR$46),IF($G41="","x","y"),"")))</f>
        <v/>
      </c>
      <c r="BZ41" s="210" t="str">
        <f>IF(Hidden!BS$47="Yes","H",IF($B41="","",IF(AND($C41&lt;=Hidden!BS$46,$D41&gt;=Hidden!BS$46),IF($G41="","x","y"),"")))</f>
        <v/>
      </c>
      <c r="CA41" s="205" t="str">
        <f>IF(Hidden!BT$47="Yes","H",IF($B41="","",IF(AND($C41&lt;=Hidden!BT$46,$D41&gt;=Hidden!BT$46),IF($G41="","x","y"),"")))</f>
        <v/>
      </c>
      <c r="CB41" s="197" t="str">
        <f>IF(Hidden!BU$47="Yes","H",IF($B41="","",IF(AND($C41&lt;=Hidden!BU$46,$D41&gt;=Hidden!BU$46),IF($G41="","x","y"),"")))</f>
        <v/>
      </c>
      <c r="CC41" s="197" t="str">
        <f>IF(Hidden!BV$47="Yes","H",IF($B41="","",IF(AND($C41&lt;=Hidden!BV$46,$D41&gt;=Hidden!BV$46),IF($G41="","x","y"),"")))</f>
        <v/>
      </c>
      <c r="CD41" s="197" t="str">
        <f>IF(Hidden!BW$47="Yes","H",IF($B41="","",IF(AND($C41&lt;=Hidden!BW$46,$D41&gt;=Hidden!BW$46),IF($G41="","x","y"),"")))</f>
        <v/>
      </c>
      <c r="CE41" s="203" t="str">
        <f>IF(Hidden!BX$47="Yes","H",IF($B41="","",IF(AND($C41&lt;=Hidden!BX$46,$D41&gt;=Hidden!BX$46),IF($G41="","x","y"),"")))</f>
        <v/>
      </c>
      <c r="CF41" s="209" t="str">
        <f>IF(Hidden!BY$47="Yes","H",IF($B41="","",IF(AND($C41&lt;=Hidden!BY$46,$D41&gt;=Hidden!BY$46),IF($G41="","x","y"),"")))</f>
        <v/>
      </c>
      <c r="CG41" s="197" t="str">
        <f>IF(Hidden!BZ$47="Yes","H",IF($B41="","",IF(AND($C41&lt;=Hidden!BZ$46,$D41&gt;=Hidden!BZ$46),IF($G41="","x","y"),"")))</f>
        <v/>
      </c>
      <c r="CH41" s="197" t="str">
        <f>IF(Hidden!CA$47="Yes","H",IF($B41="","",IF(AND($C41&lt;=Hidden!CA$46,$D41&gt;=Hidden!CA$46),IF($G41="","x","y"),"")))</f>
        <v/>
      </c>
      <c r="CI41" s="197" t="str">
        <f>IF(Hidden!CB$47="Yes","H",IF($B41="","",IF(AND($C41&lt;=Hidden!CB$46,$D41&gt;=Hidden!CB$46),IF($G41="","x","y"),"")))</f>
        <v/>
      </c>
      <c r="CJ41" s="210" t="str">
        <f>IF(Hidden!CC$47="Yes","H",IF($B41="","",IF(AND($C41&lt;=Hidden!CC$46,$D41&gt;=Hidden!CC$46),IF($G41="","x","y"),"")))</f>
        <v/>
      </c>
      <c r="CK41" s="205" t="str">
        <f>IF(Hidden!CD$47="Yes","H",IF($B41="","",IF(AND($C41&lt;=Hidden!CD$46,$D41&gt;=Hidden!CD$46),IF($G41="","x","y"),"")))</f>
        <v/>
      </c>
      <c r="CL41" s="197" t="str">
        <f>IF(Hidden!CE$47="Yes","H",IF($B41="","",IF(AND($C41&lt;=Hidden!CE$46,$D41&gt;=Hidden!CE$46),IF($G41="","x","y"),"")))</f>
        <v/>
      </c>
      <c r="CM41" s="197" t="str">
        <f>IF(Hidden!CF$47="Yes","H",IF($B41="","",IF(AND($C41&lt;=Hidden!CF$46,$D41&gt;=Hidden!CF$46),IF($G41="","x","y"),"")))</f>
        <v/>
      </c>
      <c r="CN41" s="197" t="str">
        <f>IF(Hidden!CG$47="Yes","H",IF($B41="","",IF(AND($C41&lt;=Hidden!CG$46,$D41&gt;=Hidden!CG$46),IF($G41="","x","y"),"")))</f>
        <v/>
      </c>
      <c r="CO41" s="203" t="str">
        <f>IF(Hidden!CH$47="Yes","H",IF($B41="","",IF(AND($C41&lt;=Hidden!CH$46,$D41&gt;=Hidden!CH$46),IF($G41="","x","y"),"")))</f>
        <v/>
      </c>
      <c r="CP41" s="209" t="str">
        <f>IF(Hidden!CI$47="Yes","H",IF($B41="","",IF(AND($C41&lt;=Hidden!CI$46,$D41&gt;=Hidden!CI$46),IF($G41="","x","y"),"")))</f>
        <v/>
      </c>
      <c r="CQ41" s="197" t="str">
        <f>IF(Hidden!CJ$47="Yes","H",IF($B41="","",IF(AND($C41&lt;=Hidden!CJ$46,$D41&gt;=Hidden!CJ$46),IF($G41="","x","y"),"")))</f>
        <v/>
      </c>
      <c r="CR41" s="197" t="str">
        <f>IF(Hidden!CK$47="Yes","H",IF($B41="","",IF(AND($C41&lt;=Hidden!CK$46,$D41&gt;=Hidden!CK$46),IF($G41="","x","y"),"")))</f>
        <v/>
      </c>
      <c r="CS41" s="197" t="str">
        <f>IF(Hidden!CL$47="Yes","H",IF($B41="","",IF(AND($C41&lt;=Hidden!CL$46,$D41&gt;=Hidden!CL$46),IF($G41="","x","y"),"")))</f>
        <v/>
      </c>
      <c r="CT41" s="210" t="str">
        <f>IF(Hidden!CM$47="Yes","H",IF($B41="","",IF(AND($C41&lt;=Hidden!CM$46,$D41&gt;=Hidden!CM$46),IF($G41="","x","y"),"")))</f>
        <v/>
      </c>
      <c r="CU41" s="205" t="str">
        <f>IF(Hidden!CN$47="Yes","H",IF($B41="","",IF(AND($C41&lt;=Hidden!CN$46,$D41&gt;=Hidden!CN$46),IF($G41="","x","y"),"")))</f>
        <v/>
      </c>
      <c r="CV41" s="197" t="str">
        <f>IF(Hidden!CO$47="Yes","H",IF($B41="","",IF(AND($C41&lt;=Hidden!CO$46,$D41&gt;=Hidden!CO$46),IF($G41="","x","y"),"")))</f>
        <v/>
      </c>
      <c r="CW41" s="197" t="str">
        <f>IF(Hidden!CP$47="Yes","H",IF($B41="","",IF(AND($C41&lt;=Hidden!CP$46,$D41&gt;=Hidden!CP$46),IF($G41="","x","y"),"")))</f>
        <v/>
      </c>
      <c r="CX41" s="197" t="str">
        <f>IF(Hidden!CQ$47="Yes","H",IF($B41="","",IF(AND($C41&lt;=Hidden!CQ$46,$D41&gt;=Hidden!CQ$46),IF($G41="","x","y"),"")))</f>
        <v/>
      </c>
      <c r="CY41" s="203" t="str">
        <f>IF(Hidden!CR$47="Yes","H",IF($B41="","",IF(AND($C41&lt;=Hidden!CR$46,$D41&gt;=Hidden!CR$46),IF($G41="","x","y"),"")))</f>
        <v/>
      </c>
      <c r="CZ41" s="209" t="str">
        <f>IF(Hidden!CS$47="Yes","H",IF($B41="","",IF(AND($C41&lt;=Hidden!CS$46,$D41&gt;=Hidden!CS$46),IF($G41="","x","y"),"")))</f>
        <v/>
      </c>
      <c r="DA41" s="197" t="str">
        <f>IF(Hidden!CT$47="Yes","H",IF($B41="","",IF(AND($C41&lt;=Hidden!CT$46,$D41&gt;=Hidden!CT$46),IF($G41="","x","y"),"")))</f>
        <v/>
      </c>
      <c r="DB41" s="197" t="str">
        <f>IF(Hidden!CU$47="Yes","H",IF($B41="","",IF(AND($C41&lt;=Hidden!CU$46,$D41&gt;=Hidden!CU$46),IF($G41="","x","y"),"")))</f>
        <v/>
      </c>
      <c r="DC41" s="197" t="str">
        <f>IF(Hidden!CV$47="Yes","H",IF($B41="","",IF(AND($C41&lt;=Hidden!CV$46,$D41&gt;=Hidden!CV$46),IF($G41="","x","y"),"")))</f>
        <v/>
      </c>
      <c r="DD41" s="210" t="str">
        <f>IF(Hidden!CW$47="Yes","H",IF($B41="","",IF(AND($C41&lt;=Hidden!CW$46,$D41&gt;=Hidden!CW$46),IF($G41="","x","y"),"")))</f>
        <v/>
      </c>
      <c r="DE41" s="205" t="str">
        <f>IF(Hidden!CX$47="Yes","H",IF($B41="","",IF(AND($C41&lt;=Hidden!CX$46,$D41&gt;=Hidden!CX$46),IF($G41="","x","y"),"")))</f>
        <v/>
      </c>
      <c r="DF41" s="197" t="str">
        <f>IF(Hidden!CY$47="Yes","H",IF($B41="","",IF(AND($C41&lt;=Hidden!CY$46,$D41&gt;=Hidden!CY$46),IF($G41="","x","y"),"")))</f>
        <v/>
      </c>
      <c r="DG41" s="197" t="str">
        <f>IF(Hidden!CZ$47="Yes","H",IF($B41="","",IF(AND($C41&lt;=Hidden!CZ$46,$D41&gt;=Hidden!CZ$46),IF($G41="","x","y"),"")))</f>
        <v/>
      </c>
      <c r="DH41" s="197" t="str">
        <f>IF(Hidden!DA$47="Yes","H",IF($B41="","",IF(AND($C41&lt;=Hidden!DA$46,$D41&gt;=Hidden!DA$46),IF($G41="","x","y"),"")))</f>
        <v/>
      </c>
      <c r="DI41" s="203" t="str">
        <f>IF(Hidden!DB$47="Yes","H",IF($B41="","",IF(AND($C41&lt;=Hidden!DB$46,$D41&gt;=Hidden!DB$46),IF($G41="","x","y"),"")))</f>
        <v/>
      </c>
      <c r="DJ41" s="209" t="str">
        <f>IF(Hidden!DC$47="Yes","H",IF($B41="","",IF(AND($C41&lt;=Hidden!DC$46,$D41&gt;=Hidden!DC$46),IF($G41="","x","y"),"")))</f>
        <v/>
      </c>
      <c r="DK41" s="197" t="str">
        <f>IF(Hidden!DD$47="Yes","H",IF($B41="","",IF(AND($C41&lt;=Hidden!DD$46,$D41&gt;=Hidden!DD$46),IF($G41="","x","y"),"")))</f>
        <v/>
      </c>
      <c r="DL41" s="197" t="str">
        <f>IF(Hidden!DE$47="Yes","H",IF($B41="","",IF(AND($C41&lt;=Hidden!DE$46,$D41&gt;=Hidden!DE$46),IF($G41="","x","y"),"")))</f>
        <v/>
      </c>
      <c r="DM41" s="197" t="str">
        <f>IF(Hidden!DF$47="Yes","H",IF($B41="","",IF(AND($C41&lt;=Hidden!DF$46,$D41&gt;=Hidden!DF$46),IF($G41="","x","y"),"")))</f>
        <v/>
      </c>
      <c r="DN41" s="210" t="str">
        <f>IF(Hidden!DG$47="Yes","H",IF($B41="","",IF(AND($C41&lt;=Hidden!DG$46,$D41&gt;=Hidden!DG$46),IF($G41="","x","y"),"")))</f>
        <v/>
      </c>
      <c r="DO41" s="205" t="str">
        <f>IF(Hidden!DH$47="Yes","H",IF($B41="","",IF(AND($C41&lt;=Hidden!DH$46,$D41&gt;=Hidden!DH$46),IF($G41="","x","y"),"")))</f>
        <v/>
      </c>
      <c r="DP41" s="197" t="str">
        <f>IF(Hidden!DI$47="Yes","H",IF($B41="","",IF(AND($C41&lt;=Hidden!DI$46,$D41&gt;=Hidden!DI$46),IF($G41="","x","y"),"")))</f>
        <v/>
      </c>
      <c r="DQ41" s="197" t="str">
        <f>IF(Hidden!DJ$47="Yes","H",IF($B41="","",IF(AND($C41&lt;=Hidden!DJ$46,$D41&gt;=Hidden!DJ$46),IF($G41="","x","y"),"")))</f>
        <v/>
      </c>
      <c r="DR41" s="197" t="str">
        <f>IF(Hidden!DK$47="Yes","H",IF($B41="","",IF(AND($C41&lt;=Hidden!DK$46,$D41&gt;=Hidden!DK$46),IF($G41="","x","y"),"")))</f>
        <v/>
      </c>
      <c r="DS41" s="203" t="str">
        <f>IF(Hidden!DL$47="Yes","H",IF($B41="","",IF(AND($C41&lt;=Hidden!DL$46,$D41&gt;=Hidden!DL$46),IF($G41="","x","y"),"")))</f>
        <v/>
      </c>
      <c r="DT41" s="209" t="str">
        <f>IF(Hidden!DM$47="Yes","H",IF($B41="","",IF(AND($C41&lt;=Hidden!DM$46,$D41&gt;=Hidden!DM$46),IF($G41="","x","y"),"")))</f>
        <v/>
      </c>
      <c r="DU41" s="197" t="str">
        <f>IF(Hidden!DN$47="Yes","H",IF($B41="","",IF(AND($C41&lt;=Hidden!DN$46,$D41&gt;=Hidden!DN$46),IF($G41="","x","y"),"")))</f>
        <v/>
      </c>
      <c r="DV41" s="197" t="str">
        <f>IF(Hidden!DO$47="Yes","H",IF($B41="","",IF(AND($C41&lt;=Hidden!DO$46,$D41&gt;=Hidden!DO$46),IF($G41="","x","y"),"")))</f>
        <v/>
      </c>
      <c r="DW41" s="197" t="str">
        <f>IF(Hidden!DP$47="Yes","H",IF($B41="","",IF(AND($C41&lt;=Hidden!DP$46,$D41&gt;=Hidden!DP$46),IF($G41="","x","y"),"")))</f>
        <v/>
      </c>
      <c r="DX41" s="210" t="str">
        <f>IF(Hidden!DQ$47="Yes","H",IF($B41="","",IF(AND($C41&lt;=Hidden!DQ$46,$D41&gt;=Hidden!DQ$46),IF($G41="","x","y"),"")))</f>
        <v/>
      </c>
      <c r="DY41" s="209" t="str">
        <f>IF(Hidden!DR$47="Yes","H",IF($B41="","",IF(AND($C41&lt;=Hidden!DR$46,$D41&gt;=Hidden!DR$46),IF($G41="","x","y"),"")))</f>
        <v/>
      </c>
      <c r="DZ41" s="197" t="str">
        <f>IF(Hidden!DS$47="Yes","H",IF($B41="","",IF(AND($C41&lt;=Hidden!DS$46,$D41&gt;=Hidden!DS$46),IF($G41="","x","y"),"")))</f>
        <v/>
      </c>
      <c r="EA41" s="197" t="str">
        <f>IF(Hidden!DT$47="Yes","H",IF($B41="","",IF(AND($C41&lt;=Hidden!DT$46,$D41&gt;=Hidden!DT$46),IF($G41="","x","y"),"")))</f>
        <v/>
      </c>
      <c r="EB41" s="197" t="str">
        <f>IF(Hidden!DU$47="Yes","H",IF($B41="","",IF(AND($C41&lt;=Hidden!DU$46,$D41&gt;=Hidden!DU$46),IF($G41="","x","y"),"")))</f>
        <v/>
      </c>
      <c r="EC41" s="210" t="str">
        <f>IF(Hidden!DV$47="Yes","H",IF($B41="","",IF(AND($C41&lt;=Hidden!DV$46,$D41&gt;=Hidden!DV$46),IF($G41="","x","y"),"")))</f>
        <v/>
      </c>
      <c r="ED41" s="205" t="str">
        <f>IF(Hidden!DW$47="Yes","H",IF($B41="","",IF(AND($C41&lt;=Hidden!DW$46,$D41&gt;=Hidden!DW$46),IF($G41="","x","y"),"")))</f>
        <v/>
      </c>
      <c r="EE41" s="197" t="str">
        <f>IF(Hidden!DX$47="Yes","H",IF($B41="","",IF(AND($C41&lt;=Hidden!DX$46,$D41&gt;=Hidden!DX$46),IF($G41="","x","y"),"")))</f>
        <v/>
      </c>
      <c r="EF41" s="197" t="str">
        <f>IF(Hidden!DY$47="Yes","H",IF($B41="","",IF(AND($C41&lt;=Hidden!DY$46,$D41&gt;=Hidden!DY$46),IF($G41="","x","y"),"")))</f>
        <v/>
      </c>
      <c r="EG41" s="197" t="str">
        <f>IF(Hidden!DZ$47="Yes","H",IF($B41="","",IF(AND($C41&lt;=Hidden!DZ$46,$D41&gt;=Hidden!DZ$46),IF($G41="","x","y"),"")))</f>
        <v/>
      </c>
      <c r="EH41" s="198" t="str">
        <f>IF(Hidden!EA$47="Yes","H",IF($B41="","",IF(AND($C41&lt;=Hidden!EA$46,$D41&gt;=Hidden!EA$46),IF($G41="","x","y"),"")))</f>
        <v/>
      </c>
    </row>
    <row r="42" spans="2:138" ht="15" customHeight="1" x14ac:dyDescent="0.25">
      <c r="B42" s="181"/>
      <c r="C42" s="226"/>
      <c r="D42" s="228"/>
      <c r="E42" s="190"/>
      <c r="F42" s="238"/>
      <c r="G42" s="269"/>
      <c r="H42" s="273"/>
      <c r="I42" s="196" t="str">
        <f>IF(Hidden!B$47="Yes","H",IF($B42="","",IF(AND($C42&lt;=Hidden!B$46,$D42&gt;=Hidden!B$46),IF($G42="","x","y"),"")))</f>
        <v/>
      </c>
      <c r="J42" s="197" t="str">
        <f>IF(Hidden!C$47="Yes","H",IF($B42="","",IF(AND($C42&lt;=Hidden!C$46,$D42&gt;=Hidden!C$46),IF($G42="","x","y"),"")))</f>
        <v/>
      </c>
      <c r="K42" s="197" t="str">
        <f>IF(Hidden!D$47="Yes","H",IF($B42="","",IF(AND($C42&lt;=Hidden!D$46,$D42&gt;=Hidden!D$46),IF($G42="","x","y"),"")))</f>
        <v/>
      </c>
      <c r="L42" s="197" t="str">
        <f>IF(Hidden!E$47="Yes","H",IF($B42="","",IF(AND($C42&lt;=Hidden!E$46,$D42&gt;=Hidden!E$46),IF($G42="","x","y"),"")))</f>
        <v/>
      </c>
      <c r="M42" s="203" t="str">
        <f>IF(Hidden!F$47="Yes","H",IF($B42="","",IF(AND($C42&lt;=Hidden!F$46,$D42&gt;=Hidden!F$46),IF($G42="","x","y"),"")))</f>
        <v/>
      </c>
      <c r="N42" s="209" t="str">
        <f>IF(Hidden!G$47="Yes","H",IF($B42="","",IF(AND($C42&lt;=Hidden!G$46,$D42&gt;=Hidden!G$46),IF($G42="","x","y"),"")))</f>
        <v/>
      </c>
      <c r="O42" s="197" t="str">
        <f>IF(Hidden!H$47="Yes","H",IF($B42="","",IF(AND($C42&lt;=Hidden!H$46,$D42&gt;=Hidden!H$46),IF($G42="","x","y"),"")))</f>
        <v/>
      </c>
      <c r="P42" s="197" t="str">
        <f>IF(Hidden!I$47="Yes","H",IF($B42="","",IF(AND($C42&lt;=Hidden!I$46,$D42&gt;=Hidden!I$46),IF($G42="","x","y"),"")))</f>
        <v/>
      </c>
      <c r="Q42" s="197" t="str">
        <f>IF(Hidden!J$47="Yes","H",IF($B42="","",IF(AND($C42&lt;=Hidden!J$46,$D42&gt;=Hidden!J$46),IF($G42="","x","y"),"")))</f>
        <v/>
      </c>
      <c r="R42" s="210" t="str">
        <f>IF(Hidden!K$47="Yes","H",IF($B42="","",IF(AND($C42&lt;=Hidden!K$46,$D42&gt;=Hidden!K$46),IF($G42="","x","y"),"")))</f>
        <v/>
      </c>
      <c r="S42" s="205" t="str">
        <f>IF(Hidden!L$47="Yes","H",IF($B42="","",IF(AND($C42&lt;=Hidden!L$46,$D42&gt;=Hidden!L$46),IF($G42="","x","y"),"")))</f>
        <v/>
      </c>
      <c r="T42" s="197" t="str">
        <f>IF(Hidden!M$47="Yes","H",IF($B42="","",IF(AND($C42&lt;=Hidden!M$46,$D42&gt;=Hidden!M$46),IF($G42="","x","y"),"")))</f>
        <v/>
      </c>
      <c r="U42" s="197" t="str">
        <f>IF(Hidden!N$47="Yes","H",IF($B42="","",IF(AND($C42&lt;=Hidden!N$46,$D42&gt;=Hidden!N$46),IF($G42="","x","y"),"")))</f>
        <v/>
      </c>
      <c r="V42" s="197" t="str">
        <f>IF(Hidden!O$47="Yes","H",IF($B42="","",IF(AND($C42&lt;=Hidden!O$46,$D42&gt;=Hidden!O$46),IF($G42="","x","y"),"")))</f>
        <v/>
      </c>
      <c r="W42" s="203" t="str">
        <f>IF(Hidden!P$47="Yes","H",IF($B42="","",IF(AND($C42&lt;=Hidden!P$46,$D42&gt;=Hidden!P$46),IF($G42="","x","y"),"")))</f>
        <v/>
      </c>
      <c r="X42" s="209" t="str">
        <f>IF(Hidden!Q$47="Yes","H",IF($B42="","",IF(AND($C42&lt;=Hidden!Q$46,$D42&gt;=Hidden!Q$46),IF($G42="","x","y"),"")))</f>
        <v/>
      </c>
      <c r="Y42" s="197" t="str">
        <f>IF(Hidden!R$47="Yes","H",IF($B42="","",IF(AND($C42&lt;=Hidden!R$46,$D42&gt;=Hidden!R$46),IF($G42="","x","y"),"")))</f>
        <v/>
      </c>
      <c r="Z42" s="197" t="str">
        <f>IF(Hidden!S$47="Yes","H",IF($B42="","",IF(AND($C42&lt;=Hidden!S$46,$D42&gt;=Hidden!S$46),IF($G42="","x","y"),"")))</f>
        <v/>
      </c>
      <c r="AA42" s="197" t="str">
        <f>IF(Hidden!T$47="Yes","H",IF($B42="","",IF(AND($C42&lt;=Hidden!T$46,$D42&gt;=Hidden!T$46),IF($G42="","x","y"),"")))</f>
        <v/>
      </c>
      <c r="AB42" s="210" t="str">
        <f>IF(Hidden!U$47="Yes","H",IF($B42="","",IF(AND($C42&lt;=Hidden!U$46,$D42&gt;=Hidden!U$46),IF($G42="","x","y"),"")))</f>
        <v/>
      </c>
      <c r="AC42" s="205" t="str">
        <f>IF(Hidden!V$47="Yes","H",IF($B42="","",IF(AND($C42&lt;=Hidden!V$46,$D42&gt;=Hidden!V$46),IF($G42="","x","y"),"")))</f>
        <v/>
      </c>
      <c r="AD42" s="197" t="str">
        <f>IF(Hidden!W$47="Yes","H",IF($B42="","",IF(AND($C42&lt;=Hidden!W$46,$D42&gt;=Hidden!W$46),IF($G42="","x","y"),"")))</f>
        <v/>
      </c>
      <c r="AE42" s="197" t="str">
        <f>IF(Hidden!X$47="Yes","H",IF($B42="","",IF(AND($C42&lt;=Hidden!X$46,$D42&gt;=Hidden!X$46),IF($G42="","x","y"),"")))</f>
        <v/>
      </c>
      <c r="AF42" s="197" t="str">
        <f>IF(Hidden!Y$47="Yes","H",IF($B42="","",IF(AND($C42&lt;=Hidden!Y$46,$D42&gt;=Hidden!Y$46),IF($G42="","x","y"),"")))</f>
        <v/>
      </c>
      <c r="AG42" s="203" t="str">
        <f>IF(Hidden!Z$47="Yes","H",IF($B42="","",IF(AND($C42&lt;=Hidden!Z$46,$D42&gt;=Hidden!Z$46),IF($G42="","x","y"),"")))</f>
        <v/>
      </c>
      <c r="AH42" s="209" t="str">
        <f>IF(Hidden!AA$47="Yes","H",IF($B42="","",IF(AND($C42&lt;=Hidden!AA$46,$D42&gt;=Hidden!AA$46),IF($G42="","x","y"),"")))</f>
        <v/>
      </c>
      <c r="AI42" s="197" t="str">
        <f>IF(Hidden!AB$47="Yes","H",IF($B42="","",IF(AND($C42&lt;=Hidden!AB$46,$D42&gt;=Hidden!AB$46),IF($G42="","x","y"),"")))</f>
        <v/>
      </c>
      <c r="AJ42" s="197" t="str">
        <f>IF(Hidden!AC$47="Yes","H",IF($B42="","",IF(AND($C42&lt;=Hidden!AC$46,$D42&gt;=Hidden!AC$46),IF($G42="","x","y"),"")))</f>
        <v/>
      </c>
      <c r="AK42" s="197" t="str">
        <f>IF(Hidden!AD$47="Yes","H",IF($B42="","",IF(AND($C42&lt;=Hidden!AD$46,$D42&gt;=Hidden!AD$46),IF($G42="","x","y"),"")))</f>
        <v/>
      </c>
      <c r="AL42" s="210" t="str">
        <f>IF(Hidden!AE$47="Yes","H",IF($B42="","",IF(AND($C42&lt;=Hidden!AE$46,$D42&gt;=Hidden!AE$46),IF($G42="","x","y"),"")))</f>
        <v/>
      </c>
      <c r="AM42" s="205" t="str">
        <f>IF(Hidden!AF$47="Yes","H",IF($B42="","",IF(AND($C42&lt;=Hidden!AF$46,$D42&gt;=Hidden!AF$46),IF($G42="","x","y"),"")))</f>
        <v/>
      </c>
      <c r="AN42" s="197" t="str">
        <f>IF(Hidden!AG$47="Yes","H",IF($B42="","",IF(AND($C42&lt;=Hidden!AG$46,$D42&gt;=Hidden!AG$46),IF($G42="","x","y"),"")))</f>
        <v/>
      </c>
      <c r="AO42" s="197" t="str">
        <f>IF(Hidden!AH$47="Yes","H",IF($B42="","",IF(AND($C42&lt;=Hidden!AH$46,$D42&gt;=Hidden!AH$46),IF($G42="","x","y"),"")))</f>
        <v/>
      </c>
      <c r="AP42" s="197" t="str">
        <f>IF(Hidden!AI$47="Yes","H",IF($B42="","",IF(AND($C42&lt;=Hidden!AI$46,$D42&gt;=Hidden!AI$46),IF($G42="","x","y"),"")))</f>
        <v/>
      </c>
      <c r="AQ42" s="203" t="str">
        <f>IF(Hidden!AJ$47="Yes","H",IF($B42="","",IF(AND($C42&lt;=Hidden!AJ$46,$D42&gt;=Hidden!AJ$46),IF($G42="","x","y"),"")))</f>
        <v/>
      </c>
      <c r="AR42" s="209" t="str">
        <f>IF(Hidden!AK$47="Yes","H",IF($B42="","",IF(AND($C42&lt;=Hidden!AK$46,$D42&gt;=Hidden!AK$46),IF($G42="","x","y"),"")))</f>
        <v/>
      </c>
      <c r="AS42" s="197" t="str">
        <f>IF(Hidden!AL$47="Yes","H",IF($B42="","",IF(AND($C42&lt;=Hidden!AL$46,$D42&gt;=Hidden!AL$46),IF($G42="","x","y"),"")))</f>
        <v/>
      </c>
      <c r="AT42" s="197" t="str">
        <f>IF(Hidden!AM$47="Yes","H",IF($B42="","",IF(AND($C42&lt;=Hidden!AM$46,$D42&gt;=Hidden!AM$46),IF($G42="","x","y"),"")))</f>
        <v/>
      </c>
      <c r="AU42" s="197" t="str">
        <f>IF(Hidden!AN$47="Yes","H",IF($B42="","",IF(AND($C42&lt;=Hidden!AN$46,$D42&gt;=Hidden!AN$46),IF($G42="","x","y"),"")))</f>
        <v/>
      </c>
      <c r="AV42" s="210" t="str">
        <f>IF(Hidden!AO$47="Yes","H",IF($B42="","",IF(AND($C42&lt;=Hidden!AO$46,$D42&gt;=Hidden!AO$46),IF($G42="","x","y"),"")))</f>
        <v/>
      </c>
      <c r="AW42" s="205" t="str">
        <f>IF(Hidden!AP$47="Yes","H",IF($B42="","",IF(AND($C42&lt;=Hidden!AP$46,$D42&gt;=Hidden!AP$46),IF($G42="","x","y"),"")))</f>
        <v/>
      </c>
      <c r="AX42" s="197" t="str">
        <f>IF(Hidden!AQ$47="Yes","H",IF($B42="","",IF(AND($C42&lt;=Hidden!AQ$46,$D42&gt;=Hidden!AQ$46),IF($G42="","x","y"),"")))</f>
        <v/>
      </c>
      <c r="AY42" s="197" t="str">
        <f>IF(Hidden!AR$47="Yes","H",IF($B42="","",IF(AND($C42&lt;=Hidden!AR$46,$D42&gt;=Hidden!AR$46),IF($G42="","x","y"),"")))</f>
        <v/>
      </c>
      <c r="AZ42" s="197" t="str">
        <f>IF(Hidden!AS$47="Yes","H",IF($B42="","",IF(AND($C42&lt;=Hidden!AS$46,$D42&gt;=Hidden!AS$46),IF($G42="","x","y"),"")))</f>
        <v/>
      </c>
      <c r="BA42" s="203" t="str">
        <f>IF(Hidden!AT$47="Yes","H",IF($B42="","",IF(AND($C42&lt;=Hidden!AT$46,$D42&gt;=Hidden!AT$46),IF($G42="","x","y"),"")))</f>
        <v/>
      </c>
      <c r="BB42" s="209" t="str">
        <f>IF(Hidden!AU$47="Yes","H",IF($B42="","",IF(AND($C42&lt;=Hidden!AU$46,$D42&gt;=Hidden!AU$46),IF($G42="","x","y"),"")))</f>
        <v/>
      </c>
      <c r="BC42" s="197" t="str">
        <f>IF(Hidden!AV$47="Yes","H",IF($B42="","",IF(AND($C42&lt;=Hidden!AV$46,$D42&gt;=Hidden!AV$46),IF($G42="","x","y"),"")))</f>
        <v/>
      </c>
      <c r="BD42" s="197" t="str">
        <f>IF(Hidden!AW$47="Yes","H",IF($B42="","",IF(AND($C42&lt;=Hidden!AW$46,$D42&gt;=Hidden!AW$46),IF($G42="","x","y"),"")))</f>
        <v/>
      </c>
      <c r="BE42" s="197" t="str">
        <f>IF(Hidden!AX$47="Yes","H",IF($B42="","",IF(AND($C42&lt;=Hidden!AX$46,$D42&gt;=Hidden!AX$46),IF($G42="","x","y"),"")))</f>
        <v/>
      </c>
      <c r="BF42" s="210" t="str">
        <f>IF(Hidden!AY$47="Yes","H",IF($B42="","",IF(AND($C42&lt;=Hidden!AY$46,$D42&gt;=Hidden!AY$46),IF($G42="","x","y"),"")))</f>
        <v/>
      </c>
      <c r="BG42" s="205" t="str">
        <f>IF(Hidden!AZ$47="Yes","H",IF($B42="","",IF(AND($C42&lt;=Hidden!AZ$46,$D42&gt;=Hidden!AZ$46),IF($G42="","x","y"),"")))</f>
        <v/>
      </c>
      <c r="BH42" s="197" t="str">
        <f>IF(Hidden!BA$47="Yes","H",IF($B42="","",IF(AND($C42&lt;=Hidden!BA$46,$D42&gt;=Hidden!BA$46),IF($G42="","x","y"),"")))</f>
        <v/>
      </c>
      <c r="BI42" s="197" t="str">
        <f>IF(Hidden!BB$47="Yes","H",IF($B42="","",IF(AND($C42&lt;=Hidden!BB$46,$D42&gt;=Hidden!BB$46),IF($G42="","x","y"),"")))</f>
        <v/>
      </c>
      <c r="BJ42" s="197" t="str">
        <f>IF(Hidden!BC$47="Yes","H",IF($B42="","",IF(AND($C42&lt;=Hidden!BC$46,$D42&gt;=Hidden!BC$46),IF($G42="","x","y"),"")))</f>
        <v/>
      </c>
      <c r="BK42" s="203" t="str">
        <f>IF(Hidden!BD$47="Yes","H",IF($B42="","",IF(AND($C42&lt;=Hidden!BD$46,$D42&gt;=Hidden!BD$46),IF($G42="","x","y"),"")))</f>
        <v/>
      </c>
      <c r="BL42" s="209" t="str">
        <f>IF(Hidden!BE$47="Yes","H",IF($B42="","",IF(AND($C42&lt;=Hidden!BE$46,$D42&gt;=Hidden!BE$46),IF($G42="","x","y"),"")))</f>
        <v/>
      </c>
      <c r="BM42" s="197" t="str">
        <f>IF(Hidden!BF$47="Yes","H",IF($B42="","",IF(AND($C42&lt;=Hidden!BF$46,$D42&gt;=Hidden!BF$46),IF($G42="","x","y"),"")))</f>
        <v/>
      </c>
      <c r="BN42" s="197" t="str">
        <f>IF(Hidden!BG$47="Yes","H",IF($B42="","",IF(AND($C42&lt;=Hidden!BG$46,$D42&gt;=Hidden!BG$46),IF($G42="","x","y"),"")))</f>
        <v/>
      </c>
      <c r="BO42" s="197" t="str">
        <f>IF(Hidden!BH$47="Yes","H",IF($B42="","",IF(AND($C42&lt;=Hidden!BH$46,$D42&gt;=Hidden!BH$46),IF($G42="","x","y"),"")))</f>
        <v/>
      </c>
      <c r="BP42" s="210" t="str">
        <f>IF(Hidden!BI$47="Yes","H",IF($B42="","",IF(AND($C42&lt;=Hidden!BI$46,$D42&gt;=Hidden!BI$46),IF($G42="","x","y"),"")))</f>
        <v/>
      </c>
      <c r="BQ42" s="205" t="str">
        <f>IF(Hidden!BJ$47="Yes","H",IF($B42="","",IF(AND($C42&lt;=Hidden!BJ$46,$D42&gt;=Hidden!BJ$46),IF($G42="","x","y"),"")))</f>
        <v/>
      </c>
      <c r="BR42" s="197" t="str">
        <f>IF(Hidden!BK$47="Yes","H",IF($B42="","",IF(AND($C42&lt;=Hidden!BK$46,$D42&gt;=Hidden!BK$46),IF($G42="","x","y"),"")))</f>
        <v/>
      </c>
      <c r="BS42" s="197" t="str">
        <f>IF(Hidden!BL$47="Yes","H",IF($B42="","",IF(AND($C42&lt;=Hidden!BL$46,$D42&gt;=Hidden!BL$46),IF($G42="","x","y"),"")))</f>
        <v/>
      </c>
      <c r="BT42" s="197" t="str">
        <f>IF(Hidden!BM$47="Yes","H",IF($B42="","",IF(AND($C42&lt;=Hidden!BM$46,$D42&gt;=Hidden!BM$46),IF($G42="","x","y"),"")))</f>
        <v/>
      </c>
      <c r="BU42" s="203" t="str">
        <f>IF(Hidden!BN$47="Yes","H",IF($B42="","",IF(AND($C42&lt;=Hidden!BN$46,$D42&gt;=Hidden!BN$46),IF($G42="","x","y"),"")))</f>
        <v/>
      </c>
      <c r="BV42" s="209" t="str">
        <f>IF(Hidden!BO$47="Yes","H",IF($B42="","",IF(AND($C42&lt;=Hidden!BO$46,$D42&gt;=Hidden!BO$46),IF($G42="","x","y"),"")))</f>
        <v/>
      </c>
      <c r="BW42" s="197" t="str">
        <f>IF(Hidden!BP$47="Yes","H",IF($B42="","",IF(AND($C42&lt;=Hidden!BP$46,$D42&gt;=Hidden!BP$46),IF($G42="","x","y"),"")))</f>
        <v/>
      </c>
      <c r="BX42" s="197" t="str">
        <f>IF(Hidden!BQ$47="Yes","H",IF($B42="","",IF(AND($C42&lt;=Hidden!BQ$46,$D42&gt;=Hidden!BQ$46),IF($G42="","x","y"),"")))</f>
        <v/>
      </c>
      <c r="BY42" s="197" t="str">
        <f>IF(Hidden!BR$47="Yes","H",IF($B42="","",IF(AND($C42&lt;=Hidden!BR$46,$D42&gt;=Hidden!BR$46),IF($G42="","x","y"),"")))</f>
        <v/>
      </c>
      <c r="BZ42" s="210" t="str">
        <f>IF(Hidden!BS$47="Yes","H",IF($B42="","",IF(AND($C42&lt;=Hidden!BS$46,$D42&gt;=Hidden!BS$46),IF($G42="","x","y"),"")))</f>
        <v/>
      </c>
      <c r="CA42" s="205" t="str">
        <f>IF(Hidden!BT$47="Yes","H",IF($B42="","",IF(AND($C42&lt;=Hidden!BT$46,$D42&gt;=Hidden!BT$46),IF($G42="","x","y"),"")))</f>
        <v/>
      </c>
      <c r="CB42" s="197" t="str">
        <f>IF(Hidden!BU$47="Yes","H",IF($B42="","",IF(AND($C42&lt;=Hidden!BU$46,$D42&gt;=Hidden!BU$46),IF($G42="","x","y"),"")))</f>
        <v/>
      </c>
      <c r="CC42" s="197" t="str">
        <f>IF(Hidden!BV$47="Yes","H",IF($B42="","",IF(AND($C42&lt;=Hidden!BV$46,$D42&gt;=Hidden!BV$46),IF($G42="","x","y"),"")))</f>
        <v/>
      </c>
      <c r="CD42" s="197" t="str">
        <f>IF(Hidden!BW$47="Yes","H",IF($B42="","",IF(AND($C42&lt;=Hidden!BW$46,$D42&gt;=Hidden!BW$46),IF($G42="","x","y"),"")))</f>
        <v/>
      </c>
      <c r="CE42" s="203" t="str">
        <f>IF(Hidden!BX$47="Yes","H",IF($B42="","",IF(AND($C42&lt;=Hidden!BX$46,$D42&gt;=Hidden!BX$46),IF($G42="","x","y"),"")))</f>
        <v/>
      </c>
      <c r="CF42" s="209" t="str">
        <f>IF(Hidden!BY$47="Yes","H",IF($B42="","",IF(AND($C42&lt;=Hidden!BY$46,$D42&gt;=Hidden!BY$46),IF($G42="","x","y"),"")))</f>
        <v/>
      </c>
      <c r="CG42" s="197" t="str">
        <f>IF(Hidden!BZ$47="Yes","H",IF($B42="","",IF(AND($C42&lt;=Hidden!BZ$46,$D42&gt;=Hidden!BZ$46),IF($G42="","x","y"),"")))</f>
        <v/>
      </c>
      <c r="CH42" s="197" t="str">
        <f>IF(Hidden!CA$47="Yes","H",IF($B42="","",IF(AND($C42&lt;=Hidden!CA$46,$D42&gt;=Hidden!CA$46),IF($G42="","x","y"),"")))</f>
        <v/>
      </c>
      <c r="CI42" s="197" t="str">
        <f>IF(Hidden!CB$47="Yes","H",IF($B42="","",IF(AND($C42&lt;=Hidden!CB$46,$D42&gt;=Hidden!CB$46),IF($G42="","x","y"),"")))</f>
        <v/>
      </c>
      <c r="CJ42" s="210" t="str">
        <f>IF(Hidden!CC$47="Yes","H",IF($B42="","",IF(AND($C42&lt;=Hidden!CC$46,$D42&gt;=Hidden!CC$46),IF($G42="","x","y"),"")))</f>
        <v/>
      </c>
      <c r="CK42" s="205" t="str">
        <f>IF(Hidden!CD$47="Yes","H",IF($B42="","",IF(AND($C42&lt;=Hidden!CD$46,$D42&gt;=Hidden!CD$46),IF($G42="","x","y"),"")))</f>
        <v/>
      </c>
      <c r="CL42" s="197" t="str">
        <f>IF(Hidden!CE$47="Yes","H",IF($B42="","",IF(AND($C42&lt;=Hidden!CE$46,$D42&gt;=Hidden!CE$46),IF($G42="","x","y"),"")))</f>
        <v/>
      </c>
      <c r="CM42" s="197" t="str">
        <f>IF(Hidden!CF$47="Yes","H",IF($B42="","",IF(AND($C42&lt;=Hidden!CF$46,$D42&gt;=Hidden!CF$46),IF($G42="","x","y"),"")))</f>
        <v/>
      </c>
      <c r="CN42" s="197" t="str">
        <f>IF(Hidden!CG$47="Yes","H",IF($B42="","",IF(AND($C42&lt;=Hidden!CG$46,$D42&gt;=Hidden!CG$46),IF($G42="","x","y"),"")))</f>
        <v/>
      </c>
      <c r="CO42" s="203" t="str">
        <f>IF(Hidden!CH$47="Yes","H",IF($B42="","",IF(AND($C42&lt;=Hidden!CH$46,$D42&gt;=Hidden!CH$46),IF($G42="","x","y"),"")))</f>
        <v/>
      </c>
      <c r="CP42" s="209" t="str">
        <f>IF(Hidden!CI$47="Yes","H",IF($B42="","",IF(AND($C42&lt;=Hidden!CI$46,$D42&gt;=Hidden!CI$46),IF($G42="","x","y"),"")))</f>
        <v/>
      </c>
      <c r="CQ42" s="197" t="str">
        <f>IF(Hidden!CJ$47="Yes","H",IF($B42="","",IF(AND($C42&lt;=Hidden!CJ$46,$D42&gt;=Hidden!CJ$46),IF($G42="","x","y"),"")))</f>
        <v/>
      </c>
      <c r="CR42" s="197" t="str">
        <f>IF(Hidden!CK$47="Yes","H",IF($B42="","",IF(AND($C42&lt;=Hidden!CK$46,$D42&gt;=Hidden!CK$46),IF($G42="","x","y"),"")))</f>
        <v/>
      </c>
      <c r="CS42" s="197" t="str">
        <f>IF(Hidden!CL$47="Yes","H",IF($B42="","",IF(AND($C42&lt;=Hidden!CL$46,$D42&gt;=Hidden!CL$46),IF($G42="","x","y"),"")))</f>
        <v/>
      </c>
      <c r="CT42" s="210" t="str">
        <f>IF(Hidden!CM$47="Yes","H",IF($B42="","",IF(AND($C42&lt;=Hidden!CM$46,$D42&gt;=Hidden!CM$46),IF($G42="","x","y"),"")))</f>
        <v/>
      </c>
      <c r="CU42" s="205" t="str">
        <f>IF(Hidden!CN$47="Yes","H",IF($B42="","",IF(AND($C42&lt;=Hidden!CN$46,$D42&gt;=Hidden!CN$46),IF($G42="","x","y"),"")))</f>
        <v/>
      </c>
      <c r="CV42" s="197" t="str">
        <f>IF(Hidden!CO$47="Yes","H",IF($B42="","",IF(AND($C42&lt;=Hidden!CO$46,$D42&gt;=Hidden!CO$46),IF($G42="","x","y"),"")))</f>
        <v/>
      </c>
      <c r="CW42" s="197" t="str">
        <f>IF(Hidden!CP$47="Yes","H",IF($B42="","",IF(AND($C42&lt;=Hidden!CP$46,$D42&gt;=Hidden!CP$46),IF($G42="","x","y"),"")))</f>
        <v/>
      </c>
      <c r="CX42" s="197" t="str">
        <f>IF(Hidden!CQ$47="Yes","H",IF($B42="","",IF(AND($C42&lt;=Hidden!CQ$46,$D42&gt;=Hidden!CQ$46),IF($G42="","x","y"),"")))</f>
        <v/>
      </c>
      <c r="CY42" s="203" t="str">
        <f>IF(Hidden!CR$47="Yes","H",IF($B42="","",IF(AND($C42&lt;=Hidden!CR$46,$D42&gt;=Hidden!CR$46),IF($G42="","x","y"),"")))</f>
        <v/>
      </c>
      <c r="CZ42" s="209" t="str">
        <f>IF(Hidden!CS$47="Yes","H",IF($B42="","",IF(AND($C42&lt;=Hidden!CS$46,$D42&gt;=Hidden!CS$46),IF($G42="","x","y"),"")))</f>
        <v/>
      </c>
      <c r="DA42" s="197" t="str">
        <f>IF(Hidden!CT$47="Yes","H",IF($B42="","",IF(AND($C42&lt;=Hidden!CT$46,$D42&gt;=Hidden!CT$46),IF($G42="","x","y"),"")))</f>
        <v/>
      </c>
      <c r="DB42" s="197" t="str">
        <f>IF(Hidden!CU$47="Yes","H",IF($B42="","",IF(AND($C42&lt;=Hidden!CU$46,$D42&gt;=Hidden!CU$46),IF($G42="","x","y"),"")))</f>
        <v/>
      </c>
      <c r="DC42" s="197" t="str">
        <f>IF(Hidden!CV$47="Yes","H",IF($B42="","",IF(AND($C42&lt;=Hidden!CV$46,$D42&gt;=Hidden!CV$46),IF($G42="","x","y"),"")))</f>
        <v/>
      </c>
      <c r="DD42" s="210" t="str">
        <f>IF(Hidden!CW$47="Yes","H",IF($B42="","",IF(AND($C42&lt;=Hidden!CW$46,$D42&gt;=Hidden!CW$46),IF($G42="","x","y"),"")))</f>
        <v/>
      </c>
      <c r="DE42" s="205" t="str">
        <f>IF(Hidden!CX$47="Yes","H",IF($B42="","",IF(AND($C42&lt;=Hidden!CX$46,$D42&gt;=Hidden!CX$46),IF($G42="","x","y"),"")))</f>
        <v/>
      </c>
      <c r="DF42" s="197" t="str">
        <f>IF(Hidden!CY$47="Yes","H",IF($B42="","",IF(AND($C42&lt;=Hidden!CY$46,$D42&gt;=Hidden!CY$46),IF($G42="","x","y"),"")))</f>
        <v/>
      </c>
      <c r="DG42" s="197" t="str">
        <f>IF(Hidden!CZ$47="Yes","H",IF($B42="","",IF(AND($C42&lt;=Hidden!CZ$46,$D42&gt;=Hidden!CZ$46),IF($G42="","x","y"),"")))</f>
        <v/>
      </c>
      <c r="DH42" s="197" t="str">
        <f>IF(Hidden!DA$47="Yes","H",IF($B42="","",IF(AND($C42&lt;=Hidden!DA$46,$D42&gt;=Hidden!DA$46),IF($G42="","x","y"),"")))</f>
        <v/>
      </c>
      <c r="DI42" s="203" t="str">
        <f>IF(Hidden!DB$47="Yes","H",IF($B42="","",IF(AND($C42&lt;=Hidden!DB$46,$D42&gt;=Hidden!DB$46),IF($G42="","x","y"),"")))</f>
        <v/>
      </c>
      <c r="DJ42" s="209" t="str">
        <f>IF(Hidden!DC$47="Yes","H",IF($B42="","",IF(AND($C42&lt;=Hidden!DC$46,$D42&gt;=Hidden!DC$46),IF($G42="","x","y"),"")))</f>
        <v/>
      </c>
      <c r="DK42" s="197" t="str">
        <f>IF(Hidden!DD$47="Yes","H",IF($B42="","",IF(AND($C42&lt;=Hidden!DD$46,$D42&gt;=Hidden!DD$46),IF($G42="","x","y"),"")))</f>
        <v/>
      </c>
      <c r="DL42" s="197" t="str">
        <f>IF(Hidden!DE$47="Yes","H",IF($B42="","",IF(AND($C42&lt;=Hidden!DE$46,$D42&gt;=Hidden!DE$46),IF($G42="","x","y"),"")))</f>
        <v/>
      </c>
      <c r="DM42" s="197" t="str">
        <f>IF(Hidden!DF$47="Yes","H",IF($B42="","",IF(AND($C42&lt;=Hidden!DF$46,$D42&gt;=Hidden!DF$46),IF($G42="","x","y"),"")))</f>
        <v/>
      </c>
      <c r="DN42" s="210" t="str">
        <f>IF(Hidden!DG$47="Yes","H",IF($B42="","",IF(AND($C42&lt;=Hidden!DG$46,$D42&gt;=Hidden!DG$46),IF($G42="","x","y"),"")))</f>
        <v/>
      </c>
      <c r="DO42" s="205" t="str">
        <f>IF(Hidden!DH$47="Yes","H",IF($B42="","",IF(AND($C42&lt;=Hidden!DH$46,$D42&gt;=Hidden!DH$46),IF($G42="","x","y"),"")))</f>
        <v/>
      </c>
      <c r="DP42" s="197" t="str">
        <f>IF(Hidden!DI$47="Yes","H",IF($B42="","",IF(AND($C42&lt;=Hidden!DI$46,$D42&gt;=Hidden!DI$46),IF($G42="","x","y"),"")))</f>
        <v/>
      </c>
      <c r="DQ42" s="197" t="str">
        <f>IF(Hidden!DJ$47="Yes","H",IF($B42="","",IF(AND($C42&lt;=Hidden!DJ$46,$D42&gt;=Hidden!DJ$46),IF($G42="","x","y"),"")))</f>
        <v/>
      </c>
      <c r="DR42" s="197" t="str">
        <f>IF(Hidden!DK$47="Yes","H",IF($B42="","",IF(AND($C42&lt;=Hidden!DK$46,$D42&gt;=Hidden!DK$46),IF($G42="","x","y"),"")))</f>
        <v/>
      </c>
      <c r="DS42" s="203" t="str">
        <f>IF(Hidden!DL$47="Yes","H",IF($B42="","",IF(AND($C42&lt;=Hidden!DL$46,$D42&gt;=Hidden!DL$46),IF($G42="","x","y"),"")))</f>
        <v/>
      </c>
      <c r="DT42" s="209" t="str">
        <f>IF(Hidden!DM$47="Yes","H",IF($B42="","",IF(AND($C42&lt;=Hidden!DM$46,$D42&gt;=Hidden!DM$46),IF($G42="","x","y"),"")))</f>
        <v/>
      </c>
      <c r="DU42" s="197" t="str">
        <f>IF(Hidden!DN$47="Yes","H",IF($B42="","",IF(AND($C42&lt;=Hidden!DN$46,$D42&gt;=Hidden!DN$46),IF($G42="","x","y"),"")))</f>
        <v/>
      </c>
      <c r="DV42" s="197" t="str">
        <f>IF(Hidden!DO$47="Yes","H",IF($B42="","",IF(AND($C42&lt;=Hidden!DO$46,$D42&gt;=Hidden!DO$46),IF($G42="","x","y"),"")))</f>
        <v/>
      </c>
      <c r="DW42" s="197" t="str">
        <f>IF(Hidden!DP$47="Yes","H",IF($B42="","",IF(AND($C42&lt;=Hidden!DP$46,$D42&gt;=Hidden!DP$46),IF($G42="","x","y"),"")))</f>
        <v/>
      </c>
      <c r="DX42" s="210" t="str">
        <f>IF(Hidden!DQ$47="Yes","H",IF($B42="","",IF(AND($C42&lt;=Hidden!DQ$46,$D42&gt;=Hidden!DQ$46),IF($G42="","x","y"),"")))</f>
        <v/>
      </c>
      <c r="DY42" s="209" t="str">
        <f>IF(Hidden!DR$47="Yes","H",IF($B42="","",IF(AND($C42&lt;=Hidden!DR$46,$D42&gt;=Hidden!DR$46),IF($G42="","x","y"),"")))</f>
        <v/>
      </c>
      <c r="DZ42" s="197" t="str">
        <f>IF(Hidden!DS$47="Yes","H",IF($B42="","",IF(AND($C42&lt;=Hidden!DS$46,$D42&gt;=Hidden!DS$46),IF($G42="","x","y"),"")))</f>
        <v/>
      </c>
      <c r="EA42" s="197" t="str">
        <f>IF(Hidden!DT$47="Yes","H",IF($B42="","",IF(AND($C42&lt;=Hidden!DT$46,$D42&gt;=Hidden!DT$46),IF($G42="","x","y"),"")))</f>
        <v/>
      </c>
      <c r="EB42" s="197" t="str">
        <f>IF(Hidden!DU$47="Yes","H",IF($B42="","",IF(AND($C42&lt;=Hidden!DU$46,$D42&gt;=Hidden!DU$46),IF($G42="","x","y"),"")))</f>
        <v/>
      </c>
      <c r="EC42" s="210" t="str">
        <f>IF(Hidden!DV$47="Yes","H",IF($B42="","",IF(AND($C42&lt;=Hidden!DV$46,$D42&gt;=Hidden!DV$46),IF($G42="","x","y"),"")))</f>
        <v/>
      </c>
      <c r="ED42" s="205" t="str">
        <f>IF(Hidden!DW$47="Yes","H",IF($B42="","",IF(AND($C42&lt;=Hidden!DW$46,$D42&gt;=Hidden!DW$46),IF($G42="","x","y"),"")))</f>
        <v/>
      </c>
      <c r="EE42" s="197" t="str">
        <f>IF(Hidden!DX$47="Yes","H",IF($B42="","",IF(AND($C42&lt;=Hidden!DX$46,$D42&gt;=Hidden!DX$46),IF($G42="","x","y"),"")))</f>
        <v/>
      </c>
      <c r="EF42" s="197" t="str">
        <f>IF(Hidden!DY$47="Yes","H",IF($B42="","",IF(AND($C42&lt;=Hidden!DY$46,$D42&gt;=Hidden!DY$46),IF($G42="","x","y"),"")))</f>
        <v/>
      </c>
      <c r="EG42" s="197" t="str">
        <f>IF(Hidden!DZ$47="Yes","H",IF($B42="","",IF(AND($C42&lt;=Hidden!DZ$46,$D42&gt;=Hidden!DZ$46),IF($G42="","x","y"),"")))</f>
        <v/>
      </c>
      <c r="EH42" s="198" t="str">
        <f>IF(Hidden!EA$47="Yes","H",IF($B42="","",IF(AND($C42&lt;=Hidden!EA$46,$D42&gt;=Hidden!EA$46),IF($G42="","x","y"),"")))</f>
        <v/>
      </c>
    </row>
    <row r="43" spans="2:138" ht="15" customHeight="1" x14ac:dyDescent="0.25">
      <c r="B43" s="181"/>
      <c r="C43" s="226"/>
      <c r="D43" s="228"/>
      <c r="E43" s="190"/>
      <c r="F43" s="238"/>
      <c r="G43" s="269"/>
      <c r="H43" s="273"/>
      <c r="I43" s="196" t="str">
        <f>IF(Hidden!B$47="Yes","H",IF($B43="","",IF(AND($C43&lt;=Hidden!B$46,$D43&gt;=Hidden!B$46),IF($G43="","x","y"),"")))</f>
        <v/>
      </c>
      <c r="J43" s="197" t="str">
        <f>IF(Hidden!C$47="Yes","H",IF($B43="","",IF(AND($C43&lt;=Hidden!C$46,$D43&gt;=Hidden!C$46),IF($G43="","x","y"),"")))</f>
        <v/>
      </c>
      <c r="K43" s="197" t="str">
        <f>IF(Hidden!D$47="Yes","H",IF($B43="","",IF(AND($C43&lt;=Hidden!D$46,$D43&gt;=Hidden!D$46),IF($G43="","x","y"),"")))</f>
        <v/>
      </c>
      <c r="L43" s="197" t="str">
        <f>IF(Hidden!E$47="Yes","H",IF($B43="","",IF(AND($C43&lt;=Hidden!E$46,$D43&gt;=Hidden!E$46),IF($G43="","x","y"),"")))</f>
        <v/>
      </c>
      <c r="M43" s="203" t="str">
        <f>IF(Hidden!F$47="Yes","H",IF($B43="","",IF(AND($C43&lt;=Hidden!F$46,$D43&gt;=Hidden!F$46),IF($G43="","x","y"),"")))</f>
        <v/>
      </c>
      <c r="N43" s="209" t="str">
        <f>IF(Hidden!G$47="Yes","H",IF($B43="","",IF(AND($C43&lt;=Hidden!G$46,$D43&gt;=Hidden!G$46),IF($G43="","x","y"),"")))</f>
        <v/>
      </c>
      <c r="O43" s="197" t="str">
        <f>IF(Hidden!H$47="Yes","H",IF($B43="","",IF(AND($C43&lt;=Hidden!H$46,$D43&gt;=Hidden!H$46),IF($G43="","x","y"),"")))</f>
        <v/>
      </c>
      <c r="P43" s="197" t="str">
        <f>IF(Hidden!I$47="Yes","H",IF($B43="","",IF(AND($C43&lt;=Hidden!I$46,$D43&gt;=Hidden!I$46),IF($G43="","x","y"),"")))</f>
        <v/>
      </c>
      <c r="Q43" s="197" t="str">
        <f>IF(Hidden!J$47="Yes","H",IF($B43="","",IF(AND($C43&lt;=Hidden!J$46,$D43&gt;=Hidden!J$46),IF($G43="","x","y"),"")))</f>
        <v/>
      </c>
      <c r="R43" s="210" t="str">
        <f>IF(Hidden!K$47="Yes","H",IF($B43="","",IF(AND($C43&lt;=Hidden!K$46,$D43&gt;=Hidden!K$46),IF($G43="","x","y"),"")))</f>
        <v/>
      </c>
      <c r="S43" s="205" t="str">
        <f>IF(Hidden!L$47="Yes","H",IF($B43="","",IF(AND($C43&lt;=Hidden!L$46,$D43&gt;=Hidden!L$46),IF($G43="","x","y"),"")))</f>
        <v/>
      </c>
      <c r="T43" s="197" t="str">
        <f>IF(Hidden!M$47="Yes","H",IF($B43="","",IF(AND($C43&lt;=Hidden!M$46,$D43&gt;=Hidden!M$46),IF($G43="","x","y"),"")))</f>
        <v/>
      </c>
      <c r="U43" s="197" t="str">
        <f>IF(Hidden!N$47="Yes","H",IF($B43="","",IF(AND($C43&lt;=Hidden!N$46,$D43&gt;=Hidden!N$46),IF($G43="","x","y"),"")))</f>
        <v/>
      </c>
      <c r="V43" s="197" t="str">
        <f>IF(Hidden!O$47="Yes","H",IF($B43="","",IF(AND($C43&lt;=Hidden!O$46,$D43&gt;=Hidden!O$46),IF($G43="","x","y"),"")))</f>
        <v/>
      </c>
      <c r="W43" s="203" t="str">
        <f>IF(Hidden!P$47="Yes","H",IF($B43="","",IF(AND($C43&lt;=Hidden!P$46,$D43&gt;=Hidden!P$46),IF($G43="","x","y"),"")))</f>
        <v/>
      </c>
      <c r="X43" s="209" t="str">
        <f>IF(Hidden!Q$47="Yes","H",IF($B43="","",IF(AND($C43&lt;=Hidden!Q$46,$D43&gt;=Hidden!Q$46),IF($G43="","x","y"),"")))</f>
        <v/>
      </c>
      <c r="Y43" s="197" t="str">
        <f>IF(Hidden!R$47="Yes","H",IF($B43="","",IF(AND($C43&lt;=Hidden!R$46,$D43&gt;=Hidden!R$46),IF($G43="","x","y"),"")))</f>
        <v/>
      </c>
      <c r="Z43" s="197" t="str">
        <f>IF(Hidden!S$47="Yes","H",IF($B43="","",IF(AND($C43&lt;=Hidden!S$46,$D43&gt;=Hidden!S$46),IF($G43="","x","y"),"")))</f>
        <v/>
      </c>
      <c r="AA43" s="197" t="str">
        <f>IF(Hidden!T$47="Yes","H",IF($B43="","",IF(AND($C43&lt;=Hidden!T$46,$D43&gt;=Hidden!T$46),IF($G43="","x","y"),"")))</f>
        <v/>
      </c>
      <c r="AB43" s="210" t="str">
        <f>IF(Hidden!U$47="Yes","H",IF($B43="","",IF(AND($C43&lt;=Hidden!U$46,$D43&gt;=Hidden!U$46),IF($G43="","x","y"),"")))</f>
        <v/>
      </c>
      <c r="AC43" s="205" t="str">
        <f>IF(Hidden!V$47="Yes","H",IF($B43="","",IF(AND($C43&lt;=Hidden!V$46,$D43&gt;=Hidden!V$46),IF($G43="","x","y"),"")))</f>
        <v/>
      </c>
      <c r="AD43" s="197" t="str">
        <f>IF(Hidden!W$47="Yes","H",IF($B43="","",IF(AND($C43&lt;=Hidden!W$46,$D43&gt;=Hidden!W$46),IF($G43="","x","y"),"")))</f>
        <v/>
      </c>
      <c r="AE43" s="197" t="str">
        <f>IF(Hidden!X$47="Yes","H",IF($B43="","",IF(AND($C43&lt;=Hidden!X$46,$D43&gt;=Hidden!X$46),IF($G43="","x","y"),"")))</f>
        <v/>
      </c>
      <c r="AF43" s="197" t="str">
        <f>IF(Hidden!Y$47="Yes","H",IF($B43="","",IF(AND($C43&lt;=Hidden!Y$46,$D43&gt;=Hidden!Y$46),IF($G43="","x","y"),"")))</f>
        <v/>
      </c>
      <c r="AG43" s="203" t="str">
        <f>IF(Hidden!Z$47="Yes","H",IF($B43="","",IF(AND($C43&lt;=Hidden!Z$46,$D43&gt;=Hidden!Z$46),IF($G43="","x","y"),"")))</f>
        <v/>
      </c>
      <c r="AH43" s="209" t="str">
        <f>IF(Hidden!AA$47="Yes","H",IF($B43="","",IF(AND($C43&lt;=Hidden!AA$46,$D43&gt;=Hidden!AA$46),IF($G43="","x","y"),"")))</f>
        <v/>
      </c>
      <c r="AI43" s="197" t="str">
        <f>IF(Hidden!AB$47="Yes","H",IF($B43="","",IF(AND($C43&lt;=Hidden!AB$46,$D43&gt;=Hidden!AB$46),IF($G43="","x","y"),"")))</f>
        <v/>
      </c>
      <c r="AJ43" s="197" t="str">
        <f>IF(Hidden!AC$47="Yes","H",IF($B43="","",IF(AND($C43&lt;=Hidden!AC$46,$D43&gt;=Hidden!AC$46),IF($G43="","x","y"),"")))</f>
        <v/>
      </c>
      <c r="AK43" s="197" t="str">
        <f>IF(Hidden!AD$47="Yes","H",IF($B43="","",IF(AND($C43&lt;=Hidden!AD$46,$D43&gt;=Hidden!AD$46),IF($G43="","x","y"),"")))</f>
        <v/>
      </c>
      <c r="AL43" s="210" t="str">
        <f>IF(Hidden!AE$47="Yes","H",IF($B43="","",IF(AND($C43&lt;=Hidden!AE$46,$D43&gt;=Hidden!AE$46),IF($G43="","x","y"),"")))</f>
        <v/>
      </c>
      <c r="AM43" s="205" t="str">
        <f>IF(Hidden!AF$47="Yes","H",IF($B43="","",IF(AND($C43&lt;=Hidden!AF$46,$D43&gt;=Hidden!AF$46),IF($G43="","x","y"),"")))</f>
        <v/>
      </c>
      <c r="AN43" s="197" t="str">
        <f>IF(Hidden!AG$47="Yes","H",IF($B43="","",IF(AND($C43&lt;=Hidden!AG$46,$D43&gt;=Hidden!AG$46),IF($G43="","x","y"),"")))</f>
        <v/>
      </c>
      <c r="AO43" s="197" t="str">
        <f>IF(Hidden!AH$47="Yes","H",IF($B43="","",IF(AND($C43&lt;=Hidden!AH$46,$D43&gt;=Hidden!AH$46),IF($G43="","x","y"),"")))</f>
        <v/>
      </c>
      <c r="AP43" s="197" t="str">
        <f>IF(Hidden!AI$47="Yes","H",IF($B43="","",IF(AND($C43&lt;=Hidden!AI$46,$D43&gt;=Hidden!AI$46),IF($G43="","x","y"),"")))</f>
        <v/>
      </c>
      <c r="AQ43" s="203" t="str">
        <f>IF(Hidden!AJ$47="Yes","H",IF($B43="","",IF(AND($C43&lt;=Hidden!AJ$46,$D43&gt;=Hidden!AJ$46),IF($G43="","x","y"),"")))</f>
        <v/>
      </c>
      <c r="AR43" s="209" t="str">
        <f>IF(Hidden!AK$47="Yes","H",IF($B43="","",IF(AND($C43&lt;=Hidden!AK$46,$D43&gt;=Hidden!AK$46),IF($G43="","x","y"),"")))</f>
        <v/>
      </c>
      <c r="AS43" s="197" t="str">
        <f>IF(Hidden!AL$47="Yes","H",IF($B43="","",IF(AND($C43&lt;=Hidden!AL$46,$D43&gt;=Hidden!AL$46),IF($G43="","x","y"),"")))</f>
        <v/>
      </c>
      <c r="AT43" s="197" t="str">
        <f>IF(Hidden!AM$47="Yes","H",IF($B43="","",IF(AND($C43&lt;=Hidden!AM$46,$D43&gt;=Hidden!AM$46),IF($G43="","x","y"),"")))</f>
        <v/>
      </c>
      <c r="AU43" s="197" t="str">
        <f>IF(Hidden!AN$47="Yes","H",IF($B43="","",IF(AND($C43&lt;=Hidden!AN$46,$D43&gt;=Hidden!AN$46),IF($G43="","x","y"),"")))</f>
        <v/>
      </c>
      <c r="AV43" s="210" t="str">
        <f>IF(Hidden!AO$47="Yes","H",IF($B43="","",IF(AND($C43&lt;=Hidden!AO$46,$D43&gt;=Hidden!AO$46),IF($G43="","x","y"),"")))</f>
        <v/>
      </c>
      <c r="AW43" s="205" t="str">
        <f>IF(Hidden!AP$47="Yes","H",IF($B43="","",IF(AND($C43&lt;=Hidden!AP$46,$D43&gt;=Hidden!AP$46),IF($G43="","x","y"),"")))</f>
        <v/>
      </c>
      <c r="AX43" s="197" t="str">
        <f>IF(Hidden!AQ$47="Yes","H",IF($B43="","",IF(AND($C43&lt;=Hidden!AQ$46,$D43&gt;=Hidden!AQ$46),IF($G43="","x","y"),"")))</f>
        <v/>
      </c>
      <c r="AY43" s="197" t="str">
        <f>IF(Hidden!AR$47="Yes","H",IF($B43="","",IF(AND($C43&lt;=Hidden!AR$46,$D43&gt;=Hidden!AR$46),IF($G43="","x","y"),"")))</f>
        <v/>
      </c>
      <c r="AZ43" s="197" t="str">
        <f>IF(Hidden!AS$47="Yes","H",IF($B43="","",IF(AND($C43&lt;=Hidden!AS$46,$D43&gt;=Hidden!AS$46),IF($G43="","x","y"),"")))</f>
        <v/>
      </c>
      <c r="BA43" s="203" t="str">
        <f>IF(Hidden!AT$47="Yes","H",IF($B43="","",IF(AND($C43&lt;=Hidden!AT$46,$D43&gt;=Hidden!AT$46),IF($G43="","x","y"),"")))</f>
        <v/>
      </c>
      <c r="BB43" s="209" t="str">
        <f>IF(Hidden!AU$47="Yes","H",IF($B43="","",IF(AND($C43&lt;=Hidden!AU$46,$D43&gt;=Hidden!AU$46),IF($G43="","x","y"),"")))</f>
        <v/>
      </c>
      <c r="BC43" s="197" t="str">
        <f>IF(Hidden!AV$47="Yes","H",IF($B43="","",IF(AND($C43&lt;=Hidden!AV$46,$D43&gt;=Hidden!AV$46),IF($G43="","x","y"),"")))</f>
        <v/>
      </c>
      <c r="BD43" s="197" t="str">
        <f>IF(Hidden!AW$47="Yes","H",IF($B43="","",IF(AND($C43&lt;=Hidden!AW$46,$D43&gt;=Hidden!AW$46),IF($G43="","x","y"),"")))</f>
        <v/>
      </c>
      <c r="BE43" s="197" t="str">
        <f>IF(Hidden!AX$47="Yes","H",IF($B43="","",IF(AND($C43&lt;=Hidden!AX$46,$D43&gt;=Hidden!AX$46),IF($G43="","x","y"),"")))</f>
        <v/>
      </c>
      <c r="BF43" s="210" t="str">
        <f>IF(Hidden!AY$47="Yes","H",IF($B43="","",IF(AND($C43&lt;=Hidden!AY$46,$D43&gt;=Hidden!AY$46),IF($G43="","x","y"),"")))</f>
        <v/>
      </c>
      <c r="BG43" s="205" t="str">
        <f>IF(Hidden!AZ$47="Yes","H",IF($B43="","",IF(AND($C43&lt;=Hidden!AZ$46,$D43&gt;=Hidden!AZ$46),IF($G43="","x","y"),"")))</f>
        <v/>
      </c>
      <c r="BH43" s="197" t="str">
        <f>IF(Hidden!BA$47="Yes","H",IF($B43="","",IF(AND($C43&lt;=Hidden!BA$46,$D43&gt;=Hidden!BA$46),IF($G43="","x","y"),"")))</f>
        <v/>
      </c>
      <c r="BI43" s="197" t="str">
        <f>IF(Hidden!BB$47="Yes","H",IF($B43="","",IF(AND($C43&lt;=Hidden!BB$46,$D43&gt;=Hidden!BB$46),IF($G43="","x","y"),"")))</f>
        <v/>
      </c>
      <c r="BJ43" s="197" t="str">
        <f>IF(Hidden!BC$47="Yes","H",IF($B43="","",IF(AND($C43&lt;=Hidden!BC$46,$D43&gt;=Hidden!BC$46),IF($G43="","x","y"),"")))</f>
        <v/>
      </c>
      <c r="BK43" s="203" t="str">
        <f>IF(Hidden!BD$47="Yes","H",IF($B43="","",IF(AND($C43&lt;=Hidden!BD$46,$D43&gt;=Hidden!BD$46),IF($G43="","x","y"),"")))</f>
        <v/>
      </c>
      <c r="BL43" s="209" t="str">
        <f>IF(Hidden!BE$47="Yes","H",IF($B43="","",IF(AND($C43&lt;=Hidden!BE$46,$D43&gt;=Hidden!BE$46),IF($G43="","x","y"),"")))</f>
        <v/>
      </c>
      <c r="BM43" s="197" t="str">
        <f>IF(Hidden!BF$47="Yes","H",IF($B43="","",IF(AND($C43&lt;=Hidden!BF$46,$D43&gt;=Hidden!BF$46),IF($G43="","x","y"),"")))</f>
        <v/>
      </c>
      <c r="BN43" s="197" t="str">
        <f>IF(Hidden!BG$47="Yes","H",IF($B43="","",IF(AND($C43&lt;=Hidden!BG$46,$D43&gt;=Hidden!BG$46),IF($G43="","x","y"),"")))</f>
        <v/>
      </c>
      <c r="BO43" s="197" t="str">
        <f>IF(Hidden!BH$47="Yes","H",IF($B43="","",IF(AND($C43&lt;=Hidden!BH$46,$D43&gt;=Hidden!BH$46),IF($G43="","x","y"),"")))</f>
        <v/>
      </c>
      <c r="BP43" s="210" t="str">
        <f>IF(Hidden!BI$47="Yes","H",IF($B43="","",IF(AND($C43&lt;=Hidden!BI$46,$D43&gt;=Hidden!BI$46),IF($G43="","x","y"),"")))</f>
        <v/>
      </c>
      <c r="BQ43" s="205" t="str">
        <f>IF(Hidden!BJ$47="Yes","H",IF($B43="","",IF(AND($C43&lt;=Hidden!BJ$46,$D43&gt;=Hidden!BJ$46),IF($G43="","x","y"),"")))</f>
        <v/>
      </c>
      <c r="BR43" s="197" t="str">
        <f>IF(Hidden!BK$47="Yes","H",IF($B43="","",IF(AND($C43&lt;=Hidden!BK$46,$D43&gt;=Hidden!BK$46),IF($G43="","x","y"),"")))</f>
        <v/>
      </c>
      <c r="BS43" s="197" t="str">
        <f>IF(Hidden!BL$47="Yes","H",IF($B43="","",IF(AND($C43&lt;=Hidden!BL$46,$D43&gt;=Hidden!BL$46),IF($G43="","x","y"),"")))</f>
        <v/>
      </c>
      <c r="BT43" s="197" t="str">
        <f>IF(Hidden!BM$47="Yes","H",IF($B43="","",IF(AND($C43&lt;=Hidden!BM$46,$D43&gt;=Hidden!BM$46),IF($G43="","x","y"),"")))</f>
        <v/>
      </c>
      <c r="BU43" s="203" t="str">
        <f>IF(Hidden!BN$47="Yes","H",IF($B43="","",IF(AND($C43&lt;=Hidden!BN$46,$D43&gt;=Hidden!BN$46),IF($G43="","x","y"),"")))</f>
        <v/>
      </c>
      <c r="BV43" s="209" t="str">
        <f>IF(Hidden!BO$47="Yes","H",IF($B43="","",IF(AND($C43&lt;=Hidden!BO$46,$D43&gt;=Hidden!BO$46),IF($G43="","x","y"),"")))</f>
        <v/>
      </c>
      <c r="BW43" s="197" t="str">
        <f>IF(Hidden!BP$47="Yes","H",IF($B43="","",IF(AND($C43&lt;=Hidden!BP$46,$D43&gt;=Hidden!BP$46),IF($G43="","x","y"),"")))</f>
        <v/>
      </c>
      <c r="BX43" s="197" t="str">
        <f>IF(Hidden!BQ$47="Yes","H",IF($B43="","",IF(AND($C43&lt;=Hidden!BQ$46,$D43&gt;=Hidden!BQ$46),IF($G43="","x","y"),"")))</f>
        <v/>
      </c>
      <c r="BY43" s="197" t="str">
        <f>IF(Hidden!BR$47="Yes","H",IF($B43="","",IF(AND($C43&lt;=Hidden!BR$46,$D43&gt;=Hidden!BR$46),IF($G43="","x","y"),"")))</f>
        <v/>
      </c>
      <c r="BZ43" s="210" t="str">
        <f>IF(Hidden!BS$47="Yes","H",IF($B43="","",IF(AND($C43&lt;=Hidden!BS$46,$D43&gt;=Hidden!BS$46),IF($G43="","x","y"),"")))</f>
        <v/>
      </c>
      <c r="CA43" s="205" t="str">
        <f>IF(Hidden!BT$47="Yes","H",IF($B43="","",IF(AND($C43&lt;=Hidden!BT$46,$D43&gt;=Hidden!BT$46),IF($G43="","x","y"),"")))</f>
        <v/>
      </c>
      <c r="CB43" s="197" t="str">
        <f>IF(Hidden!BU$47="Yes","H",IF($B43="","",IF(AND($C43&lt;=Hidden!BU$46,$D43&gt;=Hidden!BU$46),IF($G43="","x","y"),"")))</f>
        <v/>
      </c>
      <c r="CC43" s="197" t="str">
        <f>IF(Hidden!BV$47="Yes","H",IF($B43="","",IF(AND($C43&lt;=Hidden!BV$46,$D43&gt;=Hidden!BV$46),IF($G43="","x","y"),"")))</f>
        <v/>
      </c>
      <c r="CD43" s="197" t="str">
        <f>IF(Hidden!BW$47="Yes","H",IF($B43="","",IF(AND($C43&lt;=Hidden!BW$46,$D43&gt;=Hidden!BW$46),IF($G43="","x","y"),"")))</f>
        <v/>
      </c>
      <c r="CE43" s="203" t="str">
        <f>IF(Hidden!BX$47="Yes","H",IF($B43="","",IF(AND($C43&lt;=Hidden!BX$46,$D43&gt;=Hidden!BX$46),IF($G43="","x","y"),"")))</f>
        <v/>
      </c>
      <c r="CF43" s="209" t="str">
        <f>IF(Hidden!BY$47="Yes","H",IF($B43="","",IF(AND($C43&lt;=Hidden!BY$46,$D43&gt;=Hidden!BY$46),IF($G43="","x","y"),"")))</f>
        <v/>
      </c>
      <c r="CG43" s="197" t="str">
        <f>IF(Hidden!BZ$47="Yes","H",IF($B43="","",IF(AND($C43&lt;=Hidden!BZ$46,$D43&gt;=Hidden!BZ$46),IF($G43="","x","y"),"")))</f>
        <v/>
      </c>
      <c r="CH43" s="197" t="str">
        <f>IF(Hidden!CA$47="Yes","H",IF($B43="","",IF(AND($C43&lt;=Hidden!CA$46,$D43&gt;=Hidden!CA$46),IF($G43="","x","y"),"")))</f>
        <v/>
      </c>
      <c r="CI43" s="197" t="str">
        <f>IF(Hidden!CB$47="Yes","H",IF($B43="","",IF(AND($C43&lt;=Hidden!CB$46,$D43&gt;=Hidden!CB$46),IF($G43="","x","y"),"")))</f>
        <v/>
      </c>
      <c r="CJ43" s="210" t="str">
        <f>IF(Hidden!CC$47="Yes","H",IF($B43="","",IF(AND($C43&lt;=Hidden!CC$46,$D43&gt;=Hidden!CC$46),IF($G43="","x","y"),"")))</f>
        <v/>
      </c>
      <c r="CK43" s="205" t="str">
        <f>IF(Hidden!CD$47="Yes","H",IF($B43="","",IF(AND($C43&lt;=Hidden!CD$46,$D43&gt;=Hidden!CD$46),IF($G43="","x","y"),"")))</f>
        <v/>
      </c>
      <c r="CL43" s="197" t="str">
        <f>IF(Hidden!CE$47="Yes","H",IF($B43="","",IF(AND($C43&lt;=Hidden!CE$46,$D43&gt;=Hidden!CE$46),IF($G43="","x","y"),"")))</f>
        <v/>
      </c>
      <c r="CM43" s="197" t="str">
        <f>IF(Hidden!CF$47="Yes","H",IF($B43="","",IF(AND($C43&lt;=Hidden!CF$46,$D43&gt;=Hidden!CF$46),IF($G43="","x","y"),"")))</f>
        <v/>
      </c>
      <c r="CN43" s="197" t="str">
        <f>IF(Hidden!CG$47="Yes","H",IF($B43="","",IF(AND($C43&lt;=Hidden!CG$46,$D43&gt;=Hidden!CG$46),IF($G43="","x","y"),"")))</f>
        <v/>
      </c>
      <c r="CO43" s="203" t="str">
        <f>IF(Hidden!CH$47="Yes","H",IF($B43="","",IF(AND($C43&lt;=Hidden!CH$46,$D43&gt;=Hidden!CH$46),IF($G43="","x","y"),"")))</f>
        <v/>
      </c>
      <c r="CP43" s="209" t="str">
        <f>IF(Hidden!CI$47="Yes","H",IF($B43="","",IF(AND($C43&lt;=Hidden!CI$46,$D43&gt;=Hidden!CI$46),IF($G43="","x","y"),"")))</f>
        <v/>
      </c>
      <c r="CQ43" s="197" t="str">
        <f>IF(Hidden!CJ$47="Yes","H",IF($B43="","",IF(AND($C43&lt;=Hidden!CJ$46,$D43&gt;=Hidden!CJ$46),IF($G43="","x","y"),"")))</f>
        <v/>
      </c>
      <c r="CR43" s="197" t="str">
        <f>IF(Hidden!CK$47="Yes","H",IF($B43="","",IF(AND($C43&lt;=Hidden!CK$46,$D43&gt;=Hidden!CK$46),IF($G43="","x","y"),"")))</f>
        <v/>
      </c>
      <c r="CS43" s="197" t="str">
        <f>IF(Hidden!CL$47="Yes","H",IF($B43="","",IF(AND($C43&lt;=Hidden!CL$46,$D43&gt;=Hidden!CL$46),IF($G43="","x","y"),"")))</f>
        <v/>
      </c>
      <c r="CT43" s="210" t="str">
        <f>IF(Hidden!CM$47="Yes","H",IF($B43="","",IF(AND($C43&lt;=Hidden!CM$46,$D43&gt;=Hidden!CM$46),IF($G43="","x","y"),"")))</f>
        <v/>
      </c>
      <c r="CU43" s="205" t="str">
        <f>IF(Hidden!CN$47="Yes","H",IF($B43="","",IF(AND($C43&lt;=Hidden!CN$46,$D43&gt;=Hidden!CN$46),IF($G43="","x","y"),"")))</f>
        <v/>
      </c>
      <c r="CV43" s="197" t="str">
        <f>IF(Hidden!CO$47="Yes","H",IF($B43="","",IF(AND($C43&lt;=Hidden!CO$46,$D43&gt;=Hidden!CO$46),IF($G43="","x","y"),"")))</f>
        <v/>
      </c>
      <c r="CW43" s="197" t="str">
        <f>IF(Hidden!CP$47="Yes","H",IF($B43="","",IF(AND($C43&lt;=Hidden!CP$46,$D43&gt;=Hidden!CP$46),IF($G43="","x","y"),"")))</f>
        <v/>
      </c>
      <c r="CX43" s="197" t="str">
        <f>IF(Hidden!CQ$47="Yes","H",IF($B43="","",IF(AND($C43&lt;=Hidden!CQ$46,$D43&gt;=Hidden!CQ$46),IF($G43="","x","y"),"")))</f>
        <v/>
      </c>
      <c r="CY43" s="203" t="str">
        <f>IF(Hidden!CR$47="Yes","H",IF($B43="","",IF(AND($C43&lt;=Hidden!CR$46,$D43&gt;=Hidden!CR$46),IF($G43="","x","y"),"")))</f>
        <v/>
      </c>
      <c r="CZ43" s="209" t="str">
        <f>IF(Hidden!CS$47="Yes","H",IF($B43="","",IF(AND($C43&lt;=Hidden!CS$46,$D43&gt;=Hidden!CS$46),IF($G43="","x","y"),"")))</f>
        <v/>
      </c>
      <c r="DA43" s="197" t="str">
        <f>IF(Hidden!CT$47="Yes","H",IF($B43="","",IF(AND($C43&lt;=Hidden!CT$46,$D43&gt;=Hidden!CT$46),IF($G43="","x","y"),"")))</f>
        <v/>
      </c>
      <c r="DB43" s="197" t="str">
        <f>IF(Hidden!CU$47="Yes","H",IF($B43="","",IF(AND($C43&lt;=Hidden!CU$46,$D43&gt;=Hidden!CU$46),IF($G43="","x","y"),"")))</f>
        <v/>
      </c>
      <c r="DC43" s="197" t="str">
        <f>IF(Hidden!CV$47="Yes","H",IF($B43="","",IF(AND($C43&lt;=Hidden!CV$46,$D43&gt;=Hidden!CV$46),IF($G43="","x","y"),"")))</f>
        <v/>
      </c>
      <c r="DD43" s="210" t="str">
        <f>IF(Hidden!CW$47="Yes","H",IF($B43="","",IF(AND($C43&lt;=Hidden!CW$46,$D43&gt;=Hidden!CW$46),IF($G43="","x","y"),"")))</f>
        <v/>
      </c>
      <c r="DE43" s="205" t="str">
        <f>IF(Hidden!CX$47="Yes","H",IF($B43="","",IF(AND($C43&lt;=Hidden!CX$46,$D43&gt;=Hidden!CX$46),IF($G43="","x","y"),"")))</f>
        <v/>
      </c>
      <c r="DF43" s="197" t="str">
        <f>IF(Hidden!CY$47="Yes","H",IF($B43="","",IF(AND($C43&lt;=Hidden!CY$46,$D43&gt;=Hidden!CY$46),IF($G43="","x","y"),"")))</f>
        <v/>
      </c>
      <c r="DG43" s="197" t="str">
        <f>IF(Hidden!CZ$47="Yes","H",IF($B43="","",IF(AND($C43&lt;=Hidden!CZ$46,$D43&gt;=Hidden!CZ$46),IF($G43="","x","y"),"")))</f>
        <v/>
      </c>
      <c r="DH43" s="197" t="str">
        <f>IF(Hidden!DA$47="Yes","H",IF($B43="","",IF(AND($C43&lt;=Hidden!DA$46,$D43&gt;=Hidden!DA$46),IF($G43="","x","y"),"")))</f>
        <v/>
      </c>
      <c r="DI43" s="203" t="str">
        <f>IF(Hidden!DB$47="Yes","H",IF($B43="","",IF(AND($C43&lt;=Hidden!DB$46,$D43&gt;=Hidden!DB$46),IF($G43="","x","y"),"")))</f>
        <v/>
      </c>
      <c r="DJ43" s="209" t="str">
        <f>IF(Hidden!DC$47="Yes","H",IF($B43="","",IF(AND($C43&lt;=Hidden!DC$46,$D43&gt;=Hidden!DC$46),IF($G43="","x","y"),"")))</f>
        <v/>
      </c>
      <c r="DK43" s="197" t="str">
        <f>IF(Hidden!DD$47="Yes","H",IF($B43="","",IF(AND($C43&lt;=Hidden!DD$46,$D43&gt;=Hidden!DD$46),IF($G43="","x","y"),"")))</f>
        <v/>
      </c>
      <c r="DL43" s="197" t="str">
        <f>IF(Hidden!DE$47="Yes","H",IF($B43="","",IF(AND($C43&lt;=Hidden!DE$46,$D43&gt;=Hidden!DE$46),IF($G43="","x","y"),"")))</f>
        <v/>
      </c>
      <c r="DM43" s="197" t="str">
        <f>IF(Hidden!DF$47="Yes","H",IF($B43="","",IF(AND($C43&lt;=Hidden!DF$46,$D43&gt;=Hidden!DF$46),IF($G43="","x","y"),"")))</f>
        <v/>
      </c>
      <c r="DN43" s="210" t="str">
        <f>IF(Hidden!DG$47="Yes","H",IF($B43="","",IF(AND($C43&lt;=Hidden!DG$46,$D43&gt;=Hidden!DG$46),IF($G43="","x","y"),"")))</f>
        <v/>
      </c>
      <c r="DO43" s="205" t="str">
        <f>IF(Hidden!DH$47="Yes","H",IF($B43="","",IF(AND($C43&lt;=Hidden!DH$46,$D43&gt;=Hidden!DH$46),IF($G43="","x","y"),"")))</f>
        <v/>
      </c>
      <c r="DP43" s="197" t="str">
        <f>IF(Hidden!DI$47="Yes","H",IF($B43="","",IF(AND($C43&lt;=Hidden!DI$46,$D43&gt;=Hidden!DI$46),IF($G43="","x","y"),"")))</f>
        <v/>
      </c>
      <c r="DQ43" s="197" t="str">
        <f>IF(Hidden!DJ$47="Yes","H",IF($B43="","",IF(AND($C43&lt;=Hidden!DJ$46,$D43&gt;=Hidden!DJ$46),IF($G43="","x","y"),"")))</f>
        <v/>
      </c>
      <c r="DR43" s="197" t="str">
        <f>IF(Hidden!DK$47="Yes","H",IF($B43="","",IF(AND($C43&lt;=Hidden!DK$46,$D43&gt;=Hidden!DK$46),IF($G43="","x","y"),"")))</f>
        <v/>
      </c>
      <c r="DS43" s="203" t="str">
        <f>IF(Hidden!DL$47="Yes","H",IF($B43="","",IF(AND($C43&lt;=Hidden!DL$46,$D43&gt;=Hidden!DL$46),IF($G43="","x","y"),"")))</f>
        <v/>
      </c>
      <c r="DT43" s="209" t="str">
        <f>IF(Hidden!DM$47="Yes","H",IF($B43="","",IF(AND($C43&lt;=Hidden!DM$46,$D43&gt;=Hidden!DM$46),IF($G43="","x","y"),"")))</f>
        <v/>
      </c>
      <c r="DU43" s="197" t="str">
        <f>IF(Hidden!DN$47="Yes","H",IF($B43="","",IF(AND($C43&lt;=Hidden!DN$46,$D43&gt;=Hidden!DN$46),IF($G43="","x","y"),"")))</f>
        <v/>
      </c>
      <c r="DV43" s="197" t="str">
        <f>IF(Hidden!DO$47="Yes","H",IF($B43="","",IF(AND($C43&lt;=Hidden!DO$46,$D43&gt;=Hidden!DO$46),IF($G43="","x","y"),"")))</f>
        <v/>
      </c>
      <c r="DW43" s="197" t="str">
        <f>IF(Hidden!DP$47="Yes","H",IF($B43="","",IF(AND($C43&lt;=Hidden!DP$46,$D43&gt;=Hidden!DP$46),IF($G43="","x","y"),"")))</f>
        <v/>
      </c>
      <c r="DX43" s="210" t="str">
        <f>IF(Hidden!DQ$47="Yes","H",IF($B43="","",IF(AND($C43&lt;=Hidden!DQ$46,$D43&gt;=Hidden!DQ$46),IF($G43="","x","y"),"")))</f>
        <v/>
      </c>
      <c r="DY43" s="209" t="str">
        <f>IF(Hidden!DR$47="Yes","H",IF($B43="","",IF(AND($C43&lt;=Hidden!DR$46,$D43&gt;=Hidden!DR$46),IF($G43="","x","y"),"")))</f>
        <v/>
      </c>
      <c r="DZ43" s="197" t="str">
        <f>IF(Hidden!DS$47="Yes","H",IF($B43="","",IF(AND($C43&lt;=Hidden!DS$46,$D43&gt;=Hidden!DS$46),IF($G43="","x","y"),"")))</f>
        <v/>
      </c>
      <c r="EA43" s="197" t="str">
        <f>IF(Hidden!DT$47="Yes","H",IF($B43="","",IF(AND($C43&lt;=Hidden!DT$46,$D43&gt;=Hidden!DT$46),IF($G43="","x","y"),"")))</f>
        <v/>
      </c>
      <c r="EB43" s="197" t="str">
        <f>IF(Hidden!DU$47="Yes","H",IF($B43="","",IF(AND($C43&lt;=Hidden!DU$46,$D43&gt;=Hidden!DU$46),IF($G43="","x","y"),"")))</f>
        <v/>
      </c>
      <c r="EC43" s="210" t="str">
        <f>IF(Hidden!DV$47="Yes","H",IF($B43="","",IF(AND($C43&lt;=Hidden!DV$46,$D43&gt;=Hidden!DV$46),IF($G43="","x","y"),"")))</f>
        <v/>
      </c>
      <c r="ED43" s="205" t="str">
        <f>IF(Hidden!DW$47="Yes","H",IF($B43="","",IF(AND($C43&lt;=Hidden!DW$46,$D43&gt;=Hidden!DW$46),IF($G43="","x","y"),"")))</f>
        <v/>
      </c>
      <c r="EE43" s="197" t="str">
        <f>IF(Hidden!DX$47="Yes","H",IF($B43="","",IF(AND($C43&lt;=Hidden!DX$46,$D43&gt;=Hidden!DX$46),IF($G43="","x","y"),"")))</f>
        <v/>
      </c>
      <c r="EF43" s="197" t="str">
        <f>IF(Hidden!DY$47="Yes","H",IF($B43="","",IF(AND($C43&lt;=Hidden!DY$46,$D43&gt;=Hidden!DY$46),IF($G43="","x","y"),"")))</f>
        <v/>
      </c>
      <c r="EG43" s="197" t="str">
        <f>IF(Hidden!DZ$47="Yes","H",IF($B43="","",IF(AND($C43&lt;=Hidden!DZ$46,$D43&gt;=Hidden!DZ$46),IF($G43="","x","y"),"")))</f>
        <v/>
      </c>
      <c r="EH43" s="198" t="str">
        <f>IF(Hidden!EA$47="Yes","H",IF($B43="","",IF(AND($C43&lt;=Hidden!EA$46,$D43&gt;=Hidden!EA$46),IF($G43="","x","y"),"")))</f>
        <v/>
      </c>
    </row>
    <row r="44" spans="2:138" ht="15" customHeight="1" x14ac:dyDescent="0.25">
      <c r="B44" s="181"/>
      <c r="C44" s="226"/>
      <c r="D44" s="228"/>
      <c r="E44" s="190"/>
      <c r="F44" s="238"/>
      <c r="G44" s="269"/>
      <c r="H44" s="273"/>
      <c r="I44" s="196" t="str">
        <f>IF(Hidden!B$47="Yes","H",IF($B44="","",IF(AND($C44&lt;=Hidden!B$46,$D44&gt;=Hidden!B$46),IF($G44="","x","y"),"")))</f>
        <v/>
      </c>
      <c r="J44" s="197" t="str">
        <f>IF(Hidden!C$47="Yes","H",IF($B44="","",IF(AND($C44&lt;=Hidden!C$46,$D44&gt;=Hidden!C$46),IF($G44="","x","y"),"")))</f>
        <v/>
      </c>
      <c r="K44" s="197" t="str">
        <f>IF(Hidden!D$47="Yes","H",IF($B44="","",IF(AND($C44&lt;=Hidden!D$46,$D44&gt;=Hidden!D$46),IF($G44="","x","y"),"")))</f>
        <v/>
      </c>
      <c r="L44" s="197" t="str">
        <f>IF(Hidden!E$47="Yes","H",IF($B44="","",IF(AND($C44&lt;=Hidden!E$46,$D44&gt;=Hidden!E$46),IF($G44="","x","y"),"")))</f>
        <v/>
      </c>
      <c r="M44" s="203" t="str">
        <f>IF(Hidden!F$47="Yes","H",IF($B44="","",IF(AND($C44&lt;=Hidden!F$46,$D44&gt;=Hidden!F$46),IF($G44="","x","y"),"")))</f>
        <v/>
      </c>
      <c r="N44" s="209" t="str">
        <f>IF(Hidden!G$47="Yes","H",IF($B44="","",IF(AND($C44&lt;=Hidden!G$46,$D44&gt;=Hidden!G$46),IF($G44="","x","y"),"")))</f>
        <v/>
      </c>
      <c r="O44" s="197" t="str">
        <f>IF(Hidden!H$47="Yes","H",IF($B44="","",IF(AND($C44&lt;=Hidden!H$46,$D44&gt;=Hidden!H$46),IF($G44="","x","y"),"")))</f>
        <v/>
      </c>
      <c r="P44" s="197" t="str">
        <f>IF(Hidden!I$47="Yes","H",IF($B44="","",IF(AND($C44&lt;=Hidden!I$46,$D44&gt;=Hidden!I$46),IF($G44="","x","y"),"")))</f>
        <v/>
      </c>
      <c r="Q44" s="197" t="str">
        <f>IF(Hidden!J$47="Yes","H",IF($B44="","",IF(AND($C44&lt;=Hidden!J$46,$D44&gt;=Hidden!J$46),IF($G44="","x","y"),"")))</f>
        <v/>
      </c>
      <c r="R44" s="210" t="str">
        <f>IF(Hidden!K$47="Yes","H",IF($B44="","",IF(AND($C44&lt;=Hidden!K$46,$D44&gt;=Hidden!K$46),IF($G44="","x","y"),"")))</f>
        <v/>
      </c>
      <c r="S44" s="205" t="str">
        <f>IF(Hidden!L$47="Yes","H",IF($B44="","",IF(AND($C44&lt;=Hidden!L$46,$D44&gt;=Hidden!L$46),IF($G44="","x","y"),"")))</f>
        <v/>
      </c>
      <c r="T44" s="197" t="str">
        <f>IF(Hidden!M$47="Yes","H",IF($B44="","",IF(AND($C44&lt;=Hidden!M$46,$D44&gt;=Hidden!M$46),IF($G44="","x","y"),"")))</f>
        <v/>
      </c>
      <c r="U44" s="197" t="str">
        <f>IF(Hidden!N$47="Yes","H",IF($B44="","",IF(AND($C44&lt;=Hidden!N$46,$D44&gt;=Hidden!N$46),IF($G44="","x","y"),"")))</f>
        <v/>
      </c>
      <c r="V44" s="197" t="str">
        <f>IF(Hidden!O$47="Yes","H",IF($B44="","",IF(AND($C44&lt;=Hidden!O$46,$D44&gt;=Hidden!O$46),IF($G44="","x","y"),"")))</f>
        <v/>
      </c>
      <c r="W44" s="203" t="str">
        <f>IF(Hidden!P$47="Yes","H",IF($B44="","",IF(AND($C44&lt;=Hidden!P$46,$D44&gt;=Hidden!P$46),IF($G44="","x","y"),"")))</f>
        <v/>
      </c>
      <c r="X44" s="209" t="str">
        <f>IF(Hidden!Q$47="Yes","H",IF($B44="","",IF(AND($C44&lt;=Hidden!Q$46,$D44&gt;=Hidden!Q$46),IF($G44="","x","y"),"")))</f>
        <v/>
      </c>
      <c r="Y44" s="197" t="str">
        <f>IF(Hidden!R$47="Yes","H",IF($B44="","",IF(AND($C44&lt;=Hidden!R$46,$D44&gt;=Hidden!R$46),IF($G44="","x","y"),"")))</f>
        <v/>
      </c>
      <c r="Z44" s="197" t="str">
        <f>IF(Hidden!S$47="Yes","H",IF($B44="","",IF(AND($C44&lt;=Hidden!S$46,$D44&gt;=Hidden!S$46),IF($G44="","x","y"),"")))</f>
        <v/>
      </c>
      <c r="AA44" s="197" t="str">
        <f>IF(Hidden!T$47="Yes","H",IF($B44="","",IF(AND($C44&lt;=Hidden!T$46,$D44&gt;=Hidden!T$46),IF($G44="","x","y"),"")))</f>
        <v/>
      </c>
      <c r="AB44" s="210" t="str">
        <f>IF(Hidden!U$47="Yes","H",IF($B44="","",IF(AND($C44&lt;=Hidden!U$46,$D44&gt;=Hidden!U$46),IF($G44="","x","y"),"")))</f>
        <v/>
      </c>
      <c r="AC44" s="205" t="str">
        <f>IF(Hidden!V$47="Yes","H",IF($B44="","",IF(AND($C44&lt;=Hidden!V$46,$D44&gt;=Hidden!V$46),IF($G44="","x","y"),"")))</f>
        <v/>
      </c>
      <c r="AD44" s="197" t="str">
        <f>IF(Hidden!W$47="Yes","H",IF($B44="","",IF(AND($C44&lt;=Hidden!W$46,$D44&gt;=Hidden!W$46),IF($G44="","x","y"),"")))</f>
        <v/>
      </c>
      <c r="AE44" s="197" t="str">
        <f>IF(Hidden!X$47="Yes","H",IF($B44="","",IF(AND($C44&lt;=Hidden!X$46,$D44&gt;=Hidden!X$46),IF($G44="","x","y"),"")))</f>
        <v/>
      </c>
      <c r="AF44" s="197" t="str">
        <f>IF(Hidden!Y$47="Yes","H",IF($B44="","",IF(AND($C44&lt;=Hidden!Y$46,$D44&gt;=Hidden!Y$46),IF($G44="","x","y"),"")))</f>
        <v/>
      </c>
      <c r="AG44" s="203" t="str">
        <f>IF(Hidden!Z$47="Yes","H",IF($B44="","",IF(AND($C44&lt;=Hidden!Z$46,$D44&gt;=Hidden!Z$46),IF($G44="","x","y"),"")))</f>
        <v/>
      </c>
      <c r="AH44" s="209" t="str">
        <f>IF(Hidden!AA$47="Yes","H",IF($B44="","",IF(AND($C44&lt;=Hidden!AA$46,$D44&gt;=Hidden!AA$46),IF($G44="","x","y"),"")))</f>
        <v/>
      </c>
      <c r="AI44" s="197" t="str">
        <f>IF(Hidden!AB$47="Yes","H",IF($B44="","",IF(AND($C44&lt;=Hidden!AB$46,$D44&gt;=Hidden!AB$46),IF($G44="","x","y"),"")))</f>
        <v/>
      </c>
      <c r="AJ44" s="197" t="str">
        <f>IF(Hidden!AC$47="Yes","H",IF($B44="","",IF(AND($C44&lt;=Hidden!AC$46,$D44&gt;=Hidden!AC$46),IF($G44="","x","y"),"")))</f>
        <v/>
      </c>
      <c r="AK44" s="197" t="str">
        <f>IF(Hidden!AD$47="Yes","H",IF($B44="","",IF(AND($C44&lt;=Hidden!AD$46,$D44&gt;=Hidden!AD$46),IF($G44="","x","y"),"")))</f>
        <v/>
      </c>
      <c r="AL44" s="210" t="str">
        <f>IF(Hidden!AE$47="Yes","H",IF($B44="","",IF(AND($C44&lt;=Hidden!AE$46,$D44&gt;=Hidden!AE$46),IF($G44="","x","y"),"")))</f>
        <v/>
      </c>
      <c r="AM44" s="205" t="str">
        <f>IF(Hidden!AF$47="Yes","H",IF($B44="","",IF(AND($C44&lt;=Hidden!AF$46,$D44&gt;=Hidden!AF$46),IF($G44="","x","y"),"")))</f>
        <v/>
      </c>
      <c r="AN44" s="197" t="str">
        <f>IF(Hidden!AG$47="Yes","H",IF($B44="","",IF(AND($C44&lt;=Hidden!AG$46,$D44&gt;=Hidden!AG$46),IF($G44="","x","y"),"")))</f>
        <v/>
      </c>
      <c r="AO44" s="197" t="str">
        <f>IF(Hidden!AH$47="Yes","H",IF($B44="","",IF(AND($C44&lt;=Hidden!AH$46,$D44&gt;=Hidden!AH$46),IF($G44="","x","y"),"")))</f>
        <v/>
      </c>
      <c r="AP44" s="197" t="str">
        <f>IF(Hidden!AI$47="Yes","H",IF($B44="","",IF(AND($C44&lt;=Hidden!AI$46,$D44&gt;=Hidden!AI$46),IF($G44="","x","y"),"")))</f>
        <v/>
      </c>
      <c r="AQ44" s="203" t="str">
        <f>IF(Hidden!AJ$47="Yes","H",IF($B44="","",IF(AND($C44&lt;=Hidden!AJ$46,$D44&gt;=Hidden!AJ$46),IF($G44="","x","y"),"")))</f>
        <v/>
      </c>
      <c r="AR44" s="209" t="str">
        <f>IF(Hidden!AK$47="Yes","H",IF($B44="","",IF(AND($C44&lt;=Hidden!AK$46,$D44&gt;=Hidden!AK$46),IF($G44="","x","y"),"")))</f>
        <v/>
      </c>
      <c r="AS44" s="197" t="str">
        <f>IF(Hidden!AL$47="Yes","H",IF($B44="","",IF(AND($C44&lt;=Hidden!AL$46,$D44&gt;=Hidden!AL$46),IF($G44="","x","y"),"")))</f>
        <v/>
      </c>
      <c r="AT44" s="197" t="str">
        <f>IF(Hidden!AM$47="Yes","H",IF($B44="","",IF(AND($C44&lt;=Hidden!AM$46,$D44&gt;=Hidden!AM$46),IF($G44="","x","y"),"")))</f>
        <v/>
      </c>
      <c r="AU44" s="197" t="str">
        <f>IF(Hidden!AN$47="Yes","H",IF($B44="","",IF(AND($C44&lt;=Hidden!AN$46,$D44&gt;=Hidden!AN$46),IF($G44="","x","y"),"")))</f>
        <v/>
      </c>
      <c r="AV44" s="210" t="str">
        <f>IF(Hidden!AO$47="Yes","H",IF($B44="","",IF(AND($C44&lt;=Hidden!AO$46,$D44&gt;=Hidden!AO$46),IF($G44="","x","y"),"")))</f>
        <v/>
      </c>
      <c r="AW44" s="205" t="str">
        <f>IF(Hidden!AP$47="Yes","H",IF($B44="","",IF(AND($C44&lt;=Hidden!AP$46,$D44&gt;=Hidden!AP$46),IF($G44="","x","y"),"")))</f>
        <v/>
      </c>
      <c r="AX44" s="197" t="str">
        <f>IF(Hidden!AQ$47="Yes","H",IF($B44="","",IF(AND($C44&lt;=Hidden!AQ$46,$D44&gt;=Hidden!AQ$46),IF($G44="","x","y"),"")))</f>
        <v/>
      </c>
      <c r="AY44" s="197" t="str">
        <f>IF(Hidden!AR$47="Yes","H",IF($B44="","",IF(AND($C44&lt;=Hidden!AR$46,$D44&gt;=Hidden!AR$46),IF($G44="","x","y"),"")))</f>
        <v/>
      </c>
      <c r="AZ44" s="197" t="str">
        <f>IF(Hidden!AS$47="Yes","H",IF($B44="","",IF(AND($C44&lt;=Hidden!AS$46,$D44&gt;=Hidden!AS$46),IF($G44="","x","y"),"")))</f>
        <v/>
      </c>
      <c r="BA44" s="203" t="str">
        <f>IF(Hidden!AT$47="Yes","H",IF($B44="","",IF(AND($C44&lt;=Hidden!AT$46,$D44&gt;=Hidden!AT$46),IF($G44="","x","y"),"")))</f>
        <v/>
      </c>
      <c r="BB44" s="209" t="str">
        <f>IF(Hidden!AU$47="Yes","H",IF($B44="","",IF(AND($C44&lt;=Hidden!AU$46,$D44&gt;=Hidden!AU$46),IF($G44="","x","y"),"")))</f>
        <v/>
      </c>
      <c r="BC44" s="197" t="str">
        <f>IF(Hidden!AV$47="Yes","H",IF($B44="","",IF(AND($C44&lt;=Hidden!AV$46,$D44&gt;=Hidden!AV$46),IF($G44="","x","y"),"")))</f>
        <v/>
      </c>
      <c r="BD44" s="197" t="str">
        <f>IF(Hidden!AW$47="Yes","H",IF($B44="","",IF(AND($C44&lt;=Hidden!AW$46,$D44&gt;=Hidden!AW$46),IF($G44="","x","y"),"")))</f>
        <v/>
      </c>
      <c r="BE44" s="197" t="str">
        <f>IF(Hidden!AX$47="Yes","H",IF($B44="","",IF(AND($C44&lt;=Hidden!AX$46,$D44&gt;=Hidden!AX$46),IF($G44="","x","y"),"")))</f>
        <v/>
      </c>
      <c r="BF44" s="210" t="str">
        <f>IF(Hidden!AY$47="Yes","H",IF($B44="","",IF(AND($C44&lt;=Hidden!AY$46,$D44&gt;=Hidden!AY$46),IF($G44="","x","y"),"")))</f>
        <v/>
      </c>
      <c r="BG44" s="205" t="str">
        <f>IF(Hidden!AZ$47="Yes","H",IF($B44="","",IF(AND($C44&lt;=Hidden!AZ$46,$D44&gt;=Hidden!AZ$46),IF($G44="","x","y"),"")))</f>
        <v/>
      </c>
      <c r="BH44" s="197" t="str">
        <f>IF(Hidden!BA$47="Yes","H",IF($B44="","",IF(AND($C44&lt;=Hidden!BA$46,$D44&gt;=Hidden!BA$46),IF($G44="","x","y"),"")))</f>
        <v/>
      </c>
      <c r="BI44" s="197" t="str">
        <f>IF(Hidden!BB$47="Yes","H",IF($B44="","",IF(AND($C44&lt;=Hidden!BB$46,$D44&gt;=Hidden!BB$46),IF($G44="","x","y"),"")))</f>
        <v/>
      </c>
      <c r="BJ44" s="197" t="str">
        <f>IF(Hidden!BC$47="Yes","H",IF($B44="","",IF(AND($C44&lt;=Hidden!BC$46,$D44&gt;=Hidden!BC$46),IF($G44="","x","y"),"")))</f>
        <v/>
      </c>
      <c r="BK44" s="203" t="str">
        <f>IF(Hidden!BD$47="Yes","H",IF($B44="","",IF(AND($C44&lt;=Hidden!BD$46,$D44&gt;=Hidden!BD$46),IF($G44="","x","y"),"")))</f>
        <v/>
      </c>
      <c r="BL44" s="209" t="str">
        <f>IF(Hidden!BE$47="Yes","H",IF($B44="","",IF(AND($C44&lt;=Hidden!BE$46,$D44&gt;=Hidden!BE$46),IF($G44="","x","y"),"")))</f>
        <v/>
      </c>
      <c r="BM44" s="197" t="str">
        <f>IF(Hidden!BF$47="Yes","H",IF($B44="","",IF(AND($C44&lt;=Hidden!BF$46,$D44&gt;=Hidden!BF$46),IF($G44="","x","y"),"")))</f>
        <v/>
      </c>
      <c r="BN44" s="197" t="str">
        <f>IF(Hidden!BG$47="Yes","H",IF($B44="","",IF(AND($C44&lt;=Hidden!BG$46,$D44&gt;=Hidden!BG$46),IF($G44="","x","y"),"")))</f>
        <v/>
      </c>
      <c r="BO44" s="197" t="str">
        <f>IF(Hidden!BH$47="Yes","H",IF($B44="","",IF(AND($C44&lt;=Hidden!BH$46,$D44&gt;=Hidden!BH$46),IF($G44="","x","y"),"")))</f>
        <v/>
      </c>
      <c r="BP44" s="210" t="str">
        <f>IF(Hidden!BI$47="Yes","H",IF($B44="","",IF(AND($C44&lt;=Hidden!BI$46,$D44&gt;=Hidden!BI$46),IF($G44="","x","y"),"")))</f>
        <v/>
      </c>
      <c r="BQ44" s="205" t="str">
        <f>IF(Hidden!BJ$47="Yes","H",IF($B44="","",IF(AND($C44&lt;=Hidden!BJ$46,$D44&gt;=Hidden!BJ$46),IF($G44="","x","y"),"")))</f>
        <v/>
      </c>
      <c r="BR44" s="197" t="str">
        <f>IF(Hidden!BK$47="Yes","H",IF($B44="","",IF(AND($C44&lt;=Hidden!BK$46,$D44&gt;=Hidden!BK$46),IF($G44="","x","y"),"")))</f>
        <v/>
      </c>
      <c r="BS44" s="197" t="str">
        <f>IF(Hidden!BL$47="Yes","H",IF($B44="","",IF(AND($C44&lt;=Hidden!BL$46,$D44&gt;=Hidden!BL$46),IF($G44="","x","y"),"")))</f>
        <v/>
      </c>
      <c r="BT44" s="197" t="str">
        <f>IF(Hidden!BM$47="Yes","H",IF($B44="","",IF(AND($C44&lt;=Hidden!BM$46,$D44&gt;=Hidden!BM$46),IF($G44="","x","y"),"")))</f>
        <v/>
      </c>
      <c r="BU44" s="203" t="str">
        <f>IF(Hidden!BN$47="Yes","H",IF($B44="","",IF(AND($C44&lt;=Hidden!BN$46,$D44&gt;=Hidden!BN$46),IF($G44="","x","y"),"")))</f>
        <v/>
      </c>
      <c r="BV44" s="209" t="str">
        <f>IF(Hidden!BO$47="Yes","H",IF($B44="","",IF(AND($C44&lt;=Hidden!BO$46,$D44&gt;=Hidden!BO$46),IF($G44="","x","y"),"")))</f>
        <v/>
      </c>
      <c r="BW44" s="197" t="str">
        <f>IF(Hidden!BP$47="Yes","H",IF($B44="","",IF(AND($C44&lt;=Hidden!BP$46,$D44&gt;=Hidden!BP$46),IF($G44="","x","y"),"")))</f>
        <v/>
      </c>
      <c r="BX44" s="197" t="str">
        <f>IF(Hidden!BQ$47="Yes","H",IF($B44="","",IF(AND($C44&lt;=Hidden!BQ$46,$D44&gt;=Hidden!BQ$46),IF($G44="","x","y"),"")))</f>
        <v/>
      </c>
      <c r="BY44" s="197" t="str">
        <f>IF(Hidden!BR$47="Yes","H",IF($B44="","",IF(AND($C44&lt;=Hidden!BR$46,$D44&gt;=Hidden!BR$46),IF($G44="","x","y"),"")))</f>
        <v/>
      </c>
      <c r="BZ44" s="210" t="str">
        <f>IF(Hidden!BS$47="Yes","H",IF($B44="","",IF(AND($C44&lt;=Hidden!BS$46,$D44&gt;=Hidden!BS$46),IF($G44="","x","y"),"")))</f>
        <v/>
      </c>
      <c r="CA44" s="205" t="str">
        <f>IF(Hidden!BT$47="Yes","H",IF($B44="","",IF(AND($C44&lt;=Hidden!BT$46,$D44&gt;=Hidden!BT$46),IF($G44="","x","y"),"")))</f>
        <v/>
      </c>
      <c r="CB44" s="197" t="str">
        <f>IF(Hidden!BU$47="Yes","H",IF($B44="","",IF(AND($C44&lt;=Hidden!BU$46,$D44&gt;=Hidden!BU$46),IF($G44="","x","y"),"")))</f>
        <v/>
      </c>
      <c r="CC44" s="197" t="str">
        <f>IF(Hidden!BV$47="Yes","H",IF($B44="","",IF(AND($C44&lt;=Hidden!BV$46,$D44&gt;=Hidden!BV$46),IF($G44="","x","y"),"")))</f>
        <v/>
      </c>
      <c r="CD44" s="197" t="str">
        <f>IF(Hidden!BW$47="Yes","H",IF($B44="","",IF(AND($C44&lt;=Hidden!BW$46,$D44&gt;=Hidden!BW$46),IF($G44="","x","y"),"")))</f>
        <v/>
      </c>
      <c r="CE44" s="203" t="str">
        <f>IF(Hidden!BX$47="Yes","H",IF($B44="","",IF(AND($C44&lt;=Hidden!BX$46,$D44&gt;=Hidden!BX$46),IF($G44="","x","y"),"")))</f>
        <v/>
      </c>
      <c r="CF44" s="209" t="str">
        <f>IF(Hidden!BY$47="Yes","H",IF($B44="","",IF(AND($C44&lt;=Hidden!BY$46,$D44&gt;=Hidden!BY$46),IF($G44="","x","y"),"")))</f>
        <v/>
      </c>
      <c r="CG44" s="197" t="str">
        <f>IF(Hidden!BZ$47="Yes","H",IF($B44="","",IF(AND($C44&lt;=Hidden!BZ$46,$D44&gt;=Hidden!BZ$46),IF($G44="","x","y"),"")))</f>
        <v/>
      </c>
      <c r="CH44" s="197" t="str">
        <f>IF(Hidden!CA$47="Yes","H",IF($B44="","",IF(AND($C44&lt;=Hidden!CA$46,$D44&gt;=Hidden!CA$46),IF($G44="","x","y"),"")))</f>
        <v/>
      </c>
      <c r="CI44" s="197" t="str">
        <f>IF(Hidden!CB$47="Yes","H",IF($B44="","",IF(AND($C44&lt;=Hidden!CB$46,$D44&gt;=Hidden!CB$46),IF($G44="","x","y"),"")))</f>
        <v/>
      </c>
      <c r="CJ44" s="210" t="str">
        <f>IF(Hidden!CC$47="Yes","H",IF($B44="","",IF(AND($C44&lt;=Hidden!CC$46,$D44&gt;=Hidden!CC$46),IF($G44="","x","y"),"")))</f>
        <v/>
      </c>
      <c r="CK44" s="205" t="str">
        <f>IF(Hidden!CD$47="Yes","H",IF($B44="","",IF(AND($C44&lt;=Hidden!CD$46,$D44&gt;=Hidden!CD$46),IF($G44="","x","y"),"")))</f>
        <v/>
      </c>
      <c r="CL44" s="197" t="str">
        <f>IF(Hidden!CE$47="Yes","H",IF($B44="","",IF(AND($C44&lt;=Hidden!CE$46,$D44&gt;=Hidden!CE$46),IF($G44="","x","y"),"")))</f>
        <v/>
      </c>
      <c r="CM44" s="197" t="str">
        <f>IF(Hidden!CF$47="Yes","H",IF($B44="","",IF(AND($C44&lt;=Hidden!CF$46,$D44&gt;=Hidden!CF$46),IF($G44="","x","y"),"")))</f>
        <v/>
      </c>
      <c r="CN44" s="197" t="str">
        <f>IF(Hidden!CG$47="Yes","H",IF($B44="","",IF(AND($C44&lt;=Hidden!CG$46,$D44&gt;=Hidden!CG$46),IF($G44="","x","y"),"")))</f>
        <v/>
      </c>
      <c r="CO44" s="203" t="str">
        <f>IF(Hidden!CH$47="Yes","H",IF($B44="","",IF(AND($C44&lt;=Hidden!CH$46,$D44&gt;=Hidden!CH$46),IF($G44="","x","y"),"")))</f>
        <v/>
      </c>
      <c r="CP44" s="209" t="str">
        <f>IF(Hidden!CI$47="Yes","H",IF($B44="","",IF(AND($C44&lt;=Hidden!CI$46,$D44&gt;=Hidden!CI$46),IF($G44="","x","y"),"")))</f>
        <v/>
      </c>
      <c r="CQ44" s="197" t="str">
        <f>IF(Hidden!CJ$47="Yes","H",IF($B44="","",IF(AND($C44&lt;=Hidden!CJ$46,$D44&gt;=Hidden!CJ$46),IF($G44="","x","y"),"")))</f>
        <v/>
      </c>
      <c r="CR44" s="197" t="str">
        <f>IF(Hidden!CK$47="Yes","H",IF($B44="","",IF(AND($C44&lt;=Hidden!CK$46,$D44&gt;=Hidden!CK$46),IF($G44="","x","y"),"")))</f>
        <v/>
      </c>
      <c r="CS44" s="197" t="str">
        <f>IF(Hidden!CL$47="Yes","H",IF($B44="","",IF(AND($C44&lt;=Hidden!CL$46,$D44&gt;=Hidden!CL$46),IF($G44="","x","y"),"")))</f>
        <v/>
      </c>
      <c r="CT44" s="210" t="str">
        <f>IF(Hidden!CM$47="Yes","H",IF($B44="","",IF(AND($C44&lt;=Hidden!CM$46,$D44&gt;=Hidden!CM$46),IF($G44="","x","y"),"")))</f>
        <v/>
      </c>
      <c r="CU44" s="205" t="str">
        <f>IF(Hidden!CN$47="Yes","H",IF($B44="","",IF(AND($C44&lt;=Hidden!CN$46,$D44&gt;=Hidden!CN$46),IF($G44="","x","y"),"")))</f>
        <v/>
      </c>
      <c r="CV44" s="197" t="str">
        <f>IF(Hidden!CO$47="Yes","H",IF($B44="","",IF(AND($C44&lt;=Hidden!CO$46,$D44&gt;=Hidden!CO$46),IF($G44="","x","y"),"")))</f>
        <v/>
      </c>
      <c r="CW44" s="197" t="str">
        <f>IF(Hidden!CP$47="Yes","H",IF($B44="","",IF(AND($C44&lt;=Hidden!CP$46,$D44&gt;=Hidden!CP$46),IF($G44="","x","y"),"")))</f>
        <v/>
      </c>
      <c r="CX44" s="197" t="str">
        <f>IF(Hidden!CQ$47="Yes","H",IF($B44="","",IF(AND($C44&lt;=Hidden!CQ$46,$D44&gt;=Hidden!CQ$46),IF($G44="","x","y"),"")))</f>
        <v/>
      </c>
      <c r="CY44" s="203" t="str">
        <f>IF(Hidden!CR$47="Yes","H",IF($B44="","",IF(AND($C44&lt;=Hidden!CR$46,$D44&gt;=Hidden!CR$46),IF($G44="","x","y"),"")))</f>
        <v/>
      </c>
      <c r="CZ44" s="209" t="str">
        <f>IF(Hidden!CS$47="Yes","H",IF($B44="","",IF(AND($C44&lt;=Hidden!CS$46,$D44&gt;=Hidden!CS$46),IF($G44="","x","y"),"")))</f>
        <v/>
      </c>
      <c r="DA44" s="197" t="str">
        <f>IF(Hidden!CT$47="Yes","H",IF($B44="","",IF(AND($C44&lt;=Hidden!CT$46,$D44&gt;=Hidden!CT$46),IF($G44="","x","y"),"")))</f>
        <v/>
      </c>
      <c r="DB44" s="197" t="str">
        <f>IF(Hidden!CU$47="Yes","H",IF($B44="","",IF(AND($C44&lt;=Hidden!CU$46,$D44&gt;=Hidden!CU$46),IF($G44="","x","y"),"")))</f>
        <v/>
      </c>
      <c r="DC44" s="197" t="str">
        <f>IF(Hidden!CV$47="Yes","H",IF($B44="","",IF(AND($C44&lt;=Hidden!CV$46,$D44&gt;=Hidden!CV$46),IF($G44="","x","y"),"")))</f>
        <v/>
      </c>
      <c r="DD44" s="210" t="str">
        <f>IF(Hidden!CW$47="Yes","H",IF($B44="","",IF(AND($C44&lt;=Hidden!CW$46,$D44&gt;=Hidden!CW$46),IF($G44="","x","y"),"")))</f>
        <v/>
      </c>
      <c r="DE44" s="205" t="str">
        <f>IF(Hidden!CX$47="Yes","H",IF($B44="","",IF(AND($C44&lt;=Hidden!CX$46,$D44&gt;=Hidden!CX$46),IF($G44="","x","y"),"")))</f>
        <v/>
      </c>
      <c r="DF44" s="197" t="str">
        <f>IF(Hidden!CY$47="Yes","H",IF($B44="","",IF(AND($C44&lt;=Hidden!CY$46,$D44&gt;=Hidden!CY$46),IF($G44="","x","y"),"")))</f>
        <v/>
      </c>
      <c r="DG44" s="197" t="str">
        <f>IF(Hidden!CZ$47="Yes","H",IF($B44="","",IF(AND($C44&lt;=Hidden!CZ$46,$D44&gt;=Hidden!CZ$46),IF($G44="","x","y"),"")))</f>
        <v/>
      </c>
      <c r="DH44" s="197" t="str">
        <f>IF(Hidden!DA$47="Yes","H",IF($B44="","",IF(AND($C44&lt;=Hidden!DA$46,$D44&gt;=Hidden!DA$46),IF($G44="","x","y"),"")))</f>
        <v/>
      </c>
      <c r="DI44" s="203" t="str">
        <f>IF(Hidden!DB$47="Yes","H",IF($B44="","",IF(AND($C44&lt;=Hidden!DB$46,$D44&gt;=Hidden!DB$46),IF($G44="","x","y"),"")))</f>
        <v/>
      </c>
      <c r="DJ44" s="209" t="str">
        <f>IF(Hidden!DC$47="Yes","H",IF($B44="","",IF(AND($C44&lt;=Hidden!DC$46,$D44&gt;=Hidden!DC$46),IF($G44="","x","y"),"")))</f>
        <v/>
      </c>
      <c r="DK44" s="197" t="str">
        <f>IF(Hidden!DD$47="Yes","H",IF($B44="","",IF(AND($C44&lt;=Hidden!DD$46,$D44&gt;=Hidden!DD$46),IF($G44="","x","y"),"")))</f>
        <v/>
      </c>
      <c r="DL44" s="197" t="str">
        <f>IF(Hidden!DE$47="Yes","H",IF($B44="","",IF(AND($C44&lt;=Hidden!DE$46,$D44&gt;=Hidden!DE$46),IF($G44="","x","y"),"")))</f>
        <v/>
      </c>
      <c r="DM44" s="197" t="str">
        <f>IF(Hidden!DF$47="Yes","H",IF($B44="","",IF(AND($C44&lt;=Hidden!DF$46,$D44&gt;=Hidden!DF$46),IF($G44="","x","y"),"")))</f>
        <v/>
      </c>
      <c r="DN44" s="210" t="str">
        <f>IF(Hidden!DG$47="Yes","H",IF($B44="","",IF(AND($C44&lt;=Hidden!DG$46,$D44&gt;=Hidden!DG$46),IF($G44="","x","y"),"")))</f>
        <v/>
      </c>
      <c r="DO44" s="205" t="str">
        <f>IF(Hidden!DH$47="Yes","H",IF($B44="","",IF(AND($C44&lt;=Hidden!DH$46,$D44&gt;=Hidden!DH$46),IF($G44="","x","y"),"")))</f>
        <v/>
      </c>
      <c r="DP44" s="197" t="str">
        <f>IF(Hidden!DI$47="Yes","H",IF($B44="","",IF(AND($C44&lt;=Hidden!DI$46,$D44&gt;=Hidden!DI$46),IF($G44="","x","y"),"")))</f>
        <v/>
      </c>
      <c r="DQ44" s="197" t="str">
        <f>IF(Hidden!DJ$47="Yes","H",IF($B44="","",IF(AND($C44&lt;=Hidden!DJ$46,$D44&gt;=Hidden!DJ$46),IF($G44="","x","y"),"")))</f>
        <v/>
      </c>
      <c r="DR44" s="197" t="str">
        <f>IF(Hidden!DK$47="Yes","H",IF($B44="","",IF(AND($C44&lt;=Hidden!DK$46,$D44&gt;=Hidden!DK$46),IF($G44="","x","y"),"")))</f>
        <v/>
      </c>
      <c r="DS44" s="203" t="str">
        <f>IF(Hidden!DL$47="Yes","H",IF($B44="","",IF(AND($C44&lt;=Hidden!DL$46,$D44&gt;=Hidden!DL$46),IF($G44="","x","y"),"")))</f>
        <v/>
      </c>
      <c r="DT44" s="209" t="str">
        <f>IF(Hidden!DM$47="Yes","H",IF($B44="","",IF(AND($C44&lt;=Hidden!DM$46,$D44&gt;=Hidden!DM$46),IF($G44="","x","y"),"")))</f>
        <v/>
      </c>
      <c r="DU44" s="197" t="str">
        <f>IF(Hidden!DN$47="Yes","H",IF($B44="","",IF(AND($C44&lt;=Hidden!DN$46,$D44&gt;=Hidden!DN$46),IF($G44="","x","y"),"")))</f>
        <v/>
      </c>
      <c r="DV44" s="197" t="str">
        <f>IF(Hidden!DO$47="Yes","H",IF($B44="","",IF(AND($C44&lt;=Hidden!DO$46,$D44&gt;=Hidden!DO$46),IF($G44="","x","y"),"")))</f>
        <v/>
      </c>
      <c r="DW44" s="197" t="str">
        <f>IF(Hidden!DP$47="Yes","H",IF($B44="","",IF(AND($C44&lt;=Hidden!DP$46,$D44&gt;=Hidden!DP$46),IF($G44="","x","y"),"")))</f>
        <v/>
      </c>
      <c r="DX44" s="210" t="str">
        <f>IF(Hidden!DQ$47="Yes","H",IF($B44="","",IF(AND($C44&lt;=Hidden!DQ$46,$D44&gt;=Hidden!DQ$46),IF($G44="","x","y"),"")))</f>
        <v/>
      </c>
      <c r="DY44" s="209" t="str">
        <f>IF(Hidden!DR$47="Yes","H",IF($B44="","",IF(AND($C44&lt;=Hidden!DR$46,$D44&gt;=Hidden!DR$46),IF($G44="","x","y"),"")))</f>
        <v/>
      </c>
      <c r="DZ44" s="197" t="str">
        <f>IF(Hidden!DS$47="Yes","H",IF($B44="","",IF(AND($C44&lt;=Hidden!DS$46,$D44&gt;=Hidden!DS$46),IF($G44="","x","y"),"")))</f>
        <v/>
      </c>
      <c r="EA44" s="197" t="str">
        <f>IF(Hidden!DT$47="Yes","H",IF($B44="","",IF(AND($C44&lt;=Hidden!DT$46,$D44&gt;=Hidden!DT$46),IF($G44="","x","y"),"")))</f>
        <v/>
      </c>
      <c r="EB44" s="197" t="str">
        <f>IF(Hidden!DU$47="Yes","H",IF($B44="","",IF(AND($C44&lt;=Hidden!DU$46,$D44&gt;=Hidden!DU$46),IF($G44="","x","y"),"")))</f>
        <v/>
      </c>
      <c r="EC44" s="210" t="str">
        <f>IF(Hidden!DV$47="Yes","H",IF($B44="","",IF(AND($C44&lt;=Hidden!DV$46,$D44&gt;=Hidden!DV$46),IF($G44="","x","y"),"")))</f>
        <v/>
      </c>
      <c r="ED44" s="205" t="str">
        <f>IF(Hidden!DW$47="Yes","H",IF($B44="","",IF(AND($C44&lt;=Hidden!DW$46,$D44&gt;=Hidden!DW$46),IF($G44="","x","y"),"")))</f>
        <v/>
      </c>
      <c r="EE44" s="197" t="str">
        <f>IF(Hidden!DX$47="Yes","H",IF($B44="","",IF(AND($C44&lt;=Hidden!DX$46,$D44&gt;=Hidden!DX$46),IF($G44="","x","y"),"")))</f>
        <v/>
      </c>
      <c r="EF44" s="197" t="str">
        <f>IF(Hidden!DY$47="Yes","H",IF($B44="","",IF(AND($C44&lt;=Hidden!DY$46,$D44&gt;=Hidden!DY$46),IF($G44="","x","y"),"")))</f>
        <v/>
      </c>
      <c r="EG44" s="197" t="str">
        <f>IF(Hidden!DZ$47="Yes","H",IF($B44="","",IF(AND($C44&lt;=Hidden!DZ$46,$D44&gt;=Hidden!DZ$46),IF($G44="","x","y"),"")))</f>
        <v/>
      </c>
      <c r="EH44" s="198" t="str">
        <f>IF(Hidden!EA$47="Yes","H",IF($B44="","",IF(AND($C44&lt;=Hidden!EA$46,$D44&gt;=Hidden!EA$46),IF($G44="","x","y"),"")))</f>
        <v/>
      </c>
    </row>
    <row r="45" spans="2:138" ht="15" customHeight="1" x14ac:dyDescent="0.25">
      <c r="B45" s="175"/>
      <c r="C45" s="226"/>
      <c r="D45" s="228"/>
      <c r="E45" s="190"/>
      <c r="F45" s="238"/>
      <c r="G45" s="269"/>
      <c r="H45" s="273"/>
      <c r="I45" s="196" t="str">
        <f>IF(Hidden!B$47="Yes","H",IF($B45="","",IF(AND($C45&lt;=Hidden!B$46,$D45&gt;=Hidden!B$46),IF($G45="","x","y"),"")))</f>
        <v/>
      </c>
      <c r="J45" s="197" t="str">
        <f>IF(Hidden!C$47="Yes","H",IF($B45="","",IF(AND($C45&lt;=Hidden!C$46,$D45&gt;=Hidden!C$46),IF($G45="","x","y"),"")))</f>
        <v/>
      </c>
      <c r="K45" s="197" t="str">
        <f>IF(Hidden!D$47="Yes","H",IF($B45="","",IF(AND($C45&lt;=Hidden!D$46,$D45&gt;=Hidden!D$46),IF($G45="","x","y"),"")))</f>
        <v/>
      </c>
      <c r="L45" s="197" t="str">
        <f>IF(Hidden!E$47="Yes","H",IF($B45="","",IF(AND($C45&lt;=Hidden!E$46,$D45&gt;=Hidden!E$46),IF($G45="","x","y"),"")))</f>
        <v/>
      </c>
      <c r="M45" s="203" t="str">
        <f>IF(Hidden!F$47="Yes","H",IF($B45="","",IF(AND($C45&lt;=Hidden!F$46,$D45&gt;=Hidden!F$46),IF($G45="","x","y"),"")))</f>
        <v/>
      </c>
      <c r="N45" s="209" t="str">
        <f>IF(Hidden!G$47="Yes","H",IF($B45="","",IF(AND($C45&lt;=Hidden!G$46,$D45&gt;=Hidden!G$46),IF($G45="","x","y"),"")))</f>
        <v/>
      </c>
      <c r="O45" s="197" t="str">
        <f>IF(Hidden!H$47="Yes","H",IF($B45="","",IF(AND($C45&lt;=Hidden!H$46,$D45&gt;=Hidden!H$46),IF($G45="","x","y"),"")))</f>
        <v/>
      </c>
      <c r="P45" s="197" t="str">
        <f>IF(Hidden!I$47="Yes","H",IF($B45="","",IF(AND($C45&lt;=Hidden!I$46,$D45&gt;=Hidden!I$46),IF($G45="","x","y"),"")))</f>
        <v/>
      </c>
      <c r="Q45" s="197" t="str">
        <f>IF(Hidden!J$47="Yes","H",IF($B45="","",IF(AND($C45&lt;=Hidden!J$46,$D45&gt;=Hidden!J$46),IF($G45="","x","y"),"")))</f>
        <v/>
      </c>
      <c r="R45" s="210" t="str">
        <f>IF(Hidden!K$47="Yes","H",IF($B45="","",IF(AND($C45&lt;=Hidden!K$46,$D45&gt;=Hidden!K$46),IF($G45="","x","y"),"")))</f>
        <v/>
      </c>
      <c r="S45" s="205" t="str">
        <f>IF(Hidden!L$47="Yes","H",IF($B45="","",IF(AND($C45&lt;=Hidden!L$46,$D45&gt;=Hidden!L$46),IF($G45="","x","y"),"")))</f>
        <v/>
      </c>
      <c r="T45" s="197" t="str">
        <f>IF(Hidden!M$47="Yes","H",IF($B45="","",IF(AND($C45&lt;=Hidden!M$46,$D45&gt;=Hidden!M$46),IF($G45="","x","y"),"")))</f>
        <v/>
      </c>
      <c r="U45" s="197" t="str">
        <f>IF(Hidden!N$47="Yes","H",IF($B45="","",IF(AND($C45&lt;=Hidden!N$46,$D45&gt;=Hidden!N$46),IF($G45="","x","y"),"")))</f>
        <v/>
      </c>
      <c r="V45" s="197" t="str">
        <f>IF(Hidden!O$47="Yes","H",IF($B45="","",IF(AND($C45&lt;=Hidden!O$46,$D45&gt;=Hidden!O$46),IF($G45="","x","y"),"")))</f>
        <v/>
      </c>
      <c r="W45" s="203" t="str">
        <f>IF(Hidden!P$47="Yes","H",IF($B45="","",IF(AND($C45&lt;=Hidden!P$46,$D45&gt;=Hidden!P$46),IF($G45="","x","y"),"")))</f>
        <v/>
      </c>
      <c r="X45" s="209" t="str">
        <f>IF(Hidden!Q$47="Yes","H",IF($B45="","",IF(AND($C45&lt;=Hidden!Q$46,$D45&gt;=Hidden!Q$46),IF($G45="","x","y"),"")))</f>
        <v/>
      </c>
      <c r="Y45" s="197" t="str">
        <f>IF(Hidden!R$47="Yes","H",IF($B45="","",IF(AND($C45&lt;=Hidden!R$46,$D45&gt;=Hidden!R$46),IF($G45="","x","y"),"")))</f>
        <v/>
      </c>
      <c r="Z45" s="197" t="str">
        <f>IF(Hidden!S$47="Yes","H",IF($B45="","",IF(AND($C45&lt;=Hidden!S$46,$D45&gt;=Hidden!S$46),IF($G45="","x","y"),"")))</f>
        <v/>
      </c>
      <c r="AA45" s="197" t="str">
        <f>IF(Hidden!T$47="Yes","H",IF($B45="","",IF(AND($C45&lt;=Hidden!T$46,$D45&gt;=Hidden!T$46),IF($G45="","x","y"),"")))</f>
        <v/>
      </c>
      <c r="AB45" s="210" t="str">
        <f>IF(Hidden!U$47="Yes","H",IF($B45="","",IF(AND($C45&lt;=Hidden!U$46,$D45&gt;=Hidden!U$46),IF($G45="","x","y"),"")))</f>
        <v/>
      </c>
      <c r="AC45" s="205" t="str">
        <f>IF(Hidden!V$47="Yes","H",IF($B45="","",IF(AND($C45&lt;=Hidden!V$46,$D45&gt;=Hidden!V$46),IF($G45="","x","y"),"")))</f>
        <v/>
      </c>
      <c r="AD45" s="197" t="str">
        <f>IF(Hidden!W$47="Yes","H",IF($B45="","",IF(AND($C45&lt;=Hidden!W$46,$D45&gt;=Hidden!W$46),IF($G45="","x","y"),"")))</f>
        <v/>
      </c>
      <c r="AE45" s="197" t="str">
        <f>IF(Hidden!X$47="Yes","H",IF($B45="","",IF(AND($C45&lt;=Hidden!X$46,$D45&gt;=Hidden!X$46),IF($G45="","x","y"),"")))</f>
        <v/>
      </c>
      <c r="AF45" s="197" t="str">
        <f>IF(Hidden!Y$47="Yes","H",IF($B45="","",IF(AND($C45&lt;=Hidden!Y$46,$D45&gt;=Hidden!Y$46),IF($G45="","x","y"),"")))</f>
        <v/>
      </c>
      <c r="AG45" s="203" t="str">
        <f>IF(Hidden!Z$47="Yes","H",IF($B45="","",IF(AND($C45&lt;=Hidden!Z$46,$D45&gt;=Hidden!Z$46),IF($G45="","x","y"),"")))</f>
        <v/>
      </c>
      <c r="AH45" s="209" t="str">
        <f>IF(Hidden!AA$47="Yes","H",IF($B45="","",IF(AND($C45&lt;=Hidden!AA$46,$D45&gt;=Hidden!AA$46),IF($G45="","x","y"),"")))</f>
        <v/>
      </c>
      <c r="AI45" s="197" t="str">
        <f>IF(Hidden!AB$47="Yes","H",IF($B45="","",IF(AND($C45&lt;=Hidden!AB$46,$D45&gt;=Hidden!AB$46),IF($G45="","x","y"),"")))</f>
        <v/>
      </c>
      <c r="AJ45" s="197" t="str">
        <f>IF(Hidden!AC$47="Yes","H",IF($B45="","",IF(AND($C45&lt;=Hidden!AC$46,$D45&gt;=Hidden!AC$46),IF($G45="","x","y"),"")))</f>
        <v/>
      </c>
      <c r="AK45" s="197" t="str">
        <f>IF(Hidden!AD$47="Yes","H",IF($B45="","",IF(AND($C45&lt;=Hidden!AD$46,$D45&gt;=Hidden!AD$46),IF($G45="","x","y"),"")))</f>
        <v/>
      </c>
      <c r="AL45" s="210" t="str">
        <f>IF(Hidden!AE$47="Yes","H",IF($B45="","",IF(AND($C45&lt;=Hidden!AE$46,$D45&gt;=Hidden!AE$46),IF($G45="","x","y"),"")))</f>
        <v/>
      </c>
      <c r="AM45" s="205" t="str">
        <f>IF(Hidden!AF$47="Yes","H",IF($B45="","",IF(AND($C45&lt;=Hidden!AF$46,$D45&gt;=Hidden!AF$46),IF($G45="","x","y"),"")))</f>
        <v/>
      </c>
      <c r="AN45" s="197" t="str">
        <f>IF(Hidden!AG$47="Yes","H",IF($B45="","",IF(AND($C45&lt;=Hidden!AG$46,$D45&gt;=Hidden!AG$46),IF($G45="","x","y"),"")))</f>
        <v/>
      </c>
      <c r="AO45" s="197" t="str">
        <f>IF(Hidden!AH$47="Yes","H",IF($B45="","",IF(AND($C45&lt;=Hidden!AH$46,$D45&gt;=Hidden!AH$46),IF($G45="","x","y"),"")))</f>
        <v/>
      </c>
      <c r="AP45" s="197" t="str">
        <f>IF(Hidden!AI$47="Yes","H",IF($B45="","",IF(AND($C45&lt;=Hidden!AI$46,$D45&gt;=Hidden!AI$46),IF($G45="","x","y"),"")))</f>
        <v/>
      </c>
      <c r="AQ45" s="203" t="str">
        <f>IF(Hidden!AJ$47="Yes","H",IF($B45="","",IF(AND($C45&lt;=Hidden!AJ$46,$D45&gt;=Hidden!AJ$46),IF($G45="","x","y"),"")))</f>
        <v/>
      </c>
      <c r="AR45" s="209" t="str">
        <f>IF(Hidden!AK$47="Yes","H",IF($B45="","",IF(AND($C45&lt;=Hidden!AK$46,$D45&gt;=Hidden!AK$46),IF($G45="","x","y"),"")))</f>
        <v/>
      </c>
      <c r="AS45" s="197" t="str">
        <f>IF(Hidden!AL$47="Yes","H",IF($B45="","",IF(AND($C45&lt;=Hidden!AL$46,$D45&gt;=Hidden!AL$46),IF($G45="","x","y"),"")))</f>
        <v/>
      </c>
      <c r="AT45" s="197" t="str">
        <f>IF(Hidden!AM$47="Yes","H",IF($B45="","",IF(AND($C45&lt;=Hidden!AM$46,$D45&gt;=Hidden!AM$46),IF($G45="","x","y"),"")))</f>
        <v/>
      </c>
      <c r="AU45" s="197" t="str">
        <f>IF(Hidden!AN$47="Yes","H",IF($B45="","",IF(AND($C45&lt;=Hidden!AN$46,$D45&gt;=Hidden!AN$46),IF($G45="","x","y"),"")))</f>
        <v/>
      </c>
      <c r="AV45" s="210" t="str">
        <f>IF(Hidden!AO$47="Yes","H",IF($B45="","",IF(AND($C45&lt;=Hidden!AO$46,$D45&gt;=Hidden!AO$46),IF($G45="","x","y"),"")))</f>
        <v/>
      </c>
      <c r="AW45" s="205" t="str">
        <f>IF(Hidden!AP$47="Yes","H",IF($B45="","",IF(AND($C45&lt;=Hidden!AP$46,$D45&gt;=Hidden!AP$46),IF($G45="","x","y"),"")))</f>
        <v/>
      </c>
      <c r="AX45" s="197" t="str">
        <f>IF(Hidden!AQ$47="Yes","H",IF($B45="","",IF(AND($C45&lt;=Hidden!AQ$46,$D45&gt;=Hidden!AQ$46),IF($G45="","x","y"),"")))</f>
        <v/>
      </c>
      <c r="AY45" s="197" t="str">
        <f>IF(Hidden!AR$47="Yes","H",IF($B45="","",IF(AND($C45&lt;=Hidden!AR$46,$D45&gt;=Hidden!AR$46),IF($G45="","x","y"),"")))</f>
        <v/>
      </c>
      <c r="AZ45" s="197" t="str">
        <f>IF(Hidden!AS$47="Yes","H",IF($B45="","",IF(AND($C45&lt;=Hidden!AS$46,$D45&gt;=Hidden!AS$46),IF($G45="","x","y"),"")))</f>
        <v/>
      </c>
      <c r="BA45" s="203" t="str">
        <f>IF(Hidden!AT$47="Yes","H",IF($B45="","",IF(AND($C45&lt;=Hidden!AT$46,$D45&gt;=Hidden!AT$46),IF($G45="","x","y"),"")))</f>
        <v/>
      </c>
      <c r="BB45" s="209" t="str">
        <f>IF(Hidden!AU$47="Yes","H",IF($B45="","",IF(AND($C45&lt;=Hidden!AU$46,$D45&gt;=Hidden!AU$46),IF($G45="","x","y"),"")))</f>
        <v/>
      </c>
      <c r="BC45" s="197" t="str">
        <f>IF(Hidden!AV$47="Yes","H",IF($B45="","",IF(AND($C45&lt;=Hidden!AV$46,$D45&gt;=Hidden!AV$46),IF($G45="","x","y"),"")))</f>
        <v/>
      </c>
      <c r="BD45" s="197" t="str">
        <f>IF(Hidden!AW$47="Yes","H",IF($B45="","",IF(AND($C45&lt;=Hidden!AW$46,$D45&gt;=Hidden!AW$46),IF($G45="","x","y"),"")))</f>
        <v/>
      </c>
      <c r="BE45" s="197" t="str">
        <f>IF(Hidden!AX$47="Yes","H",IF($B45="","",IF(AND($C45&lt;=Hidden!AX$46,$D45&gt;=Hidden!AX$46),IF($G45="","x","y"),"")))</f>
        <v/>
      </c>
      <c r="BF45" s="210" t="str">
        <f>IF(Hidden!AY$47="Yes","H",IF($B45="","",IF(AND($C45&lt;=Hidden!AY$46,$D45&gt;=Hidden!AY$46),IF($G45="","x","y"),"")))</f>
        <v/>
      </c>
      <c r="BG45" s="205" t="str">
        <f>IF(Hidden!AZ$47="Yes","H",IF($B45="","",IF(AND($C45&lt;=Hidden!AZ$46,$D45&gt;=Hidden!AZ$46),IF($G45="","x","y"),"")))</f>
        <v/>
      </c>
      <c r="BH45" s="197" t="str">
        <f>IF(Hidden!BA$47="Yes","H",IF($B45="","",IF(AND($C45&lt;=Hidden!BA$46,$D45&gt;=Hidden!BA$46),IF($G45="","x","y"),"")))</f>
        <v/>
      </c>
      <c r="BI45" s="197" t="str">
        <f>IF(Hidden!BB$47="Yes","H",IF($B45="","",IF(AND($C45&lt;=Hidden!BB$46,$D45&gt;=Hidden!BB$46),IF($G45="","x","y"),"")))</f>
        <v/>
      </c>
      <c r="BJ45" s="197" t="str">
        <f>IF(Hidden!BC$47="Yes","H",IF($B45="","",IF(AND($C45&lt;=Hidden!BC$46,$D45&gt;=Hidden!BC$46),IF($G45="","x","y"),"")))</f>
        <v/>
      </c>
      <c r="BK45" s="203" t="str">
        <f>IF(Hidden!BD$47="Yes","H",IF($B45="","",IF(AND($C45&lt;=Hidden!BD$46,$D45&gt;=Hidden!BD$46),IF($G45="","x","y"),"")))</f>
        <v/>
      </c>
      <c r="BL45" s="209" t="str">
        <f>IF(Hidden!BE$47="Yes","H",IF($B45="","",IF(AND($C45&lt;=Hidden!BE$46,$D45&gt;=Hidden!BE$46),IF($G45="","x","y"),"")))</f>
        <v/>
      </c>
      <c r="BM45" s="197" t="str">
        <f>IF(Hidden!BF$47="Yes","H",IF($B45="","",IF(AND($C45&lt;=Hidden!BF$46,$D45&gt;=Hidden!BF$46),IF($G45="","x","y"),"")))</f>
        <v/>
      </c>
      <c r="BN45" s="197" t="str">
        <f>IF(Hidden!BG$47="Yes","H",IF($B45="","",IF(AND($C45&lt;=Hidden!BG$46,$D45&gt;=Hidden!BG$46),IF($G45="","x","y"),"")))</f>
        <v/>
      </c>
      <c r="BO45" s="197" t="str">
        <f>IF(Hidden!BH$47="Yes","H",IF($B45="","",IF(AND($C45&lt;=Hidden!BH$46,$D45&gt;=Hidden!BH$46),IF($G45="","x","y"),"")))</f>
        <v/>
      </c>
      <c r="BP45" s="210" t="str">
        <f>IF(Hidden!BI$47="Yes","H",IF($B45="","",IF(AND($C45&lt;=Hidden!BI$46,$D45&gt;=Hidden!BI$46),IF($G45="","x","y"),"")))</f>
        <v/>
      </c>
      <c r="BQ45" s="205" t="str">
        <f>IF(Hidden!BJ$47="Yes","H",IF($B45="","",IF(AND($C45&lt;=Hidden!BJ$46,$D45&gt;=Hidden!BJ$46),IF($G45="","x","y"),"")))</f>
        <v/>
      </c>
      <c r="BR45" s="197" t="str">
        <f>IF(Hidden!BK$47="Yes","H",IF($B45="","",IF(AND($C45&lt;=Hidden!BK$46,$D45&gt;=Hidden!BK$46),IF($G45="","x","y"),"")))</f>
        <v/>
      </c>
      <c r="BS45" s="197" t="str">
        <f>IF(Hidden!BL$47="Yes","H",IF($B45="","",IF(AND($C45&lt;=Hidden!BL$46,$D45&gt;=Hidden!BL$46),IF($G45="","x","y"),"")))</f>
        <v/>
      </c>
      <c r="BT45" s="197" t="str">
        <f>IF(Hidden!BM$47="Yes","H",IF($B45="","",IF(AND($C45&lt;=Hidden!BM$46,$D45&gt;=Hidden!BM$46),IF($G45="","x","y"),"")))</f>
        <v/>
      </c>
      <c r="BU45" s="203" t="str">
        <f>IF(Hidden!BN$47="Yes","H",IF($B45="","",IF(AND($C45&lt;=Hidden!BN$46,$D45&gt;=Hidden!BN$46),IF($G45="","x","y"),"")))</f>
        <v/>
      </c>
      <c r="BV45" s="209" t="str">
        <f>IF(Hidden!BO$47="Yes","H",IF($B45="","",IF(AND($C45&lt;=Hidden!BO$46,$D45&gt;=Hidden!BO$46),IF($G45="","x","y"),"")))</f>
        <v/>
      </c>
      <c r="BW45" s="197" t="str">
        <f>IF(Hidden!BP$47="Yes","H",IF($B45="","",IF(AND($C45&lt;=Hidden!BP$46,$D45&gt;=Hidden!BP$46),IF($G45="","x","y"),"")))</f>
        <v/>
      </c>
      <c r="BX45" s="197" t="str">
        <f>IF(Hidden!BQ$47="Yes","H",IF($B45="","",IF(AND($C45&lt;=Hidden!BQ$46,$D45&gt;=Hidden!BQ$46),IF($G45="","x","y"),"")))</f>
        <v/>
      </c>
      <c r="BY45" s="197" t="str">
        <f>IF(Hidden!BR$47="Yes","H",IF($B45="","",IF(AND($C45&lt;=Hidden!BR$46,$D45&gt;=Hidden!BR$46),IF($G45="","x","y"),"")))</f>
        <v/>
      </c>
      <c r="BZ45" s="210" t="str">
        <f>IF(Hidden!BS$47="Yes","H",IF($B45="","",IF(AND($C45&lt;=Hidden!BS$46,$D45&gt;=Hidden!BS$46),IF($G45="","x","y"),"")))</f>
        <v/>
      </c>
      <c r="CA45" s="205" t="str">
        <f>IF(Hidden!BT$47="Yes","H",IF($B45="","",IF(AND($C45&lt;=Hidden!BT$46,$D45&gt;=Hidden!BT$46),IF($G45="","x","y"),"")))</f>
        <v/>
      </c>
      <c r="CB45" s="197" t="str">
        <f>IF(Hidden!BU$47="Yes","H",IF($B45="","",IF(AND($C45&lt;=Hidden!BU$46,$D45&gt;=Hidden!BU$46),IF($G45="","x","y"),"")))</f>
        <v/>
      </c>
      <c r="CC45" s="197" t="str">
        <f>IF(Hidden!BV$47="Yes","H",IF($B45="","",IF(AND($C45&lt;=Hidden!BV$46,$D45&gt;=Hidden!BV$46),IF($G45="","x","y"),"")))</f>
        <v/>
      </c>
      <c r="CD45" s="197" t="str">
        <f>IF(Hidden!BW$47="Yes","H",IF($B45="","",IF(AND($C45&lt;=Hidden!BW$46,$D45&gt;=Hidden!BW$46),IF($G45="","x","y"),"")))</f>
        <v/>
      </c>
      <c r="CE45" s="203" t="str">
        <f>IF(Hidden!BX$47="Yes","H",IF($B45="","",IF(AND($C45&lt;=Hidden!BX$46,$D45&gt;=Hidden!BX$46),IF($G45="","x","y"),"")))</f>
        <v/>
      </c>
      <c r="CF45" s="209" t="str">
        <f>IF(Hidden!BY$47="Yes","H",IF($B45="","",IF(AND($C45&lt;=Hidden!BY$46,$D45&gt;=Hidden!BY$46),IF($G45="","x","y"),"")))</f>
        <v/>
      </c>
      <c r="CG45" s="197" t="str">
        <f>IF(Hidden!BZ$47="Yes","H",IF($B45="","",IF(AND($C45&lt;=Hidden!BZ$46,$D45&gt;=Hidden!BZ$46),IF($G45="","x","y"),"")))</f>
        <v/>
      </c>
      <c r="CH45" s="197" t="str">
        <f>IF(Hidden!CA$47="Yes","H",IF($B45="","",IF(AND($C45&lt;=Hidden!CA$46,$D45&gt;=Hidden!CA$46),IF($G45="","x","y"),"")))</f>
        <v/>
      </c>
      <c r="CI45" s="197" t="str">
        <f>IF(Hidden!CB$47="Yes","H",IF($B45="","",IF(AND($C45&lt;=Hidden!CB$46,$D45&gt;=Hidden!CB$46),IF($G45="","x","y"),"")))</f>
        <v/>
      </c>
      <c r="CJ45" s="210" t="str">
        <f>IF(Hidden!CC$47="Yes","H",IF($B45="","",IF(AND($C45&lt;=Hidden!CC$46,$D45&gt;=Hidden!CC$46),IF($G45="","x","y"),"")))</f>
        <v/>
      </c>
      <c r="CK45" s="205" t="str">
        <f>IF(Hidden!CD$47="Yes","H",IF($B45="","",IF(AND($C45&lt;=Hidden!CD$46,$D45&gt;=Hidden!CD$46),IF($G45="","x","y"),"")))</f>
        <v/>
      </c>
      <c r="CL45" s="197" t="str">
        <f>IF(Hidden!CE$47="Yes","H",IF($B45="","",IF(AND($C45&lt;=Hidden!CE$46,$D45&gt;=Hidden!CE$46),IF($G45="","x","y"),"")))</f>
        <v/>
      </c>
      <c r="CM45" s="197" t="str">
        <f>IF(Hidden!CF$47="Yes","H",IF($B45="","",IF(AND($C45&lt;=Hidden!CF$46,$D45&gt;=Hidden!CF$46),IF($G45="","x","y"),"")))</f>
        <v/>
      </c>
      <c r="CN45" s="197" t="str">
        <f>IF(Hidden!CG$47="Yes","H",IF($B45="","",IF(AND($C45&lt;=Hidden!CG$46,$D45&gt;=Hidden!CG$46),IF($G45="","x","y"),"")))</f>
        <v/>
      </c>
      <c r="CO45" s="203" t="str">
        <f>IF(Hidden!CH$47="Yes","H",IF($B45="","",IF(AND($C45&lt;=Hidden!CH$46,$D45&gt;=Hidden!CH$46),IF($G45="","x","y"),"")))</f>
        <v/>
      </c>
      <c r="CP45" s="209" t="str">
        <f>IF(Hidden!CI$47="Yes","H",IF($B45="","",IF(AND($C45&lt;=Hidden!CI$46,$D45&gt;=Hidden!CI$46),IF($G45="","x","y"),"")))</f>
        <v/>
      </c>
      <c r="CQ45" s="197" t="str">
        <f>IF(Hidden!CJ$47="Yes","H",IF($B45="","",IF(AND($C45&lt;=Hidden!CJ$46,$D45&gt;=Hidden!CJ$46),IF($G45="","x","y"),"")))</f>
        <v/>
      </c>
      <c r="CR45" s="197" t="str">
        <f>IF(Hidden!CK$47="Yes","H",IF($B45="","",IF(AND($C45&lt;=Hidden!CK$46,$D45&gt;=Hidden!CK$46),IF($G45="","x","y"),"")))</f>
        <v/>
      </c>
      <c r="CS45" s="197" t="str">
        <f>IF(Hidden!CL$47="Yes","H",IF($B45="","",IF(AND($C45&lt;=Hidden!CL$46,$D45&gt;=Hidden!CL$46),IF($G45="","x","y"),"")))</f>
        <v/>
      </c>
      <c r="CT45" s="210" t="str">
        <f>IF(Hidden!CM$47="Yes","H",IF($B45="","",IF(AND($C45&lt;=Hidden!CM$46,$D45&gt;=Hidden!CM$46),IF($G45="","x","y"),"")))</f>
        <v/>
      </c>
      <c r="CU45" s="205" t="str">
        <f>IF(Hidden!CN$47="Yes","H",IF($B45="","",IF(AND($C45&lt;=Hidden!CN$46,$D45&gt;=Hidden!CN$46),IF($G45="","x","y"),"")))</f>
        <v/>
      </c>
      <c r="CV45" s="197" t="str">
        <f>IF(Hidden!CO$47="Yes","H",IF($B45="","",IF(AND($C45&lt;=Hidden!CO$46,$D45&gt;=Hidden!CO$46),IF($G45="","x","y"),"")))</f>
        <v/>
      </c>
      <c r="CW45" s="197" t="str">
        <f>IF(Hidden!CP$47="Yes","H",IF($B45="","",IF(AND($C45&lt;=Hidden!CP$46,$D45&gt;=Hidden!CP$46),IF($G45="","x","y"),"")))</f>
        <v/>
      </c>
      <c r="CX45" s="197" t="str">
        <f>IF(Hidden!CQ$47="Yes","H",IF($B45="","",IF(AND($C45&lt;=Hidden!CQ$46,$D45&gt;=Hidden!CQ$46),IF($G45="","x","y"),"")))</f>
        <v/>
      </c>
      <c r="CY45" s="203" t="str">
        <f>IF(Hidden!CR$47="Yes","H",IF($B45="","",IF(AND($C45&lt;=Hidden!CR$46,$D45&gt;=Hidden!CR$46),IF($G45="","x","y"),"")))</f>
        <v/>
      </c>
      <c r="CZ45" s="209" t="str">
        <f>IF(Hidden!CS$47="Yes","H",IF($B45="","",IF(AND($C45&lt;=Hidden!CS$46,$D45&gt;=Hidden!CS$46),IF($G45="","x","y"),"")))</f>
        <v/>
      </c>
      <c r="DA45" s="197" t="str">
        <f>IF(Hidden!CT$47="Yes","H",IF($B45="","",IF(AND($C45&lt;=Hidden!CT$46,$D45&gt;=Hidden!CT$46),IF($G45="","x","y"),"")))</f>
        <v/>
      </c>
      <c r="DB45" s="197" t="str">
        <f>IF(Hidden!CU$47="Yes","H",IF($B45="","",IF(AND($C45&lt;=Hidden!CU$46,$D45&gt;=Hidden!CU$46),IF($G45="","x","y"),"")))</f>
        <v/>
      </c>
      <c r="DC45" s="197" t="str">
        <f>IF(Hidden!CV$47="Yes","H",IF($B45="","",IF(AND($C45&lt;=Hidden!CV$46,$D45&gt;=Hidden!CV$46),IF($G45="","x","y"),"")))</f>
        <v/>
      </c>
      <c r="DD45" s="210" t="str">
        <f>IF(Hidden!CW$47="Yes","H",IF($B45="","",IF(AND($C45&lt;=Hidden!CW$46,$D45&gt;=Hidden!CW$46),IF($G45="","x","y"),"")))</f>
        <v/>
      </c>
      <c r="DE45" s="205" t="str">
        <f>IF(Hidden!CX$47="Yes","H",IF($B45="","",IF(AND($C45&lt;=Hidden!CX$46,$D45&gt;=Hidden!CX$46),IF($G45="","x","y"),"")))</f>
        <v/>
      </c>
      <c r="DF45" s="197" t="str">
        <f>IF(Hidden!CY$47="Yes","H",IF($B45="","",IF(AND($C45&lt;=Hidden!CY$46,$D45&gt;=Hidden!CY$46),IF($G45="","x","y"),"")))</f>
        <v/>
      </c>
      <c r="DG45" s="197" t="str">
        <f>IF(Hidden!CZ$47="Yes","H",IF($B45="","",IF(AND($C45&lt;=Hidden!CZ$46,$D45&gt;=Hidden!CZ$46),IF($G45="","x","y"),"")))</f>
        <v/>
      </c>
      <c r="DH45" s="197" t="str">
        <f>IF(Hidden!DA$47="Yes","H",IF($B45="","",IF(AND($C45&lt;=Hidden!DA$46,$D45&gt;=Hidden!DA$46),IF($G45="","x","y"),"")))</f>
        <v/>
      </c>
      <c r="DI45" s="203" t="str">
        <f>IF(Hidden!DB$47="Yes","H",IF($B45="","",IF(AND($C45&lt;=Hidden!DB$46,$D45&gt;=Hidden!DB$46),IF($G45="","x","y"),"")))</f>
        <v/>
      </c>
      <c r="DJ45" s="209" t="str">
        <f>IF(Hidden!DC$47="Yes","H",IF($B45="","",IF(AND($C45&lt;=Hidden!DC$46,$D45&gt;=Hidden!DC$46),IF($G45="","x","y"),"")))</f>
        <v/>
      </c>
      <c r="DK45" s="197" t="str">
        <f>IF(Hidden!DD$47="Yes","H",IF($B45="","",IF(AND($C45&lt;=Hidden!DD$46,$D45&gt;=Hidden!DD$46),IF($G45="","x","y"),"")))</f>
        <v/>
      </c>
      <c r="DL45" s="197" t="str">
        <f>IF(Hidden!DE$47="Yes","H",IF($B45="","",IF(AND($C45&lt;=Hidden!DE$46,$D45&gt;=Hidden!DE$46),IF($G45="","x","y"),"")))</f>
        <v/>
      </c>
      <c r="DM45" s="197" t="str">
        <f>IF(Hidden!DF$47="Yes","H",IF($B45="","",IF(AND($C45&lt;=Hidden!DF$46,$D45&gt;=Hidden!DF$46),IF($G45="","x","y"),"")))</f>
        <v/>
      </c>
      <c r="DN45" s="210" t="str">
        <f>IF(Hidden!DG$47="Yes","H",IF($B45="","",IF(AND($C45&lt;=Hidden!DG$46,$D45&gt;=Hidden!DG$46),IF($G45="","x","y"),"")))</f>
        <v/>
      </c>
      <c r="DO45" s="205" t="str">
        <f>IF(Hidden!DH$47="Yes","H",IF($B45="","",IF(AND($C45&lt;=Hidden!DH$46,$D45&gt;=Hidden!DH$46),IF($G45="","x","y"),"")))</f>
        <v/>
      </c>
      <c r="DP45" s="197" t="str">
        <f>IF(Hidden!DI$47="Yes","H",IF($B45="","",IF(AND($C45&lt;=Hidden!DI$46,$D45&gt;=Hidden!DI$46),IF($G45="","x","y"),"")))</f>
        <v/>
      </c>
      <c r="DQ45" s="197" t="str">
        <f>IF(Hidden!DJ$47="Yes","H",IF($B45="","",IF(AND($C45&lt;=Hidden!DJ$46,$D45&gt;=Hidden!DJ$46),IF($G45="","x","y"),"")))</f>
        <v/>
      </c>
      <c r="DR45" s="197" t="str">
        <f>IF(Hidden!DK$47="Yes","H",IF($B45="","",IF(AND($C45&lt;=Hidden!DK$46,$D45&gt;=Hidden!DK$46),IF($G45="","x","y"),"")))</f>
        <v/>
      </c>
      <c r="DS45" s="203" t="str">
        <f>IF(Hidden!DL$47="Yes","H",IF($B45="","",IF(AND($C45&lt;=Hidden!DL$46,$D45&gt;=Hidden!DL$46),IF($G45="","x","y"),"")))</f>
        <v/>
      </c>
      <c r="DT45" s="209" t="str">
        <f>IF(Hidden!DM$47="Yes","H",IF($B45="","",IF(AND($C45&lt;=Hidden!DM$46,$D45&gt;=Hidden!DM$46),IF($G45="","x","y"),"")))</f>
        <v/>
      </c>
      <c r="DU45" s="197" t="str">
        <f>IF(Hidden!DN$47="Yes","H",IF($B45="","",IF(AND($C45&lt;=Hidden!DN$46,$D45&gt;=Hidden!DN$46),IF($G45="","x","y"),"")))</f>
        <v/>
      </c>
      <c r="DV45" s="197" t="str">
        <f>IF(Hidden!DO$47="Yes","H",IF($B45="","",IF(AND($C45&lt;=Hidden!DO$46,$D45&gt;=Hidden!DO$46),IF($G45="","x","y"),"")))</f>
        <v/>
      </c>
      <c r="DW45" s="197" t="str">
        <f>IF(Hidden!DP$47="Yes","H",IF($B45="","",IF(AND($C45&lt;=Hidden!DP$46,$D45&gt;=Hidden!DP$46),IF($G45="","x","y"),"")))</f>
        <v/>
      </c>
      <c r="DX45" s="210" t="str">
        <f>IF(Hidden!DQ$47="Yes","H",IF($B45="","",IF(AND($C45&lt;=Hidden!DQ$46,$D45&gt;=Hidden!DQ$46),IF($G45="","x","y"),"")))</f>
        <v/>
      </c>
      <c r="DY45" s="209" t="str">
        <f>IF(Hidden!DR$47="Yes","H",IF($B45="","",IF(AND($C45&lt;=Hidden!DR$46,$D45&gt;=Hidden!DR$46),IF($G45="","x","y"),"")))</f>
        <v/>
      </c>
      <c r="DZ45" s="197" t="str">
        <f>IF(Hidden!DS$47="Yes","H",IF($B45="","",IF(AND($C45&lt;=Hidden!DS$46,$D45&gt;=Hidden!DS$46),IF($G45="","x","y"),"")))</f>
        <v/>
      </c>
      <c r="EA45" s="197" t="str">
        <f>IF(Hidden!DT$47="Yes","H",IF($B45="","",IF(AND($C45&lt;=Hidden!DT$46,$D45&gt;=Hidden!DT$46),IF($G45="","x","y"),"")))</f>
        <v/>
      </c>
      <c r="EB45" s="197" t="str">
        <f>IF(Hidden!DU$47="Yes","H",IF($B45="","",IF(AND($C45&lt;=Hidden!DU$46,$D45&gt;=Hidden!DU$46),IF($G45="","x","y"),"")))</f>
        <v/>
      </c>
      <c r="EC45" s="210" t="str">
        <f>IF(Hidden!DV$47="Yes","H",IF($B45="","",IF(AND($C45&lt;=Hidden!DV$46,$D45&gt;=Hidden!DV$46),IF($G45="","x","y"),"")))</f>
        <v/>
      </c>
      <c r="ED45" s="205" t="str">
        <f>IF(Hidden!DW$47="Yes","H",IF($B45="","",IF(AND($C45&lt;=Hidden!DW$46,$D45&gt;=Hidden!DW$46),IF($G45="","x","y"),"")))</f>
        <v/>
      </c>
      <c r="EE45" s="197" t="str">
        <f>IF(Hidden!DX$47="Yes","H",IF($B45="","",IF(AND($C45&lt;=Hidden!DX$46,$D45&gt;=Hidden!DX$46),IF($G45="","x","y"),"")))</f>
        <v/>
      </c>
      <c r="EF45" s="197" t="str">
        <f>IF(Hidden!DY$47="Yes","H",IF($B45="","",IF(AND($C45&lt;=Hidden!DY$46,$D45&gt;=Hidden!DY$46),IF($G45="","x","y"),"")))</f>
        <v/>
      </c>
      <c r="EG45" s="197" t="str">
        <f>IF(Hidden!DZ$47="Yes","H",IF($B45="","",IF(AND($C45&lt;=Hidden!DZ$46,$D45&gt;=Hidden!DZ$46),IF($G45="","x","y"),"")))</f>
        <v/>
      </c>
      <c r="EH45" s="198" t="str">
        <f>IF(Hidden!EA$47="Yes","H",IF($B45="","",IF(AND($C45&lt;=Hidden!EA$46,$D45&gt;=Hidden!EA$46),IF($G45="","x","y"),"")))</f>
        <v/>
      </c>
    </row>
    <row r="46" spans="2:138" ht="15" customHeight="1" x14ac:dyDescent="0.25">
      <c r="B46" s="181"/>
      <c r="C46" s="226"/>
      <c r="D46" s="228"/>
      <c r="E46" s="190"/>
      <c r="F46" s="238"/>
      <c r="G46" s="269"/>
      <c r="H46" s="273"/>
      <c r="I46" s="196" t="str">
        <f>IF(Hidden!B$47="Yes","H",IF($B46="","",IF(AND($C46&lt;=Hidden!B$46,$D46&gt;=Hidden!B$46),IF($G46="","x","y"),"")))</f>
        <v/>
      </c>
      <c r="J46" s="197" t="str">
        <f>IF(Hidden!C$47="Yes","H",IF($B46="","",IF(AND($C46&lt;=Hidden!C$46,$D46&gt;=Hidden!C$46),IF($G46="","x","y"),"")))</f>
        <v/>
      </c>
      <c r="K46" s="197" t="str">
        <f>IF(Hidden!D$47="Yes","H",IF($B46="","",IF(AND($C46&lt;=Hidden!D$46,$D46&gt;=Hidden!D$46),IF($G46="","x","y"),"")))</f>
        <v/>
      </c>
      <c r="L46" s="197" t="str">
        <f>IF(Hidden!E$47="Yes","H",IF($B46="","",IF(AND($C46&lt;=Hidden!E$46,$D46&gt;=Hidden!E$46),IF($G46="","x","y"),"")))</f>
        <v/>
      </c>
      <c r="M46" s="203" t="str">
        <f>IF(Hidden!F$47="Yes","H",IF($B46="","",IF(AND($C46&lt;=Hidden!F$46,$D46&gt;=Hidden!F$46),IF($G46="","x","y"),"")))</f>
        <v/>
      </c>
      <c r="N46" s="209" t="str">
        <f>IF(Hidden!G$47="Yes","H",IF($B46="","",IF(AND($C46&lt;=Hidden!G$46,$D46&gt;=Hidden!G$46),IF($G46="","x","y"),"")))</f>
        <v/>
      </c>
      <c r="O46" s="197" t="str">
        <f>IF(Hidden!H$47="Yes","H",IF($B46="","",IF(AND($C46&lt;=Hidden!H$46,$D46&gt;=Hidden!H$46),IF($G46="","x","y"),"")))</f>
        <v/>
      </c>
      <c r="P46" s="197" t="str">
        <f>IF(Hidden!I$47="Yes","H",IF($B46="","",IF(AND($C46&lt;=Hidden!I$46,$D46&gt;=Hidden!I$46),IF($G46="","x","y"),"")))</f>
        <v/>
      </c>
      <c r="Q46" s="197" t="str">
        <f>IF(Hidden!J$47="Yes","H",IF($B46="","",IF(AND($C46&lt;=Hidden!J$46,$D46&gt;=Hidden!J$46),IF($G46="","x","y"),"")))</f>
        <v/>
      </c>
      <c r="R46" s="210" t="str">
        <f>IF(Hidden!K$47="Yes","H",IF($B46="","",IF(AND($C46&lt;=Hidden!K$46,$D46&gt;=Hidden!K$46),IF($G46="","x","y"),"")))</f>
        <v/>
      </c>
      <c r="S46" s="205" t="str">
        <f>IF(Hidden!L$47="Yes","H",IF($B46="","",IF(AND($C46&lt;=Hidden!L$46,$D46&gt;=Hidden!L$46),IF($G46="","x","y"),"")))</f>
        <v/>
      </c>
      <c r="T46" s="197" t="str">
        <f>IF(Hidden!M$47="Yes","H",IF($B46="","",IF(AND($C46&lt;=Hidden!M$46,$D46&gt;=Hidden!M$46),IF($G46="","x","y"),"")))</f>
        <v/>
      </c>
      <c r="U46" s="197" t="str">
        <f>IF(Hidden!N$47="Yes","H",IF($B46="","",IF(AND($C46&lt;=Hidden!N$46,$D46&gt;=Hidden!N$46),IF($G46="","x","y"),"")))</f>
        <v/>
      </c>
      <c r="V46" s="197" t="str">
        <f>IF(Hidden!O$47="Yes","H",IF($B46="","",IF(AND($C46&lt;=Hidden!O$46,$D46&gt;=Hidden!O$46),IF($G46="","x","y"),"")))</f>
        <v/>
      </c>
      <c r="W46" s="203" t="str">
        <f>IF(Hidden!P$47="Yes","H",IF($B46="","",IF(AND($C46&lt;=Hidden!P$46,$D46&gt;=Hidden!P$46),IF($G46="","x","y"),"")))</f>
        <v/>
      </c>
      <c r="X46" s="209" t="str">
        <f>IF(Hidden!Q$47="Yes","H",IF($B46="","",IF(AND($C46&lt;=Hidden!Q$46,$D46&gt;=Hidden!Q$46),IF($G46="","x","y"),"")))</f>
        <v/>
      </c>
      <c r="Y46" s="197" t="str">
        <f>IF(Hidden!R$47="Yes","H",IF($B46="","",IF(AND($C46&lt;=Hidden!R$46,$D46&gt;=Hidden!R$46),IF($G46="","x","y"),"")))</f>
        <v/>
      </c>
      <c r="Z46" s="197" t="str">
        <f>IF(Hidden!S$47="Yes","H",IF($B46="","",IF(AND($C46&lt;=Hidden!S$46,$D46&gt;=Hidden!S$46),IF($G46="","x","y"),"")))</f>
        <v/>
      </c>
      <c r="AA46" s="197" t="str">
        <f>IF(Hidden!T$47="Yes","H",IF($B46="","",IF(AND($C46&lt;=Hidden!T$46,$D46&gt;=Hidden!T$46),IF($G46="","x","y"),"")))</f>
        <v/>
      </c>
      <c r="AB46" s="210" t="str">
        <f>IF(Hidden!U$47="Yes","H",IF($B46="","",IF(AND($C46&lt;=Hidden!U$46,$D46&gt;=Hidden!U$46),IF($G46="","x","y"),"")))</f>
        <v/>
      </c>
      <c r="AC46" s="205" t="str">
        <f>IF(Hidden!V$47="Yes","H",IF($B46="","",IF(AND($C46&lt;=Hidden!V$46,$D46&gt;=Hidden!V$46),IF($G46="","x","y"),"")))</f>
        <v/>
      </c>
      <c r="AD46" s="197" t="str">
        <f>IF(Hidden!W$47="Yes","H",IF($B46="","",IF(AND($C46&lt;=Hidden!W$46,$D46&gt;=Hidden!W$46),IF($G46="","x","y"),"")))</f>
        <v/>
      </c>
      <c r="AE46" s="197" t="str">
        <f>IF(Hidden!X$47="Yes","H",IF($B46="","",IF(AND($C46&lt;=Hidden!X$46,$D46&gt;=Hidden!X$46),IF($G46="","x","y"),"")))</f>
        <v/>
      </c>
      <c r="AF46" s="197" t="str">
        <f>IF(Hidden!Y$47="Yes","H",IF($B46="","",IF(AND($C46&lt;=Hidden!Y$46,$D46&gt;=Hidden!Y$46),IF($G46="","x","y"),"")))</f>
        <v/>
      </c>
      <c r="AG46" s="203" t="str">
        <f>IF(Hidden!Z$47="Yes","H",IF($B46="","",IF(AND($C46&lt;=Hidden!Z$46,$D46&gt;=Hidden!Z$46),IF($G46="","x","y"),"")))</f>
        <v/>
      </c>
      <c r="AH46" s="209" t="str">
        <f>IF(Hidden!AA$47="Yes","H",IF($B46="","",IF(AND($C46&lt;=Hidden!AA$46,$D46&gt;=Hidden!AA$46),IF($G46="","x","y"),"")))</f>
        <v/>
      </c>
      <c r="AI46" s="197" t="str">
        <f>IF(Hidden!AB$47="Yes","H",IF($B46="","",IF(AND($C46&lt;=Hidden!AB$46,$D46&gt;=Hidden!AB$46),IF($G46="","x","y"),"")))</f>
        <v/>
      </c>
      <c r="AJ46" s="197" t="str">
        <f>IF(Hidden!AC$47="Yes","H",IF($B46="","",IF(AND($C46&lt;=Hidden!AC$46,$D46&gt;=Hidden!AC$46),IF($G46="","x","y"),"")))</f>
        <v/>
      </c>
      <c r="AK46" s="197" t="str">
        <f>IF(Hidden!AD$47="Yes","H",IF($B46="","",IF(AND($C46&lt;=Hidden!AD$46,$D46&gt;=Hidden!AD$46),IF($G46="","x","y"),"")))</f>
        <v/>
      </c>
      <c r="AL46" s="210" t="str">
        <f>IF(Hidden!AE$47="Yes","H",IF($B46="","",IF(AND($C46&lt;=Hidden!AE$46,$D46&gt;=Hidden!AE$46),IF($G46="","x","y"),"")))</f>
        <v/>
      </c>
      <c r="AM46" s="205" t="str">
        <f>IF(Hidden!AF$47="Yes","H",IF($B46="","",IF(AND($C46&lt;=Hidden!AF$46,$D46&gt;=Hidden!AF$46),IF($G46="","x","y"),"")))</f>
        <v/>
      </c>
      <c r="AN46" s="197" t="str">
        <f>IF(Hidden!AG$47="Yes","H",IF($B46="","",IF(AND($C46&lt;=Hidden!AG$46,$D46&gt;=Hidden!AG$46),IF($G46="","x","y"),"")))</f>
        <v/>
      </c>
      <c r="AO46" s="197" t="str">
        <f>IF(Hidden!AH$47="Yes","H",IF($B46="","",IF(AND($C46&lt;=Hidden!AH$46,$D46&gt;=Hidden!AH$46),IF($G46="","x","y"),"")))</f>
        <v/>
      </c>
      <c r="AP46" s="197" t="str">
        <f>IF(Hidden!AI$47="Yes","H",IF($B46="","",IF(AND($C46&lt;=Hidden!AI$46,$D46&gt;=Hidden!AI$46),IF($G46="","x","y"),"")))</f>
        <v/>
      </c>
      <c r="AQ46" s="203" t="str">
        <f>IF(Hidden!AJ$47="Yes","H",IF($B46="","",IF(AND($C46&lt;=Hidden!AJ$46,$D46&gt;=Hidden!AJ$46),IF($G46="","x","y"),"")))</f>
        <v/>
      </c>
      <c r="AR46" s="209" t="str">
        <f>IF(Hidden!AK$47="Yes","H",IF($B46="","",IF(AND($C46&lt;=Hidden!AK$46,$D46&gt;=Hidden!AK$46),IF($G46="","x","y"),"")))</f>
        <v/>
      </c>
      <c r="AS46" s="197" t="str">
        <f>IF(Hidden!AL$47="Yes","H",IF($B46="","",IF(AND($C46&lt;=Hidden!AL$46,$D46&gt;=Hidden!AL$46),IF($G46="","x","y"),"")))</f>
        <v/>
      </c>
      <c r="AT46" s="197" t="str">
        <f>IF(Hidden!AM$47="Yes","H",IF($B46="","",IF(AND($C46&lt;=Hidden!AM$46,$D46&gt;=Hidden!AM$46),IF($G46="","x","y"),"")))</f>
        <v/>
      </c>
      <c r="AU46" s="197" t="str">
        <f>IF(Hidden!AN$47="Yes","H",IF($B46="","",IF(AND($C46&lt;=Hidden!AN$46,$D46&gt;=Hidden!AN$46),IF($G46="","x","y"),"")))</f>
        <v/>
      </c>
      <c r="AV46" s="210" t="str">
        <f>IF(Hidden!AO$47="Yes","H",IF($B46="","",IF(AND($C46&lt;=Hidden!AO$46,$D46&gt;=Hidden!AO$46),IF($G46="","x","y"),"")))</f>
        <v/>
      </c>
      <c r="AW46" s="205" t="str">
        <f>IF(Hidden!AP$47="Yes","H",IF($B46="","",IF(AND($C46&lt;=Hidden!AP$46,$D46&gt;=Hidden!AP$46),IF($G46="","x","y"),"")))</f>
        <v/>
      </c>
      <c r="AX46" s="197" t="str">
        <f>IF(Hidden!AQ$47="Yes","H",IF($B46="","",IF(AND($C46&lt;=Hidden!AQ$46,$D46&gt;=Hidden!AQ$46),IF($G46="","x","y"),"")))</f>
        <v/>
      </c>
      <c r="AY46" s="197" t="str">
        <f>IF(Hidden!AR$47="Yes","H",IF($B46="","",IF(AND($C46&lt;=Hidden!AR$46,$D46&gt;=Hidden!AR$46),IF($G46="","x","y"),"")))</f>
        <v/>
      </c>
      <c r="AZ46" s="197" t="str">
        <f>IF(Hidden!AS$47="Yes","H",IF($B46="","",IF(AND($C46&lt;=Hidden!AS$46,$D46&gt;=Hidden!AS$46),IF($G46="","x","y"),"")))</f>
        <v/>
      </c>
      <c r="BA46" s="203" t="str">
        <f>IF(Hidden!AT$47="Yes","H",IF($B46="","",IF(AND($C46&lt;=Hidden!AT$46,$D46&gt;=Hidden!AT$46),IF($G46="","x","y"),"")))</f>
        <v/>
      </c>
      <c r="BB46" s="209" t="str">
        <f>IF(Hidden!AU$47="Yes","H",IF($B46="","",IF(AND($C46&lt;=Hidden!AU$46,$D46&gt;=Hidden!AU$46),IF($G46="","x","y"),"")))</f>
        <v/>
      </c>
      <c r="BC46" s="197" t="str">
        <f>IF(Hidden!AV$47="Yes","H",IF($B46="","",IF(AND($C46&lt;=Hidden!AV$46,$D46&gt;=Hidden!AV$46),IF($G46="","x","y"),"")))</f>
        <v/>
      </c>
      <c r="BD46" s="197" t="str">
        <f>IF(Hidden!AW$47="Yes","H",IF($B46="","",IF(AND($C46&lt;=Hidden!AW$46,$D46&gt;=Hidden!AW$46),IF($G46="","x","y"),"")))</f>
        <v/>
      </c>
      <c r="BE46" s="197" t="str">
        <f>IF(Hidden!AX$47="Yes","H",IF($B46="","",IF(AND($C46&lt;=Hidden!AX$46,$D46&gt;=Hidden!AX$46),IF($G46="","x","y"),"")))</f>
        <v/>
      </c>
      <c r="BF46" s="210" t="str">
        <f>IF(Hidden!AY$47="Yes","H",IF($B46="","",IF(AND($C46&lt;=Hidden!AY$46,$D46&gt;=Hidden!AY$46),IF($G46="","x","y"),"")))</f>
        <v/>
      </c>
      <c r="BG46" s="205" t="str">
        <f>IF(Hidden!AZ$47="Yes","H",IF($B46="","",IF(AND($C46&lt;=Hidden!AZ$46,$D46&gt;=Hidden!AZ$46),IF($G46="","x","y"),"")))</f>
        <v/>
      </c>
      <c r="BH46" s="197" t="str">
        <f>IF(Hidden!BA$47="Yes","H",IF($B46="","",IF(AND($C46&lt;=Hidden!BA$46,$D46&gt;=Hidden!BA$46),IF($G46="","x","y"),"")))</f>
        <v/>
      </c>
      <c r="BI46" s="197" t="str">
        <f>IF(Hidden!BB$47="Yes","H",IF($B46="","",IF(AND($C46&lt;=Hidden!BB$46,$D46&gt;=Hidden!BB$46),IF($G46="","x","y"),"")))</f>
        <v/>
      </c>
      <c r="BJ46" s="197" t="str">
        <f>IF(Hidden!BC$47="Yes","H",IF($B46="","",IF(AND($C46&lt;=Hidden!BC$46,$D46&gt;=Hidden!BC$46),IF($G46="","x","y"),"")))</f>
        <v/>
      </c>
      <c r="BK46" s="203" t="str">
        <f>IF(Hidden!BD$47="Yes","H",IF($B46="","",IF(AND($C46&lt;=Hidden!BD$46,$D46&gt;=Hidden!BD$46),IF($G46="","x","y"),"")))</f>
        <v/>
      </c>
      <c r="BL46" s="209" t="str">
        <f>IF(Hidden!BE$47="Yes","H",IF($B46="","",IF(AND($C46&lt;=Hidden!BE$46,$D46&gt;=Hidden!BE$46),IF($G46="","x","y"),"")))</f>
        <v/>
      </c>
      <c r="BM46" s="197" t="str">
        <f>IF(Hidden!BF$47="Yes","H",IF($B46="","",IF(AND($C46&lt;=Hidden!BF$46,$D46&gt;=Hidden!BF$46),IF($G46="","x","y"),"")))</f>
        <v/>
      </c>
      <c r="BN46" s="197" t="str">
        <f>IF(Hidden!BG$47="Yes","H",IF($B46="","",IF(AND($C46&lt;=Hidden!BG$46,$D46&gt;=Hidden!BG$46),IF($G46="","x","y"),"")))</f>
        <v/>
      </c>
      <c r="BO46" s="197" t="str">
        <f>IF(Hidden!BH$47="Yes","H",IF($B46="","",IF(AND($C46&lt;=Hidden!BH$46,$D46&gt;=Hidden!BH$46),IF($G46="","x","y"),"")))</f>
        <v/>
      </c>
      <c r="BP46" s="210" t="str">
        <f>IF(Hidden!BI$47="Yes","H",IF($B46="","",IF(AND($C46&lt;=Hidden!BI$46,$D46&gt;=Hidden!BI$46),IF($G46="","x","y"),"")))</f>
        <v/>
      </c>
      <c r="BQ46" s="205" t="str">
        <f>IF(Hidden!BJ$47="Yes","H",IF($B46="","",IF(AND($C46&lt;=Hidden!BJ$46,$D46&gt;=Hidden!BJ$46),IF($G46="","x","y"),"")))</f>
        <v/>
      </c>
      <c r="BR46" s="197" t="str">
        <f>IF(Hidden!BK$47="Yes","H",IF($B46="","",IF(AND($C46&lt;=Hidden!BK$46,$D46&gt;=Hidden!BK$46),IF($G46="","x","y"),"")))</f>
        <v/>
      </c>
      <c r="BS46" s="197" t="str">
        <f>IF(Hidden!BL$47="Yes","H",IF($B46="","",IF(AND($C46&lt;=Hidden!BL$46,$D46&gt;=Hidden!BL$46),IF($G46="","x","y"),"")))</f>
        <v/>
      </c>
      <c r="BT46" s="197" t="str">
        <f>IF(Hidden!BM$47="Yes","H",IF($B46="","",IF(AND($C46&lt;=Hidden!BM$46,$D46&gt;=Hidden!BM$46),IF($G46="","x","y"),"")))</f>
        <v/>
      </c>
      <c r="BU46" s="203" t="str">
        <f>IF(Hidden!BN$47="Yes","H",IF($B46="","",IF(AND($C46&lt;=Hidden!BN$46,$D46&gt;=Hidden!BN$46),IF($G46="","x","y"),"")))</f>
        <v/>
      </c>
      <c r="BV46" s="209" t="str">
        <f>IF(Hidden!BO$47="Yes","H",IF($B46="","",IF(AND($C46&lt;=Hidden!BO$46,$D46&gt;=Hidden!BO$46),IF($G46="","x","y"),"")))</f>
        <v/>
      </c>
      <c r="BW46" s="197" t="str">
        <f>IF(Hidden!BP$47="Yes","H",IF($B46="","",IF(AND($C46&lt;=Hidden!BP$46,$D46&gt;=Hidden!BP$46),IF($G46="","x","y"),"")))</f>
        <v/>
      </c>
      <c r="BX46" s="197" t="str">
        <f>IF(Hidden!BQ$47="Yes","H",IF($B46="","",IF(AND($C46&lt;=Hidden!BQ$46,$D46&gt;=Hidden!BQ$46),IF($G46="","x","y"),"")))</f>
        <v/>
      </c>
      <c r="BY46" s="197" t="str">
        <f>IF(Hidden!BR$47="Yes","H",IF($B46="","",IF(AND($C46&lt;=Hidden!BR$46,$D46&gt;=Hidden!BR$46),IF($G46="","x","y"),"")))</f>
        <v/>
      </c>
      <c r="BZ46" s="210" t="str">
        <f>IF(Hidden!BS$47="Yes","H",IF($B46="","",IF(AND($C46&lt;=Hidden!BS$46,$D46&gt;=Hidden!BS$46),IF($G46="","x","y"),"")))</f>
        <v/>
      </c>
      <c r="CA46" s="205" t="str">
        <f>IF(Hidden!BT$47="Yes","H",IF($B46="","",IF(AND($C46&lt;=Hidden!BT$46,$D46&gt;=Hidden!BT$46),IF($G46="","x","y"),"")))</f>
        <v/>
      </c>
      <c r="CB46" s="197" t="str">
        <f>IF(Hidden!BU$47="Yes","H",IF($B46="","",IF(AND($C46&lt;=Hidden!BU$46,$D46&gt;=Hidden!BU$46),IF($G46="","x","y"),"")))</f>
        <v/>
      </c>
      <c r="CC46" s="197" t="str">
        <f>IF(Hidden!BV$47="Yes","H",IF($B46="","",IF(AND($C46&lt;=Hidden!BV$46,$D46&gt;=Hidden!BV$46),IF($G46="","x","y"),"")))</f>
        <v/>
      </c>
      <c r="CD46" s="197" t="str">
        <f>IF(Hidden!BW$47="Yes","H",IF($B46="","",IF(AND($C46&lt;=Hidden!BW$46,$D46&gt;=Hidden!BW$46),IF($G46="","x","y"),"")))</f>
        <v/>
      </c>
      <c r="CE46" s="203" t="str">
        <f>IF(Hidden!BX$47="Yes","H",IF($B46="","",IF(AND($C46&lt;=Hidden!BX$46,$D46&gt;=Hidden!BX$46),IF($G46="","x","y"),"")))</f>
        <v/>
      </c>
      <c r="CF46" s="209" t="str">
        <f>IF(Hidden!BY$47="Yes","H",IF($B46="","",IF(AND($C46&lt;=Hidden!BY$46,$D46&gt;=Hidden!BY$46),IF($G46="","x","y"),"")))</f>
        <v/>
      </c>
      <c r="CG46" s="197" t="str">
        <f>IF(Hidden!BZ$47="Yes","H",IF($B46="","",IF(AND($C46&lt;=Hidden!BZ$46,$D46&gt;=Hidden!BZ$46),IF($G46="","x","y"),"")))</f>
        <v/>
      </c>
      <c r="CH46" s="197" t="str">
        <f>IF(Hidden!CA$47="Yes","H",IF($B46="","",IF(AND($C46&lt;=Hidden!CA$46,$D46&gt;=Hidden!CA$46),IF($G46="","x","y"),"")))</f>
        <v/>
      </c>
      <c r="CI46" s="197" t="str">
        <f>IF(Hidden!CB$47="Yes","H",IF($B46="","",IF(AND($C46&lt;=Hidden!CB$46,$D46&gt;=Hidden!CB$46),IF($G46="","x","y"),"")))</f>
        <v/>
      </c>
      <c r="CJ46" s="210" t="str">
        <f>IF(Hidden!CC$47="Yes","H",IF($B46="","",IF(AND($C46&lt;=Hidden!CC$46,$D46&gt;=Hidden!CC$46),IF($G46="","x","y"),"")))</f>
        <v/>
      </c>
      <c r="CK46" s="205" t="str">
        <f>IF(Hidden!CD$47="Yes","H",IF($B46="","",IF(AND($C46&lt;=Hidden!CD$46,$D46&gt;=Hidden!CD$46),IF($G46="","x","y"),"")))</f>
        <v/>
      </c>
      <c r="CL46" s="197" t="str">
        <f>IF(Hidden!CE$47="Yes","H",IF($B46="","",IF(AND($C46&lt;=Hidden!CE$46,$D46&gt;=Hidden!CE$46),IF($G46="","x","y"),"")))</f>
        <v/>
      </c>
      <c r="CM46" s="197" t="str">
        <f>IF(Hidden!CF$47="Yes","H",IF($B46="","",IF(AND($C46&lt;=Hidden!CF$46,$D46&gt;=Hidden!CF$46),IF($G46="","x","y"),"")))</f>
        <v/>
      </c>
      <c r="CN46" s="197" t="str">
        <f>IF(Hidden!CG$47="Yes","H",IF($B46="","",IF(AND($C46&lt;=Hidden!CG$46,$D46&gt;=Hidden!CG$46),IF($G46="","x","y"),"")))</f>
        <v/>
      </c>
      <c r="CO46" s="203" t="str">
        <f>IF(Hidden!CH$47="Yes","H",IF($B46="","",IF(AND($C46&lt;=Hidden!CH$46,$D46&gt;=Hidden!CH$46),IF($G46="","x","y"),"")))</f>
        <v/>
      </c>
      <c r="CP46" s="209" t="str">
        <f>IF(Hidden!CI$47="Yes","H",IF($B46="","",IF(AND($C46&lt;=Hidden!CI$46,$D46&gt;=Hidden!CI$46),IF($G46="","x","y"),"")))</f>
        <v/>
      </c>
      <c r="CQ46" s="197" t="str">
        <f>IF(Hidden!CJ$47="Yes","H",IF($B46="","",IF(AND($C46&lt;=Hidden!CJ$46,$D46&gt;=Hidden!CJ$46),IF($G46="","x","y"),"")))</f>
        <v/>
      </c>
      <c r="CR46" s="197" t="str">
        <f>IF(Hidden!CK$47="Yes","H",IF($B46="","",IF(AND($C46&lt;=Hidden!CK$46,$D46&gt;=Hidden!CK$46),IF($G46="","x","y"),"")))</f>
        <v/>
      </c>
      <c r="CS46" s="197" t="str">
        <f>IF(Hidden!CL$47="Yes","H",IF($B46="","",IF(AND($C46&lt;=Hidden!CL$46,$D46&gt;=Hidden!CL$46),IF($G46="","x","y"),"")))</f>
        <v/>
      </c>
      <c r="CT46" s="210" t="str">
        <f>IF(Hidden!CM$47="Yes","H",IF($B46="","",IF(AND($C46&lt;=Hidden!CM$46,$D46&gt;=Hidden!CM$46),IF($G46="","x","y"),"")))</f>
        <v/>
      </c>
      <c r="CU46" s="205" t="str">
        <f>IF(Hidden!CN$47="Yes","H",IF($B46="","",IF(AND($C46&lt;=Hidden!CN$46,$D46&gt;=Hidden!CN$46),IF($G46="","x","y"),"")))</f>
        <v/>
      </c>
      <c r="CV46" s="197" t="str">
        <f>IF(Hidden!CO$47="Yes","H",IF($B46="","",IF(AND($C46&lt;=Hidden!CO$46,$D46&gt;=Hidden!CO$46),IF($G46="","x","y"),"")))</f>
        <v/>
      </c>
      <c r="CW46" s="197" t="str">
        <f>IF(Hidden!CP$47="Yes","H",IF($B46="","",IF(AND($C46&lt;=Hidden!CP$46,$D46&gt;=Hidden!CP$46),IF($G46="","x","y"),"")))</f>
        <v/>
      </c>
      <c r="CX46" s="197" t="str">
        <f>IF(Hidden!CQ$47="Yes","H",IF($B46="","",IF(AND($C46&lt;=Hidden!CQ$46,$D46&gt;=Hidden!CQ$46),IF($G46="","x","y"),"")))</f>
        <v/>
      </c>
      <c r="CY46" s="203" t="str">
        <f>IF(Hidden!CR$47="Yes","H",IF($B46="","",IF(AND($C46&lt;=Hidden!CR$46,$D46&gt;=Hidden!CR$46),IF($G46="","x","y"),"")))</f>
        <v/>
      </c>
      <c r="CZ46" s="209" t="str">
        <f>IF(Hidden!CS$47="Yes","H",IF($B46="","",IF(AND($C46&lt;=Hidden!CS$46,$D46&gt;=Hidden!CS$46),IF($G46="","x","y"),"")))</f>
        <v/>
      </c>
      <c r="DA46" s="197" t="str">
        <f>IF(Hidden!CT$47="Yes","H",IF($B46="","",IF(AND($C46&lt;=Hidden!CT$46,$D46&gt;=Hidden!CT$46),IF($G46="","x","y"),"")))</f>
        <v/>
      </c>
      <c r="DB46" s="197" t="str">
        <f>IF(Hidden!CU$47="Yes","H",IF($B46="","",IF(AND($C46&lt;=Hidden!CU$46,$D46&gt;=Hidden!CU$46),IF($G46="","x","y"),"")))</f>
        <v/>
      </c>
      <c r="DC46" s="197" t="str">
        <f>IF(Hidden!CV$47="Yes","H",IF($B46="","",IF(AND($C46&lt;=Hidden!CV$46,$D46&gt;=Hidden!CV$46),IF($G46="","x","y"),"")))</f>
        <v/>
      </c>
      <c r="DD46" s="210" t="str">
        <f>IF(Hidden!CW$47="Yes","H",IF($B46="","",IF(AND($C46&lt;=Hidden!CW$46,$D46&gt;=Hidden!CW$46),IF($G46="","x","y"),"")))</f>
        <v/>
      </c>
      <c r="DE46" s="205" t="str">
        <f>IF(Hidden!CX$47="Yes","H",IF($B46="","",IF(AND($C46&lt;=Hidden!CX$46,$D46&gt;=Hidden!CX$46),IF($G46="","x","y"),"")))</f>
        <v/>
      </c>
      <c r="DF46" s="197" t="str">
        <f>IF(Hidden!CY$47="Yes","H",IF($B46="","",IF(AND($C46&lt;=Hidden!CY$46,$D46&gt;=Hidden!CY$46),IF($G46="","x","y"),"")))</f>
        <v/>
      </c>
      <c r="DG46" s="197" t="str">
        <f>IF(Hidden!CZ$47="Yes","H",IF($B46="","",IF(AND($C46&lt;=Hidden!CZ$46,$D46&gt;=Hidden!CZ$46),IF($G46="","x","y"),"")))</f>
        <v/>
      </c>
      <c r="DH46" s="197" t="str">
        <f>IF(Hidden!DA$47="Yes","H",IF($B46="","",IF(AND($C46&lt;=Hidden!DA$46,$D46&gt;=Hidden!DA$46),IF($G46="","x","y"),"")))</f>
        <v/>
      </c>
      <c r="DI46" s="203" t="str">
        <f>IF(Hidden!DB$47="Yes","H",IF($B46="","",IF(AND($C46&lt;=Hidden!DB$46,$D46&gt;=Hidden!DB$46),IF($G46="","x","y"),"")))</f>
        <v/>
      </c>
      <c r="DJ46" s="209" t="str">
        <f>IF(Hidden!DC$47="Yes","H",IF($B46="","",IF(AND($C46&lt;=Hidden!DC$46,$D46&gt;=Hidden!DC$46),IF($G46="","x","y"),"")))</f>
        <v/>
      </c>
      <c r="DK46" s="197" t="str">
        <f>IF(Hidden!DD$47="Yes","H",IF($B46="","",IF(AND($C46&lt;=Hidden!DD$46,$D46&gt;=Hidden!DD$46),IF($G46="","x","y"),"")))</f>
        <v/>
      </c>
      <c r="DL46" s="197" t="str">
        <f>IF(Hidden!DE$47="Yes","H",IF($B46="","",IF(AND($C46&lt;=Hidden!DE$46,$D46&gt;=Hidden!DE$46),IF($G46="","x","y"),"")))</f>
        <v/>
      </c>
      <c r="DM46" s="197" t="str">
        <f>IF(Hidden!DF$47="Yes","H",IF($B46="","",IF(AND($C46&lt;=Hidden!DF$46,$D46&gt;=Hidden!DF$46),IF($G46="","x","y"),"")))</f>
        <v/>
      </c>
      <c r="DN46" s="210" t="str">
        <f>IF(Hidden!DG$47="Yes","H",IF($B46="","",IF(AND($C46&lt;=Hidden!DG$46,$D46&gt;=Hidden!DG$46),IF($G46="","x","y"),"")))</f>
        <v/>
      </c>
      <c r="DO46" s="205" t="str">
        <f>IF(Hidden!DH$47="Yes","H",IF($B46="","",IF(AND($C46&lt;=Hidden!DH$46,$D46&gt;=Hidden!DH$46),IF($G46="","x","y"),"")))</f>
        <v/>
      </c>
      <c r="DP46" s="197" t="str">
        <f>IF(Hidden!DI$47="Yes","H",IF($B46="","",IF(AND($C46&lt;=Hidden!DI$46,$D46&gt;=Hidden!DI$46),IF($G46="","x","y"),"")))</f>
        <v/>
      </c>
      <c r="DQ46" s="197" t="str">
        <f>IF(Hidden!DJ$47="Yes","H",IF($B46="","",IF(AND($C46&lt;=Hidden!DJ$46,$D46&gt;=Hidden!DJ$46),IF($G46="","x","y"),"")))</f>
        <v/>
      </c>
      <c r="DR46" s="197" t="str">
        <f>IF(Hidden!DK$47="Yes","H",IF($B46="","",IF(AND($C46&lt;=Hidden!DK$46,$D46&gt;=Hidden!DK$46),IF($G46="","x","y"),"")))</f>
        <v/>
      </c>
      <c r="DS46" s="203" t="str">
        <f>IF(Hidden!DL$47="Yes","H",IF($B46="","",IF(AND($C46&lt;=Hidden!DL$46,$D46&gt;=Hidden!DL$46),IF($G46="","x","y"),"")))</f>
        <v/>
      </c>
      <c r="DT46" s="209" t="str">
        <f>IF(Hidden!DM$47="Yes","H",IF($B46="","",IF(AND($C46&lt;=Hidden!DM$46,$D46&gt;=Hidden!DM$46),IF($G46="","x","y"),"")))</f>
        <v/>
      </c>
      <c r="DU46" s="197" t="str">
        <f>IF(Hidden!DN$47="Yes","H",IF($B46="","",IF(AND($C46&lt;=Hidden!DN$46,$D46&gt;=Hidden!DN$46),IF($G46="","x","y"),"")))</f>
        <v/>
      </c>
      <c r="DV46" s="197" t="str">
        <f>IF(Hidden!DO$47="Yes","H",IF($B46="","",IF(AND($C46&lt;=Hidden!DO$46,$D46&gt;=Hidden!DO$46),IF($G46="","x","y"),"")))</f>
        <v/>
      </c>
      <c r="DW46" s="197" t="str">
        <f>IF(Hidden!DP$47="Yes","H",IF($B46="","",IF(AND($C46&lt;=Hidden!DP$46,$D46&gt;=Hidden!DP$46),IF($G46="","x","y"),"")))</f>
        <v/>
      </c>
      <c r="DX46" s="210" t="str">
        <f>IF(Hidden!DQ$47="Yes","H",IF($B46="","",IF(AND($C46&lt;=Hidden!DQ$46,$D46&gt;=Hidden!DQ$46),IF($G46="","x","y"),"")))</f>
        <v/>
      </c>
      <c r="DY46" s="209" t="str">
        <f>IF(Hidden!DR$47="Yes","H",IF($B46="","",IF(AND($C46&lt;=Hidden!DR$46,$D46&gt;=Hidden!DR$46),IF($G46="","x","y"),"")))</f>
        <v/>
      </c>
      <c r="DZ46" s="197" t="str">
        <f>IF(Hidden!DS$47="Yes","H",IF($B46="","",IF(AND($C46&lt;=Hidden!DS$46,$D46&gt;=Hidden!DS$46),IF($G46="","x","y"),"")))</f>
        <v/>
      </c>
      <c r="EA46" s="197" t="str">
        <f>IF(Hidden!DT$47="Yes","H",IF($B46="","",IF(AND($C46&lt;=Hidden!DT$46,$D46&gt;=Hidden!DT$46),IF($G46="","x","y"),"")))</f>
        <v/>
      </c>
      <c r="EB46" s="197" t="str">
        <f>IF(Hidden!DU$47="Yes","H",IF($B46="","",IF(AND($C46&lt;=Hidden!DU$46,$D46&gt;=Hidden!DU$46),IF($G46="","x","y"),"")))</f>
        <v/>
      </c>
      <c r="EC46" s="210" t="str">
        <f>IF(Hidden!DV$47="Yes","H",IF($B46="","",IF(AND($C46&lt;=Hidden!DV$46,$D46&gt;=Hidden!DV$46),IF($G46="","x","y"),"")))</f>
        <v/>
      </c>
      <c r="ED46" s="205" t="str">
        <f>IF(Hidden!DW$47="Yes","H",IF($B46="","",IF(AND($C46&lt;=Hidden!DW$46,$D46&gt;=Hidden!DW$46),IF($G46="","x","y"),"")))</f>
        <v/>
      </c>
      <c r="EE46" s="197" t="str">
        <f>IF(Hidden!DX$47="Yes","H",IF($B46="","",IF(AND($C46&lt;=Hidden!DX$46,$D46&gt;=Hidden!DX$46),IF($G46="","x","y"),"")))</f>
        <v/>
      </c>
      <c r="EF46" s="197" t="str">
        <f>IF(Hidden!DY$47="Yes","H",IF($B46="","",IF(AND($C46&lt;=Hidden!DY$46,$D46&gt;=Hidden!DY$46),IF($G46="","x","y"),"")))</f>
        <v/>
      </c>
      <c r="EG46" s="197" t="str">
        <f>IF(Hidden!DZ$47="Yes","H",IF($B46="","",IF(AND($C46&lt;=Hidden!DZ$46,$D46&gt;=Hidden!DZ$46),IF($G46="","x","y"),"")))</f>
        <v/>
      </c>
      <c r="EH46" s="198" t="str">
        <f>IF(Hidden!EA$47="Yes","H",IF($B46="","",IF(AND($C46&lt;=Hidden!EA$46,$D46&gt;=Hidden!EA$46),IF($G46="","x","y"),"")))</f>
        <v/>
      </c>
    </row>
    <row r="47" spans="2:138" ht="15" customHeight="1" x14ac:dyDescent="0.25">
      <c r="B47" s="169"/>
      <c r="C47" s="226"/>
      <c r="D47" s="228"/>
      <c r="E47" s="190"/>
      <c r="F47" s="238"/>
      <c r="G47" s="269"/>
      <c r="H47" s="273"/>
      <c r="I47" s="196" t="str">
        <f>IF(Hidden!B$47="Yes","H",IF($B47="","",IF(AND($C47&lt;=Hidden!B$46,$D47&gt;=Hidden!B$46),IF($G47="","x","y"),"")))</f>
        <v/>
      </c>
      <c r="J47" s="197" t="str">
        <f>IF(Hidden!C$47="Yes","H",IF($B47="","",IF(AND($C47&lt;=Hidden!C$46,$D47&gt;=Hidden!C$46),IF($G47="","x","y"),"")))</f>
        <v/>
      </c>
      <c r="K47" s="197" t="str">
        <f>IF(Hidden!D$47="Yes","H",IF($B47="","",IF(AND($C47&lt;=Hidden!D$46,$D47&gt;=Hidden!D$46),IF($G47="","x","y"),"")))</f>
        <v/>
      </c>
      <c r="L47" s="197" t="str">
        <f>IF(Hidden!E$47="Yes","H",IF($B47="","",IF(AND($C47&lt;=Hidden!E$46,$D47&gt;=Hidden!E$46),IF($G47="","x","y"),"")))</f>
        <v/>
      </c>
      <c r="M47" s="203" t="str">
        <f>IF(Hidden!F$47="Yes","H",IF($B47="","",IF(AND($C47&lt;=Hidden!F$46,$D47&gt;=Hidden!F$46),IF($G47="","x","y"),"")))</f>
        <v/>
      </c>
      <c r="N47" s="209" t="str">
        <f>IF(Hidden!G$47="Yes","H",IF($B47="","",IF(AND($C47&lt;=Hidden!G$46,$D47&gt;=Hidden!G$46),IF($G47="","x","y"),"")))</f>
        <v/>
      </c>
      <c r="O47" s="197" t="str">
        <f>IF(Hidden!H$47="Yes","H",IF($B47="","",IF(AND($C47&lt;=Hidden!H$46,$D47&gt;=Hidden!H$46),IF($G47="","x","y"),"")))</f>
        <v/>
      </c>
      <c r="P47" s="197" t="str">
        <f>IF(Hidden!I$47="Yes","H",IF($B47="","",IF(AND($C47&lt;=Hidden!I$46,$D47&gt;=Hidden!I$46),IF($G47="","x","y"),"")))</f>
        <v/>
      </c>
      <c r="Q47" s="197" t="str">
        <f>IF(Hidden!J$47="Yes","H",IF($B47="","",IF(AND($C47&lt;=Hidden!J$46,$D47&gt;=Hidden!J$46),IF($G47="","x","y"),"")))</f>
        <v/>
      </c>
      <c r="R47" s="210" t="str">
        <f>IF(Hidden!K$47="Yes","H",IF($B47="","",IF(AND($C47&lt;=Hidden!K$46,$D47&gt;=Hidden!K$46),IF($G47="","x","y"),"")))</f>
        <v/>
      </c>
      <c r="S47" s="205" t="str">
        <f>IF(Hidden!L$47="Yes","H",IF($B47="","",IF(AND($C47&lt;=Hidden!L$46,$D47&gt;=Hidden!L$46),IF($G47="","x","y"),"")))</f>
        <v/>
      </c>
      <c r="T47" s="197" t="str">
        <f>IF(Hidden!M$47="Yes","H",IF($B47="","",IF(AND($C47&lt;=Hidden!M$46,$D47&gt;=Hidden!M$46),IF($G47="","x","y"),"")))</f>
        <v/>
      </c>
      <c r="U47" s="197" t="str">
        <f>IF(Hidden!N$47="Yes","H",IF($B47="","",IF(AND($C47&lt;=Hidden!N$46,$D47&gt;=Hidden!N$46),IF($G47="","x","y"),"")))</f>
        <v/>
      </c>
      <c r="V47" s="197" t="str">
        <f>IF(Hidden!O$47="Yes","H",IF($B47="","",IF(AND($C47&lt;=Hidden!O$46,$D47&gt;=Hidden!O$46),IF($G47="","x","y"),"")))</f>
        <v/>
      </c>
      <c r="W47" s="203" t="str">
        <f>IF(Hidden!P$47="Yes","H",IF($B47="","",IF(AND($C47&lt;=Hidden!P$46,$D47&gt;=Hidden!P$46),IF($G47="","x","y"),"")))</f>
        <v/>
      </c>
      <c r="X47" s="209" t="str">
        <f>IF(Hidden!Q$47="Yes","H",IF($B47="","",IF(AND($C47&lt;=Hidden!Q$46,$D47&gt;=Hidden!Q$46),IF($G47="","x","y"),"")))</f>
        <v/>
      </c>
      <c r="Y47" s="197" t="str">
        <f>IF(Hidden!R$47="Yes","H",IF($B47="","",IF(AND($C47&lt;=Hidden!R$46,$D47&gt;=Hidden!R$46),IF($G47="","x","y"),"")))</f>
        <v/>
      </c>
      <c r="Z47" s="197" t="str">
        <f>IF(Hidden!S$47="Yes","H",IF($B47="","",IF(AND($C47&lt;=Hidden!S$46,$D47&gt;=Hidden!S$46),IF($G47="","x","y"),"")))</f>
        <v/>
      </c>
      <c r="AA47" s="197" t="str">
        <f>IF(Hidden!T$47="Yes","H",IF($B47="","",IF(AND($C47&lt;=Hidden!T$46,$D47&gt;=Hidden!T$46),IF($G47="","x","y"),"")))</f>
        <v/>
      </c>
      <c r="AB47" s="210" t="str">
        <f>IF(Hidden!U$47="Yes","H",IF($B47="","",IF(AND($C47&lt;=Hidden!U$46,$D47&gt;=Hidden!U$46),IF($G47="","x","y"),"")))</f>
        <v/>
      </c>
      <c r="AC47" s="205" t="str">
        <f>IF(Hidden!V$47="Yes","H",IF($B47="","",IF(AND($C47&lt;=Hidden!V$46,$D47&gt;=Hidden!V$46),IF($G47="","x","y"),"")))</f>
        <v/>
      </c>
      <c r="AD47" s="197" t="str">
        <f>IF(Hidden!W$47="Yes","H",IF($B47="","",IF(AND($C47&lt;=Hidden!W$46,$D47&gt;=Hidden!W$46),IF($G47="","x","y"),"")))</f>
        <v/>
      </c>
      <c r="AE47" s="197" t="str">
        <f>IF(Hidden!X$47="Yes","H",IF($B47="","",IF(AND($C47&lt;=Hidden!X$46,$D47&gt;=Hidden!X$46),IF($G47="","x","y"),"")))</f>
        <v/>
      </c>
      <c r="AF47" s="197" t="str">
        <f>IF(Hidden!Y$47="Yes","H",IF($B47="","",IF(AND($C47&lt;=Hidden!Y$46,$D47&gt;=Hidden!Y$46),IF($G47="","x","y"),"")))</f>
        <v/>
      </c>
      <c r="AG47" s="203" t="str">
        <f>IF(Hidden!Z$47="Yes","H",IF($B47="","",IF(AND($C47&lt;=Hidden!Z$46,$D47&gt;=Hidden!Z$46),IF($G47="","x","y"),"")))</f>
        <v/>
      </c>
      <c r="AH47" s="209" t="str">
        <f>IF(Hidden!AA$47="Yes","H",IF($B47="","",IF(AND($C47&lt;=Hidden!AA$46,$D47&gt;=Hidden!AA$46),IF($G47="","x","y"),"")))</f>
        <v/>
      </c>
      <c r="AI47" s="197" t="str">
        <f>IF(Hidden!AB$47="Yes","H",IF($B47="","",IF(AND($C47&lt;=Hidden!AB$46,$D47&gt;=Hidden!AB$46),IF($G47="","x","y"),"")))</f>
        <v/>
      </c>
      <c r="AJ47" s="197" t="str">
        <f>IF(Hidden!AC$47="Yes","H",IF($B47="","",IF(AND($C47&lt;=Hidden!AC$46,$D47&gt;=Hidden!AC$46),IF($G47="","x","y"),"")))</f>
        <v/>
      </c>
      <c r="AK47" s="197" t="str">
        <f>IF(Hidden!AD$47="Yes","H",IF($B47="","",IF(AND($C47&lt;=Hidden!AD$46,$D47&gt;=Hidden!AD$46),IF($G47="","x","y"),"")))</f>
        <v/>
      </c>
      <c r="AL47" s="210" t="str">
        <f>IF(Hidden!AE$47="Yes","H",IF($B47="","",IF(AND($C47&lt;=Hidden!AE$46,$D47&gt;=Hidden!AE$46),IF($G47="","x","y"),"")))</f>
        <v/>
      </c>
      <c r="AM47" s="205" t="str">
        <f>IF(Hidden!AF$47="Yes","H",IF($B47="","",IF(AND($C47&lt;=Hidden!AF$46,$D47&gt;=Hidden!AF$46),IF($G47="","x","y"),"")))</f>
        <v/>
      </c>
      <c r="AN47" s="197" t="str">
        <f>IF(Hidden!AG$47="Yes","H",IF($B47="","",IF(AND($C47&lt;=Hidden!AG$46,$D47&gt;=Hidden!AG$46),IF($G47="","x","y"),"")))</f>
        <v/>
      </c>
      <c r="AO47" s="197" t="str">
        <f>IF(Hidden!AH$47="Yes","H",IF($B47="","",IF(AND($C47&lt;=Hidden!AH$46,$D47&gt;=Hidden!AH$46),IF($G47="","x","y"),"")))</f>
        <v/>
      </c>
      <c r="AP47" s="197" t="str">
        <f>IF(Hidden!AI$47="Yes","H",IF($B47="","",IF(AND($C47&lt;=Hidden!AI$46,$D47&gt;=Hidden!AI$46),IF($G47="","x","y"),"")))</f>
        <v/>
      </c>
      <c r="AQ47" s="203" t="str">
        <f>IF(Hidden!AJ$47="Yes","H",IF($B47="","",IF(AND($C47&lt;=Hidden!AJ$46,$D47&gt;=Hidden!AJ$46),IF($G47="","x","y"),"")))</f>
        <v/>
      </c>
      <c r="AR47" s="209" t="str">
        <f>IF(Hidden!AK$47="Yes","H",IF($B47="","",IF(AND($C47&lt;=Hidden!AK$46,$D47&gt;=Hidden!AK$46),IF($G47="","x","y"),"")))</f>
        <v/>
      </c>
      <c r="AS47" s="197" t="str">
        <f>IF(Hidden!AL$47="Yes","H",IF($B47="","",IF(AND($C47&lt;=Hidden!AL$46,$D47&gt;=Hidden!AL$46),IF($G47="","x","y"),"")))</f>
        <v/>
      </c>
      <c r="AT47" s="197" t="str">
        <f>IF(Hidden!AM$47="Yes","H",IF($B47="","",IF(AND($C47&lt;=Hidden!AM$46,$D47&gt;=Hidden!AM$46),IF($G47="","x","y"),"")))</f>
        <v/>
      </c>
      <c r="AU47" s="197" t="str">
        <f>IF(Hidden!AN$47="Yes","H",IF($B47="","",IF(AND($C47&lt;=Hidden!AN$46,$D47&gt;=Hidden!AN$46),IF($G47="","x","y"),"")))</f>
        <v/>
      </c>
      <c r="AV47" s="210" t="str">
        <f>IF(Hidden!AO$47="Yes","H",IF($B47="","",IF(AND($C47&lt;=Hidden!AO$46,$D47&gt;=Hidden!AO$46),IF($G47="","x","y"),"")))</f>
        <v/>
      </c>
      <c r="AW47" s="205" t="str">
        <f>IF(Hidden!AP$47="Yes","H",IF($B47="","",IF(AND($C47&lt;=Hidden!AP$46,$D47&gt;=Hidden!AP$46),IF($G47="","x","y"),"")))</f>
        <v/>
      </c>
      <c r="AX47" s="197" t="str">
        <f>IF(Hidden!AQ$47="Yes","H",IF($B47="","",IF(AND($C47&lt;=Hidden!AQ$46,$D47&gt;=Hidden!AQ$46),IF($G47="","x","y"),"")))</f>
        <v/>
      </c>
      <c r="AY47" s="197" t="str">
        <f>IF(Hidden!AR$47="Yes","H",IF($B47="","",IF(AND($C47&lt;=Hidden!AR$46,$D47&gt;=Hidden!AR$46),IF($G47="","x","y"),"")))</f>
        <v/>
      </c>
      <c r="AZ47" s="197" t="str">
        <f>IF(Hidden!AS$47="Yes","H",IF($B47="","",IF(AND($C47&lt;=Hidden!AS$46,$D47&gt;=Hidden!AS$46),IF($G47="","x","y"),"")))</f>
        <v/>
      </c>
      <c r="BA47" s="203" t="str">
        <f>IF(Hidden!AT$47="Yes","H",IF($B47="","",IF(AND($C47&lt;=Hidden!AT$46,$D47&gt;=Hidden!AT$46),IF($G47="","x","y"),"")))</f>
        <v/>
      </c>
      <c r="BB47" s="209" t="str">
        <f>IF(Hidden!AU$47="Yes","H",IF($B47="","",IF(AND($C47&lt;=Hidden!AU$46,$D47&gt;=Hidden!AU$46),IF($G47="","x","y"),"")))</f>
        <v/>
      </c>
      <c r="BC47" s="197" t="str">
        <f>IF(Hidden!AV$47="Yes","H",IF($B47="","",IF(AND($C47&lt;=Hidden!AV$46,$D47&gt;=Hidden!AV$46),IF($G47="","x","y"),"")))</f>
        <v/>
      </c>
      <c r="BD47" s="197" t="str">
        <f>IF(Hidden!AW$47="Yes","H",IF($B47="","",IF(AND($C47&lt;=Hidden!AW$46,$D47&gt;=Hidden!AW$46),IF($G47="","x","y"),"")))</f>
        <v/>
      </c>
      <c r="BE47" s="197" t="str">
        <f>IF(Hidden!AX$47="Yes","H",IF($B47="","",IF(AND($C47&lt;=Hidden!AX$46,$D47&gt;=Hidden!AX$46),IF($G47="","x","y"),"")))</f>
        <v/>
      </c>
      <c r="BF47" s="210" t="str">
        <f>IF(Hidden!AY$47="Yes","H",IF($B47="","",IF(AND($C47&lt;=Hidden!AY$46,$D47&gt;=Hidden!AY$46),IF($G47="","x","y"),"")))</f>
        <v/>
      </c>
      <c r="BG47" s="205" t="str">
        <f>IF(Hidden!AZ$47="Yes","H",IF($B47="","",IF(AND($C47&lt;=Hidden!AZ$46,$D47&gt;=Hidden!AZ$46),IF($G47="","x","y"),"")))</f>
        <v/>
      </c>
      <c r="BH47" s="197" t="str">
        <f>IF(Hidden!BA$47="Yes","H",IF($B47="","",IF(AND($C47&lt;=Hidden!BA$46,$D47&gt;=Hidden!BA$46),IF($G47="","x","y"),"")))</f>
        <v/>
      </c>
      <c r="BI47" s="197" t="str">
        <f>IF(Hidden!BB$47="Yes","H",IF($B47="","",IF(AND($C47&lt;=Hidden!BB$46,$D47&gt;=Hidden!BB$46),IF($G47="","x","y"),"")))</f>
        <v/>
      </c>
      <c r="BJ47" s="197" t="str">
        <f>IF(Hidden!BC$47="Yes","H",IF($B47="","",IF(AND($C47&lt;=Hidden!BC$46,$D47&gt;=Hidden!BC$46),IF($G47="","x","y"),"")))</f>
        <v/>
      </c>
      <c r="BK47" s="203" t="str">
        <f>IF(Hidden!BD$47="Yes","H",IF($B47="","",IF(AND($C47&lt;=Hidden!BD$46,$D47&gt;=Hidden!BD$46),IF($G47="","x","y"),"")))</f>
        <v/>
      </c>
      <c r="BL47" s="209" t="str">
        <f>IF(Hidden!BE$47="Yes","H",IF($B47="","",IF(AND($C47&lt;=Hidden!BE$46,$D47&gt;=Hidden!BE$46),IF($G47="","x","y"),"")))</f>
        <v/>
      </c>
      <c r="BM47" s="197" t="str">
        <f>IF(Hidden!BF$47="Yes","H",IF($B47="","",IF(AND($C47&lt;=Hidden!BF$46,$D47&gt;=Hidden!BF$46),IF($G47="","x","y"),"")))</f>
        <v/>
      </c>
      <c r="BN47" s="197" t="str">
        <f>IF(Hidden!BG$47="Yes","H",IF($B47="","",IF(AND($C47&lt;=Hidden!BG$46,$D47&gt;=Hidden!BG$46),IF($G47="","x","y"),"")))</f>
        <v/>
      </c>
      <c r="BO47" s="197" t="str">
        <f>IF(Hidden!BH$47="Yes","H",IF($B47="","",IF(AND($C47&lt;=Hidden!BH$46,$D47&gt;=Hidden!BH$46),IF($G47="","x","y"),"")))</f>
        <v/>
      </c>
      <c r="BP47" s="210" t="str">
        <f>IF(Hidden!BI$47="Yes","H",IF($B47="","",IF(AND($C47&lt;=Hidden!BI$46,$D47&gt;=Hidden!BI$46),IF($G47="","x","y"),"")))</f>
        <v/>
      </c>
      <c r="BQ47" s="205" t="str">
        <f>IF(Hidden!BJ$47="Yes","H",IF($B47="","",IF(AND($C47&lt;=Hidden!BJ$46,$D47&gt;=Hidden!BJ$46),IF($G47="","x","y"),"")))</f>
        <v/>
      </c>
      <c r="BR47" s="197" t="str">
        <f>IF(Hidden!BK$47="Yes","H",IF($B47="","",IF(AND($C47&lt;=Hidden!BK$46,$D47&gt;=Hidden!BK$46),IF($G47="","x","y"),"")))</f>
        <v/>
      </c>
      <c r="BS47" s="197" t="str">
        <f>IF(Hidden!BL$47="Yes","H",IF($B47="","",IF(AND($C47&lt;=Hidden!BL$46,$D47&gt;=Hidden!BL$46),IF($G47="","x","y"),"")))</f>
        <v/>
      </c>
      <c r="BT47" s="197" t="str">
        <f>IF(Hidden!BM$47="Yes","H",IF($B47="","",IF(AND($C47&lt;=Hidden!BM$46,$D47&gt;=Hidden!BM$46),IF($G47="","x","y"),"")))</f>
        <v/>
      </c>
      <c r="BU47" s="203" t="str">
        <f>IF(Hidden!BN$47="Yes","H",IF($B47="","",IF(AND($C47&lt;=Hidden!BN$46,$D47&gt;=Hidden!BN$46),IF($G47="","x","y"),"")))</f>
        <v/>
      </c>
      <c r="BV47" s="209" t="str">
        <f>IF(Hidden!BO$47="Yes","H",IF($B47="","",IF(AND($C47&lt;=Hidden!BO$46,$D47&gt;=Hidden!BO$46),IF($G47="","x","y"),"")))</f>
        <v/>
      </c>
      <c r="BW47" s="197" t="str">
        <f>IF(Hidden!BP$47="Yes","H",IF($B47="","",IF(AND($C47&lt;=Hidden!BP$46,$D47&gt;=Hidden!BP$46),IF($G47="","x","y"),"")))</f>
        <v/>
      </c>
      <c r="BX47" s="197" t="str">
        <f>IF(Hidden!BQ$47="Yes","H",IF($B47="","",IF(AND($C47&lt;=Hidden!BQ$46,$D47&gt;=Hidden!BQ$46),IF($G47="","x","y"),"")))</f>
        <v/>
      </c>
      <c r="BY47" s="197" t="str">
        <f>IF(Hidden!BR$47="Yes","H",IF($B47="","",IF(AND($C47&lt;=Hidden!BR$46,$D47&gt;=Hidden!BR$46),IF($G47="","x","y"),"")))</f>
        <v/>
      </c>
      <c r="BZ47" s="210" t="str">
        <f>IF(Hidden!BS$47="Yes","H",IF($B47="","",IF(AND($C47&lt;=Hidden!BS$46,$D47&gt;=Hidden!BS$46),IF($G47="","x","y"),"")))</f>
        <v/>
      </c>
      <c r="CA47" s="205" t="str">
        <f>IF(Hidden!BT$47="Yes","H",IF($B47="","",IF(AND($C47&lt;=Hidden!BT$46,$D47&gt;=Hidden!BT$46),IF($G47="","x","y"),"")))</f>
        <v/>
      </c>
      <c r="CB47" s="197" t="str">
        <f>IF(Hidden!BU$47="Yes","H",IF($B47="","",IF(AND($C47&lt;=Hidden!BU$46,$D47&gt;=Hidden!BU$46),IF($G47="","x","y"),"")))</f>
        <v/>
      </c>
      <c r="CC47" s="197" t="str">
        <f>IF(Hidden!BV$47="Yes","H",IF($B47="","",IF(AND($C47&lt;=Hidden!BV$46,$D47&gt;=Hidden!BV$46),IF($G47="","x","y"),"")))</f>
        <v/>
      </c>
      <c r="CD47" s="197" t="str">
        <f>IF(Hidden!BW$47="Yes","H",IF($B47="","",IF(AND($C47&lt;=Hidden!BW$46,$D47&gt;=Hidden!BW$46),IF($G47="","x","y"),"")))</f>
        <v/>
      </c>
      <c r="CE47" s="203" t="str">
        <f>IF(Hidden!BX$47="Yes","H",IF($B47="","",IF(AND($C47&lt;=Hidden!BX$46,$D47&gt;=Hidden!BX$46),IF($G47="","x","y"),"")))</f>
        <v/>
      </c>
      <c r="CF47" s="209" t="str">
        <f>IF(Hidden!BY$47="Yes","H",IF($B47="","",IF(AND($C47&lt;=Hidden!BY$46,$D47&gt;=Hidden!BY$46),IF($G47="","x","y"),"")))</f>
        <v/>
      </c>
      <c r="CG47" s="197" t="str">
        <f>IF(Hidden!BZ$47="Yes","H",IF($B47="","",IF(AND($C47&lt;=Hidden!BZ$46,$D47&gt;=Hidden!BZ$46),IF($G47="","x","y"),"")))</f>
        <v/>
      </c>
      <c r="CH47" s="197" t="str">
        <f>IF(Hidden!CA$47="Yes","H",IF($B47="","",IF(AND($C47&lt;=Hidden!CA$46,$D47&gt;=Hidden!CA$46),IF($G47="","x","y"),"")))</f>
        <v/>
      </c>
      <c r="CI47" s="197" t="str">
        <f>IF(Hidden!CB$47="Yes","H",IF($B47="","",IF(AND($C47&lt;=Hidden!CB$46,$D47&gt;=Hidden!CB$46),IF($G47="","x","y"),"")))</f>
        <v/>
      </c>
      <c r="CJ47" s="210" t="str">
        <f>IF(Hidden!CC$47="Yes","H",IF($B47="","",IF(AND($C47&lt;=Hidden!CC$46,$D47&gt;=Hidden!CC$46),IF($G47="","x","y"),"")))</f>
        <v/>
      </c>
      <c r="CK47" s="205" t="str">
        <f>IF(Hidden!CD$47="Yes","H",IF($B47="","",IF(AND($C47&lt;=Hidden!CD$46,$D47&gt;=Hidden!CD$46),IF($G47="","x","y"),"")))</f>
        <v/>
      </c>
      <c r="CL47" s="197" t="str">
        <f>IF(Hidden!CE$47="Yes","H",IF($B47="","",IF(AND($C47&lt;=Hidden!CE$46,$D47&gt;=Hidden!CE$46),IF($G47="","x","y"),"")))</f>
        <v/>
      </c>
      <c r="CM47" s="197" t="str">
        <f>IF(Hidden!CF$47="Yes","H",IF($B47="","",IF(AND($C47&lt;=Hidden!CF$46,$D47&gt;=Hidden!CF$46),IF($G47="","x","y"),"")))</f>
        <v/>
      </c>
      <c r="CN47" s="197" t="str">
        <f>IF(Hidden!CG$47="Yes","H",IF($B47="","",IF(AND($C47&lt;=Hidden!CG$46,$D47&gt;=Hidden!CG$46),IF($G47="","x","y"),"")))</f>
        <v/>
      </c>
      <c r="CO47" s="203" t="str">
        <f>IF(Hidden!CH$47="Yes","H",IF($B47="","",IF(AND($C47&lt;=Hidden!CH$46,$D47&gt;=Hidden!CH$46),IF($G47="","x","y"),"")))</f>
        <v/>
      </c>
      <c r="CP47" s="209" t="str">
        <f>IF(Hidden!CI$47="Yes","H",IF($B47="","",IF(AND($C47&lt;=Hidden!CI$46,$D47&gt;=Hidden!CI$46),IF($G47="","x","y"),"")))</f>
        <v/>
      </c>
      <c r="CQ47" s="197" t="str">
        <f>IF(Hidden!CJ$47="Yes","H",IF($B47="","",IF(AND($C47&lt;=Hidden!CJ$46,$D47&gt;=Hidden!CJ$46),IF($G47="","x","y"),"")))</f>
        <v/>
      </c>
      <c r="CR47" s="197" t="str">
        <f>IF(Hidden!CK$47="Yes","H",IF($B47="","",IF(AND($C47&lt;=Hidden!CK$46,$D47&gt;=Hidden!CK$46),IF($G47="","x","y"),"")))</f>
        <v/>
      </c>
      <c r="CS47" s="197" t="str">
        <f>IF(Hidden!CL$47="Yes","H",IF($B47="","",IF(AND($C47&lt;=Hidden!CL$46,$D47&gt;=Hidden!CL$46),IF($G47="","x","y"),"")))</f>
        <v/>
      </c>
      <c r="CT47" s="210" t="str">
        <f>IF(Hidden!CM$47="Yes","H",IF($B47="","",IF(AND($C47&lt;=Hidden!CM$46,$D47&gt;=Hidden!CM$46),IF($G47="","x","y"),"")))</f>
        <v/>
      </c>
      <c r="CU47" s="205" t="str">
        <f>IF(Hidden!CN$47="Yes","H",IF($B47="","",IF(AND($C47&lt;=Hidden!CN$46,$D47&gt;=Hidden!CN$46),IF($G47="","x","y"),"")))</f>
        <v/>
      </c>
      <c r="CV47" s="197" t="str">
        <f>IF(Hidden!CO$47="Yes","H",IF($B47="","",IF(AND($C47&lt;=Hidden!CO$46,$D47&gt;=Hidden!CO$46),IF($G47="","x","y"),"")))</f>
        <v/>
      </c>
      <c r="CW47" s="197" t="str">
        <f>IF(Hidden!CP$47="Yes","H",IF($B47="","",IF(AND($C47&lt;=Hidden!CP$46,$D47&gt;=Hidden!CP$46),IF($G47="","x","y"),"")))</f>
        <v/>
      </c>
      <c r="CX47" s="197" t="str">
        <f>IF(Hidden!CQ$47="Yes","H",IF($B47="","",IF(AND($C47&lt;=Hidden!CQ$46,$D47&gt;=Hidden!CQ$46),IF($G47="","x","y"),"")))</f>
        <v/>
      </c>
      <c r="CY47" s="203" t="str">
        <f>IF(Hidden!CR$47="Yes","H",IF($B47="","",IF(AND($C47&lt;=Hidden!CR$46,$D47&gt;=Hidden!CR$46),IF($G47="","x","y"),"")))</f>
        <v/>
      </c>
      <c r="CZ47" s="209" t="str">
        <f>IF(Hidden!CS$47="Yes","H",IF($B47="","",IF(AND($C47&lt;=Hidden!CS$46,$D47&gt;=Hidden!CS$46),IF($G47="","x","y"),"")))</f>
        <v/>
      </c>
      <c r="DA47" s="197" t="str">
        <f>IF(Hidden!CT$47="Yes","H",IF($B47="","",IF(AND($C47&lt;=Hidden!CT$46,$D47&gt;=Hidden!CT$46),IF($G47="","x","y"),"")))</f>
        <v/>
      </c>
      <c r="DB47" s="197" t="str">
        <f>IF(Hidden!CU$47="Yes","H",IF($B47="","",IF(AND($C47&lt;=Hidden!CU$46,$D47&gt;=Hidden!CU$46),IF($G47="","x","y"),"")))</f>
        <v/>
      </c>
      <c r="DC47" s="197" t="str">
        <f>IF(Hidden!CV$47="Yes","H",IF($B47="","",IF(AND($C47&lt;=Hidden!CV$46,$D47&gt;=Hidden!CV$46),IF($G47="","x","y"),"")))</f>
        <v/>
      </c>
      <c r="DD47" s="210" t="str">
        <f>IF(Hidden!CW$47="Yes","H",IF($B47="","",IF(AND($C47&lt;=Hidden!CW$46,$D47&gt;=Hidden!CW$46),IF($G47="","x","y"),"")))</f>
        <v/>
      </c>
      <c r="DE47" s="205" t="str">
        <f>IF(Hidden!CX$47="Yes","H",IF($B47="","",IF(AND($C47&lt;=Hidden!CX$46,$D47&gt;=Hidden!CX$46),IF($G47="","x","y"),"")))</f>
        <v/>
      </c>
      <c r="DF47" s="197" t="str">
        <f>IF(Hidden!CY$47="Yes","H",IF($B47="","",IF(AND($C47&lt;=Hidden!CY$46,$D47&gt;=Hidden!CY$46),IF($G47="","x","y"),"")))</f>
        <v/>
      </c>
      <c r="DG47" s="197" t="str">
        <f>IF(Hidden!CZ$47="Yes","H",IF($B47="","",IF(AND($C47&lt;=Hidden!CZ$46,$D47&gt;=Hidden!CZ$46),IF($G47="","x","y"),"")))</f>
        <v/>
      </c>
      <c r="DH47" s="197" t="str">
        <f>IF(Hidden!DA$47="Yes","H",IF($B47="","",IF(AND($C47&lt;=Hidden!DA$46,$D47&gt;=Hidden!DA$46),IF($G47="","x","y"),"")))</f>
        <v/>
      </c>
      <c r="DI47" s="203" t="str">
        <f>IF(Hidden!DB$47="Yes","H",IF($B47="","",IF(AND($C47&lt;=Hidden!DB$46,$D47&gt;=Hidden!DB$46),IF($G47="","x","y"),"")))</f>
        <v/>
      </c>
      <c r="DJ47" s="209" t="str">
        <f>IF(Hidden!DC$47="Yes","H",IF($B47="","",IF(AND($C47&lt;=Hidden!DC$46,$D47&gt;=Hidden!DC$46),IF($G47="","x","y"),"")))</f>
        <v/>
      </c>
      <c r="DK47" s="197" t="str">
        <f>IF(Hidden!DD$47="Yes","H",IF($B47="","",IF(AND($C47&lt;=Hidden!DD$46,$D47&gt;=Hidden!DD$46),IF($G47="","x","y"),"")))</f>
        <v/>
      </c>
      <c r="DL47" s="197" t="str">
        <f>IF(Hidden!DE$47="Yes","H",IF($B47="","",IF(AND($C47&lt;=Hidden!DE$46,$D47&gt;=Hidden!DE$46),IF($G47="","x","y"),"")))</f>
        <v/>
      </c>
      <c r="DM47" s="197" t="str">
        <f>IF(Hidden!DF$47="Yes","H",IF($B47="","",IF(AND($C47&lt;=Hidden!DF$46,$D47&gt;=Hidden!DF$46),IF($G47="","x","y"),"")))</f>
        <v/>
      </c>
      <c r="DN47" s="210" t="str">
        <f>IF(Hidden!DG$47="Yes","H",IF($B47="","",IF(AND($C47&lt;=Hidden!DG$46,$D47&gt;=Hidden!DG$46),IF($G47="","x","y"),"")))</f>
        <v/>
      </c>
      <c r="DO47" s="205" t="str">
        <f>IF(Hidden!DH$47="Yes","H",IF($B47="","",IF(AND($C47&lt;=Hidden!DH$46,$D47&gt;=Hidden!DH$46),IF($G47="","x","y"),"")))</f>
        <v/>
      </c>
      <c r="DP47" s="197" t="str">
        <f>IF(Hidden!DI$47="Yes","H",IF($B47="","",IF(AND($C47&lt;=Hidden!DI$46,$D47&gt;=Hidden!DI$46),IF($G47="","x","y"),"")))</f>
        <v/>
      </c>
      <c r="DQ47" s="197" t="str">
        <f>IF(Hidden!DJ$47="Yes","H",IF($B47="","",IF(AND($C47&lt;=Hidden!DJ$46,$D47&gt;=Hidden!DJ$46),IF($G47="","x","y"),"")))</f>
        <v/>
      </c>
      <c r="DR47" s="197" t="str">
        <f>IF(Hidden!DK$47="Yes","H",IF($B47="","",IF(AND($C47&lt;=Hidden!DK$46,$D47&gt;=Hidden!DK$46),IF($G47="","x","y"),"")))</f>
        <v/>
      </c>
      <c r="DS47" s="203" t="str">
        <f>IF(Hidden!DL$47="Yes","H",IF($B47="","",IF(AND($C47&lt;=Hidden!DL$46,$D47&gt;=Hidden!DL$46),IF($G47="","x","y"),"")))</f>
        <v/>
      </c>
      <c r="DT47" s="209" t="str">
        <f>IF(Hidden!DM$47="Yes","H",IF($B47="","",IF(AND($C47&lt;=Hidden!DM$46,$D47&gt;=Hidden!DM$46),IF($G47="","x","y"),"")))</f>
        <v/>
      </c>
      <c r="DU47" s="197" t="str">
        <f>IF(Hidden!DN$47="Yes","H",IF($B47="","",IF(AND($C47&lt;=Hidden!DN$46,$D47&gt;=Hidden!DN$46),IF($G47="","x","y"),"")))</f>
        <v/>
      </c>
      <c r="DV47" s="197" t="str">
        <f>IF(Hidden!DO$47="Yes","H",IF($B47="","",IF(AND($C47&lt;=Hidden!DO$46,$D47&gt;=Hidden!DO$46),IF($G47="","x","y"),"")))</f>
        <v/>
      </c>
      <c r="DW47" s="197" t="str">
        <f>IF(Hidden!DP$47="Yes","H",IF($B47="","",IF(AND($C47&lt;=Hidden!DP$46,$D47&gt;=Hidden!DP$46),IF($G47="","x","y"),"")))</f>
        <v/>
      </c>
      <c r="DX47" s="210" t="str">
        <f>IF(Hidden!DQ$47="Yes","H",IF($B47="","",IF(AND($C47&lt;=Hidden!DQ$46,$D47&gt;=Hidden!DQ$46),IF($G47="","x","y"),"")))</f>
        <v/>
      </c>
      <c r="DY47" s="209" t="str">
        <f>IF(Hidden!DR$47="Yes","H",IF($B47="","",IF(AND($C47&lt;=Hidden!DR$46,$D47&gt;=Hidden!DR$46),IF($G47="","x","y"),"")))</f>
        <v/>
      </c>
      <c r="DZ47" s="197" t="str">
        <f>IF(Hidden!DS$47="Yes","H",IF($B47="","",IF(AND($C47&lt;=Hidden!DS$46,$D47&gt;=Hidden!DS$46),IF($G47="","x","y"),"")))</f>
        <v/>
      </c>
      <c r="EA47" s="197" t="str">
        <f>IF(Hidden!DT$47="Yes","H",IF($B47="","",IF(AND($C47&lt;=Hidden!DT$46,$D47&gt;=Hidden!DT$46),IF($G47="","x","y"),"")))</f>
        <v/>
      </c>
      <c r="EB47" s="197" t="str">
        <f>IF(Hidden!DU$47="Yes","H",IF($B47="","",IF(AND($C47&lt;=Hidden!DU$46,$D47&gt;=Hidden!DU$46),IF($G47="","x","y"),"")))</f>
        <v/>
      </c>
      <c r="EC47" s="210" t="str">
        <f>IF(Hidden!DV$47="Yes","H",IF($B47="","",IF(AND($C47&lt;=Hidden!DV$46,$D47&gt;=Hidden!DV$46),IF($G47="","x","y"),"")))</f>
        <v/>
      </c>
      <c r="ED47" s="205" t="str">
        <f>IF(Hidden!DW$47="Yes","H",IF($B47="","",IF(AND($C47&lt;=Hidden!DW$46,$D47&gt;=Hidden!DW$46),IF($G47="","x","y"),"")))</f>
        <v/>
      </c>
      <c r="EE47" s="197" t="str">
        <f>IF(Hidden!DX$47="Yes","H",IF($B47="","",IF(AND($C47&lt;=Hidden!DX$46,$D47&gt;=Hidden!DX$46),IF($G47="","x","y"),"")))</f>
        <v/>
      </c>
      <c r="EF47" s="197" t="str">
        <f>IF(Hidden!DY$47="Yes","H",IF($B47="","",IF(AND($C47&lt;=Hidden!DY$46,$D47&gt;=Hidden!DY$46),IF($G47="","x","y"),"")))</f>
        <v/>
      </c>
      <c r="EG47" s="197" t="str">
        <f>IF(Hidden!DZ$47="Yes","H",IF($B47="","",IF(AND($C47&lt;=Hidden!DZ$46,$D47&gt;=Hidden!DZ$46),IF($G47="","x","y"),"")))</f>
        <v/>
      </c>
      <c r="EH47" s="198" t="str">
        <f>IF(Hidden!EA$47="Yes","H",IF($B47="","",IF(AND($C47&lt;=Hidden!EA$46,$D47&gt;=Hidden!EA$46),IF($G47="","x","y"),"")))</f>
        <v/>
      </c>
    </row>
    <row r="48" spans="2:138" ht="15" customHeight="1" x14ac:dyDescent="0.25">
      <c r="B48" s="169"/>
      <c r="C48" s="226"/>
      <c r="D48" s="228"/>
      <c r="E48" s="190"/>
      <c r="F48" s="238"/>
      <c r="G48" s="269"/>
      <c r="H48" s="273"/>
      <c r="I48" s="196" t="str">
        <f>IF(Hidden!B$47="Yes","H",IF($B48="","",IF(AND($C48&lt;=Hidden!B$46,$D48&gt;=Hidden!B$46),IF($G48="","x","y"),"")))</f>
        <v/>
      </c>
      <c r="J48" s="197" t="str">
        <f>IF(Hidden!C$47="Yes","H",IF($B48="","",IF(AND($C48&lt;=Hidden!C$46,$D48&gt;=Hidden!C$46),IF($G48="","x","y"),"")))</f>
        <v/>
      </c>
      <c r="K48" s="197" t="str">
        <f>IF(Hidden!D$47="Yes","H",IF($B48="","",IF(AND($C48&lt;=Hidden!D$46,$D48&gt;=Hidden!D$46),IF($G48="","x","y"),"")))</f>
        <v/>
      </c>
      <c r="L48" s="197" t="str">
        <f>IF(Hidden!E$47="Yes","H",IF($B48="","",IF(AND($C48&lt;=Hidden!E$46,$D48&gt;=Hidden!E$46),IF($G48="","x","y"),"")))</f>
        <v/>
      </c>
      <c r="M48" s="203" t="str">
        <f>IF(Hidden!F$47="Yes","H",IF($B48="","",IF(AND($C48&lt;=Hidden!F$46,$D48&gt;=Hidden!F$46),IF($G48="","x","y"),"")))</f>
        <v/>
      </c>
      <c r="N48" s="209" t="str">
        <f>IF(Hidden!G$47="Yes","H",IF($B48="","",IF(AND($C48&lt;=Hidden!G$46,$D48&gt;=Hidden!G$46),IF($G48="","x","y"),"")))</f>
        <v/>
      </c>
      <c r="O48" s="197" t="str">
        <f>IF(Hidden!H$47="Yes","H",IF($B48="","",IF(AND($C48&lt;=Hidden!H$46,$D48&gt;=Hidden!H$46),IF($G48="","x","y"),"")))</f>
        <v/>
      </c>
      <c r="P48" s="197" t="str">
        <f>IF(Hidden!I$47="Yes","H",IF($B48="","",IF(AND($C48&lt;=Hidden!I$46,$D48&gt;=Hidden!I$46),IF($G48="","x","y"),"")))</f>
        <v/>
      </c>
      <c r="Q48" s="197" t="str">
        <f>IF(Hidden!J$47="Yes","H",IF($B48="","",IF(AND($C48&lt;=Hidden!J$46,$D48&gt;=Hidden!J$46),IF($G48="","x","y"),"")))</f>
        <v/>
      </c>
      <c r="R48" s="210" t="str">
        <f>IF(Hidden!K$47="Yes","H",IF($B48="","",IF(AND($C48&lt;=Hidden!K$46,$D48&gt;=Hidden!K$46),IF($G48="","x","y"),"")))</f>
        <v/>
      </c>
      <c r="S48" s="205" t="str">
        <f>IF(Hidden!L$47="Yes","H",IF($B48="","",IF(AND($C48&lt;=Hidden!L$46,$D48&gt;=Hidden!L$46),IF($G48="","x","y"),"")))</f>
        <v/>
      </c>
      <c r="T48" s="197" t="str">
        <f>IF(Hidden!M$47="Yes","H",IF($B48="","",IF(AND($C48&lt;=Hidden!M$46,$D48&gt;=Hidden!M$46),IF($G48="","x","y"),"")))</f>
        <v/>
      </c>
      <c r="U48" s="197" t="str">
        <f>IF(Hidden!N$47="Yes","H",IF($B48="","",IF(AND($C48&lt;=Hidden!N$46,$D48&gt;=Hidden!N$46),IF($G48="","x","y"),"")))</f>
        <v/>
      </c>
      <c r="V48" s="197" t="str">
        <f>IF(Hidden!O$47="Yes","H",IF($B48="","",IF(AND($C48&lt;=Hidden!O$46,$D48&gt;=Hidden!O$46),IF($G48="","x","y"),"")))</f>
        <v/>
      </c>
      <c r="W48" s="203" t="str">
        <f>IF(Hidden!P$47="Yes","H",IF($B48="","",IF(AND($C48&lt;=Hidden!P$46,$D48&gt;=Hidden!P$46),IF($G48="","x","y"),"")))</f>
        <v/>
      </c>
      <c r="X48" s="209" t="str">
        <f>IF(Hidden!Q$47="Yes","H",IF($B48="","",IF(AND($C48&lt;=Hidden!Q$46,$D48&gt;=Hidden!Q$46),IF($G48="","x","y"),"")))</f>
        <v/>
      </c>
      <c r="Y48" s="197" t="str">
        <f>IF(Hidden!R$47="Yes","H",IF($B48="","",IF(AND($C48&lt;=Hidden!R$46,$D48&gt;=Hidden!R$46),IF($G48="","x","y"),"")))</f>
        <v/>
      </c>
      <c r="Z48" s="197" t="str">
        <f>IF(Hidden!S$47="Yes","H",IF($B48="","",IF(AND($C48&lt;=Hidden!S$46,$D48&gt;=Hidden!S$46),IF($G48="","x","y"),"")))</f>
        <v/>
      </c>
      <c r="AA48" s="197" t="str">
        <f>IF(Hidden!T$47="Yes","H",IF($B48="","",IF(AND($C48&lt;=Hidden!T$46,$D48&gt;=Hidden!T$46),IF($G48="","x","y"),"")))</f>
        <v/>
      </c>
      <c r="AB48" s="210" t="str">
        <f>IF(Hidden!U$47="Yes","H",IF($B48="","",IF(AND($C48&lt;=Hidden!U$46,$D48&gt;=Hidden!U$46),IF($G48="","x","y"),"")))</f>
        <v/>
      </c>
      <c r="AC48" s="205" t="str">
        <f>IF(Hidden!V$47="Yes","H",IF($B48="","",IF(AND($C48&lt;=Hidden!V$46,$D48&gt;=Hidden!V$46),IF($G48="","x","y"),"")))</f>
        <v/>
      </c>
      <c r="AD48" s="197" t="str">
        <f>IF(Hidden!W$47="Yes","H",IF($B48="","",IF(AND($C48&lt;=Hidden!W$46,$D48&gt;=Hidden!W$46),IF($G48="","x","y"),"")))</f>
        <v/>
      </c>
      <c r="AE48" s="197" t="str">
        <f>IF(Hidden!X$47="Yes","H",IF($B48="","",IF(AND($C48&lt;=Hidden!X$46,$D48&gt;=Hidden!X$46),IF($G48="","x","y"),"")))</f>
        <v/>
      </c>
      <c r="AF48" s="197" t="str">
        <f>IF(Hidden!Y$47="Yes","H",IF($B48="","",IF(AND($C48&lt;=Hidden!Y$46,$D48&gt;=Hidden!Y$46),IF($G48="","x","y"),"")))</f>
        <v/>
      </c>
      <c r="AG48" s="203" t="str">
        <f>IF(Hidden!Z$47="Yes","H",IF($B48="","",IF(AND($C48&lt;=Hidden!Z$46,$D48&gt;=Hidden!Z$46),IF($G48="","x","y"),"")))</f>
        <v/>
      </c>
      <c r="AH48" s="209" t="str">
        <f>IF(Hidden!AA$47="Yes","H",IF($B48="","",IF(AND($C48&lt;=Hidden!AA$46,$D48&gt;=Hidden!AA$46),IF($G48="","x","y"),"")))</f>
        <v/>
      </c>
      <c r="AI48" s="197" t="str">
        <f>IF(Hidden!AB$47="Yes","H",IF($B48="","",IF(AND($C48&lt;=Hidden!AB$46,$D48&gt;=Hidden!AB$46),IF($G48="","x","y"),"")))</f>
        <v/>
      </c>
      <c r="AJ48" s="197" t="str">
        <f>IF(Hidden!AC$47="Yes","H",IF($B48="","",IF(AND($C48&lt;=Hidden!AC$46,$D48&gt;=Hidden!AC$46),IF($G48="","x","y"),"")))</f>
        <v/>
      </c>
      <c r="AK48" s="197" t="str">
        <f>IF(Hidden!AD$47="Yes","H",IF($B48="","",IF(AND($C48&lt;=Hidden!AD$46,$D48&gt;=Hidden!AD$46),IF($G48="","x","y"),"")))</f>
        <v/>
      </c>
      <c r="AL48" s="210" t="str">
        <f>IF(Hidden!AE$47="Yes","H",IF($B48="","",IF(AND($C48&lt;=Hidden!AE$46,$D48&gt;=Hidden!AE$46),IF($G48="","x","y"),"")))</f>
        <v/>
      </c>
      <c r="AM48" s="205" t="str">
        <f>IF(Hidden!AF$47="Yes","H",IF($B48="","",IF(AND($C48&lt;=Hidden!AF$46,$D48&gt;=Hidden!AF$46),IF($G48="","x","y"),"")))</f>
        <v/>
      </c>
      <c r="AN48" s="197" t="str">
        <f>IF(Hidden!AG$47="Yes","H",IF($B48="","",IF(AND($C48&lt;=Hidden!AG$46,$D48&gt;=Hidden!AG$46),IF($G48="","x","y"),"")))</f>
        <v/>
      </c>
      <c r="AO48" s="197" t="str">
        <f>IF(Hidden!AH$47="Yes","H",IF($B48="","",IF(AND($C48&lt;=Hidden!AH$46,$D48&gt;=Hidden!AH$46),IF($G48="","x","y"),"")))</f>
        <v/>
      </c>
      <c r="AP48" s="197" t="str">
        <f>IF(Hidden!AI$47="Yes","H",IF($B48="","",IF(AND($C48&lt;=Hidden!AI$46,$D48&gt;=Hidden!AI$46),IF($G48="","x","y"),"")))</f>
        <v/>
      </c>
      <c r="AQ48" s="203" t="str">
        <f>IF(Hidden!AJ$47="Yes","H",IF($B48="","",IF(AND($C48&lt;=Hidden!AJ$46,$D48&gt;=Hidden!AJ$46),IF($G48="","x","y"),"")))</f>
        <v/>
      </c>
      <c r="AR48" s="209" t="str">
        <f>IF(Hidden!AK$47="Yes","H",IF($B48="","",IF(AND($C48&lt;=Hidden!AK$46,$D48&gt;=Hidden!AK$46),IF($G48="","x","y"),"")))</f>
        <v/>
      </c>
      <c r="AS48" s="197" t="str">
        <f>IF(Hidden!AL$47="Yes","H",IF($B48="","",IF(AND($C48&lt;=Hidden!AL$46,$D48&gt;=Hidden!AL$46),IF($G48="","x","y"),"")))</f>
        <v/>
      </c>
      <c r="AT48" s="197" t="str">
        <f>IF(Hidden!AM$47="Yes","H",IF($B48="","",IF(AND($C48&lt;=Hidden!AM$46,$D48&gt;=Hidden!AM$46),IF($G48="","x","y"),"")))</f>
        <v/>
      </c>
      <c r="AU48" s="197" t="str">
        <f>IF(Hidden!AN$47="Yes","H",IF($B48="","",IF(AND($C48&lt;=Hidden!AN$46,$D48&gt;=Hidden!AN$46),IF($G48="","x","y"),"")))</f>
        <v/>
      </c>
      <c r="AV48" s="210" t="str">
        <f>IF(Hidden!AO$47="Yes","H",IF($B48="","",IF(AND($C48&lt;=Hidden!AO$46,$D48&gt;=Hidden!AO$46),IF($G48="","x","y"),"")))</f>
        <v/>
      </c>
      <c r="AW48" s="205" t="str">
        <f>IF(Hidden!AP$47="Yes","H",IF($B48="","",IF(AND($C48&lt;=Hidden!AP$46,$D48&gt;=Hidden!AP$46),IF($G48="","x","y"),"")))</f>
        <v/>
      </c>
      <c r="AX48" s="197" t="str">
        <f>IF(Hidden!AQ$47="Yes","H",IF($B48="","",IF(AND($C48&lt;=Hidden!AQ$46,$D48&gt;=Hidden!AQ$46),IF($G48="","x","y"),"")))</f>
        <v/>
      </c>
      <c r="AY48" s="197" t="str">
        <f>IF(Hidden!AR$47="Yes","H",IF($B48="","",IF(AND($C48&lt;=Hidden!AR$46,$D48&gt;=Hidden!AR$46),IF($G48="","x","y"),"")))</f>
        <v/>
      </c>
      <c r="AZ48" s="197" t="str">
        <f>IF(Hidden!AS$47="Yes","H",IF($B48="","",IF(AND($C48&lt;=Hidden!AS$46,$D48&gt;=Hidden!AS$46),IF($G48="","x","y"),"")))</f>
        <v/>
      </c>
      <c r="BA48" s="203" t="str">
        <f>IF(Hidden!AT$47="Yes","H",IF($B48="","",IF(AND($C48&lt;=Hidden!AT$46,$D48&gt;=Hidden!AT$46),IF($G48="","x","y"),"")))</f>
        <v/>
      </c>
      <c r="BB48" s="209" t="str">
        <f>IF(Hidden!AU$47="Yes","H",IF($B48="","",IF(AND($C48&lt;=Hidden!AU$46,$D48&gt;=Hidden!AU$46),IF($G48="","x","y"),"")))</f>
        <v/>
      </c>
      <c r="BC48" s="197" t="str">
        <f>IF(Hidden!AV$47="Yes","H",IF($B48="","",IF(AND($C48&lt;=Hidden!AV$46,$D48&gt;=Hidden!AV$46),IF($G48="","x","y"),"")))</f>
        <v/>
      </c>
      <c r="BD48" s="197" t="str">
        <f>IF(Hidden!AW$47="Yes","H",IF($B48="","",IF(AND($C48&lt;=Hidden!AW$46,$D48&gt;=Hidden!AW$46),IF($G48="","x","y"),"")))</f>
        <v/>
      </c>
      <c r="BE48" s="197" t="str">
        <f>IF(Hidden!AX$47="Yes","H",IF($B48="","",IF(AND($C48&lt;=Hidden!AX$46,$D48&gt;=Hidden!AX$46),IF($G48="","x","y"),"")))</f>
        <v/>
      </c>
      <c r="BF48" s="210" t="str">
        <f>IF(Hidden!AY$47="Yes","H",IF($B48="","",IF(AND($C48&lt;=Hidden!AY$46,$D48&gt;=Hidden!AY$46),IF($G48="","x","y"),"")))</f>
        <v/>
      </c>
      <c r="BG48" s="205" t="str">
        <f>IF(Hidden!AZ$47="Yes","H",IF($B48="","",IF(AND($C48&lt;=Hidden!AZ$46,$D48&gt;=Hidden!AZ$46),IF($G48="","x","y"),"")))</f>
        <v/>
      </c>
      <c r="BH48" s="197" t="str">
        <f>IF(Hidden!BA$47="Yes","H",IF($B48="","",IF(AND($C48&lt;=Hidden!BA$46,$D48&gt;=Hidden!BA$46),IF($G48="","x","y"),"")))</f>
        <v/>
      </c>
      <c r="BI48" s="197" t="str">
        <f>IF(Hidden!BB$47="Yes","H",IF($B48="","",IF(AND($C48&lt;=Hidden!BB$46,$D48&gt;=Hidden!BB$46),IF($G48="","x","y"),"")))</f>
        <v/>
      </c>
      <c r="BJ48" s="197" t="str">
        <f>IF(Hidden!BC$47="Yes","H",IF($B48="","",IF(AND($C48&lt;=Hidden!BC$46,$D48&gt;=Hidden!BC$46),IF($G48="","x","y"),"")))</f>
        <v/>
      </c>
      <c r="BK48" s="203" t="str">
        <f>IF(Hidden!BD$47="Yes","H",IF($B48="","",IF(AND($C48&lt;=Hidden!BD$46,$D48&gt;=Hidden!BD$46),IF($G48="","x","y"),"")))</f>
        <v/>
      </c>
      <c r="BL48" s="209" t="str">
        <f>IF(Hidden!BE$47="Yes","H",IF($B48="","",IF(AND($C48&lt;=Hidden!BE$46,$D48&gt;=Hidden!BE$46),IF($G48="","x","y"),"")))</f>
        <v/>
      </c>
      <c r="BM48" s="197" t="str">
        <f>IF(Hidden!BF$47="Yes","H",IF($B48="","",IF(AND($C48&lt;=Hidden!BF$46,$D48&gt;=Hidden!BF$46),IF($G48="","x","y"),"")))</f>
        <v/>
      </c>
      <c r="BN48" s="197" t="str">
        <f>IF(Hidden!BG$47="Yes","H",IF($B48="","",IF(AND($C48&lt;=Hidden!BG$46,$D48&gt;=Hidden!BG$46),IF($G48="","x","y"),"")))</f>
        <v/>
      </c>
      <c r="BO48" s="197" t="str">
        <f>IF(Hidden!BH$47="Yes","H",IF($B48="","",IF(AND($C48&lt;=Hidden!BH$46,$D48&gt;=Hidden!BH$46),IF($G48="","x","y"),"")))</f>
        <v/>
      </c>
      <c r="BP48" s="210" t="str">
        <f>IF(Hidden!BI$47="Yes","H",IF($B48="","",IF(AND($C48&lt;=Hidden!BI$46,$D48&gt;=Hidden!BI$46),IF($G48="","x","y"),"")))</f>
        <v/>
      </c>
      <c r="BQ48" s="205" t="str">
        <f>IF(Hidden!BJ$47="Yes","H",IF($B48="","",IF(AND($C48&lt;=Hidden!BJ$46,$D48&gt;=Hidden!BJ$46),IF($G48="","x","y"),"")))</f>
        <v/>
      </c>
      <c r="BR48" s="197" t="str">
        <f>IF(Hidden!BK$47="Yes","H",IF($B48="","",IF(AND($C48&lt;=Hidden!BK$46,$D48&gt;=Hidden!BK$46),IF($G48="","x","y"),"")))</f>
        <v/>
      </c>
      <c r="BS48" s="197" t="str">
        <f>IF(Hidden!BL$47="Yes","H",IF($B48="","",IF(AND($C48&lt;=Hidden!BL$46,$D48&gt;=Hidden!BL$46),IF($G48="","x","y"),"")))</f>
        <v/>
      </c>
      <c r="BT48" s="197" t="str">
        <f>IF(Hidden!BM$47="Yes","H",IF($B48="","",IF(AND($C48&lt;=Hidden!BM$46,$D48&gt;=Hidden!BM$46),IF($G48="","x","y"),"")))</f>
        <v/>
      </c>
      <c r="BU48" s="203" t="str">
        <f>IF(Hidden!BN$47="Yes","H",IF($B48="","",IF(AND($C48&lt;=Hidden!BN$46,$D48&gt;=Hidden!BN$46),IF($G48="","x","y"),"")))</f>
        <v/>
      </c>
      <c r="BV48" s="209" t="str">
        <f>IF(Hidden!BO$47="Yes","H",IF($B48="","",IF(AND($C48&lt;=Hidden!BO$46,$D48&gt;=Hidden!BO$46),IF($G48="","x","y"),"")))</f>
        <v/>
      </c>
      <c r="BW48" s="197" t="str">
        <f>IF(Hidden!BP$47="Yes","H",IF($B48="","",IF(AND($C48&lt;=Hidden!BP$46,$D48&gt;=Hidden!BP$46),IF($G48="","x","y"),"")))</f>
        <v/>
      </c>
      <c r="BX48" s="197" t="str">
        <f>IF(Hidden!BQ$47="Yes","H",IF($B48="","",IF(AND($C48&lt;=Hidden!BQ$46,$D48&gt;=Hidden!BQ$46),IF($G48="","x","y"),"")))</f>
        <v/>
      </c>
      <c r="BY48" s="197" t="str">
        <f>IF(Hidden!BR$47="Yes","H",IF($B48="","",IF(AND($C48&lt;=Hidden!BR$46,$D48&gt;=Hidden!BR$46),IF($G48="","x","y"),"")))</f>
        <v/>
      </c>
      <c r="BZ48" s="210" t="str">
        <f>IF(Hidden!BS$47="Yes","H",IF($B48="","",IF(AND($C48&lt;=Hidden!BS$46,$D48&gt;=Hidden!BS$46),IF($G48="","x","y"),"")))</f>
        <v/>
      </c>
      <c r="CA48" s="205" t="str">
        <f>IF(Hidden!BT$47="Yes","H",IF($B48="","",IF(AND($C48&lt;=Hidden!BT$46,$D48&gt;=Hidden!BT$46),IF($G48="","x","y"),"")))</f>
        <v/>
      </c>
      <c r="CB48" s="197" t="str">
        <f>IF(Hidden!BU$47="Yes","H",IF($B48="","",IF(AND($C48&lt;=Hidden!BU$46,$D48&gt;=Hidden!BU$46),IF($G48="","x","y"),"")))</f>
        <v/>
      </c>
      <c r="CC48" s="197" t="str">
        <f>IF(Hidden!BV$47="Yes","H",IF($B48="","",IF(AND($C48&lt;=Hidden!BV$46,$D48&gt;=Hidden!BV$46),IF($G48="","x","y"),"")))</f>
        <v/>
      </c>
      <c r="CD48" s="197" t="str">
        <f>IF(Hidden!BW$47="Yes","H",IF($B48="","",IF(AND($C48&lt;=Hidden!BW$46,$D48&gt;=Hidden!BW$46),IF($G48="","x","y"),"")))</f>
        <v/>
      </c>
      <c r="CE48" s="203" t="str">
        <f>IF(Hidden!BX$47="Yes","H",IF($B48="","",IF(AND($C48&lt;=Hidden!BX$46,$D48&gt;=Hidden!BX$46),IF($G48="","x","y"),"")))</f>
        <v/>
      </c>
      <c r="CF48" s="209" t="str">
        <f>IF(Hidden!BY$47="Yes","H",IF($B48="","",IF(AND($C48&lt;=Hidden!BY$46,$D48&gt;=Hidden!BY$46),IF($G48="","x","y"),"")))</f>
        <v/>
      </c>
      <c r="CG48" s="197" t="str">
        <f>IF(Hidden!BZ$47="Yes","H",IF($B48="","",IF(AND($C48&lt;=Hidden!BZ$46,$D48&gt;=Hidden!BZ$46),IF($G48="","x","y"),"")))</f>
        <v/>
      </c>
      <c r="CH48" s="197" t="str">
        <f>IF(Hidden!CA$47="Yes","H",IF($B48="","",IF(AND($C48&lt;=Hidden!CA$46,$D48&gt;=Hidden!CA$46),IF($G48="","x","y"),"")))</f>
        <v/>
      </c>
      <c r="CI48" s="197" t="str">
        <f>IF(Hidden!CB$47="Yes","H",IF($B48="","",IF(AND($C48&lt;=Hidden!CB$46,$D48&gt;=Hidden!CB$46),IF($G48="","x","y"),"")))</f>
        <v/>
      </c>
      <c r="CJ48" s="210" t="str">
        <f>IF(Hidden!CC$47="Yes","H",IF($B48="","",IF(AND($C48&lt;=Hidden!CC$46,$D48&gt;=Hidden!CC$46),IF($G48="","x","y"),"")))</f>
        <v/>
      </c>
      <c r="CK48" s="205" t="str">
        <f>IF(Hidden!CD$47="Yes","H",IF($B48="","",IF(AND($C48&lt;=Hidden!CD$46,$D48&gt;=Hidden!CD$46),IF($G48="","x","y"),"")))</f>
        <v/>
      </c>
      <c r="CL48" s="197" t="str">
        <f>IF(Hidden!CE$47="Yes","H",IF($B48="","",IF(AND($C48&lt;=Hidden!CE$46,$D48&gt;=Hidden!CE$46),IF($G48="","x","y"),"")))</f>
        <v/>
      </c>
      <c r="CM48" s="197" t="str">
        <f>IF(Hidden!CF$47="Yes","H",IF($B48="","",IF(AND($C48&lt;=Hidden!CF$46,$D48&gt;=Hidden!CF$46),IF($G48="","x","y"),"")))</f>
        <v/>
      </c>
      <c r="CN48" s="197" t="str">
        <f>IF(Hidden!CG$47="Yes","H",IF($B48="","",IF(AND($C48&lt;=Hidden!CG$46,$D48&gt;=Hidden!CG$46),IF($G48="","x","y"),"")))</f>
        <v/>
      </c>
      <c r="CO48" s="203" t="str">
        <f>IF(Hidden!CH$47="Yes","H",IF($B48="","",IF(AND($C48&lt;=Hidden!CH$46,$D48&gt;=Hidden!CH$46),IF($G48="","x","y"),"")))</f>
        <v/>
      </c>
      <c r="CP48" s="209" t="str">
        <f>IF(Hidden!CI$47="Yes","H",IF($B48="","",IF(AND($C48&lt;=Hidden!CI$46,$D48&gt;=Hidden!CI$46),IF($G48="","x","y"),"")))</f>
        <v/>
      </c>
      <c r="CQ48" s="197" t="str">
        <f>IF(Hidden!CJ$47="Yes","H",IF($B48="","",IF(AND($C48&lt;=Hidden!CJ$46,$D48&gt;=Hidden!CJ$46),IF($G48="","x","y"),"")))</f>
        <v/>
      </c>
      <c r="CR48" s="197" t="str">
        <f>IF(Hidden!CK$47="Yes","H",IF($B48="","",IF(AND($C48&lt;=Hidden!CK$46,$D48&gt;=Hidden!CK$46),IF($G48="","x","y"),"")))</f>
        <v/>
      </c>
      <c r="CS48" s="197" t="str">
        <f>IF(Hidden!CL$47="Yes","H",IF($B48="","",IF(AND($C48&lt;=Hidden!CL$46,$D48&gt;=Hidden!CL$46),IF($G48="","x","y"),"")))</f>
        <v/>
      </c>
      <c r="CT48" s="210" t="str">
        <f>IF(Hidden!CM$47="Yes","H",IF($B48="","",IF(AND($C48&lt;=Hidden!CM$46,$D48&gt;=Hidden!CM$46),IF($G48="","x","y"),"")))</f>
        <v/>
      </c>
      <c r="CU48" s="205" t="str">
        <f>IF(Hidden!CN$47="Yes","H",IF($B48="","",IF(AND($C48&lt;=Hidden!CN$46,$D48&gt;=Hidden!CN$46),IF($G48="","x","y"),"")))</f>
        <v/>
      </c>
      <c r="CV48" s="197" t="str">
        <f>IF(Hidden!CO$47="Yes","H",IF($B48="","",IF(AND($C48&lt;=Hidden!CO$46,$D48&gt;=Hidden!CO$46),IF($G48="","x","y"),"")))</f>
        <v/>
      </c>
      <c r="CW48" s="197" t="str">
        <f>IF(Hidden!CP$47="Yes","H",IF($B48="","",IF(AND($C48&lt;=Hidden!CP$46,$D48&gt;=Hidden!CP$46),IF($G48="","x","y"),"")))</f>
        <v/>
      </c>
      <c r="CX48" s="197" t="str">
        <f>IF(Hidden!CQ$47="Yes","H",IF($B48="","",IF(AND($C48&lt;=Hidden!CQ$46,$D48&gt;=Hidden!CQ$46),IF($G48="","x","y"),"")))</f>
        <v/>
      </c>
      <c r="CY48" s="203" t="str">
        <f>IF(Hidden!CR$47="Yes","H",IF($B48="","",IF(AND($C48&lt;=Hidden!CR$46,$D48&gt;=Hidden!CR$46),IF($G48="","x","y"),"")))</f>
        <v/>
      </c>
      <c r="CZ48" s="209" t="str">
        <f>IF(Hidden!CS$47="Yes","H",IF($B48="","",IF(AND($C48&lt;=Hidden!CS$46,$D48&gt;=Hidden!CS$46),IF($G48="","x","y"),"")))</f>
        <v/>
      </c>
      <c r="DA48" s="197" t="str">
        <f>IF(Hidden!CT$47="Yes","H",IF($B48="","",IF(AND($C48&lt;=Hidden!CT$46,$D48&gt;=Hidden!CT$46),IF($G48="","x","y"),"")))</f>
        <v/>
      </c>
      <c r="DB48" s="197" t="str">
        <f>IF(Hidden!CU$47="Yes","H",IF($B48="","",IF(AND($C48&lt;=Hidden!CU$46,$D48&gt;=Hidden!CU$46),IF($G48="","x","y"),"")))</f>
        <v/>
      </c>
      <c r="DC48" s="197" t="str">
        <f>IF(Hidden!CV$47="Yes","H",IF($B48="","",IF(AND($C48&lt;=Hidden!CV$46,$D48&gt;=Hidden!CV$46),IF($G48="","x","y"),"")))</f>
        <v/>
      </c>
      <c r="DD48" s="210" t="str">
        <f>IF(Hidden!CW$47="Yes","H",IF($B48="","",IF(AND($C48&lt;=Hidden!CW$46,$D48&gt;=Hidden!CW$46),IF($G48="","x","y"),"")))</f>
        <v/>
      </c>
      <c r="DE48" s="205" t="str">
        <f>IF(Hidden!CX$47="Yes","H",IF($B48="","",IF(AND($C48&lt;=Hidden!CX$46,$D48&gt;=Hidden!CX$46),IF($G48="","x","y"),"")))</f>
        <v/>
      </c>
      <c r="DF48" s="197" t="str">
        <f>IF(Hidden!CY$47="Yes","H",IF($B48="","",IF(AND($C48&lt;=Hidden!CY$46,$D48&gt;=Hidden!CY$46),IF($G48="","x","y"),"")))</f>
        <v/>
      </c>
      <c r="DG48" s="197" t="str">
        <f>IF(Hidden!CZ$47="Yes","H",IF($B48="","",IF(AND($C48&lt;=Hidden!CZ$46,$D48&gt;=Hidden!CZ$46),IF($G48="","x","y"),"")))</f>
        <v/>
      </c>
      <c r="DH48" s="197" t="str">
        <f>IF(Hidden!DA$47="Yes","H",IF($B48="","",IF(AND($C48&lt;=Hidden!DA$46,$D48&gt;=Hidden!DA$46),IF($G48="","x","y"),"")))</f>
        <v/>
      </c>
      <c r="DI48" s="203" t="str">
        <f>IF(Hidden!DB$47="Yes","H",IF($B48="","",IF(AND($C48&lt;=Hidden!DB$46,$D48&gt;=Hidden!DB$46),IF($G48="","x","y"),"")))</f>
        <v/>
      </c>
      <c r="DJ48" s="209" t="str">
        <f>IF(Hidden!DC$47="Yes","H",IF($B48="","",IF(AND($C48&lt;=Hidden!DC$46,$D48&gt;=Hidden!DC$46),IF($G48="","x","y"),"")))</f>
        <v/>
      </c>
      <c r="DK48" s="197" t="str">
        <f>IF(Hidden!DD$47="Yes","H",IF($B48="","",IF(AND($C48&lt;=Hidden!DD$46,$D48&gt;=Hidden!DD$46),IF($G48="","x","y"),"")))</f>
        <v/>
      </c>
      <c r="DL48" s="197" t="str">
        <f>IF(Hidden!DE$47="Yes","H",IF($B48="","",IF(AND($C48&lt;=Hidden!DE$46,$D48&gt;=Hidden!DE$46),IF($G48="","x","y"),"")))</f>
        <v/>
      </c>
      <c r="DM48" s="197" t="str">
        <f>IF(Hidden!DF$47="Yes","H",IF($B48="","",IF(AND($C48&lt;=Hidden!DF$46,$D48&gt;=Hidden!DF$46),IF($G48="","x","y"),"")))</f>
        <v/>
      </c>
      <c r="DN48" s="210" t="str">
        <f>IF(Hidden!DG$47="Yes","H",IF($B48="","",IF(AND($C48&lt;=Hidden!DG$46,$D48&gt;=Hidden!DG$46),IF($G48="","x","y"),"")))</f>
        <v/>
      </c>
      <c r="DO48" s="205" t="str">
        <f>IF(Hidden!DH$47="Yes","H",IF($B48="","",IF(AND($C48&lt;=Hidden!DH$46,$D48&gt;=Hidden!DH$46),IF($G48="","x","y"),"")))</f>
        <v/>
      </c>
      <c r="DP48" s="197" t="str">
        <f>IF(Hidden!DI$47="Yes","H",IF($B48="","",IF(AND($C48&lt;=Hidden!DI$46,$D48&gt;=Hidden!DI$46),IF($G48="","x","y"),"")))</f>
        <v/>
      </c>
      <c r="DQ48" s="197" t="str">
        <f>IF(Hidden!DJ$47="Yes","H",IF($B48="","",IF(AND($C48&lt;=Hidden!DJ$46,$D48&gt;=Hidden!DJ$46),IF($G48="","x","y"),"")))</f>
        <v/>
      </c>
      <c r="DR48" s="197" t="str">
        <f>IF(Hidden!DK$47="Yes","H",IF($B48="","",IF(AND($C48&lt;=Hidden!DK$46,$D48&gt;=Hidden!DK$46),IF($G48="","x","y"),"")))</f>
        <v/>
      </c>
      <c r="DS48" s="203" t="str">
        <f>IF(Hidden!DL$47="Yes","H",IF($B48="","",IF(AND($C48&lt;=Hidden!DL$46,$D48&gt;=Hidden!DL$46),IF($G48="","x","y"),"")))</f>
        <v/>
      </c>
      <c r="DT48" s="209" t="str">
        <f>IF(Hidden!DM$47="Yes","H",IF($B48="","",IF(AND($C48&lt;=Hidden!DM$46,$D48&gt;=Hidden!DM$46),IF($G48="","x","y"),"")))</f>
        <v/>
      </c>
      <c r="DU48" s="197" t="str">
        <f>IF(Hidden!DN$47="Yes","H",IF($B48="","",IF(AND($C48&lt;=Hidden!DN$46,$D48&gt;=Hidden!DN$46),IF($G48="","x","y"),"")))</f>
        <v/>
      </c>
      <c r="DV48" s="197" t="str">
        <f>IF(Hidden!DO$47="Yes","H",IF($B48="","",IF(AND($C48&lt;=Hidden!DO$46,$D48&gt;=Hidden!DO$46),IF($G48="","x","y"),"")))</f>
        <v/>
      </c>
      <c r="DW48" s="197" t="str">
        <f>IF(Hidden!DP$47="Yes","H",IF($B48="","",IF(AND($C48&lt;=Hidden!DP$46,$D48&gt;=Hidden!DP$46),IF($G48="","x","y"),"")))</f>
        <v/>
      </c>
      <c r="DX48" s="210" t="str">
        <f>IF(Hidden!DQ$47="Yes","H",IF($B48="","",IF(AND($C48&lt;=Hidden!DQ$46,$D48&gt;=Hidden!DQ$46),IF($G48="","x","y"),"")))</f>
        <v/>
      </c>
      <c r="DY48" s="209" t="str">
        <f>IF(Hidden!DR$47="Yes","H",IF($B48="","",IF(AND($C48&lt;=Hidden!DR$46,$D48&gt;=Hidden!DR$46),IF($G48="","x","y"),"")))</f>
        <v/>
      </c>
      <c r="DZ48" s="197" t="str">
        <f>IF(Hidden!DS$47="Yes","H",IF($B48="","",IF(AND($C48&lt;=Hidden!DS$46,$D48&gt;=Hidden!DS$46),IF($G48="","x","y"),"")))</f>
        <v/>
      </c>
      <c r="EA48" s="197" t="str">
        <f>IF(Hidden!DT$47="Yes","H",IF($B48="","",IF(AND($C48&lt;=Hidden!DT$46,$D48&gt;=Hidden!DT$46),IF($G48="","x","y"),"")))</f>
        <v/>
      </c>
      <c r="EB48" s="197" t="str">
        <f>IF(Hidden!DU$47="Yes","H",IF($B48="","",IF(AND($C48&lt;=Hidden!DU$46,$D48&gt;=Hidden!DU$46),IF($G48="","x","y"),"")))</f>
        <v/>
      </c>
      <c r="EC48" s="210" t="str">
        <f>IF(Hidden!DV$47="Yes","H",IF($B48="","",IF(AND($C48&lt;=Hidden!DV$46,$D48&gt;=Hidden!DV$46),IF($G48="","x","y"),"")))</f>
        <v/>
      </c>
      <c r="ED48" s="205" t="str">
        <f>IF(Hidden!DW$47="Yes","H",IF($B48="","",IF(AND($C48&lt;=Hidden!DW$46,$D48&gt;=Hidden!DW$46),IF($G48="","x","y"),"")))</f>
        <v/>
      </c>
      <c r="EE48" s="197" t="str">
        <f>IF(Hidden!DX$47="Yes","H",IF($B48="","",IF(AND($C48&lt;=Hidden!DX$46,$D48&gt;=Hidden!DX$46),IF($G48="","x","y"),"")))</f>
        <v/>
      </c>
      <c r="EF48" s="197" t="str">
        <f>IF(Hidden!DY$47="Yes","H",IF($B48="","",IF(AND($C48&lt;=Hidden!DY$46,$D48&gt;=Hidden!DY$46),IF($G48="","x","y"),"")))</f>
        <v/>
      </c>
      <c r="EG48" s="197" t="str">
        <f>IF(Hidden!DZ$47="Yes","H",IF($B48="","",IF(AND($C48&lt;=Hidden!DZ$46,$D48&gt;=Hidden!DZ$46),IF($G48="","x","y"),"")))</f>
        <v/>
      </c>
      <c r="EH48" s="198" t="str">
        <f>IF(Hidden!EA$47="Yes","H",IF($B48="","",IF(AND($C48&lt;=Hidden!EA$46,$D48&gt;=Hidden!EA$46),IF($G48="","x","y"),"")))</f>
        <v/>
      </c>
    </row>
    <row r="49" spans="2:138" ht="15" customHeight="1" x14ac:dyDescent="0.25">
      <c r="B49" s="169"/>
      <c r="C49" s="226"/>
      <c r="D49" s="228"/>
      <c r="E49" s="190"/>
      <c r="F49" s="238"/>
      <c r="G49" s="269"/>
      <c r="H49" s="273"/>
      <c r="I49" s="196" t="str">
        <f>IF(Hidden!B$47="Yes","H",IF($B49="","",IF(AND($C49&lt;=Hidden!B$46,$D49&gt;=Hidden!B$46),IF($G49="","x","y"),"")))</f>
        <v/>
      </c>
      <c r="J49" s="197" t="str">
        <f>IF(Hidden!C$47="Yes","H",IF($B49="","",IF(AND($C49&lt;=Hidden!C$46,$D49&gt;=Hidden!C$46),IF($G49="","x","y"),"")))</f>
        <v/>
      </c>
      <c r="K49" s="197" t="str">
        <f>IF(Hidden!D$47="Yes","H",IF($B49="","",IF(AND($C49&lt;=Hidden!D$46,$D49&gt;=Hidden!D$46),IF($G49="","x","y"),"")))</f>
        <v/>
      </c>
      <c r="L49" s="197" t="str">
        <f>IF(Hidden!E$47="Yes","H",IF($B49="","",IF(AND($C49&lt;=Hidden!E$46,$D49&gt;=Hidden!E$46),IF($G49="","x","y"),"")))</f>
        <v/>
      </c>
      <c r="M49" s="203" t="str">
        <f>IF(Hidden!F$47="Yes","H",IF($B49="","",IF(AND($C49&lt;=Hidden!F$46,$D49&gt;=Hidden!F$46),IF($G49="","x","y"),"")))</f>
        <v/>
      </c>
      <c r="N49" s="209" t="str">
        <f>IF(Hidden!G$47="Yes","H",IF($B49="","",IF(AND($C49&lt;=Hidden!G$46,$D49&gt;=Hidden!G$46),IF($G49="","x","y"),"")))</f>
        <v/>
      </c>
      <c r="O49" s="197" t="str">
        <f>IF(Hidden!H$47="Yes","H",IF($B49="","",IF(AND($C49&lt;=Hidden!H$46,$D49&gt;=Hidden!H$46),IF($G49="","x","y"),"")))</f>
        <v/>
      </c>
      <c r="P49" s="197" t="str">
        <f>IF(Hidden!I$47="Yes","H",IF($B49="","",IF(AND($C49&lt;=Hidden!I$46,$D49&gt;=Hidden!I$46),IF($G49="","x","y"),"")))</f>
        <v/>
      </c>
      <c r="Q49" s="197" t="str">
        <f>IF(Hidden!J$47="Yes","H",IF($B49="","",IF(AND($C49&lt;=Hidden!J$46,$D49&gt;=Hidden!J$46),IF($G49="","x","y"),"")))</f>
        <v/>
      </c>
      <c r="R49" s="210" t="str">
        <f>IF(Hidden!K$47="Yes","H",IF($B49="","",IF(AND($C49&lt;=Hidden!K$46,$D49&gt;=Hidden!K$46),IF($G49="","x","y"),"")))</f>
        <v/>
      </c>
      <c r="S49" s="205" t="str">
        <f>IF(Hidden!L$47="Yes","H",IF($B49="","",IF(AND($C49&lt;=Hidden!L$46,$D49&gt;=Hidden!L$46),IF($G49="","x","y"),"")))</f>
        <v/>
      </c>
      <c r="T49" s="197" t="str">
        <f>IF(Hidden!M$47="Yes","H",IF($B49="","",IF(AND($C49&lt;=Hidden!M$46,$D49&gt;=Hidden!M$46),IF($G49="","x","y"),"")))</f>
        <v/>
      </c>
      <c r="U49" s="197" t="str">
        <f>IF(Hidden!N$47="Yes","H",IF($B49="","",IF(AND($C49&lt;=Hidden!N$46,$D49&gt;=Hidden!N$46),IF($G49="","x","y"),"")))</f>
        <v/>
      </c>
      <c r="V49" s="197" t="str">
        <f>IF(Hidden!O$47="Yes","H",IF($B49="","",IF(AND($C49&lt;=Hidden!O$46,$D49&gt;=Hidden!O$46),IF($G49="","x","y"),"")))</f>
        <v/>
      </c>
      <c r="W49" s="203" t="str">
        <f>IF(Hidden!P$47="Yes","H",IF($B49="","",IF(AND($C49&lt;=Hidden!P$46,$D49&gt;=Hidden!P$46),IF($G49="","x","y"),"")))</f>
        <v/>
      </c>
      <c r="X49" s="209" t="str">
        <f>IF(Hidden!Q$47="Yes","H",IF($B49="","",IF(AND($C49&lt;=Hidden!Q$46,$D49&gt;=Hidden!Q$46),IF($G49="","x","y"),"")))</f>
        <v/>
      </c>
      <c r="Y49" s="197" t="str">
        <f>IF(Hidden!R$47="Yes","H",IF($B49="","",IF(AND($C49&lt;=Hidden!R$46,$D49&gt;=Hidden!R$46),IF($G49="","x","y"),"")))</f>
        <v/>
      </c>
      <c r="Z49" s="197" t="str">
        <f>IF(Hidden!S$47="Yes","H",IF($B49="","",IF(AND($C49&lt;=Hidden!S$46,$D49&gt;=Hidden!S$46),IF($G49="","x","y"),"")))</f>
        <v/>
      </c>
      <c r="AA49" s="197" t="str">
        <f>IF(Hidden!T$47="Yes","H",IF($B49="","",IF(AND($C49&lt;=Hidden!T$46,$D49&gt;=Hidden!T$46),IF($G49="","x","y"),"")))</f>
        <v/>
      </c>
      <c r="AB49" s="210" t="str">
        <f>IF(Hidden!U$47="Yes","H",IF($B49="","",IF(AND($C49&lt;=Hidden!U$46,$D49&gt;=Hidden!U$46),IF($G49="","x","y"),"")))</f>
        <v/>
      </c>
      <c r="AC49" s="205" t="str">
        <f>IF(Hidden!V$47="Yes","H",IF($B49="","",IF(AND($C49&lt;=Hidden!V$46,$D49&gt;=Hidden!V$46),IF($G49="","x","y"),"")))</f>
        <v/>
      </c>
      <c r="AD49" s="197" t="str">
        <f>IF(Hidden!W$47="Yes","H",IF($B49="","",IF(AND($C49&lt;=Hidden!W$46,$D49&gt;=Hidden!W$46),IF($G49="","x","y"),"")))</f>
        <v/>
      </c>
      <c r="AE49" s="197" t="str">
        <f>IF(Hidden!X$47="Yes","H",IF($B49="","",IF(AND($C49&lt;=Hidden!X$46,$D49&gt;=Hidden!X$46),IF($G49="","x","y"),"")))</f>
        <v/>
      </c>
      <c r="AF49" s="197" t="str">
        <f>IF(Hidden!Y$47="Yes","H",IF($B49="","",IF(AND($C49&lt;=Hidden!Y$46,$D49&gt;=Hidden!Y$46),IF($G49="","x","y"),"")))</f>
        <v/>
      </c>
      <c r="AG49" s="203" t="str">
        <f>IF(Hidden!Z$47="Yes","H",IF($B49="","",IF(AND($C49&lt;=Hidden!Z$46,$D49&gt;=Hidden!Z$46),IF($G49="","x","y"),"")))</f>
        <v/>
      </c>
      <c r="AH49" s="209" t="str">
        <f>IF(Hidden!AA$47="Yes","H",IF($B49="","",IF(AND($C49&lt;=Hidden!AA$46,$D49&gt;=Hidden!AA$46),IF($G49="","x","y"),"")))</f>
        <v/>
      </c>
      <c r="AI49" s="197" t="str">
        <f>IF(Hidden!AB$47="Yes","H",IF($B49="","",IF(AND($C49&lt;=Hidden!AB$46,$D49&gt;=Hidden!AB$46),IF($G49="","x","y"),"")))</f>
        <v/>
      </c>
      <c r="AJ49" s="197" t="str">
        <f>IF(Hidden!AC$47="Yes","H",IF($B49="","",IF(AND($C49&lt;=Hidden!AC$46,$D49&gt;=Hidden!AC$46),IF($G49="","x","y"),"")))</f>
        <v/>
      </c>
      <c r="AK49" s="197" t="str">
        <f>IF(Hidden!AD$47="Yes","H",IF($B49="","",IF(AND($C49&lt;=Hidden!AD$46,$D49&gt;=Hidden!AD$46),IF($G49="","x","y"),"")))</f>
        <v/>
      </c>
      <c r="AL49" s="210" t="str">
        <f>IF(Hidden!AE$47="Yes","H",IF($B49="","",IF(AND($C49&lt;=Hidden!AE$46,$D49&gt;=Hidden!AE$46),IF($G49="","x","y"),"")))</f>
        <v/>
      </c>
      <c r="AM49" s="205" t="str">
        <f>IF(Hidden!AF$47="Yes","H",IF($B49="","",IF(AND($C49&lt;=Hidden!AF$46,$D49&gt;=Hidden!AF$46),IF($G49="","x","y"),"")))</f>
        <v/>
      </c>
      <c r="AN49" s="197" t="str">
        <f>IF(Hidden!AG$47="Yes","H",IF($B49="","",IF(AND($C49&lt;=Hidden!AG$46,$D49&gt;=Hidden!AG$46),IF($G49="","x","y"),"")))</f>
        <v/>
      </c>
      <c r="AO49" s="197" t="str">
        <f>IF(Hidden!AH$47="Yes","H",IF($B49="","",IF(AND($C49&lt;=Hidden!AH$46,$D49&gt;=Hidden!AH$46),IF($G49="","x","y"),"")))</f>
        <v/>
      </c>
      <c r="AP49" s="197" t="str">
        <f>IF(Hidden!AI$47="Yes","H",IF($B49="","",IF(AND($C49&lt;=Hidden!AI$46,$D49&gt;=Hidden!AI$46),IF($G49="","x","y"),"")))</f>
        <v/>
      </c>
      <c r="AQ49" s="203" t="str">
        <f>IF(Hidden!AJ$47="Yes","H",IF($B49="","",IF(AND($C49&lt;=Hidden!AJ$46,$D49&gt;=Hidden!AJ$46),IF($G49="","x","y"),"")))</f>
        <v/>
      </c>
      <c r="AR49" s="209" t="str">
        <f>IF(Hidden!AK$47="Yes","H",IF($B49="","",IF(AND($C49&lt;=Hidden!AK$46,$D49&gt;=Hidden!AK$46),IF($G49="","x","y"),"")))</f>
        <v/>
      </c>
      <c r="AS49" s="197" t="str">
        <f>IF(Hidden!AL$47="Yes","H",IF($B49="","",IF(AND($C49&lt;=Hidden!AL$46,$D49&gt;=Hidden!AL$46),IF($G49="","x","y"),"")))</f>
        <v/>
      </c>
      <c r="AT49" s="197" t="str">
        <f>IF(Hidden!AM$47="Yes","H",IF($B49="","",IF(AND($C49&lt;=Hidden!AM$46,$D49&gt;=Hidden!AM$46),IF($G49="","x","y"),"")))</f>
        <v/>
      </c>
      <c r="AU49" s="197" t="str">
        <f>IF(Hidden!AN$47="Yes","H",IF($B49="","",IF(AND($C49&lt;=Hidden!AN$46,$D49&gt;=Hidden!AN$46),IF($G49="","x","y"),"")))</f>
        <v/>
      </c>
      <c r="AV49" s="210" t="str">
        <f>IF(Hidden!AO$47="Yes","H",IF($B49="","",IF(AND($C49&lt;=Hidden!AO$46,$D49&gt;=Hidden!AO$46),IF($G49="","x","y"),"")))</f>
        <v/>
      </c>
      <c r="AW49" s="205" t="str">
        <f>IF(Hidden!AP$47="Yes","H",IF($B49="","",IF(AND($C49&lt;=Hidden!AP$46,$D49&gt;=Hidden!AP$46),IF($G49="","x","y"),"")))</f>
        <v/>
      </c>
      <c r="AX49" s="197" t="str">
        <f>IF(Hidden!AQ$47="Yes","H",IF($B49="","",IF(AND($C49&lt;=Hidden!AQ$46,$D49&gt;=Hidden!AQ$46),IF($G49="","x","y"),"")))</f>
        <v/>
      </c>
      <c r="AY49" s="197" t="str">
        <f>IF(Hidden!AR$47="Yes","H",IF($B49="","",IF(AND($C49&lt;=Hidden!AR$46,$D49&gt;=Hidden!AR$46),IF($G49="","x","y"),"")))</f>
        <v/>
      </c>
      <c r="AZ49" s="197" t="str">
        <f>IF(Hidden!AS$47="Yes","H",IF($B49="","",IF(AND($C49&lt;=Hidden!AS$46,$D49&gt;=Hidden!AS$46),IF($G49="","x","y"),"")))</f>
        <v/>
      </c>
      <c r="BA49" s="203" t="str">
        <f>IF(Hidden!AT$47="Yes","H",IF($B49="","",IF(AND($C49&lt;=Hidden!AT$46,$D49&gt;=Hidden!AT$46),IF($G49="","x","y"),"")))</f>
        <v/>
      </c>
      <c r="BB49" s="209" t="str">
        <f>IF(Hidden!AU$47="Yes","H",IF($B49="","",IF(AND($C49&lt;=Hidden!AU$46,$D49&gt;=Hidden!AU$46),IF($G49="","x","y"),"")))</f>
        <v/>
      </c>
      <c r="BC49" s="197" t="str">
        <f>IF(Hidden!AV$47="Yes","H",IF($B49="","",IF(AND($C49&lt;=Hidden!AV$46,$D49&gt;=Hidden!AV$46),IF($G49="","x","y"),"")))</f>
        <v/>
      </c>
      <c r="BD49" s="197" t="str">
        <f>IF(Hidden!AW$47="Yes","H",IF($B49="","",IF(AND($C49&lt;=Hidden!AW$46,$D49&gt;=Hidden!AW$46),IF($G49="","x","y"),"")))</f>
        <v/>
      </c>
      <c r="BE49" s="197" t="str">
        <f>IF(Hidden!AX$47="Yes","H",IF($B49="","",IF(AND($C49&lt;=Hidden!AX$46,$D49&gt;=Hidden!AX$46),IF($G49="","x","y"),"")))</f>
        <v/>
      </c>
      <c r="BF49" s="210" t="str">
        <f>IF(Hidden!AY$47="Yes","H",IF($B49="","",IF(AND($C49&lt;=Hidden!AY$46,$D49&gt;=Hidden!AY$46),IF($G49="","x","y"),"")))</f>
        <v/>
      </c>
      <c r="BG49" s="205" t="str">
        <f>IF(Hidden!AZ$47="Yes","H",IF($B49="","",IF(AND($C49&lt;=Hidden!AZ$46,$D49&gt;=Hidden!AZ$46),IF($G49="","x","y"),"")))</f>
        <v/>
      </c>
      <c r="BH49" s="197" t="str">
        <f>IF(Hidden!BA$47="Yes","H",IF($B49="","",IF(AND($C49&lt;=Hidden!BA$46,$D49&gt;=Hidden!BA$46),IF($G49="","x","y"),"")))</f>
        <v/>
      </c>
      <c r="BI49" s="197" t="str">
        <f>IF(Hidden!BB$47="Yes","H",IF($B49="","",IF(AND($C49&lt;=Hidden!BB$46,$D49&gt;=Hidden!BB$46),IF($G49="","x","y"),"")))</f>
        <v/>
      </c>
      <c r="BJ49" s="197" t="str">
        <f>IF(Hidden!BC$47="Yes","H",IF($B49="","",IF(AND($C49&lt;=Hidden!BC$46,$D49&gt;=Hidden!BC$46),IF($G49="","x","y"),"")))</f>
        <v/>
      </c>
      <c r="BK49" s="203" t="str">
        <f>IF(Hidden!BD$47="Yes","H",IF($B49="","",IF(AND($C49&lt;=Hidden!BD$46,$D49&gt;=Hidden!BD$46),IF($G49="","x","y"),"")))</f>
        <v/>
      </c>
      <c r="BL49" s="209" t="str">
        <f>IF(Hidden!BE$47="Yes","H",IF($B49="","",IF(AND($C49&lt;=Hidden!BE$46,$D49&gt;=Hidden!BE$46),IF($G49="","x","y"),"")))</f>
        <v/>
      </c>
      <c r="BM49" s="197" t="str">
        <f>IF(Hidden!BF$47="Yes","H",IF($B49="","",IF(AND($C49&lt;=Hidden!BF$46,$D49&gt;=Hidden!BF$46),IF($G49="","x","y"),"")))</f>
        <v/>
      </c>
      <c r="BN49" s="197" t="str">
        <f>IF(Hidden!BG$47="Yes","H",IF($B49="","",IF(AND($C49&lt;=Hidden!BG$46,$D49&gt;=Hidden!BG$46),IF($G49="","x","y"),"")))</f>
        <v/>
      </c>
      <c r="BO49" s="197" t="str">
        <f>IF(Hidden!BH$47="Yes","H",IF($B49="","",IF(AND($C49&lt;=Hidden!BH$46,$D49&gt;=Hidden!BH$46),IF($G49="","x","y"),"")))</f>
        <v/>
      </c>
      <c r="BP49" s="210" t="str">
        <f>IF(Hidden!BI$47="Yes","H",IF($B49="","",IF(AND($C49&lt;=Hidden!BI$46,$D49&gt;=Hidden!BI$46),IF($G49="","x","y"),"")))</f>
        <v/>
      </c>
      <c r="BQ49" s="205" t="str">
        <f>IF(Hidden!BJ$47="Yes","H",IF($B49="","",IF(AND($C49&lt;=Hidden!BJ$46,$D49&gt;=Hidden!BJ$46),IF($G49="","x","y"),"")))</f>
        <v/>
      </c>
      <c r="BR49" s="197" t="str">
        <f>IF(Hidden!BK$47="Yes","H",IF($B49="","",IF(AND($C49&lt;=Hidden!BK$46,$D49&gt;=Hidden!BK$46),IF($G49="","x","y"),"")))</f>
        <v/>
      </c>
      <c r="BS49" s="197" t="str">
        <f>IF(Hidden!BL$47="Yes","H",IF($B49="","",IF(AND($C49&lt;=Hidden!BL$46,$D49&gt;=Hidden!BL$46),IF($G49="","x","y"),"")))</f>
        <v/>
      </c>
      <c r="BT49" s="197" t="str">
        <f>IF(Hidden!BM$47="Yes","H",IF($B49="","",IF(AND($C49&lt;=Hidden!BM$46,$D49&gt;=Hidden!BM$46),IF($G49="","x","y"),"")))</f>
        <v/>
      </c>
      <c r="BU49" s="203" t="str">
        <f>IF(Hidden!BN$47="Yes","H",IF($B49="","",IF(AND($C49&lt;=Hidden!BN$46,$D49&gt;=Hidden!BN$46),IF($G49="","x","y"),"")))</f>
        <v/>
      </c>
      <c r="BV49" s="209" t="str">
        <f>IF(Hidden!BO$47="Yes","H",IF($B49="","",IF(AND($C49&lt;=Hidden!BO$46,$D49&gt;=Hidden!BO$46),IF($G49="","x","y"),"")))</f>
        <v/>
      </c>
      <c r="BW49" s="197" t="str">
        <f>IF(Hidden!BP$47="Yes","H",IF($B49="","",IF(AND($C49&lt;=Hidden!BP$46,$D49&gt;=Hidden!BP$46),IF($G49="","x","y"),"")))</f>
        <v/>
      </c>
      <c r="BX49" s="197" t="str">
        <f>IF(Hidden!BQ$47="Yes","H",IF($B49="","",IF(AND($C49&lt;=Hidden!BQ$46,$D49&gt;=Hidden!BQ$46),IF($G49="","x","y"),"")))</f>
        <v/>
      </c>
      <c r="BY49" s="197" t="str">
        <f>IF(Hidden!BR$47="Yes","H",IF($B49="","",IF(AND($C49&lt;=Hidden!BR$46,$D49&gt;=Hidden!BR$46),IF($G49="","x","y"),"")))</f>
        <v/>
      </c>
      <c r="BZ49" s="210" t="str">
        <f>IF(Hidden!BS$47="Yes","H",IF($B49="","",IF(AND($C49&lt;=Hidden!BS$46,$D49&gt;=Hidden!BS$46),IF($G49="","x","y"),"")))</f>
        <v/>
      </c>
      <c r="CA49" s="205" t="str">
        <f>IF(Hidden!BT$47="Yes","H",IF($B49="","",IF(AND($C49&lt;=Hidden!BT$46,$D49&gt;=Hidden!BT$46),IF($G49="","x","y"),"")))</f>
        <v/>
      </c>
      <c r="CB49" s="197" t="str">
        <f>IF(Hidden!BU$47="Yes","H",IF($B49="","",IF(AND($C49&lt;=Hidden!BU$46,$D49&gt;=Hidden!BU$46),IF($G49="","x","y"),"")))</f>
        <v/>
      </c>
      <c r="CC49" s="197" t="str">
        <f>IF(Hidden!BV$47="Yes","H",IF($B49="","",IF(AND($C49&lt;=Hidden!BV$46,$D49&gt;=Hidden!BV$46),IF($G49="","x","y"),"")))</f>
        <v/>
      </c>
      <c r="CD49" s="197" t="str">
        <f>IF(Hidden!BW$47="Yes","H",IF($B49="","",IF(AND($C49&lt;=Hidden!BW$46,$D49&gt;=Hidden!BW$46),IF($G49="","x","y"),"")))</f>
        <v/>
      </c>
      <c r="CE49" s="203" t="str">
        <f>IF(Hidden!BX$47="Yes","H",IF($B49="","",IF(AND($C49&lt;=Hidden!BX$46,$D49&gt;=Hidden!BX$46),IF($G49="","x","y"),"")))</f>
        <v/>
      </c>
      <c r="CF49" s="209" t="str">
        <f>IF(Hidden!BY$47="Yes","H",IF($B49="","",IF(AND($C49&lt;=Hidden!BY$46,$D49&gt;=Hidden!BY$46),IF($G49="","x","y"),"")))</f>
        <v/>
      </c>
      <c r="CG49" s="197" t="str">
        <f>IF(Hidden!BZ$47="Yes","H",IF($B49="","",IF(AND($C49&lt;=Hidden!BZ$46,$D49&gt;=Hidden!BZ$46),IF($G49="","x","y"),"")))</f>
        <v/>
      </c>
      <c r="CH49" s="197" t="str">
        <f>IF(Hidden!CA$47="Yes","H",IF($B49="","",IF(AND($C49&lt;=Hidden!CA$46,$D49&gt;=Hidden!CA$46),IF($G49="","x","y"),"")))</f>
        <v/>
      </c>
      <c r="CI49" s="197" t="str">
        <f>IF(Hidden!CB$47="Yes","H",IF($B49="","",IF(AND($C49&lt;=Hidden!CB$46,$D49&gt;=Hidden!CB$46),IF($G49="","x","y"),"")))</f>
        <v/>
      </c>
      <c r="CJ49" s="210" t="str">
        <f>IF(Hidden!CC$47="Yes","H",IF($B49="","",IF(AND($C49&lt;=Hidden!CC$46,$D49&gt;=Hidden!CC$46),IF($G49="","x","y"),"")))</f>
        <v/>
      </c>
      <c r="CK49" s="205" t="str">
        <f>IF(Hidden!CD$47="Yes","H",IF($B49="","",IF(AND($C49&lt;=Hidden!CD$46,$D49&gt;=Hidden!CD$46),IF($G49="","x","y"),"")))</f>
        <v/>
      </c>
      <c r="CL49" s="197" t="str">
        <f>IF(Hidden!CE$47="Yes","H",IF($B49="","",IF(AND($C49&lt;=Hidden!CE$46,$D49&gt;=Hidden!CE$46),IF($G49="","x","y"),"")))</f>
        <v/>
      </c>
      <c r="CM49" s="197" t="str">
        <f>IF(Hidden!CF$47="Yes","H",IF($B49="","",IF(AND($C49&lt;=Hidden!CF$46,$D49&gt;=Hidden!CF$46),IF($G49="","x","y"),"")))</f>
        <v/>
      </c>
      <c r="CN49" s="197" t="str">
        <f>IF(Hidden!CG$47="Yes","H",IF($B49="","",IF(AND($C49&lt;=Hidden!CG$46,$D49&gt;=Hidden!CG$46),IF($G49="","x","y"),"")))</f>
        <v/>
      </c>
      <c r="CO49" s="203" t="str">
        <f>IF(Hidden!CH$47="Yes","H",IF($B49="","",IF(AND($C49&lt;=Hidden!CH$46,$D49&gt;=Hidden!CH$46),IF($G49="","x","y"),"")))</f>
        <v/>
      </c>
      <c r="CP49" s="209" t="str">
        <f>IF(Hidden!CI$47="Yes","H",IF($B49="","",IF(AND($C49&lt;=Hidden!CI$46,$D49&gt;=Hidden!CI$46),IF($G49="","x","y"),"")))</f>
        <v/>
      </c>
      <c r="CQ49" s="197" t="str">
        <f>IF(Hidden!CJ$47="Yes","H",IF($B49="","",IF(AND($C49&lt;=Hidden!CJ$46,$D49&gt;=Hidden!CJ$46),IF($G49="","x","y"),"")))</f>
        <v/>
      </c>
      <c r="CR49" s="197" t="str">
        <f>IF(Hidden!CK$47="Yes","H",IF($B49="","",IF(AND($C49&lt;=Hidden!CK$46,$D49&gt;=Hidden!CK$46),IF($G49="","x","y"),"")))</f>
        <v/>
      </c>
      <c r="CS49" s="197" t="str">
        <f>IF(Hidden!CL$47="Yes","H",IF($B49="","",IF(AND($C49&lt;=Hidden!CL$46,$D49&gt;=Hidden!CL$46),IF($G49="","x","y"),"")))</f>
        <v/>
      </c>
      <c r="CT49" s="210" t="str">
        <f>IF(Hidden!CM$47="Yes","H",IF($B49="","",IF(AND($C49&lt;=Hidden!CM$46,$D49&gt;=Hidden!CM$46),IF($G49="","x","y"),"")))</f>
        <v/>
      </c>
      <c r="CU49" s="205" t="str">
        <f>IF(Hidden!CN$47="Yes","H",IF($B49="","",IF(AND($C49&lt;=Hidden!CN$46,$D49&gt;=Hidden!CN$46),IF($G49="","x","y"),"")))</f>
        <v/>
      </c>
      <c r="CV49" s="197" t="str">
        <f>IF(Hidden!CO$47="Yes","H",IF($B49="","",IF(AND($C49&lt;=Hidden!CO$46,$D49&gt;=Hidden!CO$46),IF($G49="","x","y"),"")))</f>
        <v/>
      </c>
      <c r="CW49" s="197" t="str">
        <f>IF(Hidden!CP$47="Yes","H",IF($B49="","",IF(AND($C49&lt;=Hidden!CP$46,$D49&gt;=Hidden!CP$46),IF($G49="","x","y"),"")))</f>
        <v/>
      </c>
      <c r="CX49" s="197" t="str">
        <f>IF(Hidden!CQ$47="Yes","H",IF($B49="","",IF(AND($C49&lt;=Hidden!CQ$46,$D49&gt;=Hidden!CQ$46),IF($G49="","x","y"),"")))</f>
        <v/>
      </c>
      <c r="CY49" s="203" t="str">
        <f>IF(Hidden!CR$47="Yes","H",IF($B49="","",IF(AND($C49&lt;=Hidden!CR$46,$D49&gt;=Hidden!CR$46),IF($G49="","x","y"),"")))</f>
        <v/>
      </c>
      <c r="CZ49" s="209" t="str">
        <f>IF(Hidden!CS$47="Yes","H",IF($B49="","",IF(AND($C49&lt;=Hidden!CS$46,$D49&gt;=Hidden!CS$46),IF($G49="","x","y"),"")))</f>
        <v/>
      </c>
      <c r="DA49" s="197" t="str">
        <f>IF(Hidden!CT$47="Yes","H",IF($B49="","",IF(AND($C49&lt;=Hidden!CT$46,$D49&gt;=Hidden!CT$46),IF($G49="","x","y"),"")))</f>
        <v/>
      </c>
      <c r="DB49" s="197" t="str">
        <f>IF(Hidden!CU$47="Yes","H",IF($B49="","",IF(AND($C49&lt;=Hidden!CU$46,$D49&gt;=Hidden!CU$46),IF($G49="","x","y"),"")))</f>
        <v/>
      </c>
      <c r="DC49" s="197" t="str">
        <f>IF(Hidden!CV$47="Yes","H",IF($B49="","",IF(AND($C49&lt;=Hidden!CV$46,$D49&gt;=Hidden!CV$46),IF($G49="","x","y"),"")))</f>
        <v/>
      </c>
      <c r="DD49" s="210" t="str">
        <f>IF(Hidden!CW$47="Yes","H",IF($B49="","",IF(AND($C49&lt;=Hidden!CW$46,$D49&gt;=Hidden!CW$46),IF($G49="","x","y"),"")))</f>
        <v/>
      </c>
      <c r="DE49" s="205" t="str">
        <f>IF(Hidden!CX$47="Yes","H",IF($B49="","",IF(AND($C49&lt;=Hidden!CX$46,$D49&gt;=Hidden!CX$46),IF($G49="","x","y"),"")))</f>
        <v/>
      </c>
      <c r="DF49" s="197" t="str">
        <f>IF(Hidden!CY$47="Yes","H",IF($B49="","",IF(AND($C49&lt;=Hidden!CY$46,$D49&gt;=Hidden!CY$46),IF($G49="","x","y"),"")))</f>
        <v/>
      </c>
      <c r="DG49" s="197" t="str">
        <f>IF(Hidden!CZ$47="Yes","H",IF($B49="","",IF(AND($C49&lt;=Hidden!CZ$46,$D49&gt;=Hidden!CZ$46),IF($G49="","x","y"),"")))</f>
        <v/>
      </c>
      <c r="DH49" s="197" t="str">
        <f>IF(Hidden!DA$47="Yes","H",IF($B49="","",IF(AND($C49&lt;=Hidden!DA$46,$D49&gt;=Hidden!DA$46),IF($G49="","x","y"),"")))</f>
        <v/>
      </c>
      <c r="DI49" s="203" t="str">
        <f>IF(Hidden!DB$47="Yes","H",IF($B49="","",IF(AND($C49&lt;=Hidden!DB$46,$D49&gt;=Hidden!DB$46),IF($G49="","x","y"),"")))</f>
        <v/>
      </c>
      <c r="DJ49" s="209" t="str">
        <f>IF(Hidden!DC$47="Yes","H",IF($B49="","",IF(AND($C49&lt;=Hidden!DC$46,$D49&gt;=Hidden!DC$46),IF($G49="","x","y"),"")))</f>
        <v/>
      </c>
      <c r="DK49" s="197" t="str">
        <f>IF(Hidden!DD$47="Yes","H",IF($B49="","",IF(AND($C49&lt;=Hidden!DD$46,$D49&gt;=Hidden!DD$46),IF($G49="","x","y"),"")))</f>
        <v/>
      </c>
      <c r="DL49" s="197" t="str">
        <f>IF(Hidden!DE$47="Yes","H",IF($B49="","",IF(AND($C49&lt;=Hidden!DE$46,$D49&gt;=Hidden!DE$46),IF($G49="","x","y"),"")))</f>
        <v/>
      </c>
      <c r="DM49" s="197" t="str">
        <f>IF(Hidden!DF$47="Yes","H",IF($B49="","",IF(AND($C49&lt;=Hidden!DF$46,$D49&gt;=Hidden!DF$46),IF($G49="","x","y"),"")))</f>
        <v/>
      </c>
      <c r="DN49" s="210" t="str">
        <f>IF(Hidden!DG$47="Yes","H",IF($B49="","",IF(AND($C49&lt;=Hidden!DG$46,$D49&gt;=Hidden!DG$46),IF($G49="","x","y"),"")))</f>
        <v/>
      </c>
      <c r="DO49" s="205" t="str">
        <f>IF(Hidden!DH$47="Yes","H",IF($B49="","",IF(AND($C49&lt;=Hidden!DH$46,$D49&gt;=Hidden!DH$46),IF($G49="","x","y"),"")))</f>
        <v/>
      </c>
      <c r="DP49" s="197" t="str">
        <f>IF(Hidden!DI$47="Yes","H",IF($B49="","",IF(AND($C49&lt;=Hidden!DI$46,$D49&gt;=Hidden!DI$46),IF($G49="","x","y"),"")))</f>
        <v/>
      </c>
      <c r="DQ49" s="197" t="str">
        <f>IF(Hidden!DJ$47="Yes","H",IF($B49="","",IF(AND($C49&lt;=Hidden!DJ$46,$D49&gt;=Hidden!DJ$46),IF($G49="","x","y"),"")))</f>
        <v/>
      </c>
      <c r="DR49" s="197" t="str">
        <f>IF(Hidden!DK$47="Yes","H",IF($B49="","",IF(AND($C49&lt;=Hidden!DK$46,$D49&gt;=Hidden!DK$46),IF($G49="","x","y"),"")))</f>
        <v/>
      </c>
      <c r="DS49" s="203" t="str">
        <f>IF(Hidden!DL$47="Yes","H",IF($B49="","",IF(AND($C49&lt;=Hidden!DL$46,$D49&gt;=Hidden!DL$46),IF($G49="","x","y"),"")))</f>
        <v/>
      </c>
      <c r="DT49" s="209" t="str">
        <f>IF(Hidden!DM$47="Yes","H",IF($B49="","",IF(AND($C49&lt;=Hidden!DM$46,$D49&gt;=Hidden!DM$46),IF($G49="","x","y"),"")))</f>
        <v/>
      </c>
      <c r="DU49" s="197" t="str">
        <f>IF(Hidden!DN$47="Yes","H",IF($B49="","",IF(AND($C49&lt;=Hidden!DN$46,$D49&gt;=Hidden!DN$46),IF($G49="","x","y"),"")))</f>
        <v/>
      </c>
      <c r="DV49" s="197" t="str">
        <f>IF(Hidden!DO$47="Yes","H",IF($B49="","",IF(AND($C49&lt;=Hidden!DO$46,$D49&gt;=Hidden!DO$46),IF($G49="","x","y"),"")))</f>
        <v/>
      </c>
      <c r="DW49" s="197" t="str">
        <f>IF(Hidden!DP$47="Yes","H",IF($B49="","",IF(AND($C49&lt;=Hidden!DP$46,$D49&gt;=Hidden!DP$46),IF($G49="","x","y"),"")))</f>
        <v/>
      </c>
      <c r="DX49" s="210" t="str">
        <f>IF(Hidden!DQ$47="Yes","H",IF($B49="","",IF(AND($C49&lt;=Hidden!DQ$46,$D49&gt;=Hidden!DQ$46),IF($G49="","x","y"),"")))</f>
        <v/>
      </c>
      <c r="DY49" s="209" t="str">
        <f>IF(Hidden!DR$47="Yes","H",IF($B49="","",IF(AND($C49&lt;=Hidden!DR$46,$D49&gt;=Hidden!DR$46),IF($G49="","x","y"),"")))</f>
        <v/>
      </c>
      <c r="DZ49" s="197" t="str">
        <f>IF(Hidden!DS$47="Yes","H",IF($B49="","",IF(AND($C49&lt;=Hidden!DS$46,$D49&gt;=Hidden!DS$46),IF($G49="","x","y"),"")))</f>
        <v/>
      </c>
      <c r="EA49" s="197" t="str">
        <f>IF(Hidden!DT$47="Yes","H",IF($B49="","",IF(AND($C49&lt;=Hidden!DT$46,$D49&gt;=Hidden!DT$46),IF($G49="","x","y"),"")))</f>
        <v/>
      </c>
      <c r="EB49" s="197" t="str">
        <f>IF(Hidden!DU$47="Yes","H",IF($B49="","",IF(AND($C49&lt;=Hidden!DU$46,$D49&gt;=Hidden!DU$46),IF($G49="","x","y"),"")))</f>
        <v/>
      </c>
      <c r="EC49" s="210" t="str">
        <f>IF(Hidden!DV$47="Yes","H",IF($B49="","",IF(AND($C49&lt;=Hidden!DV$46,$D49&gt;=Hidden!DV$46),IF($G49="","x","y"),"")))</f>
        <v/>
      </c>
      <c r="ED49" s="205" t="str">
        <f>IF(Hidden!DW$47="Yes","H",IF($B49="","",IF(AND($C49&lt;=Hidden!DW$46,$D49&gt;=Hidden!DW$46),IF($G49="","x","y"),"")))</f>
        <v/>
      </c>
      <c r="EE49" s="197" t="str">
        <f>IF(Hidden!DX$47="Yes","H",IF($B49="","",IF(AND($C49&lt;=Hidden!DX$46,$D49&gt;=Hidden!DX$46),IF($G49="","x","y"),"")))</f>
        <v/>
      </c>
      <c r="EF49" s="197" t="str">
        <f>IF(Hidden!DY$47="Yes","H",IF($B49="","",IF(AND($C49&lt;=Hidden!DY$46,$D49&gt;=Hidden!DY$46),IF($G49="","x","y"),"")))</f>
        <v/>
      </c>
      <c r="EG49" s="197" t="str">
        <f>IF(Hidden!DZ$47="Yes","H",IF($B49="","",IF(AND($C49&lt;=Hidden!DZ$46,$D49&gt;=Hidden!DZ$46),IF($G49="","x","y"),"")))</f>
        <v/>
      </c>
      <c r="EH49" s="198" t="str">
        <f>IF(Hidden!EA$47="Yes","H",IF($B49="","",IF(AND($C49&lt;=Hidden!EA$46,$D49&gt;=Hidden!EA$46),IF($G49="","x","y"),"")))</f>
        <v/>
      </c>
    </row>
    <row r="50" spans="2:138" ht="15" customHeight="1" x14ac:dyDescent="0.25">
      <c r="B50" s="169"/>
      <c r="C50" s="226"/>
      <c r="D50" s="228"/>
      <c r="E50" s="190"/>
      <c r="F50" s="238"/>
      <c r="G50" s="269"/>
      <c r="H50" s="273"/>
      <c r="I50" s="196" t="str">
        <f>IF(Hidden!B$47="Yes","H",IF($B50="","",IF(AND($C50&lt;=Hidden!B$46,$D50&gt;=Hidden!B$46),IF($G50="","x","y"),"")))</f>
        <v/>
      </c>
      <c r="J50" s="197" t="str">
        <f>IF(Hidden!C$47="Yes","H",IF($B50="","",IF(AND($C50&lt;=Hidden!C$46,$D50&gt;=Hidden!C$46),IF($G50="","x","y"),"")))</f>
        <v/>
      </c>
      <c r="K50" s="197" t="str">
        <f>IF(Hidden!D$47="Yes","H",IF($B50="","",IF(AND($C50&lt;=Hidden!D$46,$D50&gt;=Hidden!D$46),IF($G50="","x","y"),"")))</f>
        <v/>
      </c>
      <c r="L50" s="197" t="str">
        <f>IF(Hidden!E$47="Yes","H",IF($B50="","",IF(AND($C50&lt;=Hidden!E$46,$D50&gt;=Hidden!E$46),IF($G50="","x","y"),"")))</f>
        <v/>
      </c>
      <c r="M50" s="203" t="str">
        <f>IF(Hidden!F$47="Yes","H",IF($B50="","",IF(AND($C50&lt;=Hidden!F$46,$D50&gt;=Hidden!F$46),IF($G50="","x","y"),"")))</f>
        <v/>
      </c>
      <c r="N50" s="209" t="str">
        <f>IF(Hidden!G$47="Yes","H",IF($B50="","",IF(AND($C50&lt;=Hidden!G$46,$D50&gt;=Hidden!G$46),IF($G50="","x","y"),"")))</f>
        <v/>
      </c>
      <c r="O50" s="197" t="str">
        <f>IF(Hidden!H$47="Yes","H",IF($B50="","",IF(AND($C50&lt;=Hidden!H$46,$D50&gt;=Hidden!H$46),IF($G50="","x","y"),"")))</f>
        <v/>
      </c>
      <c r="P50" s="197" t="str">
        <f>IF(Hidden!I$47="Yes","H",IF($B50="","",IF(AND($C50&lt;=Hidden!I$46,$D50&gt;=Hidden!I$46),IF($G50="","x","y"),"")))</f>
        <v/>
      </c>
      <c r="Q50" s="197" t="str">
        <f>IF(Hidden!J$47="Yes","H",IF($B50="","",IF(AND($C50&lt;=Hidden!J$46,$D50&gt;=Hidden!J$46),IF($G50="","x","y"),"")))</f>
        <v/>
      </c>
      <c r="R50" s="210" t="str">
        <f>IF(Hidden!K$47="Yes","H",IF($B50="","",IF(AND($C50&lt;=Hidden!K$46,$D50&gt;=Hidden!K$46),IF($G50="","x","y"),"")))</f>
        <v/>
      </c>
      <c r="S50" s="205" t="str">
        <f>IF(Hidden!L$47="Yes","H",IF($B50="","",IF(AND($C50&lt;=Hidden!L$46,$D50&gt;=Hidden!L$46),IF($G50="","x","y"),"")))</f>
        <v/>
      </c>
      <c r="T50" s="197" t="str">
        <f>IF(Hidden!M$47="Yes","H",IF($B50="","",IF(AND($C50&lt;=Hidden!M$46,$D50&gt;=Hidden!M$46),IF($G50="","x","y"),"")))</f>
        <v/>
      </c>
      <c r="U50" s="197" t="str">
        <f>IF(Hidden!N$47="Yes","H",IF($B50="","",IF(AND($C50&lt;=Hidden!N$46,$D50&gt;=Hidden!N$46),IF($G50="","x","y"),"")))</f>
        <v/>
      </c>
      <c r="V50" s="197" t="str">
        <f>IF(Hidden!O$47="Yes","H",IF($B50="","",IF(AND($C50&lt;=Hidden!O$46,$D50&gt;=Hidden!O$46),IF($G50="","x","y"),"")))</f>
        <v/>
      </c>
      <c r="W50" s="203" t="str">
        <f>IF(Hidden!P$47="Yes","H",IF($B50="","",IF(AND($C50&lt;=Hidden!P$46,$D50&gt;=Hidden!P$46),IF($G50="","x","y"),"")))</f>
        <v/>
      </c>
      <c r="X50" s="209" t="str">
        <f>IF(Hidden!Q$47="Yes","H",IF($B50="","",IF(AND($C50&lt;=Hidden!Q$46,$D50&gt;=Hidden!Q$46),IF($G50="","x","y"),"")))</f>
        <v/>
      </c>
      <c r="Y50" s="197" t="str">
        <f>IF(Hidden!R$47="Yes","H",IF($B50="","",IF(AND($C50&lt;=Hidden!R$46,$D50&gt;=Hidden!R$46),IF($G50="","x","y"),"")))</f>
        <v/>
      </c>
      <c r="Z50" s="197" t="str">
        <f>IF(Hidden!S$47="Yes","H",IF($B50="","",IF(AND($C50&lt;=Hidden!S$46,$D50&gt;=Hidden!S$46),IF($G50="","x","y"),"")))</f>
        <v/>
      </c>
      <c r="AA50" s="197" t="str">
        <f>IF(Hidden!T$47="Yes","H",IF($B50="","",IF(AND($C50&lt;=Hidden!T$46,$D50&gt;=Hidden!T$46),IF($G50="","x","y"),"")))</f>
        <v/>
      </c>
      <c r="AB50" s="210" t="str">
        <f>IF(Hidden!U$47="Yes","H",IF($B50="","",IF(AND($C50&lt;=Hidden!U$46,$D50&gt;=Hidden!U$46),IF($G50="","x","y"),"")))</f>
        <v/>
      </c>
      <c r="AC50" s="205" t="str">
        <f>IF(Hidden!V$47="Yes","H",IF($B50="","",IF(AND($C50&lt;=Hidden!V$46,$D50&gt;=Hidden!V$46),IF($G50="","x","y"),"")))</f>
        <v/>
      </c>
      <c r="AD50" s="197" t="str">
        <f>IF(Hidden!W$47="Yes","H",IF($B50="","",IF(AND($C50&lt;=Hidden!W$46,$D50&gt;=Hidden!W$46),IF($G50="","x","y"),"")))</f>
        <v/>
      </c>
      <c r="AE50" s="197" t="str">
        <f>IF(Hidden!X$47="Yes","H",IF($B50="","",IF(AND($C50&lt;=Hidden!X$46,$D50&gt;=Hidden!X$46),IF($G50="","x","y"),"")))</f>
        <v/>
      </c>
      <c r="AF50" s="197" t="str">
        <f>IF(Hidden!Y$47="Yes","H",IF($B50="","",IF(AND($C50&lt;=Hidden!Y$46,$D50&gt;=Hidden!Y$46),IF($G50="","x","y"),"")))</f>
        <v/>
      </c>
      <c r="AG50" s="203" t="str">
        <f>IF(Hidden!Z$47="Yes","H",IF($B50="","",IF(AND($C50&lt;=Hidden!Z$46,$D50&gt;=Hidden!Z$46),IF($G50="","x","y"),"")))</f>
        <v/>
      </c>
      <c r="AH50" s="209" t="str">
        <f>IF(Hidden!AA$47="Yes","H",IF($B50="","",IF(AND($C50&lt;=Hidden!AA$46,$D50&gt;=Hidden!AA$46),IF($G50="","x","y"),"")))</f>
        <v/>
      </c>
      <c r="AI50" s="197" t="str">
        <f>IF(Hidden!AB$47="Yes","H",IF($B50="","",IF(AND($C50&lt;=Hidden!AB$46,$D50&gt;=Hidden!AB$46),IF($G50="","x","y"),"")))</f>
        <v/>
      </c>
      <c r="AJ50" s="197" t="str">
        <f>IF(Hidden!AC$47="Yes","H",IF($B50="","",IF(AND($C50&lt;=Hidden!AC$46,$D50&gt;=Hidden!AC$46),IF($G50="","x","y"),"")))</f>
        <v/>
      </c>
      <c r="AK50" s="197" t="str">
        <f>IF(Hidden!AD$47="Yes","H",IF($B50="","",IF(AND($C50&lt;=Hidden!AD$46,$D50&gt;=Hidden!AD$46),IF($G50="","x","y"),"")))</f>
        <v/>
      </c>
      <c r="AL50" s="210" t="str">
        <f>IF(Hidden!AE$47="Yes","H",IF($B50="","",IF(AND($C50&lt;=Hidden!AE$46,$D50&gt;=Hidden!AE$46),IF($G50="","x","y"),"")))</f>
        <v/>
      </c>
      <c r="AM50" s="205" t="str">
        <f>IF(Hidden!AF$47="Yes","H",IF($B50="","",IF(AND($C50&lt;=Hidden!AF$46,$D50&gt;=Hidden!AF$46),IF($G50="","x","y"),"")))</f>
        <v/>
      </c>
      <c r="AN50" s="197" t="str">
        <f>IF(Hidden!AG$47="Yes","H",IF($B50="","",IF(AND($C50&lt;=Hidden!AG$46,$D50&gt;=Hidden!AG$46),IF($G50="","x","y"),"")))</f>
        <v/>
      </c>
      <c r="AO50" s="197" t="str">
        <f>IF(Hidden!AH$47="Yes","H",IF($B50="","",IF(AND($C50&lt;=Hidden!AH$46,$D50&gt;=Hidden!AH$46),IF($G50="","x","y"),"")))</f>
        <v/>
      </c>
      <c r="AP50" s="197" t="str">
        <f>IF(Hidden!AI$47="Yes","H",IF($B50="","",IF(AND($C50&lt;=Hidden!AI$46,$D50&gt;=Hidden!AI$46),IF($G50="","x","y"),"")))</f>
        <v/>
      </c>
      <c r="AQ50" s="203" t="str">
        <f>IF(Hidden!AJ$47="Yes","H",IF($B50="","",IF(AND($C50&lt;=Hidden!AJ$46,$D50&gt;=Hidden!AJ$46),IF($G50="","x","y"),"")))</f>
        <v/>
      </c>
      <c r="AR50" s="209" t="str">
        <f>IF(Hidden!AK$47="Yes","H",IF($B50="","",IF(AND($C50&lt;=Hidden!AK$46,$D50&gt;=Hidden!AK$46),IF($G50="","x","y"),"")))</f>
        <v/>
      </c>
      <c r="AS50" s="197" t="str">
        <f>IF(Hidden!AL$47="Yes","H",IF($B50="","",IF(AND($C50&lt;=Hidden!AL$46,$D50&gt;=Hidden!AL$46),IF($G50="","x","y"),"")))</f>
        <v/>
      </c>
      <c r="AT50" s="197" t="str">
        <f>IF(Hidden!AM$47="Yes","H",IF($B50="","",IF(AND($C50&lt;=Hidden!AM$46,$D50&gt;=Hidden!AM$46),IF($G50="","x","y"),"")))</f>
        <v/>
      </c>
      <c r="AU50" s="197" t="str">
        <f>IF(Hidden!AN$47="Yes","H",IF($B50="","",IF(AND($C50&lt;=Hidden!AN$46,$D50&gt;=Hidden!AN$46),IF($G50="","x","y"),"")))</f>
        <v/>
      </c>
      <c r="AV50" s="210" t="str">
        <f>IF(Hidden!AO$47="Yes","H",IF($B50="","",IF(AND($C50&lt;=Hidden!AO$46,$D50&gt;=Hidden!AO$46),IF($G50="","x","y"),"")))</f>
        <v/>
      </c>
      <c r="AW50" s="205" t="str">
        <f>IF(Hidden!AP$47="Yes","H",IF($B50="","",IF(AND($C50&lt;=Hidden!AP$46,$D50&gt;=Hidden!AP$46),IF($G50="","x","y"),"")))</f>
        <v/>
      </c>
      <c r="AX50" s="197" t="str">
        <f>IF(Hidden!AQ$47="Yes","H",IF($B50="","",IF(AND($C50&lt;=Hidden!AQ$46,$D50&gt;=Hidden!AQ$46),IF($G50="","x","y"),"")))</f>
        <v/>
      </c>
      <c r="AY50" s="197" t="str">
        <f>IF(Hidden!AR$47="Yes","H",IF($B50="","",IF(AND($C50&lt;=Hidden!AR$46,$D50&gt;=Hidden!AR$46),IF($G50="","x","y"),"")))</f>
        <v/>
      </c>
      <c r="AZ50" s="197" t="str">
        <f>IF(Hidden!AS$47="Yes","H",IF($B50="","",IF(AND($C50&lt;=Hidden!AS$46,$D50&gt;=Hidden!AS$46),IF($G50="","x","y"),"")))</f>
        <v/>
      </c>
      <c r="BA50" s="203" t="str">
        <f>IF(Hidden!AT$47="Yes","H",IF($B50="","",IF(AND($C50&lt;=Hidden!AT$46,$D50&gt;=Hidden!AT$46),IF($G50="","x","y"),"")))</f>
        <v/>
      </c>
      <c r="BB50" s="209" t="str">
        <f>IF(Hidden!AU$47="Yes","H",IF($B50="","",IF(AND($C50&lt;=Hidden!AU$46,$D50&gt;=Hidden!AU$46),IF($G50="","x","y"),"")))</f>
        <v/>
      </c>
      <c r="BC50" s="197" t="str">
        <f>IF(Hidden!AV$47="Yes","H",IF($B50="","",IF(AND($C50&lt;=Hidden!AV$46,$D50&gt;=Hidden!AV$46),IF($G50="","x","y"),"")))</f>
        <v/>
      </c>
      <c r="BD50" s="197" t="str">
        <f>IF(Hidden!AW$47="Yes","H",IF($B50="","",IF(AND($C50&lt;=Hidden!AW$46,$D50&gt;=Hidden!AW$46),IF($G50="","x","y"),"")))</f>
        <v/>
      </c>
      <c r="BE50" s="197" t="str">
        <f>IF(Hidden!AX$47="Yes","H",IF($B50="","",IF(AND($C50&lt;=Hidden!AX$46,$D50&gt;=Hidden!AX$46),IF($G50="","x","y"),"")))</f>
        <v/>
      </c>
      <c r="BF50" s="210" t="str">
        <f>IF(Hidden!AY$47="Yes","H",IF($B50="","",IF(AND($C50&lt;=Hidden!AY$46,$D50&gt;=Hidden!AY$46),IF($G50="","x","y"),"")))</f>
        <v/>
      </c>
      <c r="BG50" s="205" t="str">
        <f>IF(Hidden!AZ$47="Yes","H",IF($B50="","",IF(AND($C50&lt;=Hidden!AZ$46,$D50&gt;=Hidden!AZ$46),IF($G50="","x","y"),"")))</f>
        <v/>
      </c>
      <c r="BH50" s="197" t="str">
        <f>IF(Hidden!BA$47="Yes","H",IF($B50="","",IF(AND($C50&lt;=Hidden!BA$46,$D50&gt;=Hidden!BA$46),IF($G50="","x","y"),"")))</f>
        <v/>
      </c>
      <c r="BI50" s="197" t="str">
        <f>IF(Hidden!BB$47="Yes","H",IF($B50="","",IF(AND($C50&lt;=Hidden!BB$46,$D50&gt;=Hidden!BB$46),IF($G50="","x","y"),"")))</f>
        <v/>
      </c>
      <c r="BJ50" s="197" t="str">
        <f>IF(Hidden!BC$47="Yes","H",IF($B50="","",IF(AND($C50&lt;=Hidden!BC$46,$D50&gt;=Hidden!BC$46),IF($G50="","x","y"),"")))</f>
        <v/>
      </c>
      <c r="BK50" s="203" t="str">
        <f>IF(Hidden!BD$47="Yes","H",IF($B50="","",IF(AND($C50&lt;=Hidden!BD$46,$D50&gt;=Hidden!BD$46),IF($G50="","x","y"),"")))</f>
        <v/>
      </c>
      <c r="BL50" s="209" t="str">
        <f>IF(Hidden!BE$47="Yes","H",IF($B50="","",IF(AND($C50&lt;=Hidden!BE$46,$D50&gt;=Hidden!BE$46),IF($G50="","x","y"),"")))</f>
        <v/>
      </c>
      <c r="BM50" s="197" t="str">
        <f>IF(Hidden!BF$47="Yes","H",IF($B50="","",IF(AND($C50&lt;=Hidden!BF$46,$D50&gt;=Hidden!BF$46),IF($G50="","x","y"),"")))</f>
        <v/>
      </c>
      <c r="BN50" s="197" t="str">
        <f>IF(Hidden!BG$47="Yes","H",IF($B50="","",IF(AND($C50&lt;=Hidden!BG$46,$D50&gt;=Hidden!BG$46),IF($G50="","x","y"),"")))</f>
        <v/>
      </c>
      <c r="BO50" s="197" t="str">
        <f>IF(Hidden!BH$47="Yes","H",IF($B50="","",IF(AND($C50&lt;=Hidden!BH$46,$D50&gt;=Hidden!BH$46),IF($G50="","x","y"),"")))</f>
        <v/>
      </c>
      <c r="BP50" s="210" t="str">
        <f>IF(Hidden!BI$47="Yes","H",IF($B50="","",IF(AND($C50&lt;=Hidden!BI$46,$D50&gt;=Hidden!BI$46),IF($G50="","x","y"),"")))</f>
        <v/>
      </c>
      <c r="BQ50" s="205" t="str">
        <f>IF(Hidden!BJ$47="Yes","H",IF($B50="","",IF(AND($C50&lt;=Hidden!BJ$46,$D50&gt;=Hidden!BJ$46),IF($G50="","x","y"),"")))</f>
        <v/>
      </c>
      <c r="BR50" s="197" t="str">
        <f>IF(Hidden!BK$47="Yes","H",IF($B50="","",IF(AND($C50&lt;=Hidden!BK$46,$D50&gt;=Hidden!BK$46),IF($G50="","x","y"),"")))</f>
        <v/>
      </c>
      <c r="BS50" s="197" t="str">
        <f>IF(Hidden!BL$47="Yes","H",IF($B50="","",IF(AND($C50&lt;=Hidden!BL$46,$D50&gt;=Hidden!BL$46),IF($G50="","x","y"),"")))</f>
        <v/>
      </c>
      <c r="BT50" s="197" t="str">
        <f>IF(Hidden!BM$47="Yes","H",IF($B50="","",IF(AND($C50&lt;=Hidden!BM$46,$D50&gt;=Hidden!BM$46),IF($G50="","x","y"),"")))</f>
        <v/>
      </c>
      <c r="BU50" s="203" t="str">
        <f>IF(Hidden!BN$47="Yes","H",IF($B50="","",IF(AND($C50&lt;=Hidden!BN$46,$D50&gt;=Hidden!BN$46),IF($G50="","x","y"),"")))</f>
        <v/>
      </c>
      <c r="BV50" s="209" t="str">
        <f>IF(Hidden!BO$47="Yes","H",IF($B50="","",IF(AND($C50&lt;=Hidden!BO$46,$D50&gt;=Hidden!BO$46),IF($G50="","x","y"),"")))</f>
        <v/>
      </c>
      <c r="BW50" s="197" t="str">
        <f>IF(Hidden!BP$47="Yes","H",IF($B50="","",IF(AND($C50&lt;=Hidden!BP$46,$D50&gt;=Hidden!BP$46),IF($G50="","x","y"),"")))</f>
        <v/>
      </c>
      <c r="BX50" s="197" t="str">
        <f>IF(Hidden!BQ$47="Yes","H",IF($B50="","",IF(AND($C50&lt;=Hidden!BQ$46,$D50&gt;=Hidden!BQ$46),IF($G50="","x","y"),"")))</f>
        <v/>
      </c>
      <c r="BY50" s="197" t="str">
        <f>IF(Hidden!BR$47="Yes","H",IF($B50="","",IF(AND($C50&lt;=Hidden!BR$46,$D50&gt;=Hidden!BR$46),IF($G50="","x","y"),"")))</f>
        <v/>
      </c>
      <c r="BZ50" s="210" t="str">
        <f>IF(Hidden!BS$47="Yes","H",IF($B50="","",IF(AND($C50&lt;=Hidden!BS$46,$D50&gt;=Hidden!BS$46),IF($G50="","x","y"),"")))</f>
        <v/>
      </c>
      <c r="CA50" s="205" t="str">
        <f>IF(Hidden!BT$47="Yes","H",IF($B50="","",IF(AND($C50&lt;=Hidden!BT$46,$D50&gt;=Hidden!BT$46),IF($G50="","x","y"),"")))</f>
        <v/>
      </c>
      <c r="CB50" s="197" t="str">
        <f>IF(Hidden!BU$47="Yes","H",IF($B50="","",IF(AND($C50&lt;=Hidden!BU$46,$D50&gt;=Hidden!BU$46),IF($G50="","x","y"),"")))</f>
        <v/>
      </c>
      <c r="CC50" s="197" t="str">
        <f>IF(Hidden!BV$47="Yes","H",IF($B50="","",IF(AND($C50&lt;=Hidden!BV$46,$D50&gt;=Hidden!BV$46),IF($G50="","x","y"),"")))</f>
        <v/>
      </c>
      <c r="CD50" s="197" t="str">
        <f>IF(Hidden!BW$47="Yes","H",IF($B50="","",IF(AND($C50&lt;=Hidden!BW$46,$D50&gt;=Hidden!BW$46),IF($G50="","x","y"),"")))</f>
        <v/>
      </c>
      <c r="CE50" s="203" t="str">
        <f>IF(Hidden!BX$47="Yes","H",IF($B50="","",IF(AND($C50&lt;=Hidden!BX$46,$D50&gt;=Hidden!BX$46),IF($G50="","x","y"),"")))</f>
        <v/>
      </c>
      <c r="CF50" s="209" t="str">
        <f>IF(Hidden!BY$47="Yes","H",IF($B50="","",IF(AND($C50&lt;=Hidden!BY$46,$D50&gt;=Hidden!BY$46),IF($G50="","x","y"),"")))</f>
        <v/>
      </c>
      <c r="CG50" s="197" t="str">
        <f>IF(Hidden!BZ$47="Yes","H",IF($B50="","",IF(AND($C50&lt;=Hidden!BZ$46,$D50&gt;=Hidden!BZ$46),IF($G50="","x","y"),"")))</f>
        <v/>
      </c>
      <c r="CH50" s="197" t="str">
        <f>IF(Hidden!CA$47="Yes","H",IF($B50="","",IF(AND($C50&lt;=Hidden!CA$46,$D50&gt;=Hidden!CA$46),IF($G50="","x","y"),"")))</f>
        <v/>
      </c>
      <c r="CI50" s="197" t="str">
        <f>IF(Hidden!CB$47="Yes","H",IF($B50="","",IF(AND($C50&lt;=Hidden!CB$46,$D50&gt;=Hidden!CB$46),IF($G50="","x","y"),"")))</f>
        <v/>
      </c>
      <c r="CJ50" s="210" t="str">
        <f>IF(Hidden!CC$47="Yes","H",IF($B50="","",IF(AND($C50&lt;=Hidden!CC$46,$D50&gt;=Hidden!CC$46),IF($G50="","x","y"),"")))</f>
        <v/>
      </c>
      <c r="CK50" s="205" t="str">
        <f>IF(Hidden!CD$47="Yes","H",IF($B50="","",IF(AND($C50&lt;=Hidden!CD$46,$D50&gt;=Hidden!CD$46),IF($G50="","x","y"),"")))</f>
        <v/>
      </c>
      <c r="CL50" s="197" t="str">
        <f>IF(Hidden!CE$47="Yes","H",IF($B50="","",IF(AND($C50&lt;=Hidden!CE$46,$D50&gt;=Hidden!CE$46),IF($G50="","x","y"),"")))</f>
        <v/>
      </c>
      <c r="CM50" s="197" t="str">
        <f>IF(Hidden!CF$47="Yes","H",IF($B50="","",IF(AND($C50&lt;=Hidden!CF$46,$D50&gt;=Hidden!CF$46),IF($G50="","x","y"),"")))</f>
        <v/>
      </c>
      <c r="CN50" s="197" t="str">
        <f>IF(Hidden!CG$47="Yes","H",IF($B50="","",IF(AND($C50&lt;=Hidden!CG$46,$D50&gt;=Hidden!CG$46),IF($G50="","x","y"),"")))</f>
        <v/>
      </c>
      <c r="CO50" s="203" t="str">
        <f>IF(Hidden!CH$47="Yes","H",IF($B50="","",IF(AND($C50&lt;=Hidden!CH$46,$D50&gt;=Hidden!CH$46),IF($G50="","x","y"),"")))</f>
        <v/>
      </c>
      <c r="CP50" s="209" t="str">
        <f>IF(Hidden!CI$47="Yes","H",IF($B50="","",IF(AND($C50&lt;=Hidden!CI$46,$D50&gt;=Hidden!CI$46),IF($G50="","x","y"),"")))</f>
        <v/>
      </c>
      <c r="CQ50" s="197" t="str">
        <f>IF(Hidden!CJ$47="Yes","H",IF($B50="","",IF(AND($C50&lt;=Hidden!CJ$46,$D50&gt;=Hidden!CJ$46),IF($G50="","x","y"),"")))</f>
        <v/>
      </c>
      <c r="CR50" s="197" t="str">
        <f>IF(Hidden!CK$47="Yes","H",IF($B50="","",IF(AND($C50&lt;=Hidden!CK$46,$D50&gt;=Hidden!CK$46),IF($G50="","x","y"),"")))</f>
        <v/>
      </c>
      <c r="CS50" s="197" t="str">
        <f>IF(Hidden!CL$47="Yes","H",IF($B50="","",IF(AND($C50&lt;=Hidden!CL$46,$D50&gt;=Hidden!CL$46),IF($G50="","x","y"),"")))</f>
        <v/>
      </c>
      <c r="CT50" s="210" t="str">
        <f>IF(Hidden!CM$47="Yes","H",IF($B50="","",IF(AND($C50&lt;=Hidden!CM$46,$D50&gt;=Hidden!CM$46),IF($G50="","x","y"),"")))</f>
        <v/>
      </c>
      <c r="CU50" s="205" t="str">
        <f>IF(Hidden!CN$47="Yes","H",IF($B50="","",IF(AND($C50&lt;=Hidden!CN$46,$D50&gt;=Hidden!CN$46),IF($G50="","x","y"),"")))</f>
        <v/>
      </c>
      <c r="CV50" s="197" t="str">
        <f>IF(Hidden!CO$47="Yes","H",IF($B50="","",IF(AND($C50&lt;=Hidden!CO$46,$D50&gt;=Hidden!CO$46),IF($G50="","x","y"),"")))</f>
        <v/>
      </c>
      <c r="CW50" s="197" t="str">
        <f>IF(Hidden!CP$47="Yes","H",IF($B50="","",IF(AND($C50&lt;=Hidden!CP$46,$D50&gt;=Hidden!CP$46),IF($G50="","x","y"),"")))</f>
        <v/>
      </c>
      <c r="CX50" s="197" t="str">
        <f>IF(Hidden!CQ$47="Yes","H",IF($B50="","",IF(AND($C50&lt;=Hidden!CQ$46,$D50&gt;=Hidden!CQ$46),IF($G50="","x","y"),"")))</f>
        <v/>
      </c>
      <c r="CY50" s="203" t="str">
        <f>IF(Hidden!CR$47="Yes","H",IF($B50="","",IF(AND($C50&lt;=Hidden!CR$46,$D50&gt;=Hidden!CR$46),IF($G50="","x","y"),"")))</f>
        <v/>
      </c>
      <c r="CZ50" s="209" t="str">
        <f>IF(Hidden!CS$47="Yes","H",IF($B50="","",IF(AND($C50&lt;=Hidden!CS$46,$D50&gt;=Hidden!CS$46),IF($G50="","x","y"),"")))</f>
        <v/>
      </c>
      <c r="DA50" s="197" t="str">
        <f>IF(Hidden!CT$47="Yes","H",IF($B50="","",IF(AND($C50&lt;=Hidden!CT$46,$D50&gt;=Hidden!CT$46),IF($G50="","x","y"),"")))</f>
        <v/>
      </c>
      <c r="DB50" s="197" t="str">
        <f>IF(Hidden!CU$47="Yes","H",IF($B50="","",IF(AND($C50&lt;=Hidden!CU$46,$D50&gt;=Hidden!CU$46),IF($G50="","x","y"),"")))</f>
        <v/>
      </c>
      <c r="DC50" s="197" t="str">
        <f>IF(Hidden!CV$47="Yes","H",IF($B50="","",IF(AND($C50&lt;=Hidden!CV$46,$D50&gt;=Hidden!CV$46),IF($G50="","x","y"),"")))</f>
        <v/>
      </c>
      <c r="DD50" s="210" t="str">
        <f>IF(Hidden!CW$47="Yes","H",IF($B50="","",IF(AND($C50&lt;=Hidden!CW$46,$D50&gt;=Hidden!CW$46),IF($G50="","x","y"),"")))</f>
        <v/>
      </c>
      <c r="DE50" s="205" t="str">
        <f>IF(Hidden!CX$47="Yes","H",IF($B50="","",IF(AND($C50&lt;=Hidden!CX$46,$D50&gt;=Hidden!CX$46),IF($G50="","x","y"),"")))</f>
        <v/>
      </c>
      <c r="DF50" s="197" t="str">
        <f>IF(Hidden!CY$47="Yes","H",IF($B50="","",IF(AND($C50&lt;=Hidden!CY$46,$D50&gt;=Hidden!CY$46),IF($G50="","x","y"),"")))</f>
        <v/>
      </c>
      <c r="DG50" s="197" t="str">
        <f>IF(Hidden!CZ$47="Yes","H",IF($B50="","",IF(AND($C50&lt;=Hidden!CZ$46,$D50&gt;=Hidden!CZ$46),IF($G50="","x","y"),"")))</f>
        <v/>
      </c>
      <c r="DH50" s="197" t="str">
        <f>IF(Hidden!DA$47="Yes","H",IF($B50="","",IF(AND($C50&lt;=Hidden!DA$46,$D50&gt;=Hidden!DA$46),IF($G50="","x","y"),"")))</f>
        <v/>
      </c>
      <c r="DI50" s="203" t="str">
        <f>IF(Hidden!DB$47="Yes","H",IF($B50="","",IF(AND($C50&lt;=Hidden!DB$46,$D50&gt;=Hidden!DB$46),IF($G50="","x","y"),"")))</f>
        <v/>
      </c>
      <c r="DJ50" s="209" t="str">
        <f>IF(Hidden!DC$47="Yes","H",IF($B50="","",IF(AND($C50&lt;=Hidden!DC$46,$D50&gt;=Hidden!DC$46),IF($G50="","x","y"),"")))</f>
        <v/>
      </c>
      <c r="DK50" s="197" t="str">
        <f>IF(Hidden!DD$47="Yes","H",IF($B50="","",IF(AND($C50&lt;=Hidden!DD$46,$D50&gt;=Hidden!DD$46),IF($G50="","x","y"),"")))</f>
        <v/>
      </c>
      <c r="DL50" s="197" t="str">
        <f>IF(Hidden!DE$47="Yes","H",IF($B50="","",IF(AND($C50&lt;=Hidden!DE$46,$D50&gt;=Hidden!DE$46),IF($G50="","x","y"),"")))</f>
        <v/>
      </c>
      <c r="DM50" s="197" t="str">
        <f>IF(Hidden!DF$47="Yes","H",IF($B50="","",IF(AND($C50&lt;=Hidden!DF$46,$D50&gt;=Hidden!DF$46),IF($G50="","x","y"),"")))</f>
        <v/>
      </c>
      <c r="DN50" s="210" t="str">
        <f>IF(Hidden!DG$47="Yes","H",IF($B50="","",IF(AND($C50&lt;=Hidden!DG$46,$D50&gt;=Hidden!DG$46),IF($G50="","x","y"),"")))</f>
        <v/>
      </c>
      <c r="DO50" s="205" t="str">
        <f>IF(Hidden!DH$47="Yes","H",IF($B50="","",IF(AND($C50&lt;=Hidden!DH$46,$D50&gt;=Hidden!DH$46),IF($G50="","x","y"),"")))</f>
        <v/>
      </c>
      <c r="DP50" s="197" t="str">
        <f>IF(Hidden!DI$47="Yes","H",IF($B50="","",IF(AND($C50&lt;=Hidden!DI$46,$D50&gt;=Hidden!DI$46),IF($G50="","x","y"),"")))</f>
        <v/>
      </c>
      <c r="DQ50" s="197" t="str">
        <f>IF(Hidden!DJ$47="Yes","H",IF($B50="","",IF(AND($C50&lt;=Hidden!DJ$46,$D50&gt;=Hidden!DJ$46),IF($G50="","x","y"),"")))</f>
        <v/>
      </c>
      <c r="DR50" s="197" t="str">
        <f>IF(Hidden!DK$47="Yes","H",IF($B50="","",IF(AND($C50&lt;=Hidden!DK$46,$D50&gt;=Hidden!DK$46),IF($G50="","x","y"),"")))</f>
        <v/>
      </c>
      <c r="DS50" s="203" t="str">
        <f>IF(Hidden!DL$47="Yes","H",IF($B50="","",IF(AND($C50&lt;=Hidden!DL$46,$D50&gt;=Hidden!DL$46),IF($G50="","x","y"),"")))</f>
        <v/>
      </c>
      <c r="DT50" s="209" t="str">
        <f>IF(Hidden!DM$47="Yes","H",IF($B50="","",IF(AND($C50&lt;=Hidden!DM$46,$D50&gt;=Hidden!DM$46),IF($G50="","x","y"),"")))</f>
        <v/>
      </c>
      <c r="DU50" s="197" t="str">
        <f>IF(Hidden!DN$47="Yes","H",IF($B50="","",IF(AND($C50&lt;=Hidden!DN$46,$D50&gt;=Hidden!DN$46),IF($G50="","x","y"),"")))</f>
        <v/>
      </c>
      <c r="DV50" s="197" t="str">
        <f>IF(Hidden!DO$47="Yes","H",IF($B50="","",IF(AND($C50&lt;=Hidden!DO$46,$D50&gt;=Hidden!DO$46),IF($G50="","x","y"),"")))</f>
        <v/>
      </c>
      <c r="DW50" s="197" t="str">
        <f>IF(Hidden!DP$47="Yes","H",IF($B50="","",IF(AND($C50&lt;=Hidden!DP$46,$D50&gt;=Hidden!DP$46),IF($G50="","x","y"),"")))</f>
        <v/>
      </c>
      <c r="DX50" s="210" t="str">
        <f>IF(Hidden!DQ$47="Yes","H",IF($B50="","",IF(AND($C50&lt;=Hidden!DQ$46,$D50&gt;=Hidden!DQ$46),IF($G50="","x","y"),"")))</f>
        <v/>
      </c>
      <c r="DY50" s="209" t="str">
        <f>IF(Hidden!DR$47="Yes","H",IF($B50="","",IF(AND($C50&lt;=Hidden!DR$46,$D50&gt;=Hidden!DR$46),IF($G50="","x","y"),"")))</f>
        <v/>
      </c>
      <c r="DZ50" s="197" t="str">
        <f>IF(Hidden!DS$47="Yes","H",IF($B50="","",IF(AND($C50&lt;=Hidden!DS$46,$D50&gt;=Hidden!DS$46),IF($G50="","x","y"),"")))</f>
        <v/>
      </c>
      <c r="EA50" s="197" t="str">
        <f>IF(Hidden!DT$47="Yes","H",IF($B50="","",IF(AND($C50&lt;=Hidden!DT$46,$D50&gt;=Hidden!DT$46),IF($G50="","x","y"),"")))</f>
        <v/>
      </c>
      <c r="EB50" s="197" t="str">
        <f>IF(Hidden!DU$47="Yes","H",IF($B50="","",IF(AND($C50&lt;=Hidden!DU$46,$D50&gt;=Hidden!DU$46),IF($G50="","x","y"),"")))</f>
        <v/>
      </c>
      <c r="EC50" s="210" t="str">
        <f>IF(Hidden!DV$47="Yes","H",IF($B50="","",IF(AND($C50&lt;=Hidden!DV$46,$D50&gt;=Hidden!DV$46),IF($G50="","x","y"),"")))</f>
        <v/>
      </c>
      <c r="ED50" s="205" t="str">
        <f>IF(Hidden!DW$47="Yes","H",IF($B50="","",IF(AND($C50&lt;=Hidden!DW$46,$D50&gt;=Hidden!DW$46),IF($G50="","x","y"),"")))</f>
        <v/>
      </c>
      <c r="EE50" s="197" t="str">
        <f>IF(Hidden!DX$47="Yes","H",IF($B50="","",IF(AND($C50&lt;=Hidden!DX$46,$D50&gt;=Hidden!DX$46),IF($G50="","x","y"),"")))</f>
        <v/>
      </c>
      <c r="EF50" s="197" t="str">
        <f>IF(Hidden!DY$47="Yes","H",IF($B50="","",IF(AND($C50&lt;=Hidden!DY$46,$D50&gt;=Hidden!DY$46),IF($G50="","x","y"),"")))</f>
        <v/>
      </c>
      <c r="EG50" s="197" t="str">
        <f>IF(Hidden!DZ$47="Yes","H",IF($B50="","",IF(AND($C50&lt;=Hidden!DZ$46,$D50&gt;=Hidden!DZ$46),IF($G50="","x","y"),"")))</f>
        <v/>
      </c>
      <c r="EH50" s="198" t="str">
        <f>IF(Hidden!EA$47="Yes","H",IF($B50="","",IF(AND($C50&lt;=Hidden!EA$46,$D50&gt;=Hidden!EA$46),IF($G50="","x","y"),"")))</f>
        <v/>
      </c>
    </row>
    <row r="51" spans="2:138" ht="15" customHeight="1" x14ac:dyDescent="0.25">
      <c r="B51" s="169"/>
      <c r="C51" s="226"/>
      <c r="D51" s="228"/>
      <c r="E51" s="190"/>
      <c r="F51" s="238"/>
      <c r="G51" s="269"/>
      <c r="H51" s="273"/>
      <c r="I51" s="196" t="str">
        <f>IF(Hidden!B$47="Yes","H",IF($B51="","",IF(AND($C51&lt;=Hidden!B$46,$D51&gt;=Hidden!B$46),IF($G51="","x","y"),"")))</f>
        <v/>
      </c>
      <c r="J51" s="197" t="str">
        <f>IF(Hidden!C$47="Yes","H",IF($B51="","",IF(AND($C51&lt;=Hidden!C$46,$D51&gt;=Hidden!C$46),IF($G51="","x","y"),"")))</f>
        <v/>
      </c>
      <c r="K51" s="197" t="str">
        <f>IF(Hidden!D$47="Yes","H",IF($B51="","",IF(AND($C51&lt;=Hidden!D$46,$D51&gt;=Hidden!D$46),IF($G51="","x","y"),"")))</f>
        <v/>
      </c>
      <c r="L51" s="197" t="str">
        <f>IF(Hidden!E$47="Yes","H",IF($B51="","",IF(AND($C51&lt;=Hidden!E$46,$D51&gt;=Hidden!E$46),IF($G51="","x","y"),"")))</f>
        <v/>
      </c>
      <c r="M51" s="203" t="str">
        <f>IF(Hidden!F$47="Yes","H",IF($B51="","",IF(AND($C51&lt;=Hidden!F$46,$D51&gt;=Hidden!F$46),IF($G51="","x","y"),"")))</f>
        <v/>
      </c>
      <c r="N51" s="209" t="str">
        <f>IF(Hidden!G$47="Yes","H",IF($B51="","",IF(AND($C51&lt;=Hidden!G$46,$D51&gt;=Hidden!G$46),IF($G51="","x","y"),"")))</f>
        <v/>
      </c>
      <c r="O51" s="197" t="str">
        <f>IF(Hidden!H$47="Yes","H",IF($B51="","",IF(AND($C51&lt;=Hidden!H$46,$D51&gt;=Hidden!H$46),IF($G51="","x","y"),"")))</f>
        <v/>
      </c>
      <c r="P51" s="197" t="str">
        <f>IF(Hidden!I$47="Yes","H",IF($B51="","",IF(AND($C51&lt;=Hidden!I$46,$D51&gt;=Hidden!I$46),IF($G51="","x","y"),"")))</f>
        <v/>
      </c>
      <c r="Q51" s="197" t="str">
        <f>IF(Hidden!J$47="Yes","H",IF($B51="","",IF(AND($C51&lt;=Hidden!J$46,$D51&gt;=Hidden!J$46),IF($G51="","x","y"),"")))</f>
        <v/>
      </c>
      <c r="R51" s="210" t="str">
        <f>IF(Hidden!K$47="Yes","H",IF($B51="","",IF(AND($C51&lt;=Hidden!K$46,$D51&gt;=Hidden!K$46),IF($G51="","x","y"),"")))</f>
        <v/>
      </c>
      <c r="S51" s="205" t="str">
        <f>IF(Hidden!L$47="Yes","H",IF($B51="","",IF(AND($C51&lt;=Hidden!L$46,$D51&gt;=Hidden!L$46),IF($G51="","x","y"),"")))</f>
        <v/>
      </c>
      <c r="T51" s="197" t="str">
        <f>IF(Hidden!M$47="Yes","H",IF($B51="","",IF(AND($C51&lt;=Hidden!M$46,$D51&gt;=Hidden!M$46),IF($G51="","x","y"),"")))</f>
        <v/>
      </c>
      <c r="U51" s="197" t="str">
        <f>IF(Hidden!N$47="Yes","H",IF($B51="","",IF(AND($C51&lt;=Hidden!N$46,$D51&gt;=Hidden!N$46),IF($G51="","x","y"),"")))</f>
        <v/>
      </c>
      <c r="V51" s="197" t="str">
        <f>IF(Hidden!O$47="Yes","H",IF($B51="","",IF(AND($C51&lt;=Hidden!O$46,$D51&gt;=Hidden!O$46),IF($G51="","x","y"),"")))</f>
        <v/>
      </c>
      <c r="W51" s="203" t="str">
        <f>IF(Hidden!P$47="Yes","H",IF($B51="","",IF(AND($C51&lt;=Hidden!P$46,$D51&gt;=Hidden!P$46),IF($G51="","x","y"),"")))</f>
        <v/>
      </c>
      <c r="X51" s="209" t="str">
        <f>IF(Hidden!Q$47="Yes","H",IF($B51="","",IF(AND($C51&lt;=Hidden!Q$46,$D51&gt;=Hidden!Q$46),IF($G51="","x","y"),"")))</f>
        <v/>
      </c>
      <c r="Y51" s="197" t="str">
        <f>IF(Hidden!R$47="Yes","H",IF($B51="","",IF(AND($C51&lt;=Hidden!R$46,$D51&gt;=Hidden!R$46),IF($G51="","x","y"),"")))</f>
        <v/>
      </c>
      <c r="Z51" s="197" t="str">
        <f>IF(Hidden!S$47="Yes","H",IF($B51="","",IF(AND($C51&lt;=Hidden!S$46,$D51&gt;=Hidden!S$46),IF($G51="","x","y"),"")))</f>
        <v/>
      </c>
      <c r="AA51" s="197" t="str">
        <f>IF(Hidden!T$47="Yes","H",IF($B51="","",IF(AND($C51&lt;=Hidden!T$46,$D51&gt;=Hidden!T$46),IF($G51="","x","y"),"")))</f>
        <v/>
      </c>
      <c r="AB51" s="210" t="str">
        <f>IF(Hidden!U$47="Yes","H",IF($B51="","",IF(AND($C51&lt;=Hidden!U$46,$D51&gt;=Hidden!U$46),IF($G51="","x","y"),"")))</f>
        <v/>
      </c>
      <c r="AC51" s="205" t="str">
        <f>IF(Hidden!V$47="Yes","H",IF($B51="","",IF(AND($C51&lt;=Hidden!V$46,$D51&gt;=Hidden!V$46),IF($G51="","x","y"),"")))</f>
        <v/>
      </c>
      <c r="AD51" s="197" t="str">
        <f>IF(Hidden!W$47="Yes","H",IF($B51="","",IF(AND($C51&lt;=Hidden!W$46,$D51&gt;=Hidden!W$46),IF($G51="","x","y"),"")))</f>
        <v/>
      </c>
      <c r="AE51" s="197" t="str">
        <f>IF(Hidden!X$47="Yes","H",IF($B51="","",IF(AND($C51&lt;=Hidden!X$46,$D51&gt;=Hidden!X$46),IF($G51="","x","y"),"")))</f>
        <v/>
      </c>
      <c r="AF51" s="197" t="str">
        <f>IF(Hidden!Y$47="Yes","H",IF($B51="","",IF(AND($C51&lt;=Hidden!Y$46,$D51&gt;=Hidden!Y$46),IF($G51="","x","y"),"")))</f>
        <v/>
      </c>
      <c r="AG51" s="203" t="str">
        <f>IF(Hidden!Z$47="Yes","H",IF($B51="","",IF(AND($C51&lt;=Hidden!Z$46,$D51&gt;=Hidden!Z$46),IF($G51="","x","y"),"")))</f>
        <v/>
      </c>
      <c r="AH51" s="209" t="str">
        <f>IF(Hidden!AA$47="Yes","H",IF($B51="","",IF(AND($C51&lt;=Hidden!AA$46,$D51&gt;=Hidden!AA$46),IF($G51="","x","y"),"")))</f>
        <v/>
      </c>
      <c r="AI51" s="197" t="str">
        <f>IF(Hidden!AB$47="Yes","H",IF($B51="","",IF(AND($C51&lt;=Hidden!AB$46,$D51&gt;=Hidden!AB$46),IF($G51="","x","y"),"")))</f>
        <v/>
      </c>
      <c r="AJ51" s="197" t="str">
        <f>IF(Hidden!AC$47="Yes","H",IF($B51="","",IF(AND($C51&lt;=Hidden!AC$46,$D51&gt;=Hidden!AC$46),IF($G51="","x","y"),"")))</f>
        <v/>
      </c>
      <c r="AK51" s="197" t="str">
        <f>IF(Hidden!AD$47="Yes","H",IF($B51="","",IF(AND($C51&lt;=Hidden!AD$46,$D51&gt;=Hidden!AD$46),IF($G51="","x","y"),"")))</f>
        <v/>
      </c>
      <c r="AL51" s="210" t="str">
        <f>IF(Hidden!AE$47="Yes","H",IF($B51="","",IF(AND($C51&lt;=Hidden!AE$46,$D51&gt;=Hidden!AE$46),IF($G51="","x","y"),"")))</f>
        <v/>
      </c>
      <c r="AM51" s="205" t="str">
        <f>IF(Hidden!AF$47="Yes","H",IF($B51="","",IF(AND($C51&lt;=Hidden!AF$46,$D51&gt;=Hidden!AF$46),IF($G51="","x","y"),"")))</f>
        <v/>
      </c>
      <c r="AN51" s="197" t="str">
        <f>IF(Hidden!AG$47="Yes","H",IF($B51="","",IF(AND($C51&lt;=Hidden!AG$46,$D51&gt;=Hidden!AG$46),IF($G51="","x","y"),"")))</f>
        <v/>
      </c>
      <c r="AO51" s="197" t="str">
        <f>IF(Hidden!AH$47="Yes","H",IF($B51="","",IF(AND($C51&lt;=Hidden!AH$46,$D51&gt;=Hidden!AH$46),IF($G51="","x","y"),"")))</f>
        <v/>
      </c>
      <c r="AP51" s="197" t="str">
        <f>IF(Hidden!AI$47="Yes","H",IF($B51="","",IF(AND($C51&lt;=Hidden!AI$46,$D51&gt;=Hidden!AI$46),IF($G51="","x","y"),"")))</f>
        <v/>
      </c>
      <c r="AQ51" s="203" t="str">
        <f>IF(Hidden!AJ$47="Yes","H",IF($B51="","",IF(AND($C51&lt;=Hidden!AJ$46,$D51&gt;=Hidden!AJ$46),IF($G51="","x","y"),"")))</f>
        <v/>
      </c>
      <c r="AR51" s="209" t="str">
        <f>IF(Hidden!AK$47="Yes","H",IF($B51="","",IF(AND($C51&lt;=Hidden!AK$46,$D51&gt;=Hidden!AK$46),IF($G51="","x","y"),"")))</f>
        <v/>
      </c>
      <c r="AS51" s="197" t="str">
        <f>IF(Hidden!AL$47="Yes","H",IF($B51="","",IF(AND($C51&lt;=Hidden!AL$46,$D51&gt;=Hidden!AL$46),IF($G51="","x","y"),"")))</f>
        <v/>
      </c>
      <c r="AT51" s="197" t="str">
        <f>IF(Hidden!AM$47="Yes","H",IF($B51="","",IF(AND($C51&lt;=Hidden!AM$46,$D51&gt;=Hidden!AM$46),IF($G51="","x","y"),"")))</f>
        <v/>
      </c>
      <c r="AU51" s="197" t="str">
        <f>IF(Hidden!AN$47="Yes","H",IF($B51="","",IF(AND($C51&lt;=Hidden!AN$46,$D51&gt;=Hidden!AN$46),IF($G51="","x","y"),"")))</f>
        <v/>
      </c>
      <c r="AV51" s="210" t="str">
        <f>IF(Hidden!AO$47="Yes","H",IF($B51="","",IF(AND($C51&lt;=Hidden!AO$46,$D51&gt;=Hidden!AO$46),IF($G51="","x","y"),"")))</f>
        <v/>
      </c>
      <c r="AW51" s="205" t="str">
        <f>IF(Hidden!AP$47="Yes","H",IF($B51="","",IF(AND($C51&lt;=Hidden!AP$46,$D51&gt;=Hidden!AP$46),IF($G51="","x","y"),"")))</f>
        <v/>
      </c>
      <c r="AX51" s="197" t="str">
        <f>IF(Hidden!AQ$47="Yes","H",IF($B51="","",IF(AND($C51&lt;=Hidden!AQ$46,$D51&gt;=Hidden!AQ$46),IF($G51="","x","y"),"")))</f>
        <v/>
      </c>
      <c r="AY51" s="197" t="str">
        <f>IF(Hidden!AR$47="Yes","H",IF($B51="","",IF(AND($C51&lt;=Hidden!AR$46,$D51&gt;=Hidden!AR$46),IF($G51="","x","y"),"")))</f>
        <v/>
      </c>
      <c r="AZ51" s="197" t="str">
        <f>IF(Hidden!AS$47="Yes","H",IF($B51="","",IF(AND($C51&lt;=Hidden!AS$46,$D51&gt;=Hidden!AS$46),IF($G51="","x","y"),"")))</f>
        <v/>
      </c>
      <c r="BA51" s="203" t="str">
        <f>IF(Hidden!AT$47="Yes","H",IF($B51="","",IF(AND($C51&lt;=Hidden!AT$46,$D51&gt;=Hidden!AT$46),IF($G51="","x","y"),"")))</f>
        <v/>
      </c>
      <c r="BB51" s="209" t="str">
        <f>IF(Hidden!AU$47="Yes","H",IF($B51="","",IF(AND($C51&lt;=Hidden!AU$46,$D51&gt;=Hidden!AU$46),IF($G51="","x","y"),"")))</f>
        <v/>
      </c>
      <c r="BC51" s="197" t="str">
        <f>IF(Hidden!AV$47="Yes","H",IF($B51="","",IF(AND($C51&lt;=Hidden!AV$46,$D51&gt;=Hidden!AV$46),IF($G51="","x","y"),"")))</f>
        <v/>
      </c>
      <c r="BD51" s="197" t="str">
        <f>IF(Hidden!AW$47="Yes","H",IF($B51="","",IF(AND($C51&lt;=Hidden!AW$46,$D51&gt;=Hidden!AW$46),IF($G51="","x","y"),"")))</f>
        <v/>
      </c>
      <c r="BE51" s="197" t="str">
        <f>IF(Hidden!AX$47="Yes","H",IF($B51="","",IF(AND($C51&lt;=Hidden!AX$46,$D51&gt;=Hidden!AX$46),IF($G51="","x","y"),"")))</f>
        <v/>
      </c>
      <c r="BF51" s="210" t="str">
        <f>IF(Hidden!AY$47="Yes","H",IF($B51="","",IF(AND($C51&lt;=Hidden!AY$46,$D51&gt;=Hidden!AY$46),IF($G51="","x","y"),"")))</f>
        <v/>
      </c>
      <c r="BG51" s="205" t="str">
        <f>IF(Hidden!AZ$47="Yes","H",IF($B51="","",IF(AND($C51&lt;=Hidden!AZ$46,$D51&gt;=Hidden!AZ$46),IF($G51="","x","y"),"")))</f>
        <v/>
      </c>
      <c r="BH51" s="197" t="str">
        <f>IF(Hidden!BA$47="Yes","H",IF($B51="","",IF(AND($C51&lt;=Hidden!BA$46,$D51&gt;=Hidden!BA$46),IF($G51="","x","y"),"")))</f>
        <v/>
      </c>
      <c r="BI51" s="197" t="str">
        <f>IF(Hidden!BB$47="Yes","H",IF($B51="","",IF(AND($C51&lt;=Hidden!BB$46,$D51&gt;=Hidden!BB$46),IF($G51="","x","y"),"")))</f>
        <v/>
      </c>
      <c r="BJ51" s="197" t="str">
        <f>IF(Hidden!BC$47="Yes","H",IF($B51="","",IF(AND($C51&lt;=Hidden!BC$46,$D51&gt;=Hidden!BC$46),IF($G51="","x","y"),"")))</f>
        <v/>
      </c>
      <c r="BK51" s="203" t="str">
        <f>IF(Hidden!BD$47="Yes","H",IF($B51="","",IF(AND($C51&lt;=Hidden!BD$46,$D51&gt;=Hidden!BD$46),IF($G51="","x","y"),"")))</f>
        <v/>
      </c>
      <c r="BL51" s="209" t="str">
        <f>IF(Hidden!BE$47="Yes","H",IF($B51="","",IF(AND($C51&lt;=Hidden!BE$46,$D51&gt;=Hidden!BE$46),IF($G51="","x","y"),"")))</f>
        <v/>
      </c>
      <c r="BM51" s="197" t="str">
        <f>IF(Hidden!BF$47="Yes","H",IF($B51="","",IF(AND($C51&lt;=Hidden!BF$46,$D51&gt;=Hidden!BF$46),IF($G51="","x","y"),"")))</f>
        <v/>
      </c>
      <c r="BN51" s="197" t="str">
        <f>IF(Hidden!BG$47="Yes","H",IF($B51="","",IF(AND($C51&lt;=Hidden!BG$46,$D51&gt;=Hidden!BG$46),IF($G51="","x","y"),"")))</f>
        <v/>
      </c>
      <c r="BO51" s="197" t="str">
        <f>IF(Hidden!BH$47="Yes","H",IF($B51="","",IF(AND($C51&lt;=Hidden!BH$46,$D51&gt;=Hidden!BH$46),IF($G51="","x","y"),"")))</f>
        <v/>
      </c>
      <c r="BP51" s="210" t="str">
        <f>IF(Hidden!BI$47="Yes","H",IF($B51="","",IF(AND($C51&lt;=Hidden!BI$46,$D51&gt;=Hidden!BI$46),IF($G51="","x","y"),"")))</f>
        <v/>
      </c>
      <c r="BQ51" s="205" t="str">
        <f>IF(Hidden!BJ$47="Yes","H",IF($B51="","",IF(AND($C51&lt;=Hidden!BJ$46,$D51&gt;=Hidden!BJ$46),IF($G51="","x","y"),"")))</f>
        <v/>
      </c>
      <c r="BR51" s="197" t="str">
        <f>IF(Hidden!BK$47="Yes","H",IF($B51="","",IF(AND($C51&lt;=Hidden!BK$46,$D51&gt;=Hidden!BK$46),IF($G51="","x","y"),"")))</f>
        <v/>
      </c>
      <c r="BS51" s="197" t="str">
        <f>IF(Hidden!BL$47="Yes","H",IF($B51="","",IF(AND($C51&lt;=Hidden!BL$46,$D51&gt;=Hidden!BL$46),IF($G51="","x","y"),"")))</f>
        <v/>
      </c>
      <c r="BT51" s="197" t="str">
        <f>IF(Hidden!BM$47="Yes","H",IF($B51="","",IF(AND($C51&lt;=Hidden!BM$46,$D51&gt;=Hidden!BM$46),IF($G51="","x","y"),"")))</f>
        <v/>
      </c>
      <c r="BU51" s="203" t="str">
        <f>IF(Hidden!BN$47="Yes","H",IF($B51="","",IF(AND($C51&lt;=Hidden!BN$46,$D51&gt;=Hidden!BN$46),IF($G51="","x","y"),"")))</f>
        <v/>
      </c>
      <c r="BV51" s="209" t="str">
        <f>IF(Hidden!BO$47="Yes","H",IF($B51="","",IF(AND($C51&lt;=Hidden!BO$46,$D51&gt;=Hidden!BO$46),IF($G51="","x","y"),"")))</f>
        <v/>
      </c>
      <c r="BW51" s="197" t="str">
        <f>IF(Hidden!BP$47="Yes","H",IF($B51="","",IF(AND($C51&lt;=Hidden!BP$46,$D51&gt;=Hidden!BP$46),IF($G51="","x","y"),"")))</f>
        <v/>
      </c>
      <c r="BX51" s="197" t="str">
        <f>IF(Hidden!BQ$47="Yes","H",IF($B51="","",IF(AND($C51&lt;=Hidden!BQ$46,$D51&gt;=Hidden!BQ$46),IF($G51="","x","y"),"")))</f>
        <v/>
      </c>
      <c r="BY51" s="197" t="str">
        <f>IF(Hidden!BR$47="Yes","H",IF($B51="","",IF(AND($C51&lt;=Hidden!BR$46,$D51&gt;=Hidden!BR$46),IF($G51="","x","y"),"")))</f>
        <v/>
      </c>
      <c r="BZ51" s="210" t="str">
        <f>IF(Hidden!BS$47="Yes","H",IF($B51="","",IF(AND($C51&lt;=Hidden!BS$46,$D51&gt;=Hidden!BS$46),IF($G51="","x","y"),"")))</f>
        <v/>
      </c>
      <c r="CA51" s="205" t="str">
        <f>IF(Hidden!BT$47="Yes","H",IF($B51="","",IF(AND($C51&lt;=Hidden!BT$46,$D51&gt;=Hidden!BT$46),IF($G51="","x","y"),"")))</f>
        <v/>
      </c>
      <c r="CB51" s="197" t="str">
        <f>IF(Hidden!BU$47="Yes","H",IF($B51="","",IF(AND($C51&lt;=Hidden!BU$46,$D51&gt;=Hidden!BU$46),IF($G51="","x","y"),"")))</f>
        <v/>
      </c>
      <c r="CC51" s="197" t="str">
        <f>IF(Hidden!BV$47="Yes","H",IF($B51="","",IF(AND($C51&lt;=Hidden!BV$46,$D51&gt;=Hidden!BV$46),IF($G51="","x","y"),"")))</f>
        <v/>
      </c>
      <c r="CD51" s="197" t="str">
        <f>IF(Hidden!BW$47="Yes","H",IF($B51="","",IF(AND($C51&lt;=Hidden!BW$46,$D51&gt;=Hidden!BW$46),IF($G51="","x","y"),"")))</f>
        <v/>
      </c>
      <c r="CE51" s="203" t="str">
        <f>IF(Hidden!BX$47="Yes","H",IF($B51="","",IF(AND($C51&lt;=Hidden!BX$46,$D51&gt;=Hidden!BX$46),IF($G51="","x","y"),"")))</f>
        <v/>
      </c>
      <c r="CF51" s="209" t="str">
        <f>IF(Hidden!BY$47="Yes","H",IF($B51="","",IF(AND($C51&lt;=Hidden!BY$46,$D51&gt;=Hidden!BY$46),IF($G51="","x","y"),"")))</f>
        <v/>
      </c>
      <c r="CG51" s="197" t="str">
        <f>IF(Hidden!BZ$47="Yes","H",IF($B51="","",IF(AND($C51&lt;=Hidden!BZ$46,$D51&gt;=Hidden!BZ$46),IF($G51="","x","y"),"")))</f>
        <v/>
      </c>
      <c r="CH51" s="197" t="str">
        <f>IF(Hidden!CA$47="Yes","H",IF($B51="","",IF(AND($C51&lt;=Hidden!CA$46,$D51&gt;=Hidden!CA$46),IF($G51="","x","y"),"")))</f>
        <v/>
      </c>
      <c r="CI51" s="197" t="str">
        <f>IF(Hidden!CB$47="Yes","H",IF($B51="","",IF(AND($C51&lt;=Hidden!CB$46,$D51&gt;=Hidden!CB$46),IF($G51="","x","y"),"")))</f>
        <v/>
      </c>
      <c r="CJ51" s="210" t="str">
        <f>IF(Hidden!CC$47="Yes","H",IF($B51="","",IF(AND($C51&lt;=Hidden!CC$46,$D51&gt;=Hidden!CC$46),IF($G51="","x","y"),"")))</f>
        <v/>
      </c>
      <c r="CK51" s="205" t="str">
        <f>IF(Hidden!CD$47="Yes","H",IF($B51="","",IF(AND($C51&lt;=Hidden!CD$46,$D51&gt;=Hidden!CD$46),IF($G51="","x","y"),"")))</f>
        <v/>
      </c>
      <c r="CL51" s="197" t="str">
        <f>IF(Hidden!CE$47="Yes","H",IF($B51="","",IF(AND($C51&lt;=Hidden!CE$46,$D51&gt;=Hidden!CE$46),IF($G51="","x","y"),"")))</f>
        <v/>
      </c>
      <c r="CM51" s="197" t="str">
        <f>IF(Hidden!CF$47="Yes","H",IF($B51="","",IF(AND($C51&lt;=Hidden!CF$46,$D51&gt;=Hidden!CF$46),IF($G51="","x","y"),"")))</f>
        <v/>
      </c>
      <c r="CN51" s="197" t="str">
        <f>IF(Hidden!CG$47="Yes","H",IF($B51="","",IF(AND($C51&lt;=Hidden!CG$46,$D51&gt;=Hidden!CG$46),IF($G51="","x","y"),"")))</f>
        <v/>
      </c>
      <c r="CO51" s="203" t="str">
        <f>IF(Hidden!CH$47="Yes","H",IF($B51="","",IF(AND($C51&lt;=Hidden!CH$46,$D51&gt;=Hidden!CH$46),IF($G51="","x","y"),"")))</f>
        <v/>
      </c>
      <c r="CP51" s="209" t="str">
        <f>IF(Hidden!CI$47="Yes","H",IF($B51="","",IF(AND($C51&lt;=Hidden!CI$46,$D51&gt;=Hidden!CI$46),IF($G51="","x","y"),"")))</f>
        <v/>
      </c>
      <c r="CQ51" s="197" t="str">
        <f>IF(Hidden!CJ$47="Yes","H",IF($B51="","",IF(AND($C51&lt;=Hidden!CJ$46,$D51&gt;=Hidden!CJ$46),IF($G51="","x","y"),"")))</f>
        <v/>
      </c>
      <c r="CR51" s="197" t="str">
        <f>IF(Hidden!CK$47="Yes","H",IF($B51="","",IF(AND($C51&lt;=Hidden!CK$46,$D51&gt;=Hidden!CK$46),IF($G51="","x","y"),"")))</f>
        <v/>
      </c>
      <c r="CS51" s="197" t="str">
        <f>IF(Hidden!CL$47="Yes","H",IF($B51="","",IF(AND($C51&lt;=Hidden!CL$46,$D51&gt;=Hidden!CL$46),IF($G51="","x","y"),"")))</f>
        <v/>
      </c>
      <c r="CT51" s="210" t="str">
        <f>IF(Hidden!CM$47="Yes","H",IF($B51="","",IF(AND($C51&lt;=Hidden!CM$46,$D51&gt;=Hidden!CM$46),IF($G51="","x","y"),"")))</f>
        <v/>
      </c>
      <c r="CU51" s="205" t="str">
        <f>IF(Hidden!CN$47="Yes","H",IF($B51="","",IF(AND($C51&lt;=Hidden!CN$46,$D51&gt;=Hidden!CN$46),IF($G51="","x","y"),"")))</f>
        <v/>
      </c>
      <c r="CV51" s="197" t="str">
        <f>IF(Hidden!CO$47="Yes","H",IF($B51="","",IF(AND($C51&lt;=Hidden!CO$46,$D51&gt;=Hidden!CO$46),IF($G51="","x","y"),"")))</f>
        <v/>
      </c>
      <c r="CW51" s="197" t="str">
        <f>IF(Hidden!CP$47="Yes","H",IF($B51="","",IF(AND($C51&lt;=Hidden!CP$46,$D51&gt;=Hidden!CP$46),IF($G51="","x","y"),"")))</f>
        <v/>
      </c>
      <c r="CX51" s="197" t="str">
        <f>IF(Hidden!CQ$47="Yes","H",IF($B51="","",IF(AND($C51&lt;=Hidden!CQ$46,$D51&gt;=Hidden!CQ$46),IF($G51="","x","y"),"")))</f>
        <v/>
      </c>
      <c r="CY51" s="203" t="str">
        <f>IF(Hidden!CR$47="Yes","H",IF($B51="","",IF(AND($C51&lt;=Hidden!CR$46,$D51&gt;=Hidden!CR$46),IF($G51="","x","y"),"")))</f>
        <v/>
      </c>
      <c r="CZ51" s="209" t="str">
        <f>IF(Hidden!CS$47="Yes","H",IF($B51="","",IF(AND($C51&lt;=Hidden!CS$46,$D51&gt;=Hidden!CS$46),IF($G51="","x","y"),"")))</f>
        <v/>
      </c>
      <c r="DA51" s="197" t="str">
        <f>IF(Hidden!CT$47="Yes","H",IF($B51="","",IF(AND($C51&lt;=Hidden!CT$46,$D51&gt;=Hidden!CT$46),IF($G51="","x","y"),"")))</f>
        <v/>
      </c>
      <c r="DB51" s="197" t="str">
        <f>IF(Hidden!CU$47="Yes","H",IF($B51="","",IF(AND($C51&lt;=Hidden!CU$46,$D51&gt;=Hidden!CU$46),IF($G51="","x","y"),"")))</f>
        <v/>
      </c>
      <c r="DC51" s="197" t="str">
        <f>IF(Hidden!CV$47="Yes","H",IF($B51="","",IF(AND($C51&lt;=Hidden!CV$46,$D51&gt;=Hidden!CV$46),IF($G51="","x","y"),"")))</f>
        <v/>
      </c>
      <c r="DD51" s="210" t="str">
        <f>IF(Hidden!CW$47="Yes","H",IF($B51="","",IF(AND($C51&lt;=Hidden!CW$46,$D51&gt;=Hidden!CW$46),IF($G51="","x","y"),"")))</f>
        <v/>
      </c>
      <c r="DE51" s="205" t="str">
        <f>IF(Hidden!CX$47="Yes","H",IF($B51="","",IF(AND($C51&lt;=Hidden!CX$46,$D51&gt;=Hidden!CX$46),IF($G51="","x","y"),"")))</f>
        <v/>
      </c>
      <c r="DF51" s="197" t="str">
        <f>IF(Hidden!CY$47="Yes","H",IF($B51="","",IF(AND($C51&lt;=Hidden!CY$46,$D51&gt;=Hidden!CY$46),IF($G51="","x","y"),"")))</f>
        <v/>
      </c>
      <c r="DG51" s="197" t="str">
        <f>IF(Hidden!CZ$47="Yes","H",IF($B51="","",IF(AND($C51&lt;=Hidden!CZ$46,$D51&gt;=Hidden!CZ$46),IF($G51="","x","y"),"")))</f>
        <v/>
      </c>
      <c r="DH51" s="197" t="str">
        <f>IF(Hidden!DA$47="Yes","H",IF($B51="","",IF(AND($C51&lt;=Hidden!DA$46,$D51&gt;=Hidden!DA$46),IF($G51="","x","y"),"")))</f>
        <v/>
      </c>
      <c r="DI51" s="203" t="str">
        <f>IF(Hidden!DB$47="Yes","H",IF($B51="","",IF(AND($C51&lt;=Hidden!DB$46,$D51&gt;=Hidden!DB$46),IF($G51="","x","y"),"")))</f>
        <v/>
      </c>
      <c r="DJ51" s="209" t="str">
        <f>IF(Hidden!DC$47="Yes","H",IF($B51="","",IF(AND($C51&lt;=Hidden!DC$46,$D51&gt;=Hidden!DC$46),IF($G51="","x","y"),"")))</f>
        <v/>
      </c>
      <c r="DK51" s="197" t="str">
        <f>IF(Hidden!DD$47="Yes","H",IF($B51="","",IF(AND($C51&lt;=Hidden!DD$46,$D51&gt;=Hidden!DD$46),IF($G51="","x","y"),"")))</f>
        <v/>
      </c>
      <c r="DL51" s="197" t="str">
        <f>IF(Hidden!DE$47="Yes","H",IF($B51="","",IF(AND($C51&lt;=Hidden!DE$46,$D51&gt;=Hidden!DE$46),IF($G51="","x","y"),"")))</f>
        <v/>
      </c>
      <c r="DM51" s="197" t="str">
        <f>IF(Hidden!DF$47="Yes","H",IF($B51="","",IF(AND($C51&lt;=Hidden!DF$46,$D51&gt;=Hidden!DF$46),IF($G51="","x","y"),"")))</f>
        <v/>
      </c>
      <c r="DN51" s="210" t="str">
        <f>IF(Hidden!DG$47="Yes","H",IF($B51="","",IF(AND($C51&lt;=Hidden!DG$46,$D51&gt;=Hidden!DG$46),IF($G51="","x","y"),"")))</f>
        <v/>
      </c>
      <c r="DO51" s="205" t="str">
        <f>IF(Hidden!DH$47="Yes","H",IF($B51="","",IF(AND($C51&lt;=Hidden!DH$46,$D51&gt;=Hidden!DH$46),IF($G51="","x","y"),"")))</f>
        <v/>
      </c>
      <c r="DP51" s="197" t="str">
        <f>IF(Hidden!DI$47="Yes","H",IF($B51="","",IF(AND($C51&lt;=Hidden!DI$46,$D51&gt;=Hidden!DI$46),IF($G51="","x","y"),"")))</f>
        <v/>
      </c>
      <c r="DQ51" s="197" t="str">
        <f>IF(Hidden!DJ$47="Yes","H",IF($B51="","",IF(AND($C51&lt;=Hidden!DJ$46,$D51&gt;=Hidden!DJ$46),IF($G51="","x","y"),"")))</f>
        <v/>
      </c>
      <c r="DR51" s="197" t="str">
        <f>IF(Hidden!DK$47="Yes","H",IF($B51="","",IF(AND($C51&lt;=Hidden!DK$46,$D51&gt;=Hidden!DK$46),IF($G51="","x","y"),"")))</f>
        <v/>
      </c>
      <c r="DS51" s="203" t="str">
        <f>IF(Hidden!DL$47="Yes","H",IF($B51="","",IF(AND($C51&lt;=Hidden!DL$46,$D51&gt;=Hidden!DL$46),IF($G51="","x","y"),"")))</f>
        <v/>
      </c>
      <c r="DT51" s="209" t="str">
        <f>IF(Hidden!DM$47="Yes","H",IF($B51="","",IF(AND($C51&lt;=Hidden!DM$46,$D51&gt;=Hidden!DM$46),IF($G51="","x","y"),"")))</f>
        <v/>
      </c>
      <c r="DU51" s="197" t="str">
        <f>IF(Hidden!DN$47="Yes","H",IF($B51="","",IF(AND($C51&lt;=Hidden!DN$46,$D51&gt;=Hidden!DN$46),IF($G51="","x","y"),"")))</f>
        <v/>
      </c>
      <c r="DV51" s="197" t="str">
        <f>IF(Hidden!DO$47="Yes","H",IF($B51="","",IF(AND($C51&lt;=Hidden!DO$46,$D51&gt;=Hidden!DO$46),IF($G51="","x","y"),"")))</f>
        <v/>
      </c>
      <c r="DW51" s="197" t="str">
        <f>IF(Hidden!DP$47="Yes","H",IF($B51="","",IF(AND($C51&lt;=Hidden!DP$46,$D51&gt;=Hidden!DP$46),IF($G51="","x","y"),"")))</f>
        <v/>
      </c>
      <c r="DX51" s="210" t="str">
        <f>IF(Hidden!DQ$47="Yes","H",IF($B51="","",IF(AND($C51&lt;=Hidden!DQ$46,$D51&gt;=Hidden!DQ$46),IF($G51="","x","y"),"")))</f>
        <v/>
      </c>
      <c r="DY51" s="209" t="str">
        <f>IF(Hidden!DR$47="Yes","H",IF($B51="","",IF(AND($C51&lt;=Hidden!DR$46,$D51&gt;=Hidden!DR$46),IF($G51="","x","y"),"")))</f>
        <v/>
      </c>
      <c r="DZ51" s="197" t="str">
        <f>IF(Hidden!DS$47="Yes","H",IF($B51="","",IF(AND($C51&lt;=Hidden!DS$46,$D51&gt;=Hidden!DS$46),IF($G51="","x","y"),"")))</f>
        <v/>
      </c>
      <c r="EA51" s="197" t="str">
        <f>IF(Hidden!DT$47="Yes","H",IF($B51="","",IF(AND($C51&lt;=Hidden!DT$46,$D51&gt;=Hidden!DT$46),IF($G51="","x","y"),"")))</f>
        <v/>
      </c>
      <c r="EB51" s="197" t="str">
        <f>IF(Hidden!DU$47="Yes","H",IF($B51="","",IF(AND($C51&lt;=Hidden!DU$46,$D51&gt;=Hidden!DU$46),IF($G51="","x","y"),"")))</f>
        <v/>
      </c>
      <c r="EC51" s="210" t="str">
        <f>IF(Hidden!DV$47="Yes","H",IF($B51="","",IF(AND($C51&lt;=Hidden!DV$46,$D51&gt;=Hidden!DV$46),IF($G51="","x","y"),"")))</f>
        <v/>
      </c>
      <c r="ED51" s="205" t="str">
        <f>IF(Hidden!DW$47="Yes","H",IF($B51="","",IF(AND($C51&lt;=Hidden!DW$46,$D51&gt;=Hidden!DW$46),IF($G51="","x","y"),"")))</f>
        <v/>
      </c>
      <c r="EE51" s="197" t="str">
        <f>IF(Hidden!DX$47="Yes","H",IF($B51="","",IF(AND($C51&lt;=Hidden!DX$46,$D51&gt;=Hidden!DX$46),IF($G51="","x","y"),"")))</f>
        <v/>
      </c>
      <c r="EF51" s="197" t="str">
        <f>IF(Hidden!DY$47="Yes","H",IF($B51="","",IF(AND($C51&lt;=Hidden!DY$46,$D51&gt;=Hidden!DY$46),IF($G51="","x","y"),"")))</f>
        <v/>
      </c>
      <c r="EG51" s="197" t="str">
        <f>IF(Hidden!DZ$47="Yes","H",IF($B51="","",IF(AND($C51&lt;=Hidden!DZ$46,$D51&gt;=Hidden!DZ$46),IF($G51="","x","y"),"")))</f>
        <v/>
      </c>
      <c r="EH51" s="198" t="str">
        <f>IF(Hidden!EA$47="Yes","H",IF($B51="","",IF(AND($C51&lt;=Hidden!EA$46,$D51&gt;=Hidden!EA$46),IF($G51="","x","y"),"")))</f>
        <v/>
      </c>
    </row>
    <row r="52" spans="2:138" ht="15" customHeight="1" x14ac:dyDescent="0.25">
      <c r="B52" s="169"/>
      <c r="C52" s="226"/>
      <c r="D52" s="228"/>
      <c r="E52" s="190"/>
      <c r="F52" s="238"/>
      <c r="G52" s="269"/>
      <c r="H52" s="273"/>
      <c r="I52" s="196" t="str">
        <f>IF(Hidden!B$47="Yes","H",IF($B52="","",IF(AND($C52&lt;=Hidden!B$46,$D52&gt;=Hidden!B$46),IF($G52="","x","y"),"")))</f>
        <v/>
      </c>
      <c r="J52" s="197" t="str">
        <f>IF(Hidden!C$47="Yes","H",IF($B52="","",IF(AND($C52&lt;=Hidden!C$46,$D52&gt;=Hidden!C$46),IF($G52="","x","y"),"")))</f>
        <v/>
      </c>
      <c r="K52" s="197" t="str">
        <f>IF(Hidden!D$47="Yes","H",IF($B52="","",IF(AND($C52&lt;=Hidden!D$46,$D52&gt;=Hidden!D$46),IF($G52="","x","y"),"")))</f>
        <v/>
      </c>
      <c r="L52" s="197" t="str">
        <f>IF(Hidden!E$47="Yes","H",IF($B52="","",IF(AND($C52&lt;=Hidden!E$46,$D52&gt;=Hidden!E$46),IF($G52="","x","y"),"")))</f>
        <v/>
      </c>
      <c r="M52" s="203" t="str">
        <f>IF(Hidden!F$47="Yes","H",IF($B52="","",IF(AND($C52&lt;=Hidden!F$46,$D52&gt;=Hidden!F$46),IF($G52="","x","y"),"")))</f>
        <v/>
      </c>
      <c r="N52" s="209" t="str">
        <f>IF(Hidden!G$47="Yes","H",IF($B52="","",IF(AND($C52&lt;=Hidden!G$46,$D52&gt;=Hidden!G$46),IF($G52="","x","y"),"")))</f>
        <v/>
      </c>
      <c r="O52" s="197" t="str">
        <f>IF(Hidden!H$47="Yes","H",IF($B52="","",IF(AND($C52&lt;=Hidden!H$46,$D52&gt;=Hidden!H$46),IF($G52="","x","y"),"")))</f>
        <v/>
      </c>
      <c r="P52" s="197" t="str">
        <f>IF(Hidden!I$47="Yes","H",IF($B52="","",IF(AND($C52&lt;=Hidden!I$46,$D52&gt;=Hidden!I$46),IF($G52="","x","y"),"")))</f>
        <v/>
      </c>
      <c r="Q52" s="197" t="str">
        <f>IF(Hidden!J$47="Yes","H",IF($B52="","",IF(AND($C52&lt;=Hidden!J$46,$D52&gt;=Hidden!J$46),IF($G52="","x","y"),"")))</f>
        <v/>
      </c>
      <c r="R52" s="210" t="str">
        <f>IF(Hidden!K$47="Yes","H",IF($B52="","",IF(AND($C52&lt;=Hidden!K$46,$D52&gt;=Hidden!K$46),IF($G52="","x","y"),"")))</f>
        <v/>
      </c>
      <c r="S52" s="205" t="str">
        <f>IF(Hidden!L$47="Yes","H",IF($B52="","",IF(AND($C52&lt;=Hidden!L$46,$D52&gt;=Hidden!L$46),IF($G52="","x","y"),"")))</f>
        <v/>
      </c>
      <c r="T52" s="197" t="str">
        <f>IF(Hidden!M$47="Yes","H",IF($B52="","",IF(AND($C52&lt;=Hidden!M$46,$D52&gt;=Hidden!M$46),IF($G52="","x","y"),"")))</f>
        <v/>
      </c>
      <c r="U52" s="197" t="str">
        <f>IF(Hidden!N$47="Yes","H",IF($B52="","",IF(AND($C52&lt;=Hidden!N$46,$D52&gt;=Hidden!N$46),IF($G52="","x","y"),"")))</f>
        <v/>
      </c>
      <c r="V52" s="197" t="str">
        <f>IF(Hidden!O$47="Yes","H",IF($B52="","",IF(AND($C52&lt;=Hidden!O$46,$D52&gt;=Hidden!O$46),IF($G52="","x","y"),"")))</f>
        <v/>
      </c>
      <c r="W52" s="203" t="str">
        <f>IF(Hidden!P$47="Yes","H",IF($B52="","",IF(AND($C52&lt;=Hidden!P$46,$D52&gt;=Hidden!P$46),IF($G52="","x","y"),"")))</f>
        <v/>
      </c>
      <c r="X52" s="209" t="str">
        <f>IF(Hidden!Q$47="Yes","H",IF($B52="","",IF(AND($C52&lt;=Hidden!Q$46,$D52&gt;=Hidden!Q$46),IF($G52="","x","y"),"")))</f>
        <v/>
      </c>
      <c r="Y52" s="197" t="str">
        <f>IF(Hidden!R$47="Yes","H",IF($B52="","",IF(AND($C52&lt;=Hidden!R$46,$D52&gt;=Hidden!R$46),IF($G52="","x","y"),"")))</f>
        <v/>
      </c>
      <c r="Z52" s="197" t="str">
        <f>IF(Hidden!S$47="Yes","H",IF($B52="","",IF(AND($C52&lt;=Hidden!S$46,$D52&gt;=Hidden!S$46),IF($G52="","x","y"),"")))</f>
        <v/>
      </c>
      <c r="AA52" s="197" t="str">
        <f>IF(Hidden!T$47="Yes","H",IF($B52="","",IF(AND($C52&lt;=Hidden!T$46,$D52&gt;=Hidden!T$46),IF($G52="","x","y"),"")))</f>
        <v/>
      </c>
      <c r="AB52" s="210" t="str">
        <f>IF(Hidden!U$47="Yes","H",IF($B52="","",IF(AND($C52&lt;=Hidden!U$46,$D52&gt;=Hidden!U$46),IF($G52="","x","y"),"")))</f>
        <v/>
      </c>
      <c r="AC52" s="205" t="str">
        <f>IF(Hidden!V$47="Yes","H",IF($B52="","",IF(AND($C52&lt;=Hidden!V$46,$D52&gt;=Hidden!V$46),IF($G52="","x","y"),"")))</f>
        <v/>
      </c>
      <c r="AD52" s="197" t="str">
        <f>IF(Hidden!W$47="Yes","H",IF($B52="","",IF(AND($C52&lt;=Hidden!W$46,$D52&gt;=Hidden!W$46),IF($G52="","x","y"),"")))</f>
        <v/>
      </c>
      <c r="AE52" s="197" t="str">
        <f>IF(Hidden!X$47="Yes","H",IF($B52="","",IF(AND($C52&lt;=Hidden!X$46,$D52&gt;=Hidden!X$46),IF($G52="","x","y"),"")))</f>
        <v/>
      </c>
      <c r="AF52" s="197" t="str">
        <f>IF(Hidden!Y$47="Yes","H",IF($B52="","",IF(AND($C52&lt;=Hidden!Y$46,$D52&gt;=Hidden!Y$46),IF($G52="","x","y"),"")))</f>
        <v/>
      </c>
      <c r="AG52" s="203" t="str">
        <f>IF(Hidden!Z$47="Yes","H",IF($B52="","",IF(AND($C52&lt;=Hidden!Z$46,$D52&gt;=Hidden!Z$46),IF($G52="","x","y"),"")))</f>
        <v/>
      </c>
      <c r="AH52" s="209" t="str">
        <f>IF(Hidden!AA$47="Yes","H",IF($B52="","",IF(AND($C52&lt;=Hidden!AA$46,$D52&gt;=Hidden!AA$46),IF($G52="","x","y"),"")))</f>
        <v/>
      </c>
      <c r="AI52" s="197" t="str">
        <f>IF(Hidden!AB$47="Yes","H",IF($B52="","",IF(AND($C52&lt;=Hidden!AB$46,$D52&gt;=Hidden!AB$46),IF($G52="","x","y"),"")))</f>
        <v/>
      </c>
      <c r="AJ52" s="197" t="str">
        <f>IF(Hidden!AC$47="Yes","H",IF($B52="","",IF(AND($C52&lt;=Hidden!AC$46,$D52&gt;=Hidden!AC$46),IF($G52="","x","y"),"")))</f>
        <v/>
      </c>
      <c r="AK52" s="197" t="str">
        <f>IF(Hidden!AD$47="Yes","H",IF($B52="","",IF(AND($C52&lt;=Hidden!AD$46,$D52&gt;=Hidden!AD$46),IF($G52="","x","y"),"")))</f>
        <v/>
      </c>
      <c r="AL52" s="210" t="str">
        <f>IF(Hidden!AE$47="Yes","H",IF($B52="","",IF(AND($C52&lt;=Hidden!AE$46,$D52&gt;=Hidden!AE$46),IF($G52="","x","y"),"")))</f>
        <v/>
      </c>
      <c r="AM52" s="205" t="str">
        <f>IF(Hidden!AF$47="Yes","H",IF($B52="","",IF(AND($C52&lt;=Hidden!AF$46,$D52&gt;=Hidden!AF$46),IF($G52="","x","y"),"")))</f>
        <v/>
      </c>
      <c r="AN52" s="197" t="str">
        <f>IF(Hidden!AG$47="Yes","H",IF($B52="","",IF(AND($C52&lt;=Hidden!AG$46,$D52&gt;=Hidden!AG$46),IF($G52="","x","y"),"")))</f>
        <v/>
      </c>
      <c r="AO52" s="197" t="str">
        <f>IF(Hidden!AH$47="Yes","H",IF($B52="","",IF(AND($C52&lt;=Hidden!AH$46,$D52&gt;=Hidden!AH$46),IF($G52="","x","y"),"")))</f>
        <v/>
      </c>
      <c r="AP52" s="197" t="str">
        <f>IF(Hidden!AI$47="Yes","H",IF($B52="","",IF(AND($C52&lt;=Hidden!AI$46,$D52&gt;=Hidden!AI$46),IF($G52="","x","y"),"")))</f>
        <v/>
      </c>
      <c r="AQ52" s="203" t="str">
        <f>IF(Hidden!AJ$47="Yes","H",IF($B52="","",IF(AND($C52&lt;=Hidden!AJ$46,$D52&gt;=Hidden!AJ$46),IF($G52="","x","y"),"")))</f>
        <v/>
      </c>
      <c r="AR52" s="209" t="str">
        <f>IF(Hidden!AK$47="Yes","H",IF($B52="","",IF(AND($C52&lt;=Hidden!AK$46,$D52&gt;=Hidden!AK$46),IF($G52="","x","y"),"")))</f>
        <v/>
      </c>
      <c r="AS52" s="197" t="str">
        <f>IF(Hidden!AL$47="Yes","H",IF($B52="","",IF(AND($C52&lt;=Hidden!AL$46,$D52&gt;=Hidden!AL$46),IF($G52="","x","y"),"")))</f>
        <v/>
      </c>
      <c r="AT52" s="197" t="str">
        <f>IF(Hidden!AM$47="Yes","H",IF($B52="","",IF(AND($C52&lt;=Hidden!AM$46,$D52&gt;=Hidden!AM$46),IF($G52="","x","y"),"")))</f>
        <v/>
      </c>
      <c r="AU52" s="197" t="str">
        <f>IF(Hidden!AN$47="Yes","H",IF($B52="","",IF(AND($C52&lt;=Hidden!AN$46,$D52&gt;=Hidden!AN$46),IF($G52="","x","y"),"")))</f>
        <v/>
      </c>
      <c r="AV52" s="210" t="str">
        <f>IF(Hidden!AO$47="Yes","H",IF($B52="","",IF(AND($C52&lt;=Hidden!AO$46,$D52&gt;=Hidden!AO$46),IF($G52="","x","y"),"")))</f>
        <v/>
      </c>
      <c r="AW52" s="205" t="str">
        <f>IF(Hidden!AP$47="Yes","H",IF($B52="","",IF(AND($C52&lt;=Hidden!AP$46,$D52&gt;=Hidden!AP$46),IF($G52="","x","y"),"")))</f>
        <v/>
      </c>
      <c r="AX52" s="197" t="str">
        <f>IF(Hidden!AQ$47="Yes","H",IF($B52="","",IF(AND($C52&lt;=Hidden!AQ$46,$D52&gt;=Hidden!AQ$46),IF($G52="","x","y"),"")))</f>
        <v/>
      </c>
      <c r="AY52" s="197" t="str">
        <f>IF(Hidden!AR$47="Yes","H",IF($B52="","",IF(AND($C52&lt;=Hidden!AR$46,$D52&gt;=Hidden!AR$46),IF($G52="","x","y"),"")))</f>
        <v/>
      </c>
      <c r="AZ52" s="197" t="str">
        <f>IF(Hidden!AS$47="Yes","H",IF($B52="","",IF(AND($C52&lt;=Hidden!AS$46,$D52&gt;=Hidden!AS$46),IF($G52="","x","y"),"")))</f>
        <v/>
      </c>
      <c r="BA52" s="203" t="str">
        <f>IF(Hidden!AT$47="Yes","H",IF($B52="","",IF(AND($C52&lt;=Hidden!AT$46,$D52&gt;=Hidden!AT$46),IF($G52="","x","y"),"")))</f>
        <v/>
      </c>
      <c r="BB52" s="209" t="str">
        <f>IF(Hidden!AU$47="Yes","H",IF($B52="","",IF(AND($C52&lt;=Hidden!AU$46,$D52&gt;=Hidden!AU$46),IF($G52="","x","y"),"")))</f>
        <v/>
      </c>
      <c r="BC52" s="197" t="str">
        <f>IF(Hidden!AV$47="Yes","H",IF($B52="","",IF(AND($C52&lt;=Hidden!AV$46,$D52&gt;=Hidden!AV$46),IF($G52="","x","y"),"")))</f>
        <v/>
      </c>
      <c r="BD52" s="197" t="str">
        <f>IF(Hidden!AW$47="Yes","H",IF($B52="","",IF(AND($C52&lt;=Hidden!AW$46,$D52&gt;=Hidden!AW$46),IF($G52="","x","y"),"")))</f>
        <v/>
      </c>
      <c r="BE52" s="197" t="str">
        <f>IF(Hidden!AX$47="Yes","H",IF($B52="","",IF(AND($C52&lt;=Hidden!AX$46,$D52&gt;=Hidden!AX$46),IF($G52="","x","y"),"")))</f>
        <v/>
      </c>
      <c r="BF52" s="210" t="str">
        <f>IF(Hidden!AY$47="Yes","H",IF($B52="","",IF(AND($C52&lt;=Hidden!AY$46,$D52&gt;=Hidden!AY$46),IF($G52="","x","y"),"")))</f>
        <v/>
      </c>
      <c r="BG52" s="205" t="str">
        <f>IF(Hidden!AZ$47="Yes","H",IF($B52="","",IF(AND($C52&lt;=Hidden!AZ$46,$D52&gt;=Hidden!AZ$46),IF($G52="","x","y"),"")))</f>
        <v/>
      </c>
      <c r="BH52" s="197" t="str">
        <f>IF(Hidden!BA$47="Yes","H",IF($B52="","",IF(AND($C52&lt;=Hidden!BA$46,$D52&gt;=Hidden!BA$46),IF($G52="","x","y"),"")))</f>
        <v/>
      </c>
      <c r="BI52" s="197" t="str">
        <f>IF(Hidden!BB$47="Yes","H",IF($B52="","",IF(AND($C52&lt;=Hidden!BB$46,$D52&gt;=Hidden!BB$46),IF($G52="","x","y"),"")))</f>
        <v/>
      </c>
      <c r="BJ52" s="197" t="str">
        <f>IF(Hidden!BC$47="Yes","H",IF($B52="","",IF(AND($C52&lt;=Hidden!BC$46,$D52&gt;=Hidden!BC$46),IF($G52="","x","y"),"")))</f>
        <v/>
      </c>
      <c r="BK52" s="203" t="str">
        <f>IF(Hidden!BD$47="Yes","H",IF($B52="","",IF(AND($C52&lt;=Hidden!BD$46,$D52&gt;=Hidden!BD$46),IF($G52="","x","y"),"")))</f>
        <v/>
      </c>
      <c r="BL52" s="209" t="str">
        <f>IF(Hidden!BE$47="Yes","H",IF($B52="","",IF(AND($C52&lt;=Hidden!BE$46,$D52&gt;=Hidden!BE$46),IF($G52="","x","y"),"")))</f>
        <v/>
      </c>
      <c r="BM52" s="197" t="str">
        <f>IF(Hidden!BF$47="Yes","H",IF($B52="","",IF(AND($C52&lt;=Hidden!BF$46,$D52&gt;=Hidden!BF$46),IF($G52="","x","y"),"")))</f>
        <v/>
      </c>
      <c r="BN52" s="197" t="str">
        <f>IF(Hidden!BG$47="Yes","H",IF($B52="","",IF(AND($C52&lt;=Hidden!BG$46,$D52&gt;=Hidden!BG$46),IF($G52="","x","y"),"")))</f>
        <v/>
      </c>
      <c r="BO52" s="197" t="str">
        <f>IF(Hidden!BH$47="Yes","H",IF($B52="","",IF(AND($C52&lt;=Hidden!BH$46,$D52&gt;=Hidden!BH$46),IF($G52="","x","y"),"")))</f>
        <v/>
      </c>
      <c r="BP52" s="210" t="str">
        <f>IF(Hidden!BI$47="Yes","H",IF($B52="","",IF(AND($C52&lt;=Hidden!BI$46,$D52&gt;=Hidden!BI$46),IF($G52="","x","y"),"")))</f>
        <v/>
      </c>
      <c r="BQ52" s="205" t="str">
        <f>IF(Hidden!BJ$47="Yes","H",IF($B52="","",IF(AND($C52&lt;=Hidden!BJ$46,$D52&gt;=Hidden!BJ$46),IF($G52="","x","y"),"")))</f>
        <v/>
      </c>
      <c r="BR52" s="197" t="str">
        <f>IF(Hidden!BK$47="Yes","H",IF($B52="","",IF(AND($C52&lt;=Hidden!BK$46,$D52&gt;=Hidden!BK$46),IF($G52="","x","y"),"")))</f>
        <v/>
      </c>
      <c r="BS52" s="197" t="str">
        <f>IF(Hidden!BL$47="Yes","H",IF($B52="","",IF(AND($C52&lt;=Hidden!BL$46,$D52&gt;=Hidden!BL$46),IF($G52="","x","y"),"")))</f>
        <v/>
      </c>
      <c r="BT52" s="197" t="str">
        <f>IF(Hidden!BM$47="Yes","H",IF($B52="","",IF(AND($C52&lt;=Hidden!BM$46,$D52&gt;=Hidden!BM$46),IF($G52="","x","y"),"")))</f>
        <v/>
      </c>
      <c r="BU52" s="203" t="str">
        <f>IF(Hidden!BN$47="Yes","H",IF($B52="","",IF(AND($C52&lt;=Hidden!BN$46,$D52&gt;=Hidden!BN$46),IF($G52="","x","y"),"")))</f>
        <v/>
      </c>
      <c r="BV52" s="209" t="str">
        <f>IF(Hidden!BO$47="Yes","H",IF($B52="","",IF(AND($C52&lt;=Hidden!BO$46,$D52&gt;=Hidden!BO$46),IF($G52="","x","y"),"")))</f>
        <v/>
      </c>
      <c r="BW52" s="197" t="str">
        <f>IF(Hidden!BP$47="Yes","H",IF($B52="","",IF(AND($C52&lt;=Hidden!BP$46,$D52&gt;=Hidden!BP$46),IF($G52="","x","y"),"")))</f>
        <v/>
      </c>
      <c r="BX52" s="197" t="str">
        <f>IF(Hidden!BQ$47="Yes","H",IF($B52="","",IF(AND($C52&lt;=Hidden!BQ$46,$D52&gt;=Hidden!BQ$46),IF($G52="","x","y"),"")))</f>
        <v/>
      </c>
      <c r="BY52" s="197" t="str">
        <f>IF(Hidden!BR$47="Yes","H",IF($B52="","",IF(AND($C52&lt;=Hidden!BR$46,$D52&gt;=Hidden!BR$46),IF($G52="","x","y"),"")))</f>
        <v/>
      </c>
      <c r="BZ52" s="210" t="str">
        <f>IF(Hidden!BS$47="Yes","H",IF($B52="","",IF(AND($C52&lt;=Hidden!BS$46,$D52&gt;=Hidden!BS$46),IF($G52="","x","y"),"")))</f>
        <v/>
      </c>
      <c r="CA52" s="205" t="str">
        <f>IF(Hidden!BT$47="Yes","H",IF($B52="","",IF(AND($C52&lt;=Hidden!BT$46,$D52&gt;=Hidden!BT$46),IF($G52="","x","y"),"")))</f>
        <v/>
      </c>
      <c r="CB52" s="197" t="str">
        <f>IF(Hidden!BU$47="Yes","H",IF($B52="","",IF(AND($C52&lt;=Hidden!BU$46,$D52&gt;=Hidden!BU$46),IF($G52="","x","y"),"")))</f>
        <v/>
      </c>
      <c r="CC52" s="197" t="str">
        <f>IF(Hidden!BV$47="Yes","H",IF($B52="","",IF(AND($C52&lt;=Hidden!BV$46,$D52&gt;=Hidden!BV$46),IF($G52="","x","y"),"")))</f>
        <v/>
      </c>
      <c r="CD52" s="197" t="str">
        <f>IF(Hidden!BW$47="Yes","H",IF($B52="","",IF(AND($C52&lt;=Hidden!BW$46,$D52&gt;=Hidden!BW$46),IF($G52="","x","y"),"")))</f>
        <v/>
      </c>
      <c r="CE52" s="203" t="str">
        <f>IF(Hidden!BX$47="Yes","H",IF($B52="","",IF(AND($C52&lt;=Hidden!BX$46,$D52&gt;=Hidden!BX$46),IF($G52="","x","y"),"")))</f>
        <v/>
      </c>
      <c r="CF52" s="209" t="str">
        <f>IF(Hidden!BY$47="Yes","H",IF($B52="","",IF(AND($C52&lt;=Hidden!BY$46,$D52&gt;=Hidden!BY$46),IF($G52="","x","y"),"")))</f>
        <v/>
      </c>
      <c r="CG52" s="197" t="str">
        <f>IF(Hidden!BZ$47="Yes","H",IF($B52="","",IF(AND($C52&lt;=Hidden!BZ$46,$D52&gt;=Hidden!BZ$46),IF($G52="","x","y"),"")))</f>
        <v/>
      </c>
      <c r="CH52" s="197" t="str">
        <f>IF(Hidden!CA$47="Yes","H",IF($B52="","",IF(AND($C52&lt;=Hidden!CA$46,$D52&gt;=Hidden!CA$46),IF($G52="","x","y"),"")))</f>
        <v/>
      </c>
      <c r="CI52" s="197" t="str">
        <f>IF(Hidden!CB$47="Yes","H",IF($B52="","",IF(AND($C52&lt;=Hidden!CB$46,$D52&gt;=Hidden!CB$46),IF($G52="","x","y"),"")))</f>
        <v/>
      </c>
      <c r="CJ52" s="210" t="str">
        <f>IF(Hidden!CC$47="Yes","H",IF($B52="","",IF(AND($C52&lt;=Hidden!CC$46,$D52&gt;=Hidden!CC$46),IF($G52="","x","y"),"")))</f>
        <v/>
      </c>
      <c r="CK52" s="205" t="str">
        <f>IF(Hidden!CD$47="Yes","H",IF($B52="","",IF(AND($C52&lt;=Hidden!CD$46,$D52&gt;=Hidden!CD$46),IF($G52="","x","y"),"")))</f>
        <v/>
      </c>
      <c r="CL52" s="197" t="str">
        <f>IF(Hidden!CE$47="Yes","H",IF($B52="","",IF(AND($C52&lt;=Hidden!CE$46,$D52&gt;=Hidden!CE$46),IF($G52="","x","y"),"")))</f>
        <v/>
      </c>
      <c r="CM52" s="197" t="str">
        <f>IF(Hidden!CF$47="Yes","H",IF($B52="","",IF(AND($C52&lt;=Hidden!CF$46,$D52&gt;=Hidden!CF$46),IF($G52="","x","y"),"")))</f>
        <v/>
      </c>
      <c r="CN52" s="197" t="str">
        <f>IF(Hidden!CG$47="Yes","H",IF($B52="","",IF(AND($C52&lt;=Hidden!CG$46,$D52&gt;=Hidden!CG$46),IF($G52="","x","y"),"")))</f>
        <v/>
      </c>
      <c r="CO52" s="203" t="str">
        <f>IF(Hidden!CH$47="Yes","H",IF($B52="","",IF(AND($C52&lt;=Hidden!CH$46,$D52&gt;=Hidden!CH$46),IF($G52="","x","y"),"")))</f>
        <v/>
      </c>
      <c r="CP52" s="209" t="str">
        <f>IF(Hidden!CI$47="Yes","H",IF($B52="","",IF(AND($C52&lt;=Hidden!CI$46,$D52&gt;=Hidden!CI$46),IF($G52="","x","y"),"")))</f>
        <v/>
      </c>
      <c r="CQ52" s="197" t="str">
        <f>IF(Hidden!CJ$47="Yes","H",IF($B52="","",IF(AND($C52&lt;=Hidden!CJ$46,$D52&gt;=Hidden!CJ$46),IF($G52="","x","y"),"")))</f>
        <v/>
      </c>
      <c r="CR52" s="197" t="str">
        <f>IF(Hidden!CK$47="Yes","H",IF($B52="","",IF(AND($C52&lt;=Hidden!CK$46,$D52&gt;=Hidden!CK$46),IF($G52="","x","y"),"")))</f>
        <v/>
      </c>
      <c r="CS52" s="197" t="str">
        <f>IF(Hidden!CL$47="Yes","H",IF($B52="","",IF(AND($C52&lt;=Hidden!CL$46,$D52&gt;=Hidden!CL$46),IF($G52="","x","y"),"")))</f>
        <v/>
      </c>
      <c r="CT52" s="210" t="str">
        <f>IF(Hidden!CM$47="Yes","H",IF($B52="","",IF(AND($C52&lt;=Hidden!CM$46,$D52&gt;=Hidden!CM$46),IF($G52="","x","y"),"")))</f>
        <v/>
      </c>
      <c r="CU52" s="205" t="str">
        <f>IF(Hidden!CN$47="Yes","H",IF($B52="","",IF(AND($C52&lt;=Hidden!CN$46,$D52&gt;=Hidden!CN$46),IF($G52="","x","y"),"")))</f>
        <v/>
      </c>
      <c r="CV52" s="197" t="str">
        <f>IF(Hidden!CO$47="Yes","H",IF($B52="","",IF(AND($C52&lt;=Hidden!CO$46,$D52&gt;=Hidden!CO$46),IF($G52="","x","y"),"")))</f>
        <v/>
      </c>
      <c r="CW52" s="197" t="str">
        <f>IF(Hidden!CP$47="Yes","H",IF($B52="","",IF(AND($C52&lt;=Hidden!CP$46,$D52&gt;=Hidden!CP$46),IF($G52="","x","y"),"")))</f>
        <v/>
      </c>
      <c r="CX52" s="197" t="str">
        <f>IF(Hidden!CQ$47="Yes","H",IF($B52="","",IF(AND($C52&lt;=Hidden!CQ$46,$D52&gt;=Hidden!CQ$46),IF($G52="","x","y"),"")))</f>
        <v/>
      </c>
      <c r="CY52" s="203" t="str">
        <f>IF(Hidden!CR$47="Yes","H",IF($B52="","",IF(AND($C52&lt;=Hidden!CR$46,$D52&gt;=Hidden!CR$46),IF($G52="","x","y"),"")))</f>
        <v/>
      </c>
      <c r="CZ52" s="209" t="str">
        <f>IF(Hidden!CS$47="Yes","H",IF($B52="","",IF(AND($C52&lt;=Hidden!CS$46,$D52&gt;=Hidden!CS$46),IF($G52="","x","y"),"")))</f>
        <v/>
      </c>
      <c r="DA52" s="197" t="str">
        <f>IF(Hidden!CT$47="Yes","H",IF($B52="","",IF(AND($C52&lt;=Hidden!CT$46,$D52&gt;=Hidden!CT$46),IF($G52="","x","y"),"")))</f>
        <v/>
      </c>
      <c r="DB52" s="197" t="str">
        <f>IF(Hidden!CU$47="Yes","H",IF($B52="","",IF(AND($C52&lt;=Hidden!CU$46,$D52&gt;=Hidden!CU$46),IF($G52="","x","y"),"")))</f>
        <v/>
      </c>
      <c r="DC52" s="197" t="str">
        <f>IF(Hidden!CV$47="Yes","H",IF($B52="","",IF(AND($C52&lt;=Hidden!CV$46,$D52&gt;=Hidden!CV$46),IF($G52="","x","y"),"")))</f>
        <v/>
      </c>
      <c r="DD52" s="210" t="str">
        <f>IF(Hidden!CW$47="Yes","H",IF($B52="","",IF(AND($C52&lt;=Hidden!CW$46,$D52&gt;=Hidden!CW$46),IF($G52="","x","y"),"")))</f>
        <v/>
      </c>
      <c r="DE52" s="205" t="str">
        <f>IF(Hidden!CX$47="Yes","H",IF($B52="","",IF(AND($C52&lt;=Hidden!CX$46,$D52&gt;=Hidden!CX$46),IF($G52="","x","y"),"")))</f>
        <v/>
      </c>
      <c r="DF52" s="197" t="str">
        <f>IF(Hidden!CY$47="Yes","H",IF($B52="","",IF(AND($C52&lt;=Hidden!CY$46,$D52&gt;=Hidden!CY$46),IF($G52="","x","y"),"")))</f>
        <v/>
      </c>
      <c r="DG52" s="197" t="str">
        <f>IF(Hidden!CZ$47="Yes","H",IF($B52="","",IF(AND($C52&lt;=Hidden!CZ$46,$D52&gt;=Hidden!CZ$46),IF($G52="","x","y"),"")))</f>
        <v/>
      </c>
      <c r="DH52" s="197" t="str">
        <f>IF(Hidden!DA$47="Yes","H",IF($B52="","",IF(AND($C52&lt;=Hidden!DA$46,$D52&gt;=Hidden!DA$46),IF($G52="","x","y"),"")))</f>
        <v/>
      </c>
      <c r="DI52" s="203" t="str">
        <f>IF(Hidden!DB$47="Yes","H",IF($B52="","",IF(AND($C52&lt;=Hidden!DB$46,$D52&gt;=Hidden!DB$46),IF($G52="","x","y"),"")))</f>
        <v/>
      </c>
      <c r="DJ52" s="209" t="str">
        <f>IF(Hidden!DC$47="Yes","H",IF($B52="","",IF(AND($C52&lt;=Hidden!DC$46,$D52&gt;=Hidden!DC$46),IF($G52="","x","y"),"")))</f>
        <v/>
      </c>
      <c r="DK52" s="197" t="str">
        <f>IF(Hidden!DD$47="Yes","H",IF($B52="","",IF(AND($C52&lt;=Hidden!DD$46,$D52&gt;=Hidden!DD$46),IF($G52="","x","y"),"")))</f>
        <v/>
      </c>
      <c r="DL52" s="197" t="str">
        <f>IF(Hidden!DE$47="Yes","H",IF($B52="","",IF(AND($C52&lt;=Hidden!DE$46,$D52&gt;=Hidden!DE$46),IF($G52="","x","y"),"")))</f>
        <v/>
      </c>
      <c r="DM52" s="197" t="str">
        <f>IF(Hidden!DF$47="Yes","H",IF($B52="","",IF(AND($C52&lt;=Hidden!DF$46,$D52&gt;=Hidden!DF$46),IF($G52="","x","y"),"")))</f>
        <v/>
      </c>
      <c r="DN52" s="210" t="str">
        <f>IF(Hidden!DG$47="Yes","H",IF($B52="","",IF(AND($C52&lt;=Hidden!DG$46,$D52&gt;=Hidden!DG$46),IF($G52="","x","y"),"")))</f>
        <v/>
      </c>
      <c r="DO52" s="205" t="str">
        <f>IF(Hidden!DH$47="Yes","H",IF($B52="","",IF(AND($C52&lt;=Hidden!DH$46,$D52&gt;=Hidden!DH$46),IF($G52="","x","y"),"")))</f>
        <v/>
      </c>
      <c r="DP52" s="197" t="str">
        <f>IF(Hidden!DI$47="Yes","H",IF($B52="","",IF(AND($C52&lt;=Hidden!DI$46,$D52&gt;=Hidden!DI$46),IF($G52="","x","y"),"")))</f>
        <v/>
      </c>
      <c r="DQ52" s="197" t="str">
        <f>IF(Hidden!DJ$47="Yes","H",IF($B52="","",IF(AND($C52&lt;=Hidden!DJ$46,$D52&gt;=Hidden!DJ$46),IF($G52="","x","y"),"")))</f>
        <v/>
      </c>
      <c r="DR52" s="197" t="str">
        <f>IF(Hidden!DK$47="Yes","H",IF($B52="","",IF(AND($C52&lt;=Hidden!DK$46,$D52&gt;=Hidden!DK$46),IF($G52="","x","y"),"")))</f>
        <v/>
      </c>
      <c r="DS52" s="203" t="str">
        <f>IF(Hidden!DL$47="Yes","H",IF($B52="","",IF(AND($C52&lt;=Hidden!DL$46,$D52&gt;=Hidden!DL$46),IF($G52="","x","y"),"")))</f>
        <v/>
      </c>
      <c r="DT52" s="209" t="str">
        <f>IF(Hidden!DM$47="Yes","H",IF($B52="","",IF(AND($C52&lt;=Hidden!DM$46,$D52&gt;=Hidden!DM$46),IF($G52="","x","y"),"")))</f>
        <v/>
      </c>
      <c r="DU52" s="197" t="str">
        <f>IF(Hidden!DN$47="Yes","H",IF($B52="","",IF(AND($C52&lt;=Hidden!DN$46,$D52&gt;=Hidden!DN$46),IF($G52="","x","y"),"")))</f>
        <v/>
      </c>
      <c r="DV52" s="197" t="str">
        <f>IF(Hidden!DO$47="Yes","H",IF($B52="","",IF(AND($C52&lt;=Hidden!DO$46,$D52&gt;=Hidden!DO$46),IF($G52="","x","y"),"")))</f>
        <v/>
      </c>
      <c r="DW52" s="197" t="str">
        <f>IF(Hidden!DP$47="Yes","H",IF($B52="","",IF(AND($C52&lt;=Hidden!DP$46,$D52&gt;=Hidden!DP$46),IF($G52="","x","y"),"")))</f>
        <v/>
      </c>
      <c r="DX52" s="210" t="str">
        <f>IF(Hidden!DQ$47="Yes","H",IF($B52="","",IF(AND($C52&lt;=Hidden!DQ$46,$D52&gt;=Hidden!DQ$46),IF($G52="","x","y"),"")))</f>
        <v/>
      </c>
      <c r="DY52" s="209" t="str">
        <f>IF(Hidden!DR$47="Yes","H",IF($B52="","",IF(AND($C52&lt;=Hidden!DR$46,$D52&gt;=Hidden!DR$46),IF($G52="","x","y"),"")))</f>
        <v/>
      </c>
      <c r="DZ52" s="197" t="str">
        <f>IF(Hidden!DS$47="Yes","H",IF($B52="","",IF(AND($C52&lt;=Hidden!DS$46,$D52&gt;=Hidden!DS$46),IF($G52="","x","y"),"")))</f>
        <v/>
      </c>
      <c r="EA52" s="197" t="str">
        <f>IF(Hidden!DT$47="Yes","H",IF($B52="","",IF(AND($C52&lt;=Hidden!DT$46,$D52&gt;=Hidden!DT$46),IF($G52="","x","y"),"")))</f>
        <v/>
      </c>
      <c r="EB52" s="197" t="str">
        <f>IF(Hidden!DU$47="Yes","H",IF($B52="","",IF(AND($C52&lt;=Hidden!DU$46,$D52&gt;=Hidden!DU$46),IF($G52="","x","y"),"")))</f>
        <v/>
      </c>
      <c r="EC52" s="210" t="str">
        <f>IF(Hidden!DV$47="Yes","H",IF($B52="","",IF(AND($C52&lt;=Hidden!DV$46,$D52&gt;=Hidden!DV$46),IF($G52="","x","y"),"")))</f>
        <v/>
      </c>
      <c r="ED52" s="205" t="str">
        <f>IF(Hidden!DW$47="Yes","H",IF($B52="","",IF(AND($C52&lt;=Hidden!DW$46,$D52&gt;=Hidden!DW$46),IF($G52="","x","y"),"")))</f>
        <v/>
      </c>
      <c r="EE52" s="197" t="str">
        <f>IF(Hidden!DX$47="Yes","H",IF($B52="","",IF(AND($C52&lt;=Hidden!DX$46,$D52&gt;=Hidden!DX$46),IF($G52="","x","y"),"")))</f>
        <v/>
      </c>
      <c r="EF52" s="197" t="str">
        <f>IF(Hidden!DY$47="Yes","H",IF($B52="","",IF(AND($C52&lt;=Hidden!DY$46,$D52&gt;=Hidden!DY$46),IF($G52="","x","y"),"")))</f>
        <v/>
      </c>
      <c r="EG52" s="197" t="str">
        <f>IF(Hidden!DZ$47="Yes","H",IF($B52="","",IF(AND($C52&lt;=Hidden!DZ$46,$D52&gt;=Hidden!DZ$46),IF($G52="","x","y"),"")))</f>
        <v/>
      </c>
      <c r="EH52" s="198" t="str">
        <f>IF(Hidden!EA$47="Yes","H",IF($B52="","",IF(AND($C52&lt;=Hidden!EA$46,$D52&gt;=Hidden!EA$46),IF($G52="","x","y"),"")))</f>
        <v/>
      </c>
    </row>
    <row r="53" spans="2:138" ht="15" customHeight="1" x14ac:dyDescent="0.25">
      <c r="B53" s="169"/>
      <c r="C53" s="226"/>
      <c r="D53" s="228"/>
      <c r="E53" s="190"/>
      <c r="F53" s="238"/>
      <c r="G53" s="269"/>
      <c r="H53" s="273"/>
      <c r="I53" s="196" t="str">
        <f>IF(Hidden!B$47="Yes","H",IF($B53="","",IF(AND($C53&lt;=Hidden!B$46,$D53&gt;=Hidden!B$46),IF($G53="","x","y"),"")))</f>
        <v/>
      </c>
      <c r="J53" s="197" t="str">
        <f>IF(Hidden!C$47="Yes","H",IF($B53="","",IF(AND($C53&lt;=Hidden!C$46,$D53&gt;=Hidden!C$46),IF($G53="","x","y"),"")))</f>
        <v/>
      </c>
      <c r="K53" s="197" t="str">
        <f>IF(Hidden!D$47="Yes","H",IF($B53="","",IF(AND($C53&lt;=Hidden!D$46,$D53&gt;=Hidden!D$46),IF($G53="","x","y"),"")))</f>
        <v/>
      </c>
      <c r="L53" s="197" t="str">
        <f>IF(Hidden!E$47="Yes","H",IF($B53="","",IF(AND($C53&lt;=Hidden!E$46,$D53&gt;=Hidden!E$46),IF($G53="","x","y"),"")))</f>
        <v/>
      </c>
      <c r="M53" s="203" t="str">
        <f>IF(Hidden!F$47="Yes","H",IF($B53="","",IF(AND($C53&lt;=Hidden!F$46,$D53&gt;=Hidden!F$46),IF($G53="","x","y"),"")))</f>
        <v/>
      </c>
      <c r="N53" s="209" t="str">
        <f>IF(Hidden!G$47="Yes","H",IF($B53="","",IF(AND($C53&lt;=Hidden!G$46,$D53&gt;=Hidden!G$46),IF($G53="","x","y"),"")))</f>
        <v/>
      </c>
      <c r="O53" s="197" t="str">
        <f>IF(Hidden!H$47="Yes","H",IF($B53="","",IF(AND($C53&lt;=Hidden!H$46,$D53&gt;=Hidden!H$46),IF($G53="","x","y"),"")))</f>
        <v/>
      </c>
      <c r="P53" s="197" t="str">
        <f>IF(Hidden!I$47="Yes","H",IF($B53="","",IF(AND($C53&lt;=Hidden!I$46,$D53&gt;=Hidden!I$46),IF($G53="","x","y"),"")))</f>
        <v/>
      </c>
      <c r="Q53" s="197" t="str">
        <f>IF(Hidden!J$47="Yes","H",IF($B53="","",IF(AND($C53&lt;=Hidden!J$46,$D53&gt;=Hidden!J$46),IF($G53="","x","y"),"")))</f>
        <v/>
      </c>
      <c r="R53" s="210" t="str">
        <f>IF(Hidden!K$47="Yes","H",IF($B53="","",IF(AND($C53&lt;=Hidden!K$46,$D53&gt;=Hidden!K$46),IF($G53="","x","y"),"")))</f>
        <v/>
      </c>
      <c r="S53" s="205" t="str">
        <f>IF(Hidden!L$47="Yes","H",IF($B53="","",IF(AND($C53&lt;=Hidden!L$46,$D53&gt;=Hidden!L$46),IF($G53="","x","y"),"")))</f>
        <v/>
      </c>
      <c r="T53" s="197" t="str">
        <f>IF(Hidden!M$47="Yes","H",IF($B53="","",IF(AND($C53&lt;=Hidden!M$46,$D53&gt;=Hidden!M$46),IF($G53="","x","y"),"")))</f>
        <v/>
      </c>
      <c r="U53" s="197" t="str">
        <f>IF(Hidden!N$47="Yes","H",IF($B53="","",IF(AND($C53&lt;=Hidden!N$46,$D53&gt;=Hidden!N$46),IF($G53="","x","y"),"")))</f>
        <v/>
      </c>
      <c r="V53" s="197" t="str">
        <f>IF(Hidden!O$47="Yes","H",IF($B53="","",IF(AND($C53&lt;=Hidden!O$46,$D53&gt;=Hidden!O$46),IF($G53="","x","y"),"")))</f>
        <v/>
      </c>
      <c r="W53" s="203" t="str">
        <f>IF(Hidden!P$47="Yes","H",IF($B53="","",IF(AND($C53&lt;=Hidden!P$46,$D53&gt;=Hidden!P$46),IF($G53="","x","y"),"")))</f>
        <v/>
      </c>
      <c r="X53" s="209" t="str">
        <f>IF(Hidden!Q$47="Yes","H",IF($B53="","",IF(AND($C53&lt;=Hidden!Q$46,$D53&gt;=Hidden!Q$46),IF($G53="","x","y"),"")))</f>
        <v/>
      </c>
      <c r="Y53" s="197" t="str">
        <f>IF(Hidden!R$47="Yes","H",IF($B53="","",IF(AND($C53&lt;=Hidden!R$46,$D53&gt;=Hidden!R$46),IF($G53="","x","y"),"")))</f>
        <v/>
      </c>
      <c r="Z53" s="197" t="str">
        <f>IF(Hidden!S$47="Yes","H",IF($B53="","",IF(AND($C53&lt;=Hidden!S$46,$D53&gt;=Hidden!S$46),IF($G53="","x","y"),"")))</f>
        <v/>
      </c>
      <c r="AA53" s="197" t="str">
        <f>IF(Hidden!T$47="Yes","H",IF($B53="","",IF(AND($C53&lt;=Hidden!T$46,$D53&gt;=Hidden!T$46),IF($G53="","x","y"),"")))</f>
        <v/>
      </c>
      <c r="AB53" s="210" t="str">
        <f>IF(Hidden!U$47="Yes","H",IF($B53="","",IF(AND($C53&lt;=Hidden!U$46,$D53&gt;=Hidden!U$46),IF($G53="","x","y"),"")))</f>
        <v/>
      </c>
      <c r="AC53" s="205" t="str">
        <f>IF(Hidden!V$47="Yes","H",IF($B53="","",IF(AND($C53&lt;=Hidden!V$46,$D53&gt;=Hidden!V$46),IF($G53="","x","y"),"")))</f>
        <v/>
      </c>
      <c r="AD53" s="197" t="str">
        <f>IF(Hidden!W$47="Yes","H",IF($B53="","",IF(AND($C53&lt;=Hidden!W$46,$D53&gt;=Hidden!W$46),IF($G53="","x","y"),"")))</f>
        <v/>
      </c>
      <c r="AE53" s="197" t="str">
        <f>IF(Hidden!X$47="Yes","H",IF($B53="","",IF(AND($C53&lt;=Hidden!X$46,$D53&gt;=Hidden!X$46),IF($G53="","x","y"),"")))</f>
        <v/>
      </c>
      <c r="AF53" s="197" t="str">
        <f>IF(Hidden!Y$47="Yes","H",IF($B53="","",IF(AND($C53&lt;=Hidden!Y$46,$D53&gt;=Hidden!Y$46),IF($G53="","x","y"),"")))</f>
        <v/>
      </c>
      <c r="AG53" s="203" t="str">
        <f>IF(Hidden!Z$47="Yes","H",IF($B53="","",IF(AND($C53&lt;=Hidden!Z$46,$D53&gt;=Hidden!Z$46),IF($G53="","x","y"),"")))</f>
        <v/>
      </c>
      <c r="AH53" s="209" t="str">
        <f>IF(Hidden!AA$47="Yes","H",IF($B53="","",IF(AND($C53&lt;=Hidden!AA$46,$D53&gt;=Hidden!AA$46),IF($G53="","x","y"),"")))</f>
        <v/>
      </c>
      <c r="AI53" s="197" t="str">
        <f>IF(Hidden!AB$47="Yes","H",IF($B53="","",IF(AND($C53&lt;=Hidden!AB$46,$D53&gt;=Hidden!AB$46),IF($G53="","x","y"),"")))</f>
        <v/>
      </c>
      <c r="AJ53" s="197" t="str">
        <f>IF(Hidden!AC$47="Yes","H",IF($B53="","",IF(AND($C53&lt;=Hidden!AC$46,$D53&gt;=Hidden!AC$46),IF($G53="","x","y"),"")))</f>
        <v/>
      </c>
      <c r="AK53" s="197" t="str">
        <f>IF(Hidden!AD$47="Yes","H",IF($B53="","",IF(AND($C53&lt;=Hidden!AD$46,$D53&gt;=Hidden!AD$46),IF($G53="","x","y"),"")))</f>
        <v/>
      </c>
      <c r="AL53" s="210" t="str">
        <f>IF(Hidden!AE$47="Yes","H",IF($B53="","",IF(AND($C53&lt;=Hidden!AE$46,$D53&gt;=Hidden!AE$46),IF($G53="","x","y"),"")))</f>
        <v/>
      </c>
      <c r="AM53" s="205" t="str">
        <f>IF(Hidden!AF$47="Yes","H",IF($B53="","",IF(AND($C53&lt;=Hidden!AF$46,$D53&gt;=Hidden!AF$46),IF($G53="","x","y"),"")))</f>
        <v/>
      </c>
      <c r="AN53" s="197" t="str">
        <f>IF(Hidden!AG$47="Yes","H",IF($B53="","",IF(AND($C53&lt;=Hidden!AG$46,$D53&gt;=Hidden!AG$46),IF($G53="","x","y"),"")))</f>
        <v/>
      </c>
      <c r="AO53" s="197" t="str">
        <f>IF(Hidden!AH$47="Yes","H",IF($B53="","",IF(AND($C53&lt;=Hidden!AH$46,$D53&gt;=Hidden!AH$46),IF($G53="","x","y"),"")))</f>
        <v/>
      </c>
      <c r="AP53" s="197" t="str">
        <f>IF(Hidden!AI$47="Yes","H",IF($B53="","",IF(AND($C53&lt;=Hidden!AI$46,$D53&gt;=Hidden!AI$46),IF($G53="","x","y"),"")))</f>
        <v/>
      </c>
      <c r="AQ53" s="203" t="str">
        <f>IF(Hidden!AJ$47="Yes","H",IF($B53="","",IF(AND($C53&lt;=Hidden!AJ$46,$D53&gt;=Hidden!AJ$46),IF($G53="","x","y"),"")))</f>
        <v/>
      </c>
      <c r="AR53" s="209" t="str">
        <f>IF(Hidden!AK$47="Yes","H",IF($B53="","",IF(AND($C53&lt;=Hidden!AK$46,$D53&gt;=Hidden!AK$46),IF($G53="","x","y"),"")))</f>
        <v/>
      </c>
      <c r="AS53" s="197" t="str">
        <f>IF(Hidden!AL$47="Yes","H",IF($B53="","",IF(AND($C53&lt;=Hidden!AL$46,$D53&gt;=Hidden!AL$46),IF($G53="","x","y"),"")))</f>
        <v/>
      </c>
      <c r="AT53" s="197" t="str">
        <f>IF(Hidden!AM$47="Yes","H",IF($B53="","",IF(AND($C53&lt;=Hidden!AM$46,$D53&gt;=Hidden!AM$46),IF($G53="","x","y"),"")))</f>
        <v/>
      </c>
      <c r="AU53" s="197" t="str">
        <f>IF(Hidden!AN$47="Yes","H",IF($B53="","",IF(AND($C53&lt;=Hidden!AN$46,$D53&gt;=Hidden!AN$46),IF($G53="","x","y"),"")))</f>
        <v/>
      </c>
      <c r="AV53" s="210" t="str">
        <f>IF(Hidden!AO$47="Yes","H",IF($B53="","",IF(AND($C53&lt;=Hidden!AO$46,$D53&gt;=Hidden!AO$46),IF($G53="","x","y"),"")))</f>
        <v/>
      </c>
      <c r="AW53" s="205" t="str">
        <f>IF(Hidden!AP$47="Yes","H",IF($B53="","",IF(AND($C53&lt;=Hidden!AP$46,$D53&gt;=Hidden!AP$46),IF($G53="","x","y"),"")))</f>
        <v/>
      </c>
      <c r="AX53" s="197" t="str">
        <f>IF(Hidden!AQ$47="Yes","H",IF($B53="","",IF(AND($C53&lt;=Hidden!AQ$46,$D53&gt;=Hidden!AQ$46),IF($G53="","x","y"),"")))</f>
        <v/>
      </c>
      <c r="AY53" s="197" t="str">
        <f>IF(Hidden!AR$47="Yes","H",IF($B53="","",IF(AND($C53&lt;=Hidden!AR$46,$D53&gt;=Hidden!AR$46),IF($G53="","x","y"),"")))</f>
        <v/>
      </c>
      <c r="AZ53" s="197" t="str">
        <f>IF(Hidden!AS$47="Yes","H",IF($B53="","",IF(AND($C53&lt;=Hidden!AS$46,$D53&gt;=Hidden!AS$46),IF($G53="","x","y"),"")))</f>
        <v/>
      </c>
      <c r="BA53" s="203" t="str">
        <f>IF(Hidden!AT$47="Yes","H",IF($B53="","",IF(AND($C53&lt;=Hidden!AT$46,$D53&gt;=Hidden!AT$46),IF($G53="","x","y"),"")))</f>
        <v/>
      </c>
      <c r="BB53" s="209" t="str">
        <f>IF(Hidden!AU$47="Yes","H",IF($B53="","",IF(AND($C53&lt;=Hidden!AU$46,$D53&gt;=Hidden!AU$46),IF($G53="","x","y"),"")))</f>
        <v/>
      </c>
      <c r="BC53" s="197" t="str">
        <f>IF(Hidden!AV$47="Yes","H",IF($B53="","",IF(AND($C53&lt;=Hidden!AV$46,$D53&gt;=Hidden!AV$46),IF($G53="","x","y"),"")))</f>
        <v/>
      </c>
      <c r="BD53" s="197" t="str">
        <f>IF(Hidden!AW$47="Yes","H",IF($B53="","",IF(AND($C53&lt;=Hidden!AW$46,$D53&gt;=Hidden!AW$46),IF($G53="","x","y"),"")))</f>
        <v/>
      </c>
      <c r="BE53" s="197" t="str">
        <f>IF(Hidden!AX$47="Yes","H",IF($B53="","",IF(AND($C53&lt;=Hidden!AX$46,$D53&gt;=Hidden!AX$46),IF($G53="","x","y"),"")))</f>
        <v/>
      </c>
      <c r="BF53" s="210" t="str">
        <f>IF(Hidden!AY$47="Yes","H",IF($B53="","",IF(AND($C53&lt;=Hidden!AY$46,$D53&gt;=Hidden!AY$46),IF($G53="","x","y"),"")))</f>
        <v/>
      </c>
      <c r="BG53" s="205" t="str">
        <f>IF(Hidden!AZ$47="Yes","H",IF($B53="","",IF(AND($C53&lt;=Hidden!AZ$46,$D53&gt;=Hidden!AZ$46),IF($G53="","x","y"),"")))</f>
        <v/>
      </c>
      <c r="BH53" s="197" t="str">
        <f>IF(Hidden!BA$47="Yes","H",IF($B53="","",IF(AND($C53&lt;=Hidden!BA$46,$D53&gt;=Hidden!BA$46),IF($G53="","x","y"),"")))</f>
        <v/>
      </c>
      <c r="BI53" s="197" t="str">
        <f>IF(Hidden!BB$47="Yes","H",IF($B53="","",IF(AND($C53&lt;=Hidden!BB$46,$D53&gt;=Hidden!BB$46),IF($G53="","x","y"),"")))</f>
        <v/>
      </c>
      <c r="BJ53" s="197" t="str">
        <f>IF(Hidden!BC$47="Yes","H",IF($B53="","",IF(AND($C53&lt;=Hidden!BC$46,$D53&gt;=Hidden!BC$46),IF($G53="","x","y"),"")))</f>
        <v/>
      </c>
      <c r="BK53" s="203" t="str">
        <f>IF(Hidden!BD$47="Yes","H",IF($B53="","",IF(AND($C53&lt;=Hidden!BD$46,$D53&gt;=Hidden!BD$46),IF($G53="","x","y"),"")))</f>
        <v/>
      </c>
      <c r="BL53" s="209" t="str">
        <f>IF(Hidden!BE$47="Yes","H",IF($B53="","",IF(AND($C53&lt;=Hidden!BE$46,$D53&gt;=Hidden!BE$46),IF($G53="","x","y"),"")))</f>
        <v/>
      </c>
      <c r="BM53" s="197" t="str">
        <f>IF(Hidden!BF$47="Yes","H",IF($B53="","",IF(AND($C53&lt;=Hidden!BF$46,$D53&gt;=Hidden!BF$46),IF($G53="","x","y"),"")))</f>
        <v/>
      </c>
      <c r="BN53" s="197" t="str">
        <f>IF(Hidden!BG$47="Yes","H",IF($B53="","",IF(AND($C53&lt;=Hidden!BG$46,$D53&gt;=Hidden!BG$46),IF($G53="","x","y"),"")))</f>
        <v/>
      </c>
      <c r="BO53" s="197" t="str">
        <f>IF(Hidden!BH$47="Yes","H",IF($B53="","",IF(AND($C53&lt;=Hidden!BH$46,$D53&gt;=Hidden!BH$46),IF($G53="","x","y"),"")))</f>
        <v/>
      </c>
      <c r="BP53" s="210" t="str">
        <f>IF(Hidden!BI$47="Yes","H",IF($B53="","",IF(AND($C53&lt;=Hidden!BI$46,$D53&gt;=Hidden!BI$46),IF($G53="","x","y"),"")))</f>
        <v/>
      </c>
      <c r="BQ53" s="205" t="str">
        <f>IF(Hidden!BJ$47="Yes","H",IF($B53="","",IF(AND($C53&lt;=Hidden!BJ$46,$D53&gt;=Hidden!BJ$46),IF($G53="","x","y"),"")))</f>
        <v/>
      </c>
      <c r="BR53" s="197" t="str">
        <f>IF(Hidden!BK$47="Yes","H",IF($B53="","",IF(AND($C53&lt;=Hidden!BK$46,$D53&gt;=Hidden!BK$46),IF($G53="","x","y"),"")))</f>
        <v/>
      </c>
      <c r="BS53" s="197" t="str">
        <f>IF(Hidden!BL$47="Yes","H",IF($B53="","",IF(AND($C53&lt;=Hidden!BL$46,$D53&gt;=Hidden!BL$46),IF($G53="","x","y"),"")))</f>
        <v/>
      </c>
      <c r="BT53" s="197" t="str">
        <f>IF(Hidden!BM$47="Yes","H",IF($B53="","",IF(AND($C53&lt;=Hidden!BM$46,$D53&gt;=Hidden!BM$46),IF($G53="","x","y"),"")))</f>
        <v/>
      </c>
      <c r="BU53" s="203" t="str">
        <f>IF(Hidden!BN$47="Yes","H",IF($B53="","",IF(AND($C53&lt;=Hidden!BN$46,$D53&gt;=Hidden!BN$46),IF($G53="","x","y"),"")))</f>
        <v/>
      </c>
      <c r="BV53" s="209" t="str">
        <f>IF(Hidden!BO$47="Yes","H",IF($B53="","",IF(AND($C53&lt;=Hidden!BO$46,$D53&gt;=Hidden!BO$46),IF($G53="","x","y"),"")))</f>
        <v/>
      </c>
      <c r="BW53" s="197" t="str">
        <f>IF(Hidden!BP$47="Yes","H",IF($B53="","",IF(AND($C53&lt;=Hidden!BP$46,$D53&gt;=Hidden!BP$46),IF($G53="","x","y"),"")))</f>
        <v/>
      </c>
      <c r="BX53" s="197" t="str">
        <f>IF(Hidden!BQ$47="Yes","H",IF($B53="","",IF(AND($C53&lt;=Hidden!BQ$46,$D53&gt;=Hidden!BQ$46),IF($G53="","x","y"),"")))</f>
        <v/>
      </c>
      <c r="BY53" s="197" t="str">
        <f>IF(Hidden!BR$47="Yes","H",IF($B53="","",IF(AND($C53&lt;=Hidden!BR$46,$D53&gt;=Hidden!BR$46),IF($G53="","x","y"),"")))</f>
        <v/>
      </c>
      <c r="BZ53" s="210" t="str">
        <f>IF(Hidden!BS$47="Yes","H",IF($B53="","",IF(AND($C53&lt;=Hidden!BS$46,$D53&gt;=Hidden!BS$46),IF($G53="","x","y"),"")))</f>
        <v/>
      </c>
      <c r="CA53" s="205" t="str">
        <f>IF(Hidden!BT$47="Yes","H",IF($B53="","",IF(AND($C53&lt;=Hidden!BT$46,$D53&gt;=Hidden!BT$46),IF($G53="","x","y"),"")))</f>
        <v/>
      </c>
      <c r="CB53" s="197" t="str">
        <f>IF(Hidden!BU$47="Yes","H",IF($B53="","",IF(AND($C53&lt;=Hidden!BU$46,$D53&gt;=Hidden!BU$46),IF($G53="","x","y"),"")))</f>
        <v/>
      </c>
      <c r="CC53" s="197" t="str">
        <f>IF(Hidden!BV$47="Yes","H",IF($B53="","",IF(AND($C53&lt;=Hidden!BV$46,$D53&gt;=Hidden!BV$46),IF($G53="","x","y"),"")))</f>
        <v/>
      </c>
      <c r="CD53" s="197" t="str">
        <f>IF(Hidden!BW$47="Yes","H",IF($B53="","",IF(AND($C53&lt;=Hidden!BW$46,$D53&gt;=Hidden!BW$46),IF($G53="","x","y"),"")))</f>
        <v/>
      </c>
      <c r="CE53" s="203" t="str">
        <f>IF(Hidden!BX$47="Yes","H",IF($B53="","",IF(AND($C53&lt;=Hidden!BX$46,$D53&gt;=Hidden!BX$46),IF($G53="","x","y"),"")))</f>
        <v/>
      </c>
      <c r="CF53" s="209" t="str">
        <f>IF(Hidden!BY$47="Yes","H",IF($B53="","",IF(AND($C53&lt;=Hidden!BY$46,$D53&gt;=Hidden!BY$46),IF($G53="","x","y"),"")))</f>
        <v/>
      </c>
      <c r="CG53" s="197" t="str">
        <f>IF(Hidden!BZ$47="Yes","H",IF($B53="","",IF(AND($C53&lt;=Hidden!BZ$46,$D53&gt;=Hidden!BZ$46),IF($G53="","x","y"),"")))</f>
        <v/>
      </c>
      <c r="CH53" s="197" t="str">
        <f>IF(Hidden!CA$47="Yes","H",IF($B53="","",IF(AND($C53&lt;=Hidden!CA$46,$D53&gt;=Hidden!CA$46),IF($G53="","x","y"),"")))</f>
        <v/>
      </c>
      <c r="CI53" s="197" t="str">
        <f>IF(Hidden!CB$47="Yes","H",IF($B53="","",IF(AND($C53&lt;=Hidden!CB$46,$D53&gt;=Hidden!CB$46),IF($G53="","x","y"),"")))</f>
        <v/>
      </c>
      <c r="CJ53" s="210" t="str">
        <f>IF(Hidden!CC$47="Yes","H",IF($B53="","",IF(AND($C53&lt;=Hidden!CC$46,$D53&gt;=Hidden!CC$46),IF($G53="","x","y"),"")))</f>
        <v/>
      </c>
      <c r="CK53" s="205" t="str">
        <f>IF(Hidden!CD$47="Yes","H",IF($B53="","",IF(AND($C53&lt;=Hidden!CD$46,$D53&gt;=Hidden!CD$46),IF($G53="","x","y"),"")))</f>
        <v/>
      </c>
      <c r="CL53" s="197" t="str">
        <f>IF(Hidden!CE$47="Yes","H",IF($B53="","",IF(AND($C53&lt;=Hidden!CE$46,$D53&gt;=Hidden!CE$46),IF($G53="","x","y"),"")))</f>
        <v/>
      </c>
      <c r="CM53" s="197" t="str">
        <f>IF(Hidden!CF$47="Yes","H",IF($B53="","",IF(AND($C53&lt;=Hidden!CF$46,$D53&gt;=Hidden!CF$46),IF($G53="","x","y"),"")))</f>
        <v/>
      </c>
      <c r="CN53" s="197" t="str">
        <f>IF(Hidden!CG$47="Yes","H",IF($B53="","",IF(AND($C53&lt;=Hidden!CG$46,$D53&gt;=Hidden!CG$46),IF($G53="","x","y"),"")))</f>
        <v/>
      </c>
      <c r="CO53" s="203" t="str">
        <f>IF(Hidden!CH$47="Yes","H",IF($B53="","",IF(AND($C53&lt;=Hidden!CH$46,$D53&gt;=Hidden!CH$46),IF($G53="","x","y"),"")))</f>
        <v/>
      </c>
      <c r="CP53" s="209" t="str">
        <f>IF(Hidden!CI$47="Yes","H",IF($B53="","",IF(AND($C53&lt;=Hidden!CI$46,$D53&gt;=Hidden!CI$46),IF($G53="","x","y"),"")))</f>
        <v/>
      </c>
      <c r="CQ53" s="197" t="str">
        <f>IF(Hidden!CJ$47="Yes","H",IF($B53="","",IF(AND($C53&lt;=Hidden!CJ$46,$D53&gt;=Hidden!CJ$46),IF($G53="","x","y"),"")))</f>
        <v/>
      </c>
      <c r="CR53" s="197" t="str">
        <f>IF(Hidden!CK$47="Yes","H",IF($B53="","",IF(AND($C53&lt;=Hidden!CK$46,$D53&gt;=Hidden!CK$46),IF($G53="","x","y"),"")))</f>
        <v/>
      </c>
      <c r="CS53" s="197" t="str">
        <f>IF(Hidden!CL$47="Yes","H",IF($B53="","",IF(AND($C53&lt;=Hidden!CL$46,$D53&gt;=Hidden!CL$46),IF($G53="","x","y"),"")))</f>
        <v/>
      </c>
      <c r="CT53" s="210" t="str">
        <f>IF(Hidden!CM$47="Yes","H",IF($B53="","",IF(AND($C53&lt;=Hidden!CM$46,$D53&gt;=Hidden!CM$46),IF($G53="","x","y"),"")))</f>
        <v/>
      </c>
      <c r="CU53" s="205" t="str">
        <f>IF(Hidden!CN$47="Yes","H",IF($B53="","",IF(AND($C53&lt;=Hidden!CN$46,$D53&gt;=Hidden!CN$46),IF($G53="","x","y"),"")))</f>
        <v/>
      </c>
      <c r="CV53" s="197" t="str">
        <f>IF(Hidden!CO$47="Yes","H",IF($B53="","",IF(AND($C53&lt;=Hidden!CO$46,$D53&gt;=Hidden!CO$46),IF($G53="","x","y"),"")))</f>
        <v/>
      </c>
      <c r="CW53" s="197" t="str">
        <f>IF(Hidden!CP$47="Yes","H",IF($B53="","",IF(AND($C53&lt;=Hidden!CP$46,$D53&gt;=Hidden!CP$46),IF($G53="","x","y"),"")))</f>
        <v/>
      </c>
      <c r="CX53" s="197" t="str">
        <f>IF(Hidden!CQ$47="Yes","H",IF($B53="","",IF(AND($C53&lt;=Hidden!CQ$46,$D53&gt;=Hidden!CQ$46),IF($G53="","x","y"),"")))</f>
        <v/>
      </c>
      <c r="CY53" s="203" t="str">
        <f>IF(Hidden!CR$47="Yes","H",IF($B53="","",IF(AND($C53&lt;=Hidden!CR$46,$D53&gt;=Hidden!CR$46),IF($G53="","x","y"),"")))</f>
        <v/>
      </c>
      <c r="CZ53" s="209" t="str">
        <f>IF(Hidden!CS$47="Yes","H",IF($B53="","",IF(AND($C53&lt;=Hidden!CS$46,$D53&gt;=Hidden!CS$46),IF($G53="","x","y"),"")))</f>
        <v/>
      </c>
      <c r="DA53" s="197" t="str">
        <f>IF(Hidden!CT$47="Yes","H",IF($B53="","",IF(AND($C53&lt;=Hidden!CT$46,$D53&gt;=Hidden!CT$46),IF($G53="","x","y"),"")))</f>
        <v/>
      </c>
      <c r="DB53" s="197" t="str">
        <f>IF(Hidden!CU$47="Yes","H",IF($B53="","",IF(AND($C53&lt;=Hidden!CU$46,$D53&gt;=Hidden!CU$46),IF($G53="","x","y"),"")))</f>
        <v/>
      </c>
      <c r="DC53" s="197" t="str">
        <f>IF(Hidden!CV$47="Yes","H",IF($B53="","",IF(AND($C53&lt;=Hidden!CV$46,$D53&gt;=Hidden!CV$46),IF($G53="","x","y"),"")))</f>
        <v/>
      </c>
      <c r="DD53" s="210" t="str">
        <f>IF(Hidden!CW$47="Yes","H",IF($B53="","",IF(AND($C53&lt;=Hidden!CW$46,$D53&gt;=Hidden!CW$46),IF($G53="","x","y"),"")))</f>
        <v/>
      </c>
      <c r="DE53" s="205" t="str">
        <f>IF(Hidden!CX$47="Yes","H",IF($B53="","",IF(AND($C53&lt;=Hidden!CX$46,$D53&gt;=Hidden!CX$46),IF($G53="","x","y"),"")))</f>
        <v/>
      </c>
      <c r="DF53" s="197" t="str">
        <f>IF(Hidden!CY$47="Yes","H",IF($B53="","",IF(AND($C53&lt;=Hidden!CY$46,$D53&gt;=Hidden!CY$46),IF($G53="","x","y"),"")))</f>
        <v/>
      </c>
      <c r="DG53" s="197" t="str">
        <f>IF(Hidden!CZ$47="Yes","H",IF($B53="","",IF(AND($C53&lt;=Hidden!CZ$46,$D53&gt;=Hidden!CZ$46),IF($G53="","x","y"),"")))</f>
        <v/>
      </c>
      <c r="DH53" s="197" t="str">
        <f>IF(Hidden!DA$47="Yes","H",IF($B53="","",IF(AND($C53&lt;=Hidden!DA$46,$D53&gt;=Hidden!DA$46),IF($G53="","x","y"),"")))</f>
        <v/>
      </c>
      <c r="DI53" s="203" t="str">
        <f>IF(Hidden!DB$47="Yes","H",IF($B53="","",IF(AND($C53&lt;=Hidden!DB$46,$D53&gt;=Hidden!DB$46),IF($G53="","x","y"),"")))</f>
        <v/>
      </c>
      <c r="DJ53" s="209" t="str">
        <f>IF(Hidden!DC$47="Yes","H",IF($B53="","",IF(AND($C53&lt;=Hidden!DC$46,$D53&gt;=Hidden!DC$46),IF($G53="","x","y"),"")))</f>
        <v/>
      </c>
      <c r="DK53" s="197" t="str">
        <f>IF(Hidden!DD$47="Yes","H",IF($B53="","",IF(AND($C53&lt;=Hidden!DD$46,$D53&gt;=Hidden!DD$46),IF($G53="","x","y"),"")))</f>
        <v/>
      </c>
      <c r="DL53" s="197" t="str">
        <f>IF(Hidden!DE$47="Yes","H",IF($B53="","",IF(AND($C53&lt;=Hidden!DE$46,$D53&gt;=Hidden!DE$46),IF($G53="","x","y"),"")))</f>
        <v/>
      </c>
      <c r="DM53" s="197" t="str">
        <f>IF(Hidden!DF$47="Yes","H",IF($B53="","",IF(AND($C53&lt;=Hidden!DF$46,$D53&gt;=Hidden!DF$46),IF($G53="","x","y"),"")))</f>
        <v/>
      </c>
      <c r="DN53" s="210" t="str">
        <f>IF(Hidden!DG$47="Yes","H",IF($B53="","",IF(AND($C53&lt;=Hidden!DG$46,$D53&gt;=Hidden!DG$46),IF($G53="","x","y"),"")))</f>
        <v/>
      </c>
      <c r="DO53" s="205" t="str">
        <f>IF(Hidden!DH$47="Yes","H",IF($B53="","",IF(AND($C53&lt;=Hidden!DH$46,$D53&gt;=Hidden!DH$46),IF($G53="","x","y"),"")))</f>
        <v/>
      </c>
      <c r="DP53" s="197" t="str">
        <f>IF(Hidden!DI$47="Yes","H",IF($B53="","",IF(AND($C53&lt;=Hidden!DI$46,$D53&gt;=Hidden!DI$46),IF($G53="","x","y"),"")))</f>
        <v/>
      </c>
      <c r="DQ53" s="197" t="str">
        <f>IF(Hidden!DJ$47="Yes","H",IF($B53="","",IF(AND($C53&lt;=Hidden!DJ$46,$D53&gt;=Hidden!DJ$46),IF($G53="","x","y"),"")))</f>
        <v/>
      </c>
      <c r="DR53" s="197" t="str">
        <f>IF(Hidden!DK$47="Yes","H",IF($B53="","",IF(AND($C53&lt;=Hidden!DK$46,$D53&gt;=Hidden!DK$46),IF($G53="","x","y"),"")))</f>
        <v/>
      </c>
      <c r="DS53" s="203" t="str">
        <f>IF(Hidden!DL$47="Yes","H",IF($B53="","",IF(AND($C53&lt;=Hidden!DL$46,$D53&gt;=Hidden!DL$46),IF($G53="","x","y"),"")))</f>
        <v/>
      </c>
      <c r="DT53" s="209" t="str">
        <f>IF(Hidden!DM$47="Yes","H",IF($B53="","",IF(AND($C53&lt;=Hidden!DM$46,$D53&gt;=Hidden!DM$46),IF($G53="","x","y"),"")))</f>
        <v/>
      </c>
      <c r="DU53" s="197" t="str">
        <f>IF(Hidden!DN$47="Yes","H",IF($B53="","",IF(AND($C53&lt;=Hidden!DN$46,$D53&gt;=Hidden!DN$46),IF($G53="","x","y"),"")))</f>
        <v/>
      </c>
      <c r="DV53" s="197" t="str">
        <f>IF(Hidden!DO$47="Yes","H",IF($B53="","",IF(AND($C53&lt;=Hidden!DO$46,$D53&gt;=Hidden!DO$46),IF($G53="","x","y"),"")))</f>
        <v/>
      </c>
      <c r="DW53" s="197" t="str">
        <f>IF(Hidden!DP$47="Yes","H",IF($B53="","",IF(AND($C53&lt;=Hidden!DP$46,$D53&gt;=Hidden!DP$46),IF($G53="","x","y"),"")))</f>
        <v/>
      </c>
      <c r="DX53" s="210" t="str">
        <f>IF(Hidden!DQ$47="Yes","H",IF($B53="","",IF(AND($C53&lt;=Hidden!DQ$46,$D53&gt;=Hidden!DQ$46),IF($G53="","x","y"),"")))</f>
        <v/>
      </c>
      <c r="DY53" s="209" t="str">
        <f>IF(Hidden!DR$47="Yes","H",IF($B53="","",IF(AND($C53&lt;=Hidden!DR$46,$D53&gt;=Hidden!DR$46),IF($G53="","x","y"),"")))</f>
        <v/>
      </c>
      <c r="DZ53" s="197" t="str">
        <f>IF(Hidden!DS$47="Yes","H",IF($B53="","",IF(AND($C53&lt;=Hidden!DS$46,$D53&gt;=Hidden!DS$46),IF($G53="","x","y"),"")))</f>
        <v/>
      </c>
      <c r="EA53" s="197" t="str">
        <f>IF(Hidden!DT$47="Yes","H",IF($B53="","",IF(AND($C53&lt;=Hidden!DT$46,$D53&gt;=Hidden!DT$46),IF($G53="","x","y"),"")))</f>
        <v/>
      </c>
      <c r="EB53" s="197" t="str">
        <f>IF(Hidden!DU$47="Yes","H",IF($B53="","",IF(AND($C53&lt;=Hidden!DU$46,$D53&gt;=Hidden!DU$46),IF($G53="","x","y"),"")))</f>
        <v/>
      </c>
      <c r="EC53" s="210" t="str">
        <f>IF(Hidden!DV$47="Yes","H",IF($B53="","",IF(AND($C53&lt;=Hidden!DV$46,$D53&gt;=Hidden!DV$46),IF($G53="","x","y"),"")))</f>
        <v/>
      </c>
      <c r="ED53" s="205" t="str">
        <f>IF(Hidden!DW$47="Yes","H",IF($B53="","",IF(AND($C53&lt;=Hidden!DW$46,$D53&gt;=Hidden!DW$46),IF($G53="","x","y"),"")))</f>
        <v/>
      </c>
      <c r="EE53" s="197" t="str">
        <f>IF(Hidden!DX$47="Yes","H",IF($B53="","",IF(AND($C53&lt;=Hidden!DX$46,$D53&gt;=Hidden!DX$46),IF($G53="","x","y"),"")))</f>
        <v/>
      </c>
      <c r="EF53" s="197" t="str">
        <f>IF(Hidden!DY$47="Yes","H",IF($B53="","",IF(AND($C53&lt;=Hidden!DY$46,$D53&gt;=Hidden!DY$46),IF($G53="","x","y"),"")))</f>
        <v/>
      </c>
      <c r="EG53" s="197" t="str">
        <f>IF(Hidden!DZ$47="Yes","H",IF($B53="","",IF(AND($C53&lt;=Hidden!DZ$46,$D53&gt;=Hidden!DZ$46),IF($G53="","x","y"),"")))</f>
        <v/>
      </c>
      <c r="EH53" s="198" t="str">
        <f>IF(Hidden!EA$47="Yes","H",IF($B53="","",IF(AND($C53&lt;=Hidden!EA$46,$D53&gt;=Hidden!EA$46),IF($G53="","x","y"),"")))</f>
        <v/>
      </c>
    </row>
    <row r="54" spans="2:138" ht="15" customHeight="1" x14ac:dyDescent="0.25">
      <c r="B54" s="171"/>
      <c r="C54" s="226"/>
      <c r="D54" s="228"/>
      <c r="E54" s="190"/>
      <c r="F54" s="238"/>
      <c r="G54" s="269"/>
      <c r="H54" s="273"/>
      <c r="I54" s="196" t="str">
        <f>IF(Hidden!B$47="Yes","H",IF($B54="","",IF(AND($C54&lt;=Hidden!B$46,$D54&gt;=Hidden!B$46),IF($G54="","x","y"),"")))</f>
        <v/>
      </c>
      <c r="J54" s="197" t="str">
        <f>IF(Hidden!C$47="Yes","H",IF($B54="","",IF(AND($C54&lt;=Hidden!C$46,$D54&gt;=Hidden!C$46),IF($G54="","x","y"),"")))</f>
        <v/>
      </c>
      <c r="K54" s="197" t="str">
        <f>IF(Hidden!D$47="Yes","H",IF($B54="","",IF(AND($C54&lt;=Hidden!D$46,$D54&gt;=Hidden!D$46),IF($G54="","x","y"),"")))</f>
        <v/>
      </c>
      <c r="L54" s="197" t="str">
        <f>IF(Hidden!E$47="Yes","H",IF($B54="","",IF(AND($C54&lt;=Hidden!E$46,$D54&gt;=Hidden!E$46),IF($G54="","x","y"),"")))</f>
        <v/>
      </c>
      <c r="M54" s="203" t="str">
        <f>IF(Hidden!F$47="Yes","H",IF($B54="","",IF(AND($C54&lt;=Hidden!F$46,$D54&gt;=Hidden!F$46),IF($G54="","x","y"),"")))</f>
        <v/>
      </c>
      <c r="N54" s="209" t="str">
        <f>IF(Hidden!G$47="Yes","H",IF($B54="","",IF(AND($C54&lt;=Hidden!G$46,$D54&gt;=Hidden!G$46),IF($G54="","x","y"),"")))</f>
        <v/>
      </c>
      <c r="O54" s="197" t="str">
        <f>IF(Hidden!H$47="Yes","H",IF($B54="","",IF(AND($C54&lt;=Hidden!H$46,$D54&gt;=Hidden!H$46),IF($G54="","x","y"),"")))</f>
        <v/>
      </c>
      <c r="P54" s="197" t="str">
        <f>IF(Hidden!I$47="Yes","H",IF($B54="","",IF(AND($C54&lt;=Hidden!I$46,$D54&gt;=Hidden!I$46),IF($G54="","x","y"),"")))</f>
        <v/>
      </c>
      <c r="Q54" s="197" t="str">
        <f>IF(Hidden!J$47="Yes","H",IF($B54="","",IF(AND($C54&lt;=Hidden!J$46,$D54&gt;=Hidden!J$46),IF($G54="","x","y"),"")))</f>
        <v/>
      </c>
      <c r="R54" s="210" t="str">
        <f>IF(Hidden!K$47="Yes","H",IF($B54="","",IF(AND($C54&lt;=Hidden!K$46,$D54&gt;=Hidden!K$46),IF($G54="","x","y"),"")))</f>
        <v/>
      </c>
      <c r="S54" s="205" t="str">
        <f>IF(Hidden!L$47="Yes","H",IF($B54="","",IF(AND($C54&lt;=Hidden!L$46,$D54&gt;=Hidden!L$46),IF($G54="","x","y"),"")))</f>
        <v/>
      </c>
      <c r="T54" s="197" t="str">
        <f>IF(Hidden!M$47="Yes","H",IF($B54="","",IF(AND($C54&lt;=Hidden!M$46,$D54&gt;=Hidden!M$46),IF($G54="","x","y"),"")))</f>
        <v/>
      </c>
      <c r="U54" s="197" t="str">
        <f>IF(Hidden!N$47="Yes","H",IF($B54="","",IF(AND($C54&lt;=Hidden!N$46,$D54&gt;=Hidden!N$46),IF($G54="","x","y"),"")))</f>
        <v/>
      </c>
      <c r="V54" s="197" t="str">
        <f>IF(Hidden!O$47="Yes","H",IF($B54="","",IF(AND($C54&lt;=Hidden!O$46,$D54&gt;=Hidden!O$46),IF($G54="","x","y"),"")))</f>
        <v/>
      </c>
      <c r="W54" s="203" t="str">
        <f>IF(Hidden!P$47="Yes","H",IF($B54="","",IF(AND($C54&lt;=Hidden!P$46,$D54&gt;=Hidden!P$46),IF($G54="","x","y"),"")))</f>
        <v/>
      </c>
      <c r="X54" s="209" t="str">
        <f>IF(Hidden!Q$47="Yes","H",IF($B54="","",IF(AND($C54&lt;=Hidden!Q$46,$D54&gt;=Hidden!Q$46),IF($G54="","x","y"),"")))</f>
        <v/>
      </c>
      <c r="Y54" s="197" t="str">
        <f>IF(Hidden!R$47="Yes","H",IF($B54="","",IF(AND($C54&lt;=Hidden!R$46,$D54&gt;=Hidden!R$46),IF($G54="","x","y"),"")))</f>
        <v/>
      </c>
      <c r="Z54" s="197" t="str">
        <f>IF(Hidden!S$47="Yes","H",IF($B54="","",IF(AND($C54&lt;=Hidden!S$46,$D54&gt;=Hidden!S$46),IF($G54="","x","y"),"")))</f>
        <v/>
      </c>
      <c r="AA54" s="197" t="str">
        <f>IF(Hidden!T$47="Yes","H",IF($B54="","",IF(AND($C54&lt;=Hidden!T$46,$D54&gt;=Hidden!T$46),IF($G54="","x","y"),"")))</f>
        <v/>
      </c>
      <c r="AB54" s="210" t="str">
        <f>IF(Hidden!U$47="Yes","H",IF($B54="","",IF(AND($C54&lt;=Hidden!U$46,$D54&gt;=Hidden!U$46),IF($G54="","x","y"),"")))</f>
        <v/>
      </c>
      <c r="AC54" s="205" t="str">
        <f>IF(Hidden!V$47="Yes","H",IF($B54="","",IF(AND($C54&lt;=Hidden!V$46,$D54&gt;=Hidden!V$46),IF($G54="","x","y"),"")))</f>
        <v/>
      </c>
      <c r="AD54" s="197" t="str">
        <f>IF(Hidden!W$47="Yes","H",IF($B54="","",IF(AND($C54&lt;=Hidden!W$46,$D54&gt;=Hidden!W$46),IF($G54="","x","y"),"")))</f>
        <v/>
      </c>
      <c r="AE54" s="197" t="str">
        <f>IF(Hidden!X$47="Yes","H",IF($B54="","",IF(AND($C54&lt;=Hidden!X$46,$D54&gt;=Hidden!X$46),IF($G54="","x","y"),"")))</f>
        <v/>
      </c>
      <c r="AF54" s="197" t="str">
        <f>IF(Hidden!Y$47="Yes","H",IF($B54="","",IF(AND($C54&lt;=Hidden!Y$46,$D54&gt;=Hidden!Y$46),IF($G54="","x","y"),"")))</f>
        <v/>
      </c>
      <c r="AG54" s="203" t="str">
        <f>IF(Hidden!Z$47="Yes","H",IF($B54="","",IF(AND($C54&lt;=Hidden!Z$46,$D54&gt;=Hidden!Z$46),IF($G54="","x","y"),"")))</f>
        <v/>
      </c>
      <c r="AH54" s="209" t="str">
        <f>IF(Hidden!AA$47="Yes","H",IF($B54="","",IF(AND($C54&lt;=Hidden!AA$46,$D54&gt;=Hidden!AA$46),IF($G54="","x","y"),"")))</f>
        <v/>
      </c>
      <c r="AI54" s="197" t="str">
        <f>IF(Hidden!AB$47="Yes","H",IF($B54="","",IF(AND($C54&lt;=Hidden!AB$46,$D54&gt;=Hidden!AB$46),IF($G54="","x","y"),"")))</f>
        <v/>
      </c>
      <c r="AJ54" s="197" t="str">
        <f>IF(Hidden!AC$47="Yes","H",IF($B54="","",IF(AND($C54&lt;=Hidden!AC$46,$D54&gt;=Hidden!AC$46),IF($G54="","x","y"),"")))</f>
        <v/>
      </c>
      <c r="AK54" s="197" t="str">
        <f>IF(Hidden!AD$47="Yes","H",IF($B54="","",IF(AND($C54&lt;=Hidden!AD$46,$D54&gt;=Hidden!AD$46),IF($G54="","x","y"),"")))</f>
        <v/>
      </c>
      <c r="AL54" s="210" t="str">
        <f>IF(Hidden!AE$47="Yes","H",IF($B54="","",IF(AND($C54&lt;=Hidden!AE$46,$D54&gt;=Hidden!AE$46),IF($G54="","x","y"),"")))</f>
        <v/>
      </c>
      <c r="AM54" s="205" t="str">
        <f>IF(Hidden!AF$47="Yes","H",IF($B54="","",IF(AND($C54&lt;=Hidden!AF$46,$D54&gt;=Hidden!AF$46),IF($G54="","x","y"),"")))</f>
        <v/>
      </c>
      <c r="AN54" s="197" t="str">
        <f>IF(Hidden!AG$47="Yes","H",IF($B54="","",IF(AND($C54&lt;=Hidden!AG$46,$D54&gt;=Hidden!AG$46),IF($G54="","x","y"),"")))</f>
        <v/>
      </c>
      <c r="AO54" s="197" t="str">
        <f>IF(Hidden!AH$47="Yes","H",IF($B54="","",IF(AND($C54&lt;=Hidden!AH$46,$D54&gt;=Hidden!AH$46),IF($G54="","x","y"),"")))</f>
        <v/>
      </c>
      <c r="AP54" s="197" t="str">
        <f>IF(Hidden!AI$47="Yes","H",IF($B54="","",IF(AND($C54&lt;=Hidden!AI$46,$D54&gt;=Hidden!AI$46),IF($G54="","x","y"),"")))</f>
        <v/>
      </c>
      <c r="AQ54" s="203" t="str">
        <f>IF(Hidden!AJ$47="Yes","H",IF($B54="","",IF(AND($C54&lt;=Hidden!AJ$46,$D54&gt;=Hidden!AJ$46),IF($G54="","x","y"),"")))</f>
        <v/>
      </c>
      <c r="AR54" s="209" t="str">
        <f>IF(Hidden!AK$47="Yes","H",IF($B54="","",IF(AND($C54&lt;=Hidden!AK$46,$D54&gt;=Hidden!AK$46),IF($G54="","x","y"),"")))</f>
        <v/>
      </c>
      <c r="AS54" s="197" t="str">
        <f>IF(Hidden!AL$47="Yes","H",IF($B54="","",IF(AND($C54&lt;=Hidden!AL$46,$D54&gt;=Hidden!AL$46),IF($G54="","x","y"),"")))</f>
        <v/>
      </c>
      <c r="AT54" s="197" t="str">
        <f>IF(Hidden!AM$47="Yes","H",IF($B54="","",IF(AND($C54&lt;=Hidden!AM$46,$D54&gt;=Hidden!AM$46),IF($G54="","x","y"),"")))</f>
        <v/>
      </c>
      <c r="AU54" s="197" t="str">
        <f>IF(Hidden!AN$47="Yes","H",IF($B54="","",IF(AND($C54&lt;=Hidden!AN$46,$D54&gt;=Hidden!AN$46),IF($G54="","x","y"),"")))</f>
        <v/>
      </c>
      <c r="AV54" s="210" t="str">
        <f>IF(Hidden!AO$47="Yes","H",IF($B54="","",IF(AND($C54&lt;=Hidden!AO$46,$D54&gt;=Hidden!AO$46),IF($G54="","x","y"),"")))</f>
        <v/>
      </c>
      <c r="AW54" s="205" t="str">
        <f>IF(Hidden!AP$47="Yes","H",IF($B54="","",IF(AND($C54&lt;=Hidden!AP$46,$D54&gt;=Hidden!AP$46),IF($G54="","x","y"),"")))</f>
        <v/>
      </c>
      <c r="AX54" s="197" t="str">
        <f>IF(Hidden!AQ$47="Yes","H",IF($B54="","",IF(AND($C54&lt;=Hidden!AQ$46,$D54&gt;=Hidden!AQ$46),IF($G54="","x","y"),"")))</f>
        <v/>
      </c>
      <c r="AY54" s="197" t="str">
        <f>IF(Hidden!AR$47="Yes","H",IF($B54="","",IF(AND($C54&lt;=Hidden!AR$46,$D54&gt;=Hidden!AR$46),IF($G54="","x","y"),"")))</f>
        <v/>
      </c>
      <c r="AZ54" s="197" t="str">
        <f>IF(Hidden!AS$47="Yes","H",IF($B54="","",IF(AND($C54&lt;=Hidden!AS$46,$D54&gt;=Hidden!AS$46),IF($G54="","x","y"),"")))</f>
        <v/>
      </c>
      <c r="BA54" s="203" t="str">
        <f>IF(Hidden!AT$47="Yes","H",IF($B54="","",IF(AND($C54&lt;=Hidden!AT$46,$D54&gt;=Hidden!AT$46),IF($G54="","x","y"),"")))</f>
        <v/>
      </c>
      <c r="BB54" s="209" t="str">
        <f>IF(Hidden!AU$47="Yes","H",IF($B54="","",IF(AND($C54&lt;=Hidden!AU$46,$D54&gt;=Hidden!AU$46),IF($G54="","x","y"),"")))</f>
        <v/>
      </c>
      <c r="BC54" s="197" t="str">
        <f>IF(Hidden!AV$47="Yes","H",IF($B54="","",IF(AND($C54&lt;=Hidden!AV$46,$D54&gt;=Hidden!AV$46),IF($G54="","x","y"),"")))</f>
        <v/>
      </c>
      <c r="BD54" s="197" t="str">
        <f>IF(Hidden!AW$47="Yes","H",IF($B54="","",IF(AND($C54&lt;=Hidden!AW$46,$D54&gt;=Hidden!AW$46),IF($G54="","x","y"),"")))</f>
        <v/>
      </c>
      <c r="BE54" s="197" t="str">
        <f>IF(Hidden!AX$47="Yes","H",IF($B54="","",IF(AND($C54&lt;=Hidden!AX$46,$D54&gt;=Hidden!AX$46),IF($G54="","x","y"),"")))</f>
        <v/>
      </c>
      <c r="BF54" s="210" t="str">
        <f>IF(Hidden!AY$47="Yes","H",IF($B54="","",IF(AND($C54&lt;=Hidden!AY$46,$D54&gt;=Hidden!AY$46),IF($G54="","x","y"),"")))</f>
        <v/>
      </c>
      <c r="BG54" s="205" t="str">
        <f>IF(Hidden!AZ$47="Yes","H",IF($B54="","",IF(AND($C54&lt;=Hidden!AZ$46,$D54&gt;=Hidden!AZ$46),IF($G54="","x","y"),"")))</f>
        <v/>
      </c>
      <c r="BH54" s="197" t="str">
        <f>IF(Hidden!BA$47="Yes","H",IF($B54="","",IF(AND($C54&lt;=Hidden!BA$46,$D54&gt;=Hidden!BA$46),IF($G54="","x","y"),"")))</f>
        <v/>
      </c>
      <c r="BI54" s="197" t="str">
        <f>IF(Hidden!BB$47="Yes","H",IF($B54="","",IF(AND($C54&lt;=Hidden!BB$46,$D54&gt;=Hidden!BB$46),IF($G54="","x","y"),"")))</f>
        <v/>
      </c>
      <c r="BJ54" s="197" t="str">
        <f>IF(Hidden!BC$47="Yes","H",IF($B54="","",IF(AND($C54&lt;=Hidden!BC$46,$D54&gt;=Hidden!BC$46),IF($G54="","x","y"),"")))</f>
        <v/>
      </c>
      <c r="BK54" s="203" t="str">
        <f>IF(Hidden!BD$47="Yes","H",IF($B54="","",IF(AND($C54&lt;=Hidden!BD$46,$D54&gt;=Hidden!BD$46),IF($G54="","x","y"),"")))</f>
        <v/>
      </c>
      <c r="BL54" s="209" t="str">
        <f>IF(Hidden!BE$47="Yes","H",IF($B54="","",IF(AND($C54&lt;=Hidden!BE$46,$D54&gt;=Hidden!BE$46),IF($G54="","x","y"),"")))</f>
        <v/>
      </c>
      <c r="BM54" s="197" t="str">
        <f>IF(Hidden!BF$47="Yes","H",IF($B54="","",IF(AND($C54&lt;=Hidden!BF$46,$D54&gt;=Hidden!BF$46),IF($G54="","x","y"),"")))</f>
        <v/>
      </c>
      <c r="BN54" s="197" t="str">
        <f>IF(Hidden!BG$47="Yes","H",IF($B54="","",IF(AND($C54&lt;=Hidden!BG$46,$D54&gt;=Hidden!BG$46),IF($G54="","x","y"),"")))</f>
        <v/>
      </c>
      <c r="BO54" s="197" t="str">
        <f>IF(Hidden!BH$47="Yes","H",IF($B54="","",IF(AND($C54&lt;=Hidden!BH$46,$D54&gt;=Hidden!BH$46),IF($G54="","x","y"),"")))</f>
        <v/>
      </c>
      <c r="BP54" s="210" t="str">
        <f>IF(Hidden!BI$47="Yes","H",IF($B54="","",IF(AND($C54&lt;=Hidden!BI$46,$D54&gt;=Hidden!BI$46),IF($G54="","x","y"),"")))</f>
        <v/>
      </c>
      <c r="BQ54" s="205" t="str">
        <f>IF(Hidden!BJ$47="Yes","H",IF($B54="","",IF(AND($C54&lt;=Hidden!BJ$46,$D54&gt;=Hidden!BJ$46),IF($G54="","x","y"),"")))</f>
        <v/>
      </c>
      <c r="BR54" s="197" t="str">
        <f>IF(Hidden!BK$47="Yes","H",IF($B54="","",IF(AND($C54&lt;=Hidden!BK$46,$D54&gt;=Hidden!BK$46),IF($G54="","x","y"),"")))</f>
        <v/>
      </c>
      <c r="BS54" s="197" t="str">
        <f>IF(Hidden!BL$47="Yes","H",IF($B54="","",IF(AND($C54&lt;=Hidden!BL$46,$D54&gt;=Hidden!BL$46),IF($G54="","x","y"),"")))</f>
        <v/>
      </c>
      <c r="BT54" s="197" t="str">
        <f>IF(Hidden!BM$47="Yes","H",IF($B54="","",IF(AND($C54&lt;=Hidden!BM$46,$D54&gt;=Hidden!BM$46),IF($G54="","x","y"),"")))</f>
        <v/>
      </c>
      <c r="BU54" s="203" t="str">
        <f>IF(Hidden!BN$47="Yes","H",IF($B54="","",IF(AND($C54&lt;=Hidden!BN$46,$D54&gt;=Hidden!BN$46),IF($G54="","x","y"),"")))</f>
        <v/>
      </c>
      <c r="BV54" s="209" t="str">
        <f>IF(Hidden!BO$47="Yes","H",IF($B54="","",IF(AND($C54&lt;=Hidden!BO$46,$D54&gt;=Hidden!BO$46),IF($G54="","x","y"),"")))</f>
        <v/>
      </c>
      <c r="BW54" s="197" t="str">
        <f>IF(Hidden!BP$47="Yes","H",IF($B54="","",IF(AND($C54&lt;=Hidden!BP$46,$D54&gt;=Hidden!BP$46),IF($G54="","x","y"),"")))</f>
        <v/>
      </c>
      <c r="BX54" s="197" t="str">
        <f>IF(Hidden!BQ$47="Yes","H",IF($B54="","",IF(AND($C54&lt;=Hidden!BQ$46,$D54&gt;=Hidden!BQ$46),IF($G54="","x","y"),"")))</f>
        <v/>
      </c>
      <c r="BY54" s="197" t="str">
        <f>IF(Hidden!BR$47="Yes","H",IF($B54="","",IF(AND($C54&lt;=Hidden!BR$46,$D54&gt;=Hidden!BR$46),IF($G54="","x","y"),"")))</f>
        <v/>
      </c>
      <c r="BZ54" s="210" t="str">
        <f>IF(Hidden!BS$47="Yes","H",IF($B54="","",IF(AND($C54&lt;=Hidden!BS$46,$D54&gt;=Hidden!BS$46),IF($G54="","x","y"),"")))</f>
        <v/>
      </c>
      <c r="CA54" s="205" t="str">
        <f>IF(Hidden!BT$47="Yes","H",IF($B54="","",IF(AND($C54&lt;=Hidden!BT$46,$D54&gt;=Hidden!BT$46),IF($G54="","x","y"),"")))</f>
        <v/>
      </c>
      <c r="CB54" s="197" t="str">
        <f>IF(Hidden!BU$47="Yes","H",IF($B54="","",IF(AND($C54&lt;=Hidden!BU$46,$D54&gt;=Hidden!BU$46),IF($G54="","x","y"),"")))</f>
        <v/>
      </c>
      <c r="CC54" s="197" t="str">
        <f>IF(Hidden!BV$47="Yes","H",IF($B54="","",IF(AND($C54&lt;=Hidden!BV$46,$D54&gt;=Hidden!BV$46),IF($G54="","x","y"),"")))</f>
        <v/>
      </c>
      <c r="CD54" s="197" t="str">
        <f>IF(Hidden!BW$47="Yes","H",IF($B54="","",IF(AND($C54&lt;=Hidden!BW$46,$D54&gt;=Hidden!BW$46),IF($G54="","x","y"),"")))</f>
        <v/>
      </c>
      <c r="CE54" s="203" t="str">
        <f>IF(Hidden!BX$47="Yes","H",IF($B54="","",IF(AND($C54&lt;=Hidden!BX$46,$D54&gt;=Hidden!BX$46),IF($G54="","x","y"),"")))</f>
        <v/>
      </c>
      <c r="CF54" s="209" t="str">
        <f>IF(Hidden!BY$47="Yes","H",IF($B54="","",IF(AND($C54&lt;=Hidden!BY$46,$D54&gt;=Hidden!BY$46),IF($G54="","x","y"),"")))</f>
        <v/>
      </c>
      <c r="CG54" s="197" t="str">
        <f>IF(Hidden!BZ$47="Yes","H",IF($B54="","",IF(AND($C54&lt;=Hidden!BZ$46,$D54&gt;=Hidden!BZ$46),IF($G54="","x","y"),"")))</f>
        <v/>
      </c>
      <c r="CH54" s="197" t="str">
        <f>IF(Hidden!CA$47="Yes","H",IF($B54="","",IF(AND($C54&lt;=Hidden!CA$46,$D54&gt;=Hidden!CA$46),IF($G54="","x","y"),"")))</f>
        <v/>
      </c>
      <c r="CI54" s="197" t="str">
        <f>IF(Hidden!CB$47="Yes","H",IF($B54="","",IF(AND($C54&lt;=Hidden!CB$46,$D54&gt;=Hidden!CB$46),IF($G54="","x","y"),"")))</f>
        <v/>
      </c>
      <c r="CJ54" s="210" t="str">
        <f>IF(Hidden!CC$47="Yes","H",IF($B54="","",IF(AND($C54&lt;=Hidden!CC$46,$D54&gt;=Hidden!CC$46),IF($G54="","x","y"),"")))</f>
        <v/>
      </c>
      <c r="CK54" s="205" t="str">
        <f>IF(Hidden!CD$47="Yes","H",IF($B54="","",IF(AND($C54&lt;=Hidden!CD$46,$D54&gt;=Hidden!CD$46),IF($G54="","x","y"),"")))</f>
        <v/>
      </c>
      <c r="CL54" s="197" t="str">
        <f>IF(Hidden!CE$47="Yes","H",IF($B54="","",IF(AND($C54&lt;=Hidden!CE$46,$D54&gt;=Hidden!CE$46),IF($G54="","x","y"),"")))</f>
        <v/>
      </c>
      <c r="CM54" s="197" t="str">
        <f>IF(Hidden!CF$47="Yes","H",IF($B54="","",IF(AND($C54&lt;=Hidden!CF$46,$D54&gt;=Hidden!CF$46),IF($G54="","x","y"),"")))</f>
        <v/>
      </c>
      <c r="CN54" s="197" t="str">
        <f>IF(Hidden!CG$47="Yes","H",IF($B54="","",IF(AND($C54&lt;=Hidden!CG$46,$D54&gt;=Hidden!CG$46),IF($G54="","x","y"),"")))</f>
        <v/>
      </c>
      <c r="CO54" s="203" t="str">
        <f>IF(Hidden!CH$47="Yes","H",IF($B54="","",IF(AND($C54&lt;=Hidden!CH$46,$D54&gt;=Hidden!CH$46),IF($G54="","x","y"),"")))</f>
        <v/>
      </c>
      <c r="CP54" s="209" t="str">
        <f>IF(Hidden!CI$47="Yes","H",IF($B54="","",IF(AND($C54&lt;=Hidden!CI$46,$D54&gt;=Hidden!CI$46),IF($G54="","x","y"),"")))</f>
        <v/>
      </c>
      <c r="CQ54" s="197" t="str">
        <f>IF(Hidden!CJ$47="Yes","H",IF($B54="","",IF(AND($C54&lt;=Hidden!CJ$46,$D54&gt;=Hidden!CJ$46),IF($G54="","x","y"),"")))</f>
        <v/>
      </c>
      <c r="CR54" s="197" t="str">
        <f>IF(Hidden!CK$47="Yes","H",IF($B54="","",IF(AND($C54&lt;=Hidden!CK$46,$D54&gt;=Hidden!CK$46),IF($G54="","x","y"),"")))</f>
        <v/>
      </c>
      <c r="CS54" s="197" t="str">
        <f>IF(Hidden!CL$47="Yes","H",IF($B54="","",IF(AND($C54&lt;=Hidden!CL$46,$D54&gt;=Hidden!CL$46),IF($G54="","x","y"),"")))</f>
        <v/>
      </c>
      <c r="CT54" s="210" t="str">
        <f>IF(Hidden!CM$47="Yes","H",IF($B54="","",IF(AND($C54&lt;=Hidden!CM$46,$D54&gt;=Hidden!CM$46),IF($G54="","x","y"),"")))</f>
        <v/>
      </c>
      <c r="CU54" s="205" t="str">
        <f>IF(Hidden!CN$47="Yes","H",IF($B54="","",IF(AND($C54&lt;=Hidden!CN$46,$D54&gt;=Hidden!CN$46),IF($G54="","x","y"),"")))</f>
        <v/>
      </c>
      <c r="CV54" s="197" t="str">
        <f>IF(Hidden!CO$47="Yes","H",IF($B54="","",IF(AND($C54&lt;=Hidden!CO$46,$D54&gt;=Hidden!CO$46),IF($G54="","x","y"),"")))</f>
        <v/>
      </c>
      <c r="CW54" s="197" t="str">
        <f>IF(Hidden!CP$47="Yes","H",IF($B54="","",IF(AND($C54&lt;=Hidden!CP$46,$D54&gt;=Hidden!CP$46),IF($G54="","x","y"),"")))</f>
        <v/>
      </c>
      <c r="CX54" s="197" t="str">
        <f>IF(Hidden!CQ$47="Yes","H",IF($B54="","",IF(AND($C54&lt;=Hidden!CQ$46,$D54&gt;=Hidden!CQ$46),IF($G54="","x","y"),"")))</f>
        <v/>
      </c>
      <c r="CY54" s="203" t="str">
        <f>IF(Hidden!CR$47="Yes","H",IF($B54="","",IF(AND($C54&lt;=Hidden!CR$46,$D54&gt;=Hidden!CR$46),IF($G54="","x","y"),"")))</f>
        <v/>
      </c>
      <c r="CZ54" s="209" t="str">
        <f>IF(Hidden!CS$47="Yes","H",IF($B54="","",IF(AND($C54&lt;=Hidden!CS$46,$D54&gt;=Hidden!CS$46),IF($G54="","x","y"),"")))</f>
        <v/>
      </c>
      <c r="DA54" s="197" t="str">
        <f>IF(Hidden!CT$47="Yes","H",IF($B54="","",IF(AND($C54&lt;=Hidden!CT$46,$D54&gt;=Hidden!CT$46),IF($G54="","x","y"),"")))</f>
        <v/>
      </c>
      <c r="DB54" s="197" t="str">
        <f>IF(Hidden!CU$47="Yes","H",IF($B54="","",IF(AND($C54&lt;=Hidden!CU$46,$D54&gt;=Hidden!CU$46),IF($G54="","x","y"),"")))</f>
        <v/>
      </c>
      <c r="DC54" s="197" t="str">
        <f>IF(Hidden!CV$47="Yes","H",IF($B54="","",IF(AND($C54&lt;=Hidden!CV$46,$D54&gt;=Hidden!CV$46),IF($G54="","x","y"),"")))</f>
        <v/>
      </c>
      <c r="DD54" s="210" t="str">
        <f>IF(Hidden!CW$47="Yes","H",IF($B54="","",IF(AND($C54&lt;=Hidden!CW$46,$D54&gt;=Hidden!CW$46),IF($G54="","x","y"),"")))</f>
        <v/>
      </c>
      <c r="DE54" s="205" t="str">
        <f>IF(Hidden!CX$47="Yes","H",IF($B54="","",IF(AND($C54&lt;=Hidden!CX$46,$D54&gt;=Hidden!CX$46),IF($G54="","x","y"),"")))</f>
        <v/>
      </c>
      <c r="DF54" s="197" t="str">
        <f>IF(Hidden!CY$47="Yes","H",IF($B54="","",IF(AND($C54&lt;=Hidden!CY$46,$D54&gt;=Hidden!CY$46),IF($G54="","x","y"),"")))</f>
        <v/>
      </c>
      <c r="DG54" s="197" t="str">
        <f>IF(Hidden!CZ$47="Yes","H",IF($B54="","",IF(AND($C54&lt;=Hidden!CZ$46,$D54&gt;=Hidden!CZ$46),IF($G54="","x","y"),"")))</f>
        <v/>
      </c>
      <c r="DH54" s="197" t="str">
        <f>IF(Hidden!DA$47="Yes","H",IF($B54="","",IF(AND($C54&lt;=Hidden!DA$46,$D54&gt;=Hidden!DA$46),IF($G54="","x","y"),"")))</f>
        <v/>
      </c>
      <c r="DI54" s="203" t="str">
        <f>IF(Hidden!DB$47="Yes","H",IF($B54="","",IF(AND($C54&lt;=Hidden!DB$46,$D54&gt;=Hidden!DB$46),IF($G54="","x","y"),"")))</f>
        <v/>
      </c>
      <c r="DJ54" s="209" t="str">
        <f>IF(Hidden!DC$47="Yes","H",IF($B54="","",IF(AND($C54&lt;=Hidden!DC$46,$D54&gt;=Hidden!DC$46),IF($G54="","x","y"),"")))</f>
        <v/>
      </c>
      <c r="DK54" s="197" t="str">
        <f>IF(Hidden!DD$47="Yes","H",IF($B54="","",IF(AND($C54&lt;=Hidden!DD$46,$D54&gt;=Hidden!DD$46),IF($G54="","x","y"),"")))</f>
        <v/>
      </c>
      <c r="DL54" s="197" t="str">
        <f>IF(Hidden!DE$47="Yes","H",IF($B54="","",IF(AND($C54&lt;=Hidden!DE$46,$D54&gt;=Hidden!DE$46),IF($G54="","x","y"),"")))</f>
        <v/>
      </c>
      <c r="DM54" s="197" t="str">
        <f>IF(Hidden!DF$47="Yes","H",IF($B54="","",IF(AND($C54&lt;=Hidden!DF$46,$D54&gt;=Hidden!DF$46),IF($G54="","x","y"),"")))</f>
        <v/>
      </c>
      <c r="DN54" s="210" t="str">
        <f>IF(Hidden!DG$47="Yes","H",IF($B54="","",IF(AND($C54&lt;=Hidden!DG$46,$D54&gt;=Hidden!DG$46),IF($G54="","x","y"),"")))</f>
        <v/>
      </c>
      <c r="DO54" s="205" t="str">
        <f>IF(Hidden!DH$47="Yes","H",IF($B54="","",IF(AND($C54&lt;=Hidden!DH$46,$D54&gt;=Hidden!DH$46),IF($G54="","x","y"),"")))</f>
        <v/>
      </c>
      <c r="DP54" s="197" t="str">
        <f>IF(Hidden!DI$47="Yes","H",IF($B54="","",IF(AND($C54&lt;=Hidden!DI$46,$D54&gt;=Hidden!DI$46),IF($G54="","x","y"),"")))</f>
        <v/>
      </c>
      <c r="DQ54" s="197" t="str">
        <f>IF(Hidden!DJ$47="Yes","H",IF($B54="","",IF(AND($C54&lt;=Hidden!DJ$46,$D54&gt;=Hidden!DJ$46),IF($G54="","x","y"),"")))</f>
        <v/>
      </c>
      <c r="DR54" s="197" t="str">
        <f>IF(Hidden!DK$47="Yes","H",IF($B54="","",IF(AND($C54&lt;=Hidden!DK$46,$D54&gt;=Hidden!DK$46),IF($G54="","x","y"),"")))</f>
        <v/>
      </c>
      <c r="DS54" s="203" t="str">
        <f>IF(Hidden!DL$47="Yes","H",IF($B54="","",IF(AND($C54&lt;=Hidden!DL$46,$D54&gt;=Hidden!DL$46),IF($G54="","x","y"),"")))</f>
        <v/>
      </c>
      <c r="DT54" s="209" t="str">
        <f>IF(Hidden!DM$47="Yes","H",IF($B54="","",IF(AND($C54&lt;=Hidden!DM$46,$D54&gt;=Hidden!DM$46),IF($G54="","x","y"),"")))</f>
        <v/>
      </c>
      <c r="DU54" s="197" t="str">
        <f>IF(Hidden!DN$47="Yes","H",IF($B54="","",IF(AND($C54&lt;=Hidden!DN$46,$D54&gt;=Hidden!DN$46),IF($G54="","x","y"),"")))</f>
        <v/>
      </c>
      <c r="DV54" s="197" t="str">
        <f>IF(Hidden!DO$47="Yes","H",IF($B54="","",IF(AND($C54&lt;=Hidden!DO$46,$D54&gt;=Hidden!DO$46),IF($G54="","x","y"),"")))</f>
        <v/>
      </c>
      <c r="DW54" s="197" t="str">
        <f>IF(Hidden!DP$47="Yes","H",IF($B54="","",IF(AND($C54&lt;=Hidden!DP$46,$D54&gt;=Hidden!DP$46),IF($G54="","x","y"),"")))</f>
        <v/>
      </c>
      <c r="DX54" s="210" t="str">
        <f>IF(Hidden!DQ$47="Yes","H",IF($B54="","",IF(AND($C54&lt;=Hidden!DQ$46,$D54&gt;=Hidden!DQ$46),IF($G54="","x","y"),"")))</f>
        <v/>
      </c>
      <c r="DY54" s="209" t="str">
        <f>IF(Hidden!DR$47="Yes","H",IF($B54="","",IF(AND($C54&lt;=Hidden!DR$46,$D54&gt;=Hidden!DR$46),IF($G54="","x","y"),"")))</f>
        <v/>
      </c>
      <c r="DZ54" s="197" t="str">
        <f>IF(Hidden!DS$47="Yes","H",IF($B54="","",IF(AND($C54&lt;=Hidden!DS$46,$D54&gt;=Hidden!DS$46),IF($G54="","x","y"),"")))</f>
        <v/>
      </c>
      <c r="EA54" s="197" t="str">
        <f>IF(Hidden!DT$47="Yes","H",IF($B54="","",IF(AND($C54&lt;=Hidden!DT$46,$D54&gt;=Hidden!DT$46),IF($G54="","x","y"),"")))</f>
        <v/>
      </c>
      <c r="EB54" s="197" t="str">
        <f>IF(Hidden!DU$47="Yes","H",IF($B54="","",IF(AND($C54&lt;=Hidden!DU$46,$D54&gt;=Hidden!DU$46),IF($G54="","x","y"),"")))</f>
        <v/>
      </c>
      <c r="EC54" s="210" t="str">
        <f>IF(Hidden!DV$47="Yes","H",IF($B54="","",IF(AND($C54&lt;=Hidden!DV$46,$D54&gt;=Hidden!DV$46),IF($G54="","x","y"),"")))</f>
        <v/>
      </c>
      <c r="ED54" s="205" t="str">
        <f>IF(Hidden!DW$47="Yes","H",IF($B54="","",IF(AND($C54&lt;=Hidden!DW$46,$D54&gt;=Hidden!DW$46),IF($G54="","x","y"),"")))</f>
        <v/>
      </c>
      <c r="EE54" s="197" t="str">
        <f>IF(Hidden!DX$47="Yes","H",IF($B54="","",IF(AND($C54&lt;=Hidden!DX$46,$D54&gt;=Hidden!DX$46),IF($G54="","x","y"),"")))</f>
        <v/>
      </c>
      <c r="EF54" s="197" t="str">
        <f>IF(Hidden!DY$47="Yes","H",IF($B54="","",IF(AND($C54&lt;=Hidden!DY$46,$D54&gt;=Hidden!DY$46),IF($G54="","x","y"),"")))</f>
        <v/>
      </c>
      <c r="EG54" s="197" t="str">
        <f>IF(Hidden!DZ$47="Yes","H",IF($B54="","",IF(AND($C54&lt;=Hidden!DZ$46,$D54&gt;=Hidden!DZ$46),IF($G54="","x","y"),"")))</f>
        <v/>
      </c>
      <c r="EH54" s="198" t="str">
        <f>IF(Hidden!EA$47="Yes","H",IF($B54="","",IF(AND($C54&lt;=Hidden!EA$46,$D54&gt;=Hidden!EA$46),IF($G54="","x","y"),"")))</f>
        <v/>
      </c>
    </row>
    <row r="55" spans="2:138" ht="15" customHeight="1" x14ac:dyDescent="0.25">
      <c r="B55" s="169"/>
      <c r="C55" s="229"/>
      <c r="D55" s="230"/>
      <c r="E55" s="191"/>
      <c r="F55" s="241"/>
      <c r="G55" s="269"/>
      <c r="H55" s="273"/>
      <c r="I55" s="196" t="str">
        <f>IF(Hidden!B$47="Yes","H",IF($B55="","",IF(AND($C55&lt;=Hidden!B$46,$D55&gt;=Hidden!B$46),IF($G55="","x","y"),"")))</f>
        <v/>
      </c>
      <c r="J55" s="197" t="str">
        <f>IF(Hidden!C$47="Yes","H",IF($B55="","",IF(AND($C55&lt;=Hidden!C$46,$D55&gt;=Hidden!C$46),IF($G55="","x","y"),"")))</f>
        <v/>
      </c>
      <c r="K55" s="197" t="str">
        <f>IF(Hidden!D$47="Yes","H",IF($B55="","",IF(AND($C55&lt;=Hidden!D$46,$D55&gt;=Hidden!D$46),IF($G55="","x","y"),"")))</f>
        <v/>
      </c>
      <c r="L55" s="197" t="str">
        <f>IF(Hidden!E$47="Yes","H",IF($B55="","",IF(AND($C55&lt;=Hidden!E$46,$D55&gt;=Hidden!E$46),IF($G55="","x","y"),"")))</f>
        <v/>
      </c>
      <c r="M55" s="203" t="str">
        <f>IF(Hidden!F$47="Yes","H",IF($B55="","",IF(AND($C55&lt;=Hidden!F$46,$D55&gt;=Hidden!F$46),IF($G55="","x","y"),"")))</f>
        <v/>
      </c>
      <c r="N55" s="209" t="str">
        <f>IF(Hidden!G$47="Yes","H",IF($B55="","",IF(AND($C55&lt;=Hidden!G$46,$D55&gt;=Hidden!G$46),IF($G55="","x","y"),"")))</f>
        <v/>
      </c>
      <c r="O55" s="197" t="str">
        <f>IF(Hidden!H$47="Yes","H",IF($B55="","",IF(AND($C55&lt;=Hidden!H$46,$D55&gt;=Hidden!H$46),IF($G55="","x","y"),"")))</f>
        <v/>
      </c>
      <c r="P55" s="197" t="str">
        <f>IF(Hidden!I$47="Yes","H",IF($B55="","",IF(AND($C55&lt;=Hidden!I$46,$D55&gt;=Hidden!I$46),IF($G55="","x","y"),"")))</f>
        <v/>
      </c>
      <c r="Q55" s="197" t="str">
        <f>IF(Hidden!J$47="Yes","H",IF($B55="","",IF(AND($C55&lt;=Hidden!J$46,$D55&gt;=Hidden!J$46),IF($G55="","x","y"),"")))</f>
        <v/>
      </c>
      <c r="R55" s="210" t="str">
        <f>IF(Hidden!K$47="Yes","H",IF($B55="","",IF(AND($C55&lt;=Hidden!K$46,$D55&gt;=Hidden!K$46),IF($G55="","x","y"),"")))</f>
        <v/>
      </c>
      <c r="S55" s="205" t="str">
        <f>IF(Hidden!L$47="Yes","H",IF($B55="","",IF(AND($C55&lt;=Hidden!L$46,$D55&gt;=Hidden!L$46),IF($G55="","x","y"),"")))</f>
        <v/>
      </c>
      <c r="T55" s="197" t="str">
        <f>IF(Hidden!M$47="Yes","H",IF($B55="","",IF(AND($C55&lt;=Hidden!M$46,$D55&gt;=Hidden!M$46),IF($G55="","x","y"),"")))</f>
        <v/>
      </c>
      <c r="U55" s="197" t="str">
        <f>IF(Hidden!N$47="Yes","H",IF($B55="","",IF(AND($C55&lt;=Hidden!N$46,$D55&gt;=Hidden!N$46),IF($G55="","x","y"),"")))</f>
        <v/>
      </c>
      <c r="V55" s="197" t="str">
        <f>IF(Hidden!O$47="Yes","H",IF($B55="","",IF(AND($C55&lt;=Hidden!O$46,$D55&gt;=Hidden!O$46),IF($G55="","x","y"),"")))</f>
        <v/>
      </c>
      <c r="W55" s="203" t="str">
        <f>IF(Hidden!P$47="Yes","H",IF($B55="","",IF(AND($C55&lt;=Hidden!P$46,$D55&gt;=Hidden!P$46),IF($G55="","x","y"),"")))</f>
        <v/>
      </c>
      <c r="X55" s="209" t="str">
        <f>IF(Hidden!Q$47="Yes","H",IF($B55="","",IF(AND($C55&lt;=Hidden!Q$46,$D55&gt;=Hidden!Q$46),IF($G55="","x","y"),"")))</f>
        <v/>
      </c>
      <c r="Y55" s="197" t="str">
        <f>IF(Hidden!R$47="Yes","H",IF($B55="","",IF(AND($C55&lt;=Hidden!R$46,$D55&gt;=Hidden!R$46),IF($G55="","x","y"),"")))</f>
        <v/>
      </c>
      <c r="Z55" s="197" t="str">
        <f>IF(Hidden!S$47="Yes","H",IF($B55="","",IF(AND($C55&lt;=Hidden!S$46,$D55&gt;=Hidden!S$46),IF($G55="","x","y"),"")))</f>
        <v/>
      </c>
      <c r="AA55" s="197" t="str">
        <f>IF(Hidden!T$47="Yes","H",IF($B55="","",IF(AND($C55&lt;=Hidden!T$46,$D55&gt;=Hidden!T$46),IF($G55="","x","y"),"")))</f>
        <v/>
      </c>
      <c r="AB55" s="210" t="str">
        <f>IF(Hidden!U$47="Yes","H",IF($B55="","",IF(AND($C55&lt;=Hidden!U$46,$D55&gt;=Hidden!U$46),IF($G55="","x","y"),"")))</f>
        <v/>
      </c>
      <c r="AC55" s="205" t="str">
        <f>IF(Hidden!V$47="Yes","H",IF($B55="","",IF(AND($C55&lt;=Hidden!V$46,$D55&gt;=Hidden!V$46),IF($G55="","x","y"),"")))</f>
        <v/>
      </c>
      <c r="AD55" s="197" t="str">
        <f>IF(Hidden!W$47="Yes","H",IF($B55="","",IF(AND($C55&lt;=Hidden!W$46,$D55&gt;=Hidden!W$46),IF($G55="","x","y"),"")))</f>
        <v/>
      </c>
      <c r="AE55" s="197" t="str">
        <f>IF(Hidden!X$47="Yes","H",IF($B55="","",IF(AND($C55&lt;=Hidden!X$46,$D55&gt;=Hidden!X$46),IF($G55="","x","y"),"")))</f>
        <v/>
      </c>
      <c r="AF55" s="197" t="str">
        <f>IF(Hidden!Y$47="Yes","H",IF($B55="","",IF(AND($C55&lt;=Hidden!Y$46,$D55&gt;=Hidden!Y$46),IF($G55="","x","y"),"")))</f>
        <v/>
      </c>
      <c r="AG55" s="203" t="str">
        <f>IF(Hidden!Z$47="Yes","H",IF($B55="","",IF(AND($C55&lt;=Hidden!Z$46,$D55&gt;=Hidden!Z$46),IF($G55="","x","y"),"")))</f>
        <v/>
      </c>
      <c r="AH55" s="209" t="str">
        <f>IF(Hidden!AA$47="Yes","H",IF($B55="","",IF(AND($C55&lt;=Hidden!AA$46,$D55&gt;=Hidden!AA$46),IF($G55="","x","y"),"")))</f>
        <v/>
      </c>
      <c r="AI55" s="197" t="str">
        <f>IF(Hidden!AB$47="Yes","H",IF($B55="","",IF(AND($C55&lt;=Hidden!AB$46,$D55&gt;=Hidden!AB$46),IF($G55="","x","y"),"")))</f>
        <v/>
      </c>
      <c r="AJ55" s="197" t="str">
        <f>IF(Hidden!AC$47="Yes","H",IF($B55="","",IF(AND($C55&lt;=Hidden!AC$46,$D55&gt;=Hidden!AC$46),IF($G55="","x","y"),"")))</f>
        <v/>
      </c>
      <c r="AK55" s="197" t="str">
        <f>IF(Hidden!AD$47="Yes","H",IF($B55="","",IF(AND($C55&lt;=Hidden!AD$46,$D55&gt;=Hidden!AD$46),IF($G55="","x","y"),"")))</f>
        <v/>
      </c>
      <c r="AL55" s="210" t="str">
        <f>IF(Hidden!AE$47="Yes","H",IF($B55="","",IF(AND($C55&lt;=Hidden!AE$46,$D55&gt;=Hidden!AE$46),IF($G55="","x","y"),"")))</f>
        <v/>
      </c>
      <c r="AM55" s="205" t="str">
        <f>IF(Hidden!AF$47="Yes","H",IF($B55="","",IF(AND($C55&lt;=Hidden!AF$46,$D55&gt;=Hidden!AF$46),IF($G55="","x","y"),"")))</f>
        <v/>
      </c>
      <c r="AN55" s="197" t="str">
        <f>IF(Hidden!AG$47="Yes","H",IF($B55="","",IF(AND($C55&lt;=Hidden!AG$46,$D55&gt;=Hidden!AG$46),IF($G55="","x","y"),"")))</f>
        <v/>
      </c>
      <c r="AO55" s="197" t="str">
        <f>IF(Hidden!AH$47="Yes","H",IF($B55="","",IF(AND($C55&lt;=Hidden!AH$46,$D55&gt;=Hidden!AH$46),IF($G55="","x","y"),"")))</f>
        <v/>
      </c>
      <c r="AP55" s="197" t="str">
        <f>IF(Hidden!AI$47="Yes","H",IF($B55="","",IF(AND($C55&lt;=Hidden!AI$46,$D55&gt;=Hidden!AI$46),IF($G55="","x","y"),"")))</f>
        <v/>
      </c>
      <c r="AQ55" s="203" t="str">
        <f>IF(Hidden!AJ$47="Yes","H",IF($B55="","",IF(AND($C55&lt;=Hidden!AJ$46,$D55&gt;=Hidden!AJ$46),IF($G55="","x","y"),"")))</f>
        <v/>
      </c>
      <c r="AR55" s="209" t="str">
        <f>IF(Hidden!AK$47="Yes","H",IF($B55="","",IF(AND($C55&lt;=Hidden!AK$46,$D55&gt;=Hidden!AK$46),IF($G55="","x","y"),"")))</f>
        <v/>
      </c>
      <c r="AS55" s="197" t="str">
        <f>IF(Hidden!AL$47="Yes","H",IF($B55="","",IF(AND($C55&lt;=Hidden!AL$46,$D55&gt;=Hidden!AL$46),IF($G55="","x","y"),"")))</f>
        <v/>
      </c>
      <c r="AT55" s="197" t="str">
        <f>IF(Hidden!AM$47="Yes","H",IF($B55="","",IF(AND($C55&lt;=Hidden!AM$46,$D55&gt;=Hidden!AM$46),IF($G55="","x","y"),"")))</f>
        <v/>
      </c>
      <c r="AU55" s="197" t="str">
        <f>IF(Hidden!AN$47="Yes","H",IF($B55="","",IF(AND($C55&lt;=Hidden!AN$46,$D55&gt;=Hidden!AN$46),IF($G55="","x","y"),"")))</f>
        <v/>
      </c>
      <c r="AV55" s="210" t="str">
        <f>IF(Hidden!AO$47="Yes","H",IF($B55="","",IF(AND($C55&lt;=Hidden!AO$46,$D55&gt;=Hidden!AO$46),IF($G55="","x","y"),"")))</f>
        <v/>
      </c>
      <c r="AW55" s="205" t="str">
        <f>IF(Hidden!AP$47="Yes","H",IF($B55="","",IF(AND($C55&lt;=Hidden!AP$46,$D55&gt;=Hidden!AP$46),IF($G55="","x","y"),"")))</f>
        <v/>
      </c>
      <c r="AX55" s="197" t="str">
        <f>IF(Hidden!AQ$47="Yes","H",IF($B55="","",IF(AND($C55&lt;=Hidden!AQ$46,$D55&gt;=Hidden!AQ$46),IF($G55="","x","y"),"")))</f>
        <v/>
      </c>
      <c r="AY55" s="197" t="str">
        <f>IF(Hidden!AR$47="Yes","H",IF($B55="","",IF(AND($C55&lt;=Hidden!AR$46,$D55&gt;=Hidden!AR$46),IF($G55="","x","y"),"")))</f>
        <v/>
      </c>
      <c r="AZ55" s="197" t="str">
        <f>IF(Hidden!AS$47="Yes","H",IF($B55="","",IF(AND($C55&lt;=Hidden!AS$46,$D55&gt;=Hidden!AS$46),IF($G55="","x","y"),"")))</f>
        <v/>
      </c>
      <c r="BA55" s="203" t="str">
        <f>IF(Hidden!AT$47="Yes","H",IF($B55="","",IF(AND($C55&lt;=Hidden!AT$46,$D55&gt;=Hidden!AT$46),IF($G55="","x","y"),"")))</f>
        <v/>
      </c>
      <c r="BB55" s="209" t="str">
        <f>IF(Hidden!AU$47="Yes","H",IF($B55="","",IF(AND($C55&lt;=Hidden!AU$46,$D55&gt;=Hidden!AU$46),IF($G55="","x","y"),"")))</f>
        <v/>
      </c>
      <c r="BC55" s="197" t="str">
        <f>IF(Hidden!AV$47="Yes","H",IF($B55="","",IF(AND($C55&lt;=Hidden!AV$46,$D55&gt;=Hidden!AV$46),IF($G55="","x","y"),"")))</f>
        <v/>
      </c>
      <c r="BD55" s="197" t="str">
        <f>IF(Hidden!AW$47="Yes","H",IF($B55="","",IF(AND($C55&lt;=Hidden!AW$46,$D55&gt;=Hidden!AW$46),IF($G55="","x","y"),"")))</f>
        <v/>
      </c>
      <c r="BE55" s="197" t="str">
        <f>IF(Hidden!AX$47="Yes","H",IF($B55="","",IF(AND($C55&lt;=Hidden!AX$46,$D55&gt;=Hidden!AX$46),IF($G55="","x","y"),"")))</f>
        <v/>
      </c>
      <c r="BF55" s="210" t="str">
        <f>IF(Hidden!AY$47="Yes","H",IF($B55="","",IF(AND($C55&lt;=Hidden!AY$46,$D55&gt;=Hidden!AY$46),IF($G55="","x","y"),"")))</f>
        <v/>
      </c>
      <c r="BG55" s="205" t="str">
        <f>IF(Hidden!AZ$47="Yes","H",IF($B55="","",IF(AND($C55&lt;=Hidden!AZ$46,$D55&gt;=Hidden!AZ$46),IF($G55="","x","y"),"")))</f>
        <v/>
      </c>
      <c r="BH55" s="197" t="str">
        <f>IF(Hidden!BA$47="Yes","H",IF($B55="","",IF(AND($C55&lt;=Hidden!BA$46,$D55&gt;=Hidden!BA$46),IF($G55="","x","y"),"")))</f>
        <v/>
      </c>
      <c r="BI55" s="197" t="str">
        <f>IF(Hidden!BB$47="Yes","H",IF($B55="","",IF(AND($C55&lt;=Hidden!BB$46,$D55&gt;=Hidden!BB$46),IF($G55="","x","y"),"")))</f>
        <v/>
      </c>
      <c r="BJ55" s="197" t="str">
        <f>IF(Hidden!BC$47="Yes","H",IF($B55="","",IF(AND($C55&lt;=Hidden!BC$46,$D55&gt;=Hidden!BC$46),IF($G55="","x","y"),"")))</f>
        <v/>
      </c>
      <c r="BK55" s="203" t="str">
        <f>IF(Hidden!BD$47="Yes","H",IF($B55="","",IF(AND($C55&lt;=Hidden!BD$46,$D55&gt;=Hidden!BD$46),IF($G55="","x","y"),"")))</f>
        <v/>
      </c>
      <c r="BL55" s="209" t="str">
        <f>IF(Hidden!BE$47="Yes","H",IF($B55="","",IF(AND($C55&lt;=Hidden!BE$46,$D55&gt;=Hidden!BE$46),IF($G55="","x","y"),"")))</f>
        <v/>
      </c>
      <c r="BM55" s="197" t="str">
        <f>IF(Hidden!BF$47="Yes","H",IF($B55="","",IF(AND($C55&lt;=Hidden!BF$46,$D55&gt;=Hidden!BF$46),IF($G55="","x","y"),"")))</f>
        <v/>
      </c>
      <c r="BN55" s="197" t="str">
        <f>IF(Hidden!BG$47="Yes","H",IF($B55="","",IF(AND($C55&lt;=Hidden!BG$46,$D55&gt;=Hidden!BG$46),IF($G55="","x","y"),"")))</f>
        <v/>
      </c>
      <c r="BO55" s="197" t="str">
        <f>IF(Hidden!BH$47="Yes","H",IF($B55="","",IF(AND($C55&lt;=Hidden!BH$46,$D55&gt;=Hidden!BH$46),IF($G55="","x","y"),"")))</f>
        <v/>
      </c>
      <c r="BP55" s="210" t="str">
        <f>IF(Hidden!BI$47="Yes","H",IF($B55="","",IF(AND($C55&lt;=Hidden!BI$46,$D55&gt;=Hidden!BI$46),IF($G55="","x","y"),"")))</f>
        <v/>
      </c>
      <c r="BQ55" s="205" t="str">
        <f>IF(Hidden!BJ$47="Yes","H",IF($B55="","",IF(AND($C55&lt;=Hidden!BJ$46,$D55&gt;=Hidden!BJ$46),IF($G55="","x","y"),"")))</f>
        <v/>
      </c>
      <c r="BR55" s="197" t="str">
        <f>IF(Hidden!BK$47="Yes","H",IF($B55="","",IF(AND($C55&lt;=Hidden!BK$46,$D55&gt;=Hidden!BK$46),IF($G55="","x","y"),"")))</f>
        <v/>
      </c>
      <c r="BS55" s="197" t="str">
        <f>IF(Hidden!BL$47="Yes","H",IF($B55="","",IF(AND($C55&lt;=Hidden!BL$46,$D55&gt;=Hidden!BL$46),IF($G55="","x","y"),"")))</f>
        <v/>
      </c>
      <c r="BT55" s="197" t="str">
        <f>IF(Hidden!BM$47="Yes","H",IF($B55="","",IF(AND($C55&lt;=Hidden!BM$46,$D55&gt;=Hidden!BM$46),IF($G55="","x","y"),"")))</f>
        <v/>
      </c>
      <c r="BU55" s="203" t="str">
        <f>IF(Hidden!BN$47="Yes","H",IF($B55="","",IF(AND($C55&lt;=Hidden!BN$46,$D55&gt;=Hidden!BN$46),IF($G55="","x","y"),"")))</f>
        <v/>
      </c>
      <c r="BV55" s="209" t="str">
        <f>IF(Hidden!BO$47="Yes","H",IF($B55="","",IF(AND($C55&lt;=Hidden!BO$46,$D55&gt;=Hidden!BO$46),IF($G55="","x","y"),"")))</f>
        <v/>
      </c>
      <c r="BW55" s="197" t="str">
        <f>IF(Hidden!BP$47="Yes","H",IF($B55="","",IF(AND($C55&lt;=Hidden!BP$46,$D55&gt;=Hidden!BP$46),IF($G55="","x","y"),"")))</f>
        <v/>
      </c>
      <c r="BX55" s="197" t="str">
        <f>IF(Hidden!BQ$47="Yes","H",IF($B55="","",IF(AND($C55&lt;=Hidden!BQ$46,$D55&gt;=Hidden!BQ$46),IF($G55="","x","y"),"")))</f>
        <v/>
      </c>
      <c r="BY55" s="197" t="str">
        <f>IF(Hidden!BR$47="Yes","H",IF($B55="","",IF(AND($C55&lt;=Hidden!BR$46,$D55&gt;=Hidden!BR$46),IF($G55="","x","y"),"")))</f>
        <v/>
      </c>
      <c r="BZ55" s="210" t="str">
        <f>IF(Hidden!BS$47="Yes","H",IF($B55="","",IF(AND($C55&lt;=Hidden!BS$46,$D55&gt;=Hidden!BS$46),IF($G55="","x","y"),"")))</f>
        <v/>
      </c>
      <c r="CA55" s="205" t="str">
        <f>IF(Hidden!BT$47="Yes","H",IF($B55="","",IF(AND($C55&lt;=Hidden!BT$46,$D55&gt;=Hidden!BT$46),IF($G55="","x","y"),"")))</f>
        <v/>
      </c>
      <c r="CB55" s="197" t="str">
        <f>IF(Hidden!BU$47="Yes","H",IF($B55="","",IF(AND($C55&lt;=Hidden!BU$46,$D55&gt;=Hidden!BU$46),IF($G55="","x","y"),"")))</f>
        <v/>
      </c>
      <c r="CC55" s="197" t="str">
        <f>IF(Hidden!BV$47="Yes","H",IF($B55="","",IF(AND($C55&lt;=Hidden!BV$46,$D55&gt;=Hidden!BV$46),IF($G55="","x","y"),"")))</f>
        <v/>
      </c>
      <c r="CD55" s="197" t="str">
        <f>IF(Hidden!BW$47="Yes","H",IF($B55="","",IF(AND($C55&lt;=Hidden!BW$46,$D55&gt;=Hidden!BW$46),IF($G55="","x","y"),"")))</f>
        <v/>
      </c>
      <c r="CE55" s="203" t="str">
        <f>IF(Hidden!BX$47="Yes","H",IF($B55="","",IF(AND($C55&lt;=Hidden!BX$46,$D55&gt;=Hidden!BX$46),IF($G55="","x","y"),"")))</f>
        <v/>
      </c>
      <c r="CF55" s="209" t="str">
        <f>IF(Hidden!BY$47="Yes","H",IF($B55="","",IF(AND($C55&lt;=Hidden!BY$46,$D55&gt;=Hidden!BY$46),IF($G55="","x","y"),"")))</f>
        <v/>
      </c>
      <c r="CG55" s="197" t="str">
        <f>IF(Hidden!BZ$47="Yes","H",IF($B55="","",IF(AND($C55&lt;=Hidden!BZ$46,$D55&gt;=Hidden!BZ$46),IF($G55="","x","y"),"")))</f>
        <v/>
      </c>
      <c r="CH55" s="197" t="str">
        <f>IF(Hidden!CA$47="Yes","H",IF($B55="","",IF(AND($C55&lt;=Hidden!CA$46,$D55&gt;=Hidden!CA$46),IF($G55="","x","y"),"")))</f>
        <v/>
      </c>
      <c r="CI55" s="197" t="str">
        <f>IF(Hidden!CB$47="Yes","H",IF($B55="","",IF(AND($C55&lt;=Hidden!CB$46,$D55&gt;=Hidden!CB$46),IF($G55="","x","y"),"")))</f>
        <v/>
      </c>
      <c r="CJ55" s="210" t="str">
        <f>IF(Hidden!CC$47="Yes","H",IF($B55="","",IF(AND($C55&lt;=Hidden!CC$46,$D55&gt;=Hidden!CC$46),IF($G55="","x","y"),"")))</f>
        <v/>
      </c>
      <c r="CK55" s="205" t="str">
        <f>IF(Hidden!CD$47="Yes","H",IF($B55="","",IF(AND($C55&lt;=Hidden!CD$46,$D55&gt;=Hidden!CD$46),IF($G55="","x","y"),"")))</f>
        <v/>
      </c>
      <c r="CL55" s="197" t="str">
        <f>IF(Hidden!CE$47="Yes","H",IF($B55="","",IF(AND($C55&lt;=Hidden!CE$46,$D55&gt;=Hidden!CE$46),IF($G55="","x","y"),"")))</f>
        <v/>
      </c>
      <c r="CM55" s="197" t="str">
        <f>IF(Hidden!CF$47="Yes","H",IF($B55="","",IF(AND($C55&lt;=Hidden!CF$46,$D55&gt;=Hidden!CF$46),IF($G55="","x","y"),"")))</f>
        <v/>
      </c>
      <c r="CN55" s="197" t="str">
        <f>IF(Hidden!CG$47="Yes","H",IF($B55="","",IF(AND($C55&lt;=Hidden!CG$46,$D55&gt;=Hidden!CG$46),IF($G55="","x","y"),"")))</f>
        <v/>
      </c>
      <c r="CO55" s="203" t="str">
        <f>IF(Hidden!CH$47="Yes","H",IF($B55="","",IF(AND($C55&lt;=Hidden!CH$46,$D55&gt;=Hidden!CH$46),IF($G55="","x","y"),"")))</f>
        <v/>
      </c>
      <c r="CP55" s="209" t="str">
        <f>IF(Hidden!CI$47="Yes","H",IF($B55="","",IF(AND($C55&lt;=Hidden!CI$46,$D55&gt;=Hidden!CI$46),IF($G55="","x","y"),"")))</f>
        <v/>
      </c>
      <c r="CQ55" s="197" t="str">
        <f>IF(Hidden!CJ$47="Yes","H",IF($B55="","",IF(AND($C55&lt;=Hidden!CJ$46,$D55&gt;=Hidden!CJ$46),IF($G55="","x","y"),"")))</f>
        <v/>
      </c>
      <c r="CR55" s="197" t="str">
        <f>IF(Hidden!CK$47="Yes","H",IF($B55="","",IF(AND($C55&lt;=Hidden!CK$46,$D55&gt;=Hidden!CK$46),IF($G55="","x","y"),"")))</f>
        <v/>
      </c>
      <c r="CS55" s="197" t="str">
        <f>IF(Hidden!CL$47="Yes","H",IF($B55="","",IF(AND($C55&lt;=Hidden!CL$46,$D55&gt;=Hidden!CL$46),IF($G55="","x","y"),"")))</f>
        <v/>
      </c>
      <c r="CT55" s="210" t="str">
        <f>IF(Hidden!CM$47="Yes","H",IF($B55="","",IF(AND($C55&lt;=Hidden!CM$46,$D55&gt;=Hidden!CM$46),IF($G55="","x","y"),"")))</f>
        <v/>
      </c>
      <c r="CU55" s="205" t="str">
        <f>IF(Hidden!CN$47="Yes","H",IF($B55="","",IF(AND($C55&lt;=Hidden!CN$46,$D55&gt;=Hidden!CN$46),IF($G55="","x","y"),"")))</f>
        <v/>
      </c>
      <c r="CV55" s="197" t="str">
        <f>IF(Hidden!CO$47="Yes","H",IF($B55="","",IF(AND($C55&lt;=Hidden!CO$46,$D55&gt;=Hidden!CO$46),IF($G55="","x","y"),"")))</f>
        <v/>
      </c>
      <c r="CW55" s="197" t="str">
        <f>IF(Hidden!CP$47="Yes","H",IF($B55="","",IF(AND($C55&lt;=Hidden!CP$46,$D55&gt;=Hidden!CP$46),IF($G55="","x","y"),"")))</f>
        <v/>
      </c>
      <c r="CX55" s="197" t="str">
        <f>IF(Hidden!CQ$47="Yes","H",IF($B55="","",IF(AND($C55&lt;=Hidden!CQ$46,$D55&gt;=Hidden!CQ$46),IF($G55="","x","y"),"")))</f>
        <v/>
      </c>
      <c r="CY55" s="203" t="str">
        <f>IF(Hidden!CR$47="Yes","H",IF($B55="","",IF(AND($C55&lt;=Hidden!CR$46,$D55&gt;=Hidden!CR$46),IF($G55="","x","y"),"")))</f>
        <v/>
      </c>
      <c r="CZ55" s="209" t="str">
        <f>IF(Hidden!CS$47="Yes","H",IF($B55="","",IF(AND($C55&lt;=Hidden!CS$46,$D55&gt;=Hidden!CS$46),IF($G55="","x","y"),"")))</f>
        <v/>
      </c>
      <c r="DA55" s="197" t="str">
        <f>IF(Hidden!CT$47="Yes","H",IF($B55="","",IF(AND($C55&lt;=Hidden!CT$46,$D55&gt;=Hidden!CT$46),IF($G55="","x","y"),"")))</f>
        <v/>
      </c>
      <c r="DB55" s="197" t="str">
        <f>IF(Hidden!CU$47="Yes","H",IF($B55="","",IF(AND($C55&lt;=Hidden!CU$46,$D55&gt;=Hidden!CU$46),IF($G55="","x","y"),"")))</f>
        <v/>
      </c>
      <c r="DC55" s="197" t="str">
        <f>IF(Hidden!CV$47="Yes","H",IF($B55="","",IF(AND($C55&lt;=Hidden!CV$46,$D55&gt;=Hidden!CV$46),IF($G55="","x","y"),"")))</f>
        <v/>
      </c>
      <c r="DD55" s="210" t="str">
        <f>IF(Hidden!CW$47="Yes","H",IF($B55="","",IF(AND($C55&lt;=Hidden!CW$46,$D55&gt;=Hidden!CW$46),IF($G55="","x","y"),"")))</f>
        <v/>
      </c>
      <c r="DE55" s="205" t="str">
        <f>IF(Hidden!CX$47="Yes","H",IF($B55="","",IF(AND($C55&lt;=Hidden!CX$46,$D55&gt;=Hidden!CX$46),IF($G55="","x","y"),"")))</f>
        <v/>
      </c>
      <c r="DF55" s="197" t="str">
        <f>IF(Hidden!CY$47="Yes","H",IF($B55="","",IF(AND($C55&lt;=Hidden!CY$46,$D55&gt;=Hidden!CY$46),IF($G55="","x","y"),"")))</f>
        <v/>
      </c>
      <c r="DG55" s="197" t="str">
        <f>IF(Hidden!CZ$47="Yes","H",IF($B55="","",IF(AND($C55&lt;=Hidden!CZ$46,$D55&gt;=Hidden!CZ$46),IF($G55="","x","y"),"")))</f>
        <v/>
      </c>
      <c r="DH55" s="197" t="str">
        <f>IF(Hidden!DA$47="Yes","H",IF($B55="","",IF(AND($C55&lt;=Hidden!DA$46,$D55&gt;=Hidden!DA$46),IF($G55="","x","y"),"")))</f>
        <v/>
      </c>
      <c r="DI55" s="203" t="str">
        <f>IF(Hidden!DB$47="Yes","H",IF($B55="","",IF(AND($C55&lt;=Hidden!DB$46,$D55&gt;=Hidden!DB$46),IF($G55="","x","y"),"")))</f>
        <v/>
      </c>
      <c r="DJ55" s="209" t="str">
        <f>IF(Hidden!DC$47="Yes","H",IF($B55="","",IF(AND($C55&lt;=Hidden!DC$46,$D55&gt;=Hidden!DC$46),IF($G55="","x","y"),"")))</f>
        <v/>
      </c>
      <c r="DK55" s="197" t="str">
        <f>IF(Hidden!DD$47="Yes","H",IF($B55="","",IF(AND($C55&lt;=Hidden!DD$46,$D55&gt;=Hidden!DD$46),IF($G55="","x","y"),"")))</f>
        <v/>
      </c>
      <c r="DL55" s="197" t="str">
        <f>IF(Hidden!DE$47="Yes","H",IF($B55="","",IF(AND($C55&lt;=Hidden!DE$46,$D55&gt;=Hidden!DE$46),IF($G55="","x","y"),"")))</f>
        <v/>
      </c>
      <c r="DM55" s="197" t="str">
        <f>IF(Hidden!DF$47="Yes","H",IF($B55="","",IF(AND($C55&lt;=Hidden!DF$46,$D55&gt;=Hidden!DF$46),IF($G55="","x","y"),"")))</f>
        <v/>
      </c>
      <c r="DN55" s="210" t="str">
        <f>IF(Hidden!DG$47="Yes","H",IF($B55="","",IF(AND($C55&lt;=Hidden!DG$46,$D55&gt;=Hidden!DG$46),IF($G55="","x","y"),"")))</f>
        <v/>
      </c>
      <c r="DO55" s="205" t="str">
        <f>IF(Hidden!DH$47="Yes","H",IF($B55="","",IF(AND($C55&lt;=Hidden!DH$46,$D55&gt;=Hidden!DH$46),IF($G55="","x","y"),"")))</f>
        <v/>
      </c>
      <c r="DP55" s="197" t="str">
        <f>IF(Hidden!DI$47="Yes","H",IF($B55="","",IF(AND($C55&lt;=Hidden!DI$46,$D55&gt;=Hidden!DI$46),IF($G55="","x","y"),"")))</f>
        <v/>
      </c>
      <c r="DQ55" s="197" t="str">
        <f>IF(Hidden!DJ$47="Yes","H",IF($B55="","",IF(AND($C55&lt;=Hidden!DJ$46,$D55&gt;=Hidden!DJ$46),IF($G55="","x","y"),"")))</f>
        <v/>
      </c>
      <c r="DR55" s="197" t="str">
        <f>IF(Hidden!DK$47="Yes","H",IF($B55="","",IF(AND($C55&lt;=Hidden!DK$46,$D55&gt;=Hidden!DK$46),IF($G55="","x","y"),"")))</f>
        <v/>
      </c>
      <c r="DS55" s="203" t="str">
        <f>IF(Hidden!DL$47="Yes","H",IF($B55="","",IF(AND($C55&lt;=Hidden!DL$46,$D55&gt;=Hidden!DL$46),IF($G55="","x","y"),"")))</f>
        <v/>
      </c>
      <c r="DT55" s="209" t="str">
        <f>IF(Hidden!DM$47="Yes","H",IF($B55="","",IF(AND($C55&lt;=Hidden!DM$46,$D55&gt;=Hidden!DM$46),IF($G55="","x","y"),"")))</f>
        <v/>
      </c>
      <c r="DU55" s="197" t="str">
        <f>IF(Hidden!DN$47="Yes","H",IF($B55="","",IF(AND($C55&lt;=Hidden!DN$46,$D55&gt;=Hidden!DN$46),IF($G55="","x","y"),"")))</f>
        <v/>
      </c>
      <c r="DV55" s="197" t="str">
        <f>IF(Hidden!DO$47="Yes","H",IF($B55="","",IF(AND($C55&lt;=Hidden!DO$46,$D55&gt;=Hidden!DO$46),IF($G55="","x","y"),"")))</f>
        <v/>
      </c>
      <c r="DW55" s="197" t="str">
        <f>IF(Hidden!DP$47="Yes","H",IF($B55="","",IF(AND($C55&lt;=Hidden!DP$46,$D55&gt;=Hidden!DP$46),IF($G55="","x","y"),"")))</f>
        <v/>
      </c>
      <c r="DX55" s="210" t="str">
        <f>IF(Hidden!DQ$47="Yes","H",IF($B55="","",IF(AND($C55&lt;=Hidden!DQ$46,$D55&gt;=Hidden!DQ$46),IF($G55="","x","y"),"")))</f>
        <v/>
      </c>
      <c r="DY55" s="209" t="str">
        <f>IF(Hidden!DR$47="Yes","H",IF($B55="","",IF(AND($C55&lt;=Hidden!DR$46,$D55&gt;=Hidden!DR$46),IF($G55="","x","y"),"")))</f>
        <v/>
      </c>
      <c r="DZ55" s="197" t="str">
        <f>IF(Hidden!DS$47="Yes","H",IF($B55="","",IF(AND($C55&lt;=Hidden!DS$46,$D55&gt;=Hidden!DS$46),IF($G55="","x","y"),"")))</f>
        <v/>
      </c>
      <c r="EA55" s="197" t="str">
        <f>IF(Hidden!DT$47="Yes","H",IF($B55="","",IF(AND($C55&lt;=Hidden!DT$46,$D55&gt;=Hidden!DT$46),IF($G55="","x","y"),"")))</f>
        <v/>
      </c>
      <c r="EB55" s="197" t="str">
        <f>IF(Hidden!DU$47="Yes","H",IF($B55="","",IF(AND($C55&lt;=Hidden!DU$46,$D55&gt;=Hidden!DU$46),IF($G55="","x","y"),"")))</f>
        <v/>
      </c>
      <c r="EC55" s="210" t="str">
        <f>IF(Hidden!DV$47="Yes","H",IF($B55="","",IF(AND($C55&lt;=Hidden!DV$46,$D55&gt;=Hidden!DV$46),IF($G55="","x","y"),"")))</f>
        <v/>
      </c>
      <c r="ED55" s="205" t="str">
        <f>IF(Hidden!DW$47="Yes","H",IF($B55="","",IF(AND($C55&lt;=Hidden!DW$46,$D55&gt;=Hidden!DW$46),IF($G55="","x","y"),"")))</f>
        <v/>
      </c>
      <c r="EE55" s="197" t="str">
        <f>IF(Hidden!DX$47="Yes","H",IF($B55="","",IF(AND($C55&lt;=Hidden!DX$46,$D55&gt;=Hidden!DX$46),IF($G55="","x","y"),"")))</f>
        <v/>
      </c>
      <c r="EF55" s="197" t="str">
        <f>IF(Hidden!DY$47="Yes","H",IF($B55="","",IF(AND($C55&lt;=Hidden!DY$46,$D55&gt;=Hidden!DY$46),IF($G55="","x","y"),"")))</f>
        <v/>
      </c>
      <c r="EG55" s="197" t="str">
        <f>IF(Hidden!DZ$47="Yes","H",IF($B55="","",IF(AND($C55&lt;=Hidden!DZ$46,$D55&gt;=Hidden!DZ$46),IF($G55="","x","y"),"")))</f>
        <v/>
      </c>
      <c r="EH55" s="198" t="str">
        <f>IF(Hidden!EA$47="Yes","H",IF($B55="","",IF(AND($C55&lt;=Hidden!EA$46,$D55&gt;=Hidden!EA$46),IF($G55="","x","y"),"")))</f>
        <v/>
      </c>
    </row>
    <row r="56" spans="2:138" ht="15" customHeight="1" x14ac:dyDescent="0.25">
      <c r="B56" s="169"/>
      <c r="C56" s="229"/>
      <c r="D56" s="230"/>
      <c r="E56" s="190"/>
      <c r="F56" s="238"/>
      <c r="G56" s="269"/>
      <c r="H56" s="273"/>
      <c r="I56" s="196" t="str">
        <f>IF(Hidden!B$47="Yes","H",IF($B56="","",IF(AND($C56&lt;=Hidden!B$46,$D56&gt;=Hidden!B$46),IF($G56="","x","y"),"")))</f>
        <v/>
      </c>
      <c r="J56" s="197" t="str">
        <f>IF(Hidden!C$47="Yes","H",IF($B56="","",IF(AND($C56&lt;=Hidden!C$46,$D56&gt;=Hidden!C$46),IF($G56="","x","y"),"")))</f>
        <v/>
      </c>
      <c r="K56" s="197" t="str">
        <f>IF(Hidden!D$47="Yes","H",IF($B56="","",IF(AND($C56&lt;=Hidden!D$46,$D56&gt;=Hidden!D$46),IF($G56="","x","y"),"")))</f>
        <v/>
      </c>
      <c r="L56" s="197" t="str">
        <f>IF(Hidden!E$47="Yes","H",IF($B56="","",IF(AND($C56&lt;=Hidden!E$46,$D56&gt;=Hidden!E$46),IF($G56="","x","y"),"")))</f>
        <v/>
      </c>
      <c r="M56" s="203" t="str">
        <f>IF(Hidden!F$47="Yes","H",IF($B56="","",IF(AND($C56&lt;=Hidden!F$46,$D56&gt;=Hidden!F$46),IF($G56="","x","y"),"")))</f>
        <v/>
      </c>
      <c r="N56" s="209" t="str">
        <f>IF(Hidden!G$47="Yes","H",IF($B56="","",IF(AND($C56&lt;=Hidden!G$46,$D56&gt;=Hidden!G$46),IF($G56="","x","y"),"")))</f>
        <v/>
      </c>
      <c r="O56" s="197" t="str">
        <f>IF(Hidden!H$47="Yes","H",IF($B56="","",IF(AND($C56&lt;=Hidden!H$46,$D56&gt;=Hidden!H$46),IF($G56="","x","y"),"")))</f>
        <v/>
      </c>
      <c r="P56" s="197" t="str">
        <f>IF(Hidden!I$47="Yes","H",IF($B56="","",IF(AND($C56&lt;=Hidden!I$46,$D56&gt;=Hidden!I$46),IF($G56="","x","y"),"")))</f>
        <v/>
      </c>
      <c r="Q56" s="197" t="str">
        <f>IF(Hidden!J$47="Yes","H",IF($B56="","",IF(AND($C56&lt;=Hidden!J$46,$D56&gt;=Hidden!J$46),IF($G56="","x","y"),"")))</f>
        <v/>
      </c>
      <c r="R56" s="210" t="str">
        <f>IF(Hidden!K$47="Yes","H",IF($B56="","",IF(AND($C56&lt;=Hidden!K$46,$D56&gt;=Hidden!K$46),IF($G56="","x","y"),"")))</f>
        <v/>
      </c>
      <c r="S56" s="205" t="str">
        <f>IF(Hidden!L$47="Yes","H",IF($B56="","",IF(AND($C56&lt;=Hidden!L$46,$D56&gt;=Hidden!L$46),IF($G56="","x","y"),"")))</f>
        <v/>
      </c>
      <c r="T56" s="197" t="str">
        <f>IF(Hidden!M$47="Yes","H",IF($B56="","",IF(AND($C56&lt;=Hidden!M$46,$D56&gt;=Hidden!M$46),IF($G56="","x","y"),"")))</f>
        <v/>
      </c>
      <c r="U56" s="197" t="str">
        <f>IF(Hidden!N$47="Yes","H",IF($B56="","",IF(AND($C56&lt;=Hidden!N$46,$D56&gt;=Hidden!N$46),IF($G56="","x","y"),"")))</f>
        <v/>
      </c>
      <c r="V56" s="197" t="str">
        <f>IF(Hidden!O$47="Yes","H",IF($B56="","",IF(AND($C56&lt;=Hidden!O$46,$D56&gt;=Hidden!O$46),IF($G56="","x","y"),"")))</f>
        <v/>
      </c>
      <c r="W56" s="203" t="str">
        <f>IF(Hidden!P$47="Yes","H",IF($B56="","",IF(AND($C56&lt;=Hidden!P$46,$D56&gt;=Hidden!P$46),IF($G56="","x","y"),"")))</f>
        <v/>
      </c>
      <c r="X56" s="209" t="str">
        <f>IF(Hidden!Q$47="Yes","H",IF($B56="","",IF(AND($C56&lt;=Hidden!Q$46,$D56&gt;=Hidden!Q$46),IF($G56="","x","y"),"")))</f>
        <v/>
      </c>
      <c r="Y56" s="197" t="str">
        <f>IF(Hidden!R$47="Yes","H",IF($B56="","",IF(AND($C56&lt;=Hidden!R$46,$D56&gt;=Hidden!R$46),IF($G56="","x","y"),"")))</f>
        <v/>
      </c>
      <c r="Z56" s="197" t="str">
        <f>IF(Hidden!S$47="Yes","H",IF($B56="","",IF(AND($C56&lt;=Hidden!S$46,$D56&gt;=Hidden!S$46),IF($G56="","x","y"),"")))</f>
        <v/>
      </c>
      <c r="AA56" s="197" t="str">
        <f>IF(Hidden!T$47="Yes","H",IF($B56="","",IF(AND($C56&lt;=Hidden!T$46,$D56&gt;=Hidden!T$46),IF($G56="","x","y"),"")))</f>
        <v/>
      </c>
      <c r="AB56" s="210" t="str">
        <f>IF(Hidden!U$47="Yes","H",IF($B56="","",IF(AND($C56&lt;=Hidden!U$46,$D56&gt;=Hidden!U$46),IF($G56="","x","y"),"")))</f>
        <v/>
      </c>
      <c r="AC56" s="205" t="str">
        <f>IF(Hidden!V$47="Yes","H",IF($B56="","",IF(AND($C56&lt;=Hidden!V$46,$D56&gt;=Hidden!V$46),IF($G56="","x","y"),"")))</f>
        <v/>
      </c>
      <c r="AD56" s="197" t="str">
        <f>IF(Hidden!W$47="Yes","H",IF($B56="","",IF(AND($C56&lt;=Hidden!W$46,$D56&gt;=Hidden!W$46),IF($G56="","x","y"),"")))</f>
        <v/>
      </c>
      <c r="AE56" s="197" t="str">
        <f>IF(Hidden!X$47="Yes","H",IF($B56="","",IF(AND($C56&lt;=Hidden!X$46,$D56&gt;=Hidden!X$46),IF($G56="","x","y"),"")))</f>
        <v/>
      </c>
      <c r="AF56" s="197" t="str">
        <f>IF(Hidden!Y$47="Yes","H",IF($B56="","",IF(AND($C56&lt;=Hidden!Y$46,$D56&gt;=Hidden!Y$46),IF($G56="","x","y"),"")))</f>
        <v/>
      </c>
      <c r="AG56" s="203" t="str">
        <f>IF(Hidden!Z$47="Yes","H",IF($B56="","",IF(AND($C56&lt;=Hidden!Z$46,$D56&gt;=Hidden!Z$46),IF($G56="","x","y"),"")))</f>
        <v/>
      </c>
      <c r="AH56" s="209" t="str">
        <f>IF(Hidden!AA$47="Yes","H",IF($B56="","",IF(AND($C56&lt;=Hidden!AA$46,$D56&gt;=Hidden!AA$46),IF($G56="","x","y"),"")))</f>
        <v/>
      </c>
      <c r="AI56" s="197" t="str">
        <f>IF(Hidden!AB$47="Yes","H",IF($B56="","",IF(AND($C56&lt;=Hidden!AB$46,$D56&gt;=Hidden!AB$46),IF($G56="","x","y"),"")))</f>
        <v/>
      </c>
      <c r="AJ56" s="197" t="str">
        <f>IF(Hidden!AC$47="Yes","H",IF($B56="","",IF(AND($C56&lt;=Hidden!AC$46,$D56&gt;=Hidden!AC$46),IF($G56="","x","y"),"")))</f>
        <v/>
      </c>
      <c r="AK56" s="197" t="str">
        <f>IF(Hidden!AD$47="Yes","H",IF($B56="","",IF(AND($C56&lt;=Hidden!AD$46,$D56&gt;=Hidden!AD$46),IF($G56="","x","y"),"")))</f>
        <v/>
      </c>
      <c r="AL56" s="210" t="str">
        <f>IF(Hidden!AE$47="Yes","H",IF($B56="","",IF(AND($C56&lt;=Hidden!AE$46,$D56&gt;=Hidden!AE$46),IF($G56="","x","y"),"")))</f>
        <v/>
      </c>
      <c r="AM56" s="205" t="str">
        <f>IF(Hidden!AF$47="Yes","H",IF($B56="","",IF(AND($C56&lt;=Hidden!AF$46,$D56&gt;=Hidden!AF$46),IF($G56="","x","y"),"")))</f>
        <v/>
      </c>
      <c r="AN56" s="197" t="str">
        <f>IF(Hidden!AG$47="Yes","H",IF($B56="","",IF(AND($C56&lt;=Hidden!AG$46,$D56&gt;=Hidden!AG$46),IF($G56="","x","y"),"")))</f>
        <v/>
      </c>
      <c r="AO56" s="197" t="str">
        <f>IF(Hidden!AH$47="Yes","H",IF($B56="","",IF(AND($C56&lt;=Hidden!AH$46,$D56&gt;=Hidden!AH$46),IF($G56="","x","y"),"")))</f>
        <v/>
      </c>
      <c r="AP56" s="197" t="str">
        <f>IF(Hidden!AI$47="Yes","H",IF($B56="","",IF(AND($C56&lt;=Hidden!AI$46,$D56&gt;=Hidden!AI$46),IF($G56="","x","y"),"")))</f>
        <v/>
      </c>
      <c r="AQ56" s="203" t="str">
        <f>IF(Hidden!AJ$47="Yes","H",IF($B56="","",IF(AND($C56&lt;=Hidden!AJ$46,$D56&gt;=Hidden!AJ$46),IF($G56="","x","y"),"")))</f>
        <v/>
      </c>
      <c r="AR56" s="209" t="str">
        <f>IF(Hidden!AK$47="Yes","H",IF($B56="","",IF(AND($C56&lt;=Hidden!AK$46,$D56&gt;=Hidden!AK$46),IF($G56="","x","y"),"")))</f>
        <v/>
      </c>
      <c r="AS56" s="197" t="str">
        <f>IF(Hidden!AL$47="Yes","H",IF($B56="","",IF(AND($C56&lt;=Hidden!AL$46,$D56&gt;=Hidden!AL$46),IF($G56="","x","y"),"")))</f>
        <v/>
      </c>
      <c r="AT56" s="197" t="str">
        <f>IF(Hidden!AM$47="Yes","H",IF($B56="","",IF(AND($C56&lt;=Hidden!AM$46,$D56&gt;=Hidden!AM$46),IF($G56="","x","y"),"")))</f>
        <v/>
      </c>
      <c r="AU56" s="197" t="str">
        <f>IF(Hidden!AN$47="Yes","H",IF($B56="","",IF(AND($C56&lt;=Hidden!AN$46,$D56&gt;=Hidden!AN$46),IF($G56="","x","y"),"")))</f>
        <v/>
      </c>
      <c r="AV56" s="210" t="str">
        <f>IF(Hidden!AO$47="Yes","H",IF($B56="","",IF(AND($C56&lt;=Hidden!AO$46,$D56&gt;=Hidden!AO$46),IF($G56="","x","y"),"")))</f>
        <v/>
      </c>
      <c r="AW56" s="205" t="str">
        <f>IF(Hidden!AP$47="Yes","H",IF($B56="","",IF(AND($C56&lt;=Hidden!AP$46,$D56&gt;=Hidden!AP$46),IF($G56="","x","y"),"")))</f>
        <v/>
      </c>
      <c r="AX56" s="197" t="str">
        <f>IF(Hidden!AQ$47="Yes","H",IF($B56="","",IF(AND($C56&lt;=Hidden!AQ$46,$D56&gt;=Hidden!AQ$46),IF($G56="","x","y"),"")))</f>
        <v/>
      </c>
      <c r="AY56" s="197" t="str">
        <f>IF(Hidden!AR$47="Yes","H",IF($B56="","",IF(AND($C56&lt;=Hidden!AR$46,$D56&gt;=Hidden!AR$46),IF($G56="","x","y"),"")))</f>
        <v/>
      </c>
      <c r="AZ56" s="197" t="str">
        <f>IF(Hidden!AS$47="Yes","H",IF($B56="","",IF(AND($C56&lt;=Hidden!AS$46,$D56&gt;=Hidden!AS$46),IF($G56="","x","y"),"")))</f>
        <v/>
      </c>
      <c r="BA56" s="203" t="str">
        <f>IF(Hidden!AT$47="Yes","H",IF($B56="","",IF(AND($C56&lt;=Hidden!AT$46,$D56&gt;=Hidden!AT$46),IF($G56="","x","y"),"")))</f>
        <v/>
      </c>
      <c r="BB56" s="209" t="str">
        <f>IF(Hidden!AU$47="Yes","H",IF($B56="","",IF(AND($C56&lt;=Hidden!AU$46,$D56&gt;=Hidden!AU$46),IF($G56="","x","y"),"")))</f>
        <v/>
      </c>
      <c r="BC56" s="197" t="str">
        <f>IF(Hidden!AV$47="Yes","H",IF($B56="","",IF(AND($C56&lt;=Hidden!AV$46,$D56&gt;=Hidden!AV$46),IF($G56="","x","y"),"")))</f>
        <v/>
      </c>
      <c r="BD56" s="197" t="str">
        <f>IF(Hidden!AW$47="Yes","H",IF($B56="","",IF(AND($C56&lt;=Hidden!AW$46,$D56&gt;=Hidden!AW$46),IF($G56="","x","y"),"")))</f>
        <v/>
      </c>
      <c r="BE56" s="197" t="str">
        <f>IF(Hidden!AX$47="Yes","H",IF($B56="","",IF(AND($C56&lt;=Hidden!AX$46,$D56&gt;=Hidden!AX$46),IF($G56="","x","y"),"")))</f>
        <v/>
      </c>
      <c r="BF56" s="210" t="str">
        <f>IF(Hidden!AY$47="Yes","H",IF($B56="","",IF(AND($C56&lt;=Hidden!AY$46,$D56&gt;=Hidden!AY$46),IF($G56="","x","y"),"")))</f>
        <v/>
      </c>
      <c r="BG56" s="205" t="str">
        <f>IF(Hidden!AZ$47="Yes","H",IF($B56="","",IF(AND($C56&lt;=Hidden!AZ$46,$D56&gt;=Hidden!AZ$46),IF($G56="","x","y"),"")))</f>
        <v/>
      </c>
      <c r="BH56" s="197" t="str">
        <f>IF(Hidden!BA$47="Yes","H",IF($B56="","",IF(AND($C56&lt;=Hidden!BA$46,$D56&gt;=Hidden!BA$46),IF($G56="","x","y"),"")))</f>
        <v/>
      </c>
      <c r="BI56" s="197" t="str">
        <f>IF(Hidden!BB$47="Yes","H",IF($B56="","",IF(AND($C56&lt;=Hidden!BB$46,$D56&gt;=Hidden!BB$46),IF($G56="","x","y"),"")))</f>
        <v/>
      </c>
      <c r="BJ56" s="197" t="str">
        <f>IF(Hidden!BC$47="Yes","H",IF($B56="","",IF(AND($C56&lt;=Hidden!BC$46,$D56&gt;=Hidden!BC$46),IF($G56="","x","y"),"")))</f>
        <v/>
      </c>
      <c r="BK56" s="203" t="str">
        <f>IF(Hidden!BD$47="Yes","H",IF($B56="","",IF(AND($C56&lt;=Hidden!BD$46,$D56&gt;=Hidden!BD$46),IF($G56="","x","y"),"")))</f>
        <v/>
      </c>
      <c r="BL56" s="209" t="str">
        <f>IF(Hidden!BE$47="Yes","H",IF($B56="","",IF(AND($C56&lt;=Hidden!BE$46,$D56&gt;=Hidden!BE$46),IF($G56="","x","y"),"")))</f>
        <v/>
      </c>
      <c r="BM56" s="197" t="str">
        <f>IF(Hidden!BF$47="Yes","H",IF($B56="","",IF(AND($C56&lt;=Hidden!BF$46,$D56&gt;=Hidden!BF$46),IF($G56="","x","y"),"")))</f>
        <v/>
      </c>
      <c r="BN56" s="197" t="str">
        <f>IF(Hidden!BG$47="Yes","H",IF($B56="","",IF(AND($C56&lt;=Hidden!BG$46,$D56&gt;=Hidden!BG$46),IF($G56="","x","y"),"")))</f>
        <v/>
      </c>
      <c r="BO56" s="197" t="str">
        <f>IF(Hidden!BH$47="Yes","H",IF($B56="","",IF(AND($C56&lt;=Hidden!BH$46,$D56&gt;=Hidden!BH$46),IF($G56="","x","y"),"")))</f>
        <v/>
      </c>
      <c r="BP56" s="210" t="str">
        <f>IF(Hidden!BI$47="Yes","H",IF($B56="","",IF(AND($C56&lt;=Hidden!BI$46,$D56&gt;=Hidden!BI$46),IF($G56="","x","y"),"")))</f>
        <v/>
      </c>
      <c r="BQ56" s="205" t="str">
        <f>IF(Hidden!BJ$47="Yes","H",IF($B56="","",IF(AND($C56&lt;=Hidden!BJ$46,$D56&gt;=Hidden!BJ$46),IF($G56="","x","y"),"")))</f>
        <v/>
      </c>
      <c r="BR56" s="197" t="str">
        <f>IF(Hidden!BK$47="Yes","H",IF($B56="","",IF(AND($C56&lt;=Hidden!BK$46,$D56&gt;=Hidden!BK$46),IF($G56="","x","y"),"")))</f>
        <v/>
      </c>
      <c r="BS56" s="197" t="str">
        <f>IF(Hidden!BL$47="Yes","H",IF($B56="","",IF(AND($C56&lt;=Hidden!BL$46,$D56&gt;=Hidden!BL$46),IF($G56="","x","y"),"")))</f>
        <v/>
      </c>
      <c r="BT56" s="197" t="str">
        <f>IF(Hidden!BM$47="Yes","H",IF($B56="","",IF(AND($C56&lt;=Hidden!BM$46,$D56&gt;=Hidden!BM$46),IF($G56="","x","y"),"")))</f>
        <v/>
      </c>
      <c r="BU56" s="203" t="str">
        <f>IF(Hidden!BN$47="Yes","H",IF($B56="","",IF(AND($C56&lt;=Hidden!BN$46,$D56&gt;=Hidden!BN$46),IF($G56="","x","y"),"")))</f>
        <v/>
      </c>
      <c r="BV56" s="209" t="str">
        <f>IF(Hidden!BO$47="Yes","H",IF($B56="","",IF(AND($C56&lt;=Hidden!BO$46,$D56&gt;=Hidden!BO$46),IF($G56="","x","y"),"")))</f>
        <v/>
      </c>
      <c r="BW56" s="197" t="str">
        <f>IF(Hidden!BP$47="Yes","H",IF($B56="","",IF(AND($C56&lt;=Hidden!BP$46,$D56&gt;=Hidden!BP$46),IF($G56="","x","y"),"")))</f>
        <v/>
      </c>
      <c r="BX56" s="197" t="str">
        <f>IF(Hidden!BQ$47="Yes","H",IF($B56="","",IF(AND($C56&lt;=Hidden!BQ$46,$D56&gt;=Hidden!BQ$46),IF($G56="","x","y"),"")))</f>
        <v/>
      </c>
      <c r="BY56" s="197" t="str">
        <f>IF(Hidden!BR$47="Yes","H",IF($B56="","",IF(AND($C56&lt;=Hidden!BR$46,$D56&gt;=Hidden!BR$46),IF($G56="","x","y"),"")))</f>
        <v/>
      </c>
      <c r="BZ56" s="210" t="str">
        <f>IF(Hidden!BS$47="Yes","H",IF($B56="","",IF(AND($C56&lt;=Hidden!BS$46,$D56&gt;=Hidden!BS$46),IF($G56="","x","y"),"")))</f>
        <v/>
      </c>
      <c r="CA56" s="205" t="str">
        <f>IF(Hidden!BT$47="Yes","H",IF($B56="","",IF(AND($C56&lt;=Hidden!BT$46,$D56&gt;=Hidden!BT$46),IF($G56="","x","y"),"")))</f>
        <v/>
      </c>
      <c r="CB56" s="197" t="str">
        <f>IF(Hidden!BU$47="Yes","H",IF($B56="","",IF(AND($C56&lt;=Hidden!BU$46,$D56&gt;=Hidden!BU$46),IF($G56="","x","y"),"")))</f>
        <v/>
      </c>
      <c r="CC56" s="197" t="str">
        <f>IF(Hidden!BV$47="Yes","H",IF($B56="","",IF(AND($C56&lt;=Hidden!BV$46,$D56&gt;=Hidden!BV$46),IF($G56="","x","y"),"")))</f>
        <v/>
      </c>
      <c r="CD56" s="197" t="str">
        <f>IF(Hidden!BW$47="Yes","H",IF($B56="","",IF(AND($C56&lt;=Hidden!BW$46,$D56&gt;=Hidden!BW$46),IF($G56="","x","y"),"")))</f>
        <v/>
      </c>
      <c r="CE56" s="203" t="str">
        <f>IF(Hidden!BX$47="Yes","H",IF($B56="","",IF(AND($C56&lt;=Hidden!BX$46,$D56&gt;=Hidden!BX$46),IF($G56="","x","y"),"")))</f>
        <v/>
      </c>
      <c r="CF56" s="209" t="str">
        <f>IF(Hidden!BY$47="Yes","H",IF($B56="","",IF(AND($C56&lt;=Hidden!BY$46,$D56&gt;=Hidden!BY$46),IF($G56="","x","y"),"")))</f>
        <v/>
      </c>
      <c r="CG56" s="197" t="str">
        <f>IF(Hidden!BZ$47="Yes","H",IF($B56="","",IF(AND($C56&lt;=Hidden!BZ$46,$D56&gt;=Hidden!BZ$46),IF($G56="","x","y"),"")))</f>
        <v/>
      </c>
      <c r="CH56" s="197" t="str">
        <f>IF(Hidden!CA$47="Yes","H",IF($B56="","",IF(AND($C56&lt;=Hidden!CA$46,$D56&gt;=Hidden!CA$46),IF($G56="","x","y"),"")))</f>
        <v/>
      </c>
      <c r="CI56" s="197" t="str">
        <f>IF(Hidden!CB$47="Yes","H",IF($B56="","",IF(AND($C56&lt;=Hidden!CB$46,$D56&gt;=Hidden!CB$46),IF($G56="","x","y"),"")))</f>
        <v/>
      </c>
      <c r="CJ56" s="210" t="str">
        <f>IF(Hidden!CC$47="Yes","H",IF($B56="","",IF(AND($C56&lt;=Hidden!CC$46,$D56&gt;=Hidden!CC$46),IF($G56="","x","y"),"")))</f>
        <v/>
      </c>
      <c r="CK56" s="205" t="str">
        <f>IF(Hidden!CD$47="Yes","H",IF($B56="","",IF(AND($C56&lt;=Hidden!CD$46,$D56&gt;=Hidden!CD$46),IF($G56="","x","y"),"")))</f>
        <v/>
      </c>
      <c r="CL56" s="197" t="str">
        <f>IF(Hidden!CE$47="Yes","H",IF($B56="","",IF(AND($C56&lt;=Hidden!CE$46,$D56&gt;=Hidden!CE$46),IF($G56="","x","y"),"")))</f>
        <v/>
      </c>
      <c r="CM56" s="197" t="str">
        <f>IF(Hidden!CF$47="Yes","H",IF($B56="","",IF(AND($C56&lt;=Hidden!CF$46,$D56&gt;=Hidden!CF$46),IF($G56="","x","y"),"")))</f>
        <v/>
      </c>
      <c r="CN56" s="197" t="str">
        <f>IF(Hidden!CG$47="Yes","H",IF($B56="","",IF(AND($C56&lt;=Hidden!CG$46,$D56&gt;=Hidden!CG$46),IF($G56="","x","y"),"")))</f>
        <v/>
      </c>
      <c r="CO56" s="203" t="str">
        <f>IF(Hidden!CH$47="Yes","H",IF($B56="","",IF(AND($C56&lt;=Hidden!CH$46,$D56&gt;=Hidden!CH$46),IF($G56="","x","y"),"")))</f>
        <v/>
      </c>
      <c r="CP56" s="209" t="str">
        <f>IF(Hidden!CI$47="Yes","H",IF($B56="","",IF(AND($C56&lt;=Hidden!CI$46,$D56&gt;=Hidden!CI$46),IF($G56="","x","y"),"")))</f>
        <v/>
      </c>
      <c r="CQ56" s="197" t="str">
        <f>IF(Hidden!CJ$47="Yes","H",IF($B56="","",IF(AND($C56&lt;=Hidden!CJ$46,$D56&gt;=Hidden!CJ$46),IF($G56="","x","y"),"")))</f>
        <v/>
      </c>
      <c r="CR56" s="197" t="str">
        <f>IF(Hidden!CK$47="Yes","H",IF($B56="","",IF(AND($C56&lt;=Hidden!CK$46,$D56&gt;=Hidden!CK$46),IF($G56="","x","y"),"")))</f>
        <v/>
      </c>
      <c r="CS56" s="197" t="str">
        <f>IF(Hidden!CL$47="Yes","H",IF($B56="","",IF(AND($C56&lt;=Hidden!CL$46,$D56&gt;=Hidden!CL$46),IF($G56="","x","y"),"")))</f>
        <v/>
      </c>
      <c r="CT56" s="210" t="str">
        <f>IF(Hidden!CM$47="Yes","H",IF($B56="","",IF(AND($C56&lt;=Hidden!CM$46,$D56&gt;=Hidden!CM$46),IF($G56="","x","y"),"")))</f>
        <v/>
      </c>
      <c r="CU56" s="205" t="str">
        <f>IF(Hidden!CN$47="Yes","H",IF($B56="","",IF(AND($C56&lt;=Hidden!CN$46,$D56&gt;=Hidden!CN$46),IF($G56="","x","y"),"")))</f>
        <v/>
      </c>
      <c r="CV56" s="197" t="str">
        <f>IF(Hidden!CO$47="Yes","H",IF($B56="","",IF(AND($C56&lt;=Hidden!CO$46,$D56&gt;=Hidden!CO$46),IF($G56="","x","y"),"")))</f>
        <v/>
      </c>
      <c r="CW56" s="197" t="str">
        <f>IF(Hidden!CP$47="Yes","H",IF($B56="","",IF(AND($C56&lt;=Hidden!CP$46,$D56&gt;=Hidden!CP$46),IF($G56="","x","y"),"")))</f>
        <v/>
      </c>
      <c r="CX56" s="197" t="str">
        <f>IF(Hidden!CQ$47="Yes","H",IF($B56="","",IF(AND($C56&lt;=Hidden!CQ$46,$D56&gt;=Hidden!CQ$46),IF($G56="","x","y"),"")))</f>
        <v/>
      </c>
      <c r="CY56" s="203" t="str">
        <f>IF(Hidden!CR$47="Yes","H",IF($B56="","",IF(AND($C56&lt;=Hidden!CR$46,$D56&gt;=Hidden!CR$46),IF($G56="","x","y"),"")))</f>
        <v/>
      </c>
      <c r="CZ56" s="209" t="str">
        <f>IF(Hidden!CS$47="Yes","H",IF($B56="","",IF(AND($C56&lt;=Hidden!CS$46,$D56&gt;=Hidden!CS$46),IF($G56="","x","y"),"")))</f>
        <v/>
      </c>
      <c r="DA56" s="197" t="str">
        <f>IF(Hidden!CT$47="Yes","H",IF($B56="","",IF(AND($C56&lt;=Hidden!CT$46,$D56&gt;=Hidden!CT$46),IF($G56="","x","y"),"")))</f>
        <v/>
      </c>
      <c r="DB56" s="197" t="str">
        <f>IF(Hidden!CU$47="Yes","H",IF($B56="","",IF(AND($C56&lt;=Hidden!CU$46,$D56&gt;=Hidden!CU$46),IF($G56="","x","y"),"")))</f>
        <v/>
      </c>
      <c r="DC56" s="197" t="str">
        <f>IF(Hidden!CV$47="Yes","H",IF($B56="","",IF(AND($C56&lt;=Hidden!CV$46,$D56&gt;=Hidden!CV$46),IF($G56="","x","y"),"")))</f>
        <v/>
      </c>
      <c r="DD56" s="210" t="str">
        <f>IF(Hidden!CW$47="Yes","H",IF($B56="","",IF(AND($C56&lt;=Hidden!CW$46,$D56&gt;=Hidden!CW$46),IF($G56="","x","y"),"")))</f>
        <v/>
      </c>
      <c r="DE56" s="205" t="str">
        <f>IF(Hidden!CX$47="Yes","H",IF($B56="","",IF(AND($C56&lt;=Hidden!CX$46,$D56&gt;=Hidden!CX$46),IF($G56="","x","y"),"")))</f>
        <v/>
      </c>
      <c r="DF56" s="197" t="str">
        <f>IF(Hidden!CY$47="Yes","H",IF($B56="","",IF(AND($C56&lt;=Hidden!CY$46,$D56&gt;=Hidden!CY$46),IF($G56="","x","y"),"")))</f>
        <v/>
      </c>
      <c r="DG56" s="197" t="str">
        <f>IF(Hidden!CZ$47="Yes","H",IF($B56="","",IF(AND($C56&lt;=Hidden!CZ$46,$D56&gt;=Hidden!CZ$46),IF($G56="","x","y"),"")))</f>
        <v/>
      </c>
      <c r="DH56" s="197" t="str">
        <f>IF(Hidden!DA$47="Yes","H",IF($B56="","",IF(AND($C56&lt;=Hidden!DA$46,$D56&gt;=Hidden!DA$46),IF($G56="","x","y"),"")))</f>
        <v/>
      </c>
      <c r="DI56" s="203" t="str">
        <f>IF(Hidden!DB$47="Yes","H",IF($B56="","",IF(AND($C56&lt;=Hidden!DB$46,$D56&gt;=Hidden!DB$46),IF($G56="","x","y"),"")))</f>
        <v/>
      </c>
      <c r="DJ56" s="209" t="str">
        <f>IF(Hidden!DC$47="Yes","H",IF($B56="","",IF(AND($C56&lt;=Hidden!DC$46,$D56&gt;=Hidden!DC$46),IF($G56="","x","y"),"")))</f>
        <v/>
      </c>
      <c r="DK56" s="197" t="str">
        <f>IF(Hidden!DD$47="Yes","H",IF($B56="","",IF(AND($C56&lt;=Hidden!DD$46,$D56&gt;=Hidden!DD$46),IF($G56="","x","y"),"")))</f>
        <v/>
      </c>
      <c r="DL56" s="197" t="str">
        <f>IF(Hidden!DE$47="Yes","H",IF($B56="","",IF(AND($C56&lt;=Hidden!DE$46,$D56&gt;=Hidden!DE$46),IF($G56="","x","y"),"")))</f>
        <v/>
      </c>
      <c r="DM56" s="197" t="str">
        <f>IF(Hidden!DF$47="Yes","H",IF($B56="","",IF(AND($C56&lt;=Hidden!DF$46,$D56&gt;=Hidden!DF$46),IF($G56="","x","y"),"")))</f>
        <v/>
      </c>
      <c r="DN56" s="210" t="str">
        <f>IF(Hidden!DG$47="Yes","H",IF($B56="","",IF(AND($C56&lt;=Hidden!DG$46,$D56&gt;=Hidden!DG$46),IF($G56="","x","y"),"")))</f>
        <v/>
      </c>
      <c r="DO56" s="205" t="str">
        <f>IF(Hidden!DH$47="Yes","H",IF($B56="","",IF(AND($C56&lt;=Hidden!DH$46,$D56&gt;=Hidden!DH$46),IF($G56="","x","y"),"")))</f>
        <v/>
      </c>
      <c r="DP56" s="197" t="str">
        <f>IF(Hidden!DI$47="Yes","H",IF($B56="","",IF(AND($C56&lt;=Hidden!DI$46,$D56&gt;=Hidden!DI$46),IF($G56="","x","y"),"")))</f>
        <v/>
      </c>
      <c r="DQ56" s="197" t="str">
        <f>IF(Hidden!DJ$47="Yes","H",IF($B56="","",IF(AND($C56&lt;=Hidden!DJ$46,$D56&gt;=Hidden!DJ$46),IF($G56="","x","y"),"")))</f>
        <v/>
      </c>
      <c r="DR56" s="197" t="str">
        <f>IF(Hidden!DK$47="Yes","H",IF($B56="","",IF(AND($C56&lt;=Hidden!DK$46,$D56&gt;=Hidden!DK$46),IF($G56="","x","y"),"")))</f>
        <v/>
      </c>
      <c r="DS56" s="203" t="str">
        <f>IF(Hidden!DL$47="Yes","H",IF($B56="","",IF(AND($C56&lt;=Hidden!DL$46,$D56&gt;=Hidden!DL$46),IF($G56="","x","y"),"")))</f>
        <v/>
      </c>
      <c r="DT56" s="209" t="str">
        <f>IF(Hidden!DM$47="Yes","H",IF($B56="","",IF(AND($C56&lt;=Hidden!DM$46,$D56&gt;=Hidden!DM$46),IF($G56="","x","y"),"")))</f>
        <v/>
      </c>
      <c r="DU56" s="197" t="str">
        <f>IF(Hidden!DN$47="Yes","H",IF($B56="","",IF(AND($C56&lt;=Hidden!DN$46,$D56&gt;=Hidden!DN$46),IF($G56="","x","y"),"")))</f>
        <v/>
      </c>
      <c r="DV56" s="197" t="str">
        <f>IF(Hidden!DO$47="Yes","H",IF($B56="","",IF(AND($C56&lt;=Hidden!DO$46,$D56&gt;=Hidden!DO$46),IF($G56="","x","y"),"")))</f>
        <v/>
      </c>
      <c r="DW56" s="197" t="str">
        <f>IF(Hidden!DP$47="Yes","H",IF($B56="","",IF(AND($C56&lt;=Hidden!DP$46,$D56&gt;=Hidden!DP$46),IF($G56="","x","y"),"")))</f>
        <v/>
      </c>
      <c r="DX56" s="210" t="str">
        <f>IF(Hidden!DQ$47="Yes","H",IF($B56="","",IF(AND($C56&lt;=Hidden!DQ$46,$D56&gt;=Hidden!DQ$46),IF($G56="","x","y"),"")))</f>
        <v/>
      </c>
      <c r="DY56" s="209" t="str">
        <f>IF(Hidden!DR$47="Yes","H",IF($B56="","",IF(AND($C56&lt;=Hidden!DR$46,$D56&gt;=Hidden!DR$46),IF($G56="","x","y"),"")))</f>
        <v/>
      </c>
      <c r="DZ56" s="197" t="str">
        <f>IF(Hidden!DS$47="Yes","H",IF($B56="","",IF(AND($C56&lt;=Hidden!DS$46,$D56&gt;=Hidden!DS$46),IF($G56="","x","y"),"")))</f>
        <v/>
      </c>
      <c r="EA56" s="197" t="str">
        <f>IF(Hidden!DT$47="Yes","H",IF($B56="","",IF(AND($C56&lt;=Hidden!DT$46,$D56&gt;=Hidden!DT$46),IF($G56="","x","y"),"")))</f>
        <v/>
      </c>
      <c r="EB56" s="197" t="str">
        <f>IF(Hidden!DU$47="Yes","H",IF($B56="","",IF(AND($C56&lt;=Hidden!DU$46,$D56&gt;=Hidden!DU$46),IF($G56="","x","y"),"")))</f>
        <v/>
      </c>
      <c r="EC56" s="210" t="str">
        <f>IF(Hidden!DV$47="Yes","H",IF($B56="","",IF(AND($C56&lt;=Hidden!DV$46,$D56&gt;=Hidden!DV$46),IF($G56="","x","y"),"")))</f>
        <v/>
      </c>
      <c r="ED56" s="205" t="str">
        <f>IF(Hidden!DW$47="Yes","H",IF($B56="","",IF(AND($C56&lt;=Hidden!DW$46,$D56&gt;=Hidden!DW$46),IF($G56="","x","y"),"")))</f>
        <v/>
      </c>
      <c r="EE56" s="197" t="str">
        <f>IF(Hidden!DX$47="Yes","H",IF($B56="","",IF(AND($C56&lt;=Hidden!DX$46,$D56&gt;=Hidden!DX$46),IF($G56="","x","y"),"")))</f>
        <v/>
      </c>
      <c r="EF56" s="197" t="str">
        <f>IF(Hidden!DY$47="Yes","H",IF($B56="","",IF(AND($C56&lt;=Hidden!DY$46,$D56&gt;=Hidden!DY$46),IF($G56="","x","y"),"")))</f>
        <v/>
      </c>
      <c r="EG56" s="197" t="str">
        <f>IF(Hidden!DZ$47="Yes","H",IF($B56="","",IF(AND($C56&lt;=Hidden!DZ$46,$D56&gt;=Hidden!DZ$46),IF($G56="","x","y"),"")))</f>
        <v/>
      </c>
      <c r="EH56" s="198" t="str">
        <f>IF(Hidden!EA$47="Yes","H",IF($B56="","",IF(AND($C56&lt;=Hidden!EA$46,$D56&gt;=Hidden!EA$46),IF($G56="","x","y"),"")))</f>
        <v/>
      </c>
    </row>
    <row r="57" spans="2:138" ht="15" customHeight="1" x14ac:dyDescent="0.25">
      <c r="B57" s="169"/>
      <c r="C57" s="229"/>
      <c r="D57" s="230"/>
      <c r="E57" s="190"/>
      <c r="F57" s="238"/>
      <c r="G57" s="269"/>
      <c r="H57" s="273"/>
      <c r="I57" s="196" t="str">
        <f>IF(Hidden!B$47="Yes","H",IF($B57="","",IF(AND($C57&lt;=Hidden!B$46,$D57&gt;=Hidden!B$46),IF($G57="","x","y"),"")))</f>
        <v/>
      </c>
      <c r="J57" s="197" t="str">
        <f>IF(Hidden!C$47="Yes","H",IF($B57="","",IF(AND($C57&lt;=Hidden!C$46,$D57&gt;=Hidden!C$46),IF($G57="","x","y"),"")))</f>
        <v/>
      </c>
      <c r="K57" s="197" t="str">
        <f>IF(Hidden!D$47="Yes","H",IF($B57="","",IF(AND($C57&lt;=Hidden!D$46,$D57&gt;=Hidden!D$46),IF($G57="","x","y"),"")))</f>
        <v/>
      </c>
      <c r="L57" s="197" t="str">
        <f>IF(Hidden!E$47="Yes","H",IF($B57="","",IF(AND($C57&lt;=Hidden!E$46,$D57&gt;=Hidden!E$46),IF($G57="","x","y"),"")))</f>
        <v/>
      </c>
      <c r="M57" s="203" t="str">
        <f>IF(Hidden!F$47="Yes","H",IF($B57="","",IF(AND($C57&lt;=Hidden!F$46,$D57&gt;=Hidden!F$46),IF($G57="","x","y"),"")))</f>
        <v/>
      </c>
      <c r="N57" s="209" t="str">
        <f>IF(Hidden!G$47="Yes","H",IF($B57="","",IF(AND($C57&lt;=Hidden!G$46,$D57&gt;=Hidden!G$46),IF($G57="","x","y"),"")))</f>
        <v/>
      </c>
      <c r="O57" s="197" t="str">
        <f>IF(Hidden!H$47="Yes","H",IF($B57="","",IF(AND($C57&lt;=Hidden!H$46,$D57&gt;=Hidden!H$46),IF($G57="","x","y"),"")))</f>
        <v/>
      </c>
      <c r="P57" s="197" t="str">
        <f>IF(Hidden!I$47="Yes","H",IF($B57="","",IF(AND($C57&lt;=Hidden!I$46,$D57&gt;=Hidden!I$46),IF($G57="","x","y"),"")))</f>
        <v/>
      </c>
      <c r="Q57" s="197" t="str">
        <f>IF(Hidden!J$47="Yes","H",IF($B57="","",IF(AND($C57&lt;=Hidden!J$46,$D57&gt;=Hidden!J$46),IF($G57="","x","y"),"")))</f>
        <v/>
      </c>
      <c r="R57" s="210" t="str">
        <f>IF(Hidden!K$47="Yes","H",IF($B57="","",IF(AND($C57&lt;=Hidden!K$46,$D57&gt;=Hidden!K$46),IF($G57="","x","y"),"")))</f>
        <v/>
      </c>
      <c r="S57" s="205" t="str">
        <f>IF(Hidden!L$47="Yes","H",IF($B57="","",IF(AND($C57&lt;=Hidden!L$46,$D57&gt;=Hidden!L$46),IF($G57="","x","y"),"")))</f>
        <v/>
      </c>
      <c r="T57" s="197" t="str">
        <f>IF(Hidden!M$47="Yes","H",IF($B57="","",IF(AND($C57&lt;=Hidden!M$46,$D57&gt;=Hidden!M$46),IF($G57="","x","y"),"")))</f>
        <v/>
      </c>
      <c r="U57" s="197" t="str">
        <f>IF(Hidden!N$47="Yes","H",IF($B57="","",IF(AND($C57&lt;=Hidden!N$46,$D57&gt;=Hidden!N$46),IF($G57="","x","y"),"")))</f>
        <v/>
      </c>
      <c r="V57" s="197" t="str">
        <f>IF(Hidden!O$47="Yes","H",IF($B57="","",IF(AND($C57&lt;=Hidden!O$46,$D57&gt;=Hidden!O$46),IF($G57="","x","y"),"")))</f>
        <v/>
      </c>
      <c r="W57" s="203" t="str">
        <f>IF(Hidden!P$47="Yes","H",IF($B57="","",IF(AND($C57&lt;=Hidden!P$46,$D57&gt;=Hidden!P$46),IF($G57="","x","y"),"")))</f>
        <v/>
      </c>
      <c r="X57" s="209" t="str">
        <f>IF(Hidden!Q$47="Yes","H",IF($B57="","",IF(AND($C57&lt;=Hidden!Q$46,$D57&gt;=Hidden!Q$46),IF($G57="","x","y"),"")))</f>
        <v/>
      </c>
      <c r="Y57" s="197" t="str">
        <f>IF(Hidden!R$47="Yes","H",IF($B57="","",IF(AND($C57&lt;=Hidden!R$46,$D57&gt;=Hidden!R$46),IF($G57="","x","y"),"")))</f>
        <v/>
      </c>
      <c r="Z57" s="197" t="str">
        <f>IF(Hidden!S$47="Yes","H",IF($B57="","",IF(AND($C57&lt;=Hidden!S$46,$D57&gt;=Hidden!S$46),IF($G57="","x","y"),"")))</f>
        <v/>
      </c>
      <c r="AA57" s="197" t="str">
        <f>IF(Hidden!T$47="Yes","H",IF($B57="","",IF(AND($C57&lt;=Hidden!T$46,$D57&gt;=Hidden!T$46),IF($G57="","x","y"),"")))</f>
        <v/>
      </c>
      <c r="AB57" s="210" t="str">
        <f>IF(Hidden!U$47="Yes","H",IF($B57="","",IF(AND($C57&lt;=Hidden!U$46,$D57&gt;=Hidden!U$46),IF($G57="","x","y"),"")))</f>
        <v/>
      </c>
      <c r="AC57" s="205" t="str">
        <f>IF(Hidden!V$47="Yes","H",IF($B57="","",IF(AND($C57&lt;=Hidden!V$46,$D57&gt;=Hidden!V$46),IF($G57="","x","y"),"")))</f>
        <v/>
      </c>
      <c r="AD57" s="197" t="str">
        <f>IF(Hidden!W$47="Yes","H",IF($B57="","",IF(AND($C57&lt;=Hidden!W$46,$D57&gt;=Hidden!W$46),IF($G57="","x","y"),"")))</f>
        <v/>
      </c>
      <c r="AE57" s="197" t="str">
        <f>IF(Hidden!X$47="Yes","H",IF($B57="","",IF(AND($C57&lt;=Hidden!X$46,$D57&gt;=Hidden!X$46),IF($G57="","x","y"),"")))</f>
        <v/>
      </c>
      <c r="AF57" s="197" t="str">
        <f>IF(Hidden!Y$47="Yes","H",IF($B57="","",IF(AND($C57&lt;=Hidden!Y$46,$D57&gt;=Hidden!Y$46),IF($G57="","x","y"),"")))</f>
        <v/>
      </c>
      <c r="AG57" s="203" t="str">
        <f>IF(Hidden!Z$47="Yes","H",IF($B57="","",IF(AND($C57&lt;=Hidden!Z$46,$D57&gt;=Hidden!Z$46),IF($G57="","x","y"),"")))</f>
        <v/>
      </c>
      <c r="AH57" s="209" t="str">
        <f>IF(Hidden!AA$47="Yes","H",IF($B57="","",IF(AND($C57&lt;=Hidden!AA$46,$D57&gt;=Hidden!AA$46),IF($G57="","x","y"),"")))</f>
        <v/>
      </c>
      <c r="AI57" s="197" t="str">
        <f>IF(Hidden!AB$47="Yes","H",IF($B57="","",IF(AND($C57&lt;=Hidden!AB$46,$D57&gt;=Hidden!AB$46),IF($G57="","x","y"),"")))</f>
        <v/>
      </c>
      <c r="AJ57" s="197" t="str">
        <f>IF(Hidden!AC$47="Yes","H",IF($B57="","",IF(AND($C57&lt;=Hidden!AC$46,$D57&gt;=Hidden!AC$46),IF($G57="","x","y"),"")))</f>
        <v/>
      </c>
      <c r="AK57" s="197" t="str">
        <f>IF(Hidden!AD$47="Yes","H",IF($B57="","",IF(AND($C57&lt;=Hidden!AD$46,$D57&gt;=Hidden!AD$46),IF($G57="","x","y"),"")))</f>
        <v/>
      </c>
      <c r="AL57" s="210" t="str">
        <f>IF(Hidden!AE$47="Yes","H",IF($B57="","",IF(AND($C57&lt;=Hidden!AE$46,$D57&gt;=Hidden!AE$46),IF($G57="","x","y"),"")))</f>
        <v/>
      </c>
      <c r="AM57" s="205" t="str">
        <f>IF(Hidden!AF$47="Yes","H",IF($B57="","",IF(AND($C57&lt;=Hidden!AF$46,$D57&gt;=Hidden!AF$46),IF($G57="","x","y"),"")))</f>
        <v/>
      </c>
      <c r="AN57" s="197" t="str">
        <f>IF(Hidden!AG$47="Yes","H",IF($B57="","",IF(AND($C57&lt;=Hidden!AG$46,$D57&gt;=Hidden!AG$46),IF($G57="","x","y"),"")))</f>
        <v/>
      </c>
      <c r="AO57" s="197" t="str">
        <f>IF(Hidden!AH$47="Yes","H",IF($B57="","",IF(AND($C57&lt;=Hidden!AH$46,$D57&gt;=Hidden!AH$46),IF($G57="","x","y"),"")))</f>
        <v/>
      </c>
      <c r="AP57" s="197" t="str">
        <f>IF(Hidden!AI$47="Yes","H",IF($B57="","",IF(AND($C57&lt;=Hidden!AI$46,$D57&gt;=Hidden!AI$46),IF($G57="","x","y"),"")))</f>
        <v/>
      </c>
      <c r="AQ57" s="203" t="str">
        <f>IF(Hidden!AJ$47="Yes","H",IF($B57="","",IF(AND($C57&lt;=Hidden!AJ$46,$D57&gt;=Hidden!AJ$46),IF($G57="","x","y"),"")))</f>
        <v/>
      </c>
      <c r="AR57" s="209" t="str">
        <f>IF(Hidden!AK$47="Yes","H",IF($B57="","",IF(AND($C57&lt;=Hidden!AK$46,$D57&gt;=Hidden!AK$46),IF($G57="","x","y"),"")))</f>
        <v/>
      </c>
      <c r="AS57" s="197" t="str">
        <f>IF(Hidden!AL$47="Yes","H",IF($B57="","",IF(AND($C57&lt;=Hidden!AL$46,$D57&gt;=Hidden!AL$46),IF($G57="","x","y"),"")))</f>
        <v/>
      </c>
      <c r="AT57" s="197" t="str">
        <f>IF(Hidden!AM$47="Yes","H",IF($B57="","",IF(AND($C57&lt;=Hidden!AM$46,$D57&gt;=Hidden!AM$46),IF($G57="","x","y"),"")))</f>
        <v/>
      </c>
      <c r="AU57" s="197" t="str">
        <f>IF(Hidden!AN$47="Yes","H",IF($B57="","",IF(AND($C57&lt;=Hidden!AN$46,$D57&gt;=Hidden!AN$46),IF($G57="","x","y"),"")))</f>
        <v/>
      </c>
      <c r="AV57" s="210" t="str">
        <f>IF(Hidden!AO$47="Yes","H",IF($B57="","",IF(AND($C57&lt;=Hidden!AO$46,$D57&gt;=Hidden!AO$46),IF($G57="","x","y"),"")))</f>
        <v/>
      </c>
      <c r="AW57" s="205" t="str">
        <f>IF(Hidden!AP$47="Yes","H",IF($B57="","",IF(AND($C57&lt;=Hidden!AP$46,$D57&gt;=Hidden!AP$46),IF($G57="","x","y"),"")))</f>
        <v/>
      </c>
      <c r="AX57" s="197" t="str">
        <f>IF(Hidden!AQ$47="Yes","H",IF($B57="","",IF(AND($C57&lt;=Hidden!AQ$46,$D57&gt;=Hidden!AQ$46),IF($G57="","x","y"),"")))</f>
        <v/>
      </c>
      <c r="AY57" s="197" t="str">
        <f>IF(Hidden!AR$47="Yes","H",IF($B57="","",IF(AND($C57&lt;=Hidden!AR$46,$D57&gt;=Hidden!AR$46),IF($G57="","x","y"),"")))</f>
        <v/>
      </c>
      <c r="AZ57" s="197" t="str">
        <f>IF(Hidden!AS$47="Yes","H",IF($B57="","",IF(AND($C57&lt;=Hidden!AS$46,$D57&gt;=Hidden!AS$46),IF($G57="","x","y"),"")))</f>
        <v/>
      </c>
      <c r="BA57" s="203" t="str">
        <f>IF(Hidden!AT$47="Yes","H",IF($B57="","",IF(AND($C57&lt;=Hidden!AT$46,$D57&gt;=Hidden!AT$46),IF($G57="","x","y"),"")))</f>
        <v/>
      </c>
      <c r="BB57" s="209" t="str">
        <f>IF(Hidden!AU$47="Yes","H",IF($B57="","",IF(AND($C57&lt;=Hidden!AU$46,$D57&gt;=Hidden!AU$46),IF($G57="","x","y"),"")))</f>
        <v/>
      </c>
      <c r="BC57" s="197" t="str">
        <f>IF(Hidden!AV$47="Yes","H",IF($B57="","",IF(AND($C57&lt;=Hidden!AV$46,$D57&gt;=Hidden!AV$46),IF($G57="","x","y"),"")))</f>
        <v/>
      </c>
      <c r="BD57" s="197" t="str">
        <f>IF(Hidden!AW$47="Yes","H",IF($B57="","",IF(AND($C57&lt;=Hidden!AW$46,$D57&gt;=Hidden!AW$46),IF($G57="","x","y"),"")))</f>
        <v/>
      </c>
      <c r="BE57" s="197" t="str">
        <f>IF(Hidden!AX$47="Yes","H",IF($B57="","",IF(AND($C57&lt;=Hidden!AX$46,$D57&gt;=Hidden!AX$46),IF($G57="","x","y"),"")))</f>
        <v/>
      </c>
      <c r="BF57" s="210" t="str">
        <f>IF(Hidden!AY$47="Yes","H",IF($B57="","",IF(AND($C57&lt;=Hidden!AY$46,$D57&gt;=Hidden!AY$46),IF($G57="","x","y"),"")))</f>
        <v/>
      </c>
      <c r="BG57" s="205" t="str">
        <f>IF(Hidden!AZ$47="Yes","H",IF($B57="","",IF(AND($C57&lt;=Hidden!AZ$46,$D57&gt;=Hidden!AZ$46),IF($G57="","x","y"),"")))</f>
        <v/>
      </c>
      <c r="BH57" s="197" t="str">
        <f>IF(Hidden!BA$47="Yes","H",IF($B57="","",IF(AND($C57&lt;=Hidden!BA$46,$D57&gt;=Hidden!BA$46),IF($G57="","x","y"),"")))</f>
        <v/>
      </c>
      <c r="BI57" s="197" t="str">
        <f>IF(Hidden!BB$47="Yes","H",IF($B57="","",IF(AND($C57&lt;=Hidden!BB$46,$D57&gt;=Hidden!BB$46),IF($G57="","x","y"),"")))</f>
        <v/>
      </c>
      <c r="BJ57" s="197" t="str">
        <f>IF(Hidden!BC$47="Yes","H",IF($B57="","",IF(AND($C57&lt;=Hidden!BC$46,$D57&gt;=Hidden!BC$46),IF($G57="","x","y"),"")))</f>
        <v/>
      </c>
      <c r="BK57" s="203" t="str">
        <f>IF(Hidden!BD$47="Yes","H",IF($B57="","",IF(AND($C57&lt;=Hidden!BD$46,$D57&gt;=Hidden!BD$46),IF($G57="","x","y"),"")))</f>
        <v/>
      </c>
      <c r="BL57" s="209" t="str">
        <f>IF(Hidden!BE$47="Yes","H",IF($B57="","",IF(AND($C57&lt;=Hidden!BE$46,$D57&gt;=Hidden!BE$46),IF($G57="","x","y"),"")))</f>
        <v/>
      </c>
      <c r="BM57" s="197" t="str">
        <f>IF(Hidden!BF$47="Yes","H",IF($B57="","",IF(AND($C57&lt;=Hidden!BF$46,$D57&gt;=Hidden!BF$46),IF($G57="","x","y"),"")))</f>
        <v/>
      </c>
      <c r="BN57" s="197" t="str">
        <f>IF(Hidden!BG$47="Yes","H",IF($B57="","",IF(AND($C57&lt;=Hidden!BG$46,$D57&gt;=Hidden!BG$46),IF($G57="","x","y"),"")))</f>
        <v/>
      </c>
      <c r="BO57" s="197" t="str">
        <f>IF(Hidden!BH$47="Yes","H",IF($B57="","",IF(AND($C57&lt;=Hidden!BH$46,$D57&gt;=Hidden!BH$46),IF($G57="","x","y"),"")))</f>
        <v/>
      </c>
      <c r="BP57" s="210" t="str">
        <f>IF(Hidden!BI$47="Yes","H",IF($B57="","",IF(AND($C57&lt;=Hidden!BI$46,$D57&gt;=Hidden!BI$46),IF($G57="","x","y"),"")))</f>
        <v/>
      </c>
      <c r="BQ57" s="205" t="str">
        <f>IF(Hidden!BJ$47="Yes","H",IF($B57="","",IF(AND($C57&lt;=Hidden!BJ$46,$D57&gt;=Hidden!BJ$46),IF($G57="","x","y"),"")))</f>
        <v/>
      </c>
      <c r="BR57" s="197" t="str">
        <f>IF(Hidden!BK$47="Yes","H",IF($B57="","",IF(AND($C57&lt;=Hidden!BK$46,$D57&gt;=Hidden!BK$46),IF($G57="","x","y"),"")))</f>
        <v/>
      </c>
      <c r="BS57" s="197" t="str">
        <f>IF(Hidden!BL$47="Yes","H",IF($B57="","",IF(AND($C57&lt;=Hidden!BL$46,$D57&gt;=Hidden!BL$46),IF($G57="","x","y"),"")))</f>
        <v/>
      </c>
      <c r="BT57" s="197" t="str">
        <f>IF(Hidden!BM$47="Yes","H",IF($B57="","",IF(AND($C57&lt;=Hidden!BM$46,$D57&gt;=Hidden!BM$46),IF($G57="","x","y"),"")))</f>
        <v/>
      </c>
      <c r="BU57" s="203" t="str">
        <f>IF(Hidden!BN$47="Yes","H",IF($B57="","",IF(AND($C57&lt;=Hidden!BN$46,$D57&gt;=Hidden!BN$46),IF($G57="","x","y"),"")))</f>
        <v/>
      </c>
      <c r="BV57" s="209" t="str">
        <f>IF(Hidden!BO$47="Yes","H",IF($B57="","",IF(AND($C57&lt;=Hidden!BO$46,$D57&gt;=Hidden!BO$46),IF($G57="","x","y"),"")))</f>
        <v/>
      </c>
      <c r="BW57" s="197" t="str">
        <f>IF(Hidden!BP$47="Yes","H",IF($B57="","",IF(AND($C57&lt;=Hidden!BP$46,$D57&gt;=Hidden!BP$46),IF($G57="","x","y"),"")))</f>
        <v/>
      </c>
      <c r="BX57" s="197" t="str">
        <f>IF(Hidden!BQ$47="Yes","H",IF($B57="","",IF(AND($C57&lt;=Hidden!BQ$46,$D57&gt;=Hidden!BQ$46),IF($G57="","x","y"),"")))</f>
        <v/>
      </c>
      <c r="BY57" s="197" t="str">
        <f>IF(Hidden!BR$47="Yes","H",IF($B57="","",IF(AND($C57&lt;=Hidden!BR$46,$D57&gt;=Hidden!BR$46),IF($G57="","x","y"),"")))</f>
        <v/>
      </c>
      <c r="BZ57" s="210" t="str">
        <f>IF(Hidden!BS$47="Yes","H",IF($B57="","",IF(AND($C57&lt;=Hidden!BS$46,$D57&gt;=Hidden!BS$46),IF($G57="","x","y"),"")))</f>
        <v/>
      </c>
      <c r="CA57" s="205" t="str">
        <f>IF(Hidden!BT$47="Yes","H",IF($B57="","",IF(AND($C57&lt;=Hidden!BT$46,$D57&gt;=Hidden!BT$46),IF($G57="","x","y"),"")))</f>
        <v/>
      </c>
      <c r="CB57" s="197" t="str">
        <f>IF(Hidden!BU$47="Yes","H",IF($B57="","",IF(AND($C57&lt;=Hidden!BU$46,$D57&gt;=Hidden!BU$46),IF($G57="","x","y"),"")))</f>
        <v/>
      </c>
      <c r="CC57" s="197" t="str">
        <f>IF(Hidden!BV$47="Yes","H",IF($B57="","",IF(AND($C57&lt;=Hidden!BV$46,$D57&gt;=Hidden!BV$46),IF($G57="","x","y"),"")))</f>
        <v/>
      </c>
      <c r="CD57" s="197" t="str">
        <f>IF(Hidden!BW$47="Yes","H",IF($B57="","",IF(AND($C57&lt;=Hidden!BW$46,$D57&gt;=Hidden!BW$46),IF($G57="","x","y"),"")))</f>
        <v/>
      </c>
      <c r="CE57" s="203" t="str">
        <f>IF(Hidden!BX$47="Yes","H",IF($B57="","",IF(AND($C57&lt;=Hidden!BX$46,$D57&gt;=Hidden!BX$46),IF($G57="","x","y"),"")))</f>
        <v/>
      </c>
      <c r="CF57" s="209" t="str">
        <f>IF(Hidden!BY$47="Yes","H",IF($B57="","",IF(AND($C57&lt;=Hidden!BY$46,$D57&gt;=Hidden!BY$46),IF($G57="","x","y"),"")))</f>
        <v/>
      </c>
      <c r="CG57" s="197" t="str">
        <f>IF(Hidden!BZ$47="Yes","H",IF($B57="","",IF(AND($C57&lt;=Hidden!BZ$46,$D57&gt;=Hidden!BZ$46),IF($G57="","x","y"),"")))</f>
        <v/>
      </c>
      <c r="CH57" s="197" t="str">
        <f>IF(Hidden!CA$47="Yes","H",IF($B57="","",IF(AND($C57&lt;=Hidden!CA$46,$D57&gt;=Hidden!CA$46),IF($G57="","x","y"),"")))</f>
        <v/>
      </c>
      <c r="CI57" s="197" t="str">
        <f>IF(Hidden!CB$47="Yes","H",IF($B57="","",IF(AND($C57&lt;=Hidden!CB$46,$D57&gt;=Hidden!CB$46),IF($G57="","x","y"),"")))</f>
        <v/>
      </c>
      <c r="CJ57" s="210" t="str">
        <f>IF(Hidden!CC$47="Yes","H",IF($B57="","",IF(AND($C57&lt;=Hidden!CC$46,$D57&gt;=Hidden!CC$46),IF($G57="","x","y"),"")))</f>
        <v/>
      </c>
      <c r="CK57" s="205" t="str">
        <f>IF(Hidden!CD$47="Yes","H",IF($B57="","",IF(AND($C57&lt;=Hidden!CD$46,$D57&gt;=Hidden!CD$46),IF($G57="","x","y"),"")))</f>
        <v/>
      </c>
      <c r="CL57" s="197" t="str">
        <f>IF(Hidden!CE$47="Yes","H",IF($B57="","",IF(AND($C57&lt;=Hidden!CE$46,$D57&gt;=Hidden!CE$46),IF($G57="","x","y"),"")))</f>
        <v/>
      </c>
      <c r="CM57" s="197" t="str">
        <f>IF(Hidden!CF$47="Yes","H",IF($B57="","",IF(AND($C57&lt;=Hidden!CF$46,$D57&gt;=Hidden!CF$46),IF($G57="","x","y"),"")))</f>
        <v/>
      </c>
      <c r="CN57" s="197" t="str">
        <f>IF(Hidden!CG$47="Yes","H",IF($B57="","",IF(AND($C57&lt;=Hidden!CG$46,$D57&gt;=Hidden!CG$46),IF($G57="","x","y"),"")))</f>
        <v/>
      </c>
      <c r="CO57" s="203" t="str">
        <f>IF(Hidden!CH$47="Yes","H",IF($B57="","",IF(AND($C57&lt;=Hidden!CH$46,$D57&gt;=Hidden!CH$46),IF($G57="","x","y"),"")))</f>
        <v/>
      </c>
      <c r="CP57" s="209" t="str">
        <f>IF(Hidden!CI$47="Yes","H",IF($B57="","",IF(AND($C57&lt;=Hidden!CI$46,$D57&gt;=Hidden!CI$46),IF($G57="","x","y"),"")))</f>
        <v/>
      </c>
      <c r="CQ57" s="197" t="str">
        <f>IF(Hidden!CJ$47="Yes","H",IF($B57="","",IF(AND($C57&lt;=Hidden!CJ$46,$D57&gt;=Hidden!CJ$46),IF($G57="","x","y"),"")))</f>
        <v/>
      </c>
      <c r="CR57" s="197" t="str">
        <f>IF(Hidden!CK$47="Yes","H",IF($B57="","",IF(AND($C57&lt;=Hidden!CK$46,$D57&gt;=Hidden!CK$46),IF($G57="","x","y"),"")))</f>
        <v/>
      </c>
      <c r="CS57" s="197" t="str">
        <f>IF(Hidden!CL$47="Yes","H",IF($B57="","",IF(AND($C57&lt;=Hidden!CL$46,$D57&gt;=Hidden!CL$46),IF($G57="","x","y"),"")))</f>
        <v/>
      </c>
      <c r="CT57" s="210" t="str">
        <f>IF(Hidden!CM$47="Yes","H",IF($B57="","",IF(AND($C57&lt;=Hidden!CM$46,$D57&gt;=Hidden!CM$46),IF($G57="","x","y"),"")))</f>
        <v/>
      </c>
      <c r="CU57" s="205" t="str">
        <f>IF(Hidden!CN$47="Yes","H",IF($B57="","",IF(AND($C57&lt;=Hidden!CN$46,$D57&gt;=Hidden!CN$46),IF($G57="","x","y"),"")))</f>
        <v/>
      </c>
      <c r="CV57" s="197" t="str">
        <f>IF(Hidden!CO$47="Yes","H",IF($B57="","",IF(AND($C57&lt;=Hidden!CO$46,$D57&gt;=Hidden!CO$46),IF($G57="","x","y"),"")))</f>
        <v/>
      </c>
      <c r="CW57" s="197" t="str">
        <f>IF(Hidden!CP$47="Yes","H",IF($B57="","",IF(AND($C57&lt;=Hidden!CP$46,$D57&gt;=Hidden!CP$46),IF($G57="","x","y"),"")))</f>
        <v/>
      </c>
      <c r="CX57" s="197" t="str">
        <f>IF(Hidden!CQ$47="Yes","H",IF($B57="","",IF(AND($C57&lt;=Hidden!CQ$46,$D57&gt;=Hidden!CQ$46),IF($G57="","x","y"),"")))</f>
        <v/>
      </c>
      <c r="CY57" s="203" t="str">
        <f>IF(Hidden!CR$47="Yes","H",IF($B57="","",IF(AND($C57&lt;=Hidden!CR$46,$D57&gt;=Hidden!CR$46),IF($G57="","x","y"),"")))</f>
        <v/>
      </c>
      <c r="CZ57" s="209" t="str">
        <f>IF(Hidden!CS$47="Yes","H",IF($B57="","",IF(AND($C57&lt;=Hidden!CS$46,$D57&gt;=Hidden!CS$46),IF($G57="","x","y"),"")))</f>
        <v/>
      </c>
      <c r="DA57" s="197" t="str">
        <f>IF(Hidden!CT$47="Yes","H",IF($B57="","",IF(AND($C57&lt;=Hidden!CT$46,$D57&gt;=Hidden!CT$46),IF($G57="","x","y"),"")))</f>
        <v/>
      </c>
      <c r="DB57" s="197" t="str">
        <f>IF(Hidden!CU$47="Yes","H",IF($B57="","",IF(AND($C57&lt;=Hidden!CU$46,$D57&gt;=Hidden!CU$46),IF($G57="","x","y"),"")))</f>
        <v/>
      </c>
      <c r="DC57" s="197" t="str">
        <f>IF(Hidden!CV$47="Yes","H",IF($B57="","",IF(AND($C57&lt;=Hidden!CV$46,$D57&gt;=Hidden!CV$46),IF($G57="","x","y"),"")))</f>
        <v/>
      </c>
      <c r="DD57" s="210" t="str">
        <f>IF(Hidden!CW$47="Yes","H",IF($B57="","",IF(AND($C57&lt;=Hidden!CW$46,$D57&gt;=Hidden!CW$46),IF($G57="","x","y"),"")))</f>
        <v/>
      </c>
      <c r="DE57" s="205" t="str">
        <f>IF(Hidden!CX$47="Yes","H",IF($B57="","",IF(AND($C57&lt;=Hidden!CX$46,$D57&gt;=Hidden!CX$46),IF($G57="","x","y"),"")))</f>
        <v/>
      </c>
      <c r="DF57" s="197" t="str">
        <f>IF(Hidden!CY$47="Yes","H",IF($B57="","",IF(AND($C57&lt;=Hidden!CY$46,$D57&gt;=Hidden!CY$46),IF($G57="","x","y"),"")))</f>
        <v/>
      </c>
      <c r="DG57" s="197" t="str">
        <f>IF(Hidden!CZ$47="Yes","H",IF($B57="","",IF(AND($C57&lt;=Hidden!CZ$46,$D57&gt;=Hidden!CZ$46),IF($G57="","x","y"),"")))</f>
        <v/>
      </c>
      <c r="DH57" s="197" t="str">
        <f>IF(Hidden!DA$47="Yes","H",IF($B57="","",IF(AND($C57&lt;=Hidden!DA$46,$D57&gt;=Hidden!DA$46),IF($G57="","x","y"),"")))</f>
        <v/>
      </c>
      <c r="DI57" s="203" t="str">
        <f>IF(Hidden!DB$47="Yes","H",IF($B57="","",IF(AND($C57&lt;=Hidden!DB$46,$D57&gt;=Hidden!DB$46),IF($G57="","x","y"),"")))</f>
        <v/>
      </c>
      <c r="DJ57" s="209" t="str">
        <f>IF(Hidden!DC$47="Yes","H",IF($B57="","",IF(AND($C57&lt;=Hidden!DC$46,$D57&gt;=Hidden!DC$46),IF($G57="","x","y"),"")))</f>
        <v/>
      </c>
      <c r="DK57" s="197" t="str">
        <f>IF(Hidden!DD$47="Yes","H",IF($B57="","",IF(AND($C57&lt;=Hidden!DD$46,$D57&gt;=Hidden!DD$46),IF($G57="","x","y"),"")))</f>
        <v/>
      </c>
      <c r="DL57" s="197" t="str">
        <f>IF(Hidden!DE$47="Yes","H",IF($B57="","",IF(AND($C57&lt;=Hidden!DE$46,$D57&gt;=Hidden!DE$46),IF($G57="","x","y"),"")))</f>
        <v/>
      </c>
      <c r="DM57" s="197" t="str">
        <f>IF(Hidden!DF$47="Yes","H",IF($B57="","",IF(AND($C57&lt;=Hidden!DF$46,$D57&gt;=Hidden!DF$46),IF($G57="","x","y"),"")))</f>
        <v/>
      </c>
      <c r="DN57" s="210" t="str">
        <f>IF(Hidden!DG$47="Yes","H",IF($B57="","",IF(AND($C57&lt;=Hidden!DG$46,$D57&gt;=Hidden!DG$46),IF($G57="","x","y"),"")))</f>
        <v/>
      </c>
      <c r="DO57" s="205" t="str">
        <f>IF(Hidden!DH$47="Yes","H",IF($B57="","",IF(AND($C57&lt;=Hidden!DH$46,$D57&gt;=Hidden!DH$46),IF($G57="","x","y"),"")))</f>
        <v/>
      </c>
      <c r="DP57" s="197" t="str">
        <f>IF(Hidden!DI$47="Yes","H",IF($B57="","",IF(AND($C57&lt;=Hidden!DI$46,$D57&gt;=Hidden!DI$46),IF($G57="","x","y"),"")))</f>
        <v/>
      </c>
      <c r="DQ57" s="197" t="str">
        <f>IF(Hidden!DJ$47="Yes","H",IF($B57="","",IF(AND($C57&lt;=Hidden!DJ$46,$D57&gt;=Hidden!DJ$46),IF($G57="","x","y"),"")))</f>
        <v/>
      </c>
      <c r="DR57" s="197" t="str">
        <f>IF(Hidden!DK$47="Yes","H",IF($B57="","",IF(AND($C57&lt;=Hidden!DK$46,$D57&gt;=Hidden!DK$46),IF($G57="","x","y"),"")))</f>
        <v/>
      </c>
      <c r="DS57" s="203" t="str">
        <f>IF(Hidden!DL$47="Yes","H",IF($B57="","",IF(AND($C57&lt;=Hidden!DL$46,$D57&gt;=Hidden!DL$46),IF($G57="","x","y"),"")))</f>
        <v/>
      </c>
      <c r="DT57" s="209" t="str">
        <f>IF(Hidden!DM$47="Yes","H",IF($B57="","",IF(AND($C57&lt;=Hidden!DM$46,$D57&gt;=Hidden!DM$46),IF($G57="","x","y"),"")))</f>
        <v/>
      </c>
      <c r="DU57" s="197" t="str">
        <f>IF(Hidden!DN$47="Yes","H",IF($B57="","",IF(AND($C57&lt;=Hidden!DN$46,$D57&gt;=Hidden!DN$46),IF($G57="","x","y"),"")))</f>
        <v/>
      </c>
      <c r="DV57" s="197" t="str">
        <f>IF(Hidden!DO$47="Yes","H",IF($B57="","",IF(AND($C57&lt;=Hidden!DO$46,$D57&gt;=Hidden!DO$46),IF($G57="","x","y"),"")))</f>
        <v/>
      </c>
      <c r="DW57" s="197" t="str">
        <f>IF(Hidden!DP$47="Yes","H",IF($B57="","",IF(AND($C57&lt;=Hidden!DP$46,$D57&gt;=Hidden!DP$46),IF($G57="","x","y"),"")))</f>
        <v/>
      </c>
      <c r="DX57" s="210" t="str">
        <f>IF(Hidden!DQ$47="Yes","H",IF($B57="","",IF(AND($C57&lt;=Hidden!DQ$46,$D57&gt;=Hidden!DQ$46),IF($G57="","x","y"),"")))</f>
        <v/>
      </c>
      <c r="DY57" s="209" t="str">
        <f>IF(Hidden!DR$47="Yes","H",IF($B57="","",IF(AND($C57&lt;=Hidden!DR$46,$D57&gt;=Hidden!DR$46),IF($G57="","x","y"),"")))</f>
        <v/>
      </c>
      <c r="DZ57" s="197" t="str">
        <f>IF(Hidden!DS$47="Yes","H",IF($B57="","",IF(AND($C57&lt;=Hidden!DS$46,$D57&gt;=Hidden!DS$46),IF($G57="","x","y"),"")))</f>
        <v/>
      </c>
      <c r="EA57" s="197" t="str">
        <f>IF(Hidden!DT$47="Yes","H",IF($B57="","",IF(AND($C57&lt;=Hidden!DT$46,$D57&gt;=Hidden!DT$46),IF($G57="","x","y"),"")))</f>
        <v/>
      </c>
      <c r="EB57" s="197" t="str">
        <f>IF(Hidden!DU$47="Yes","H",IF($B57="","",IF(AND($C57&lt;=Hidden!DU$46,$D57&gt;=Hidden!DU$46),IF($G57="","x","y"),"")))</f>
        <v/>
      </c>
      <c r="EC57" s="210" t="str">
        <f>IF(Hidden!DV$47="Yes","H",IF($B57="","",IF(AND($C57&lt;=Hidden!DV$46,$D57&gt;=Hidden!DV$46),IF($G57="","x","y"),"")))</f>
        <v/>
      </c>
      <c r="ED57" s="205" t="str">
        <f>IF(Hidden!DW$47="Yes","H",IF($B57="","",IF(AND($C57&lt;=Hidden!DW$46,$D57&gt;=Hidden!DW$46),IF($G57="","x","y"),"")))</f>
        <v/>
      </c>
      <c r="EE57" s="197" t="str">
        <f>IF(Hidden!DX$47="Yes","H",IF($B57="","",IF(AND($C57&lt;=Hidden!DX$46,$D57&gt;=Hidden!DX$46),IF($G57="","x","y"),"")))</f>
        <v/>
      </c>
      <c r="EF57" s="197" t="str">
        <f>IF(Hidden!DY$47="Yes","H",IF($B57="","",IF(AND($C57&lt;=Hidden!DY$46,$D57&gt;=Hidden!DY$46),IF($G57="","x","y"),"")))</f>
        <v/>
      </c>
      <c r="EG57" s="197" t="str">
        <f>IF(Hidden!DZ$47="Yes","H",IF($B57="","",IF(AND($C57&lt;=Hidden!DZ$46,$D57&gt;=Hidden!DZ$46),IF($G57="","x","y"),"")))</f>
        <v/>
      </c>
      <c r="EH57" s="198" t="str">
        <f>IF(Hidden!EA$47="Yes","H",IF($B57="","",IF(AND($C57&lt;=Hidden!EA$46,$D57&gt;=Hidden!EA$46),IF($G57="","x","y"),"")))</f>
        <v/>
      </c>
    </row>
    <row r="58" spans="2:138" ht="15" customHeight="1" x14ac:dyDescent="0.25">
      <c r="B58" s="169"/>
      <c r="C58" s="229"/>
      <c r="D58" s="230"/>
      <c r="E58" s="190"/>
      <c r="F58" s="238"/>
      <c r="G58" s="269"/>
      <c r="H58" s="273"/>
      <c r="I58" s="196" t="str">
        <f>IF(Hidden!B$47="Yes","H",IF($B58="","",IF(AND($C58&lt;=Hidden!B$46,$D58&gt;=Hidden!B$46),IF($G58="","x","y"),"")))</f>
        <v/>
      </c>
      <c r="J58" s="197" t="str">
        <f>IF(Hidden!C$47="Yes","H",IF($B58="","",IF(AND($C58&lt;=Hidden!C$46,$D58&gt;=Hidden!C$46),IF($G58="","x","y"),"")))</f>
        <v/>
      </c>
      <c r="K58" s="197" t="str">
        <f>IF(Hidden!D$47="Yes","H",IF($B58="","",IF(AND($C58&lt;=Hidden!D$46,$D58&gt;=Hidden!D$46),IF($G58="","x","y"),"")))</f>
        <v/>
      </c>
      <c r="L58" s="197" t="str">
        <f>IF(Hidden!E$47="Yes","H",IF($B58="","",IF(AND($C58&lt;=Hidden!E$46,$D58&gt;=Hidden!E$46),IF($G58="","x","y"),"")))</f>
        <v/>
      </c>
      <c r="M58" s="203" t="str">
        <f>IF(Hidden!F$47="Yes","H",IF($B58="","",IF(AND($C58&lt;=Hidden!F$46,$D58&gt;=Hidden!F$46),IF($G58="","x","y"),"")))</f>
        <v/>
      </c>
      <c r="N58" s="209" t="str">
        <f>IF(Hidden!G$47="Yes","H",IF($B58="","",IF(AND($C58&lt;=Hidden!G$46,$D58&gt;=Hidden!G$46),IF($G58="","x","y"),"")))</f>
        <v/>
      </c>
      <c r="O58" s="197" t="str">
        <f>IF(Hidden!H$47="Yes","H",IF($B58="","",IF(AND($C58&lt;=Hidden!H$46,$D58&gt;=Hidden!H$46),IF($G58="","x","y"),"")))</f>
        <v/>
      </c>
      <c r="P58" s="197" t="str">
        <f>IF(Hidden!I$47="Yes","H",IF($B58="","",IF(AND($C58&lt;=Hidden!I$46,$D58&gt;=Hidden!I$46),IF($G58="","x","y"),"")))</f>
        <v/>
      </c>
      <c r="Q58" s="197" t="str">
        <f>IF(Hidden!J$47="Yes","H",IF($B58="","",IF(AND($C58&lt;=Hidden!J$46,$D58&gt;=Hidden!J$46),IF($G58="","x","y"),"")))</f>
        <v/>
      </c>
      <c r="R58" s="210" t="str">
        <f>IF(Hidden!K$47="Yes","H",IF($B58="","",IF(AND($C58&lt;=Hidden!K$46,$D58&gt;=Hidden!K$46),IF($G58="","x","y"),"")))</f>
        <v/>
      </c>
      <c r="S58" s="205" t="str">
        <f>IF(Hidden!L$47="Yes","H",IF($B58="","",IF(AND($C58&lt;=Hidden!L$46,$D58&gt;=Hidden!L$46),IF($G58="","x","y"),"")))</f>
        <v/>
      </c>
      <c r="T58" s="197" t="str">
        <f>IF(Hidden!M$47="Yes","H",IF($B58="","",IF(AND($C58&lt;=Hidden!M$46,$D58&gt;=Hidden!M$46),IF($G58="","x","y"),"")))</f>
        <v/>
      </c>
      <c r="U58" s="197" t="str">
        <f>IF(Hidden!N$47="Yes","H",IF($B58="","",IF(AND($C58&lt;=Hidden!N$46,$D58&gt;=Hidden!N$46),IF($G58="","x","y"),"")))</f>
        <v/>
      </c>
      <c r="V58" s="197" t="str">
        <f>IF(Hidden!O$47="Yes","H",IF($B58="","",IF(AND($C58&lt;=Hidden!O$46,$D58&gt;=Hidden!O$46),IF($G58="","x","y"),"")))</f>
        <v/>
      </c>
      <c r="W58" s="203" t="str">
        <f>IF(Hidden!P$47="Yes","H",IF($B58="","",IF(AND($C58&lt;=Hidden!P$46,$D58&gt;=Hidden!P$46),IF($G58="","x","y"),"")))</f>
        <v/>
      </c>
      <c r="X58" s="209" t="str">
        <f>IF(Hidden!Q$47="Yes","H",IF($B58="","",IF(AND($C58&lt;=Hidden!Q$46,$D58&gt;=Hidden!Q$46),IF($G58="","x","y"),"")))</f>
        <v/>
      </c>
      <c r="Y58" s="197" t="str">
        <f>IF(Hidden!R$47="Yes","H",IF($B58="","",IF(AND($C58&lt;=Hidden!R$46,$D58&gt;=Hidden!R$46),IF($G58="","x","y"),"")))</f>
        <v/>
      </c>
      <c r="Z58" s="197" t="str">
        <f>IF(Hidden!S$47="Yes","H",IF($B58="","",IF(AND($C58&lt;=Hidden!S$46,$D58&gt;=Hidden!S$46),IF($G58="","x","y"),"")))</f>
        <v/>
      </c>
      <c r="AA58" s="197" t="str">
        <f>IF(Hidden!T$47="Yes","H",IF($B58="","",IF(AND($C58&lt;=Hidden!T$46,$D58&gt;=Hidden!T$46),IF($G58="","x","y"),"")))</f>
        <v/>
      </c>
      <c r="AB58" s="210" t="str">
        <f>IF(Hidden!U$47="Yes","H",IF($B58="","",IF(AND($C58&lt;=Hidden!U$46,$D58&gt;=Hidden!U$46),IF($G58="","x","y"),"")))</f>
        <v/>
      </c>
      <c r="AC58" s="205" t="str">
        <f>IF(Hidden!V$47="Yes","H",IF($B58="","",IF(AND($C58&lt;=Hidden!V$46,$D58&gt;=Hidden!V$46),IF($G58="","x","y"),"")))</f>
        <v/>
      </c>
      <c r="AD58" s="197" t="str">
        <f>IF(Hidden!W$47="Yes","H",IF($B58="","",IF(AND($C58&lt;=Hidden!W$46,$D58&gt;=Hidden!W$46),IF($G58="","x","y"),"")))</f>
        <v/>
      </c>
      <c r="AE58" s="197" t="str">
        <f>IF(Hidden!X$47="Yes","H",IF($B58="","",IF(AND($C58&lt;=Hidden!X$46,$D58&gt;=Hidden!X$46),IF($G58="","x","y"),"")))</f>
        <v/>
      </c>
      <c r="AF58" s="197" t="str">
        <f>IF(Hidden!Y$47="Yes","H",IF($B58="","",IF(AND($C58&lt;=Hidden!Y$46,$D58&gt;=Hidden!Y$46),IF($G58="","x","y"),"")))</f>
        <v/>
      </c>
      <c r="AG58" s="203" t="str">
        <f>IF(Hidden!Z$47="Yes","H",IF($B58="","",IF(AND($C58&lt;=Hidden!Z$46,$D58&gt;=Hidden!Z$46),IF($G58="","x","y"),"")))</f>
        <v/>
      </c>
      <c r="AH58" s="209" t="str">
        <f>IF(Hidden!AA$47="Yes","H",IF($B58="","",IF(AND($C58&lt;=Hidden!AA$46,$D58&gt;=Hidden!AA$46),IF($G58="","x","y"),"")))</f>
        <v/>
      </c>
      <c r="AI58" s="197" t="str">
        <f>IF(Hidden!AB$47="Yes","H",IF($B58="","",IF(AND($C58&lt;=Hidden!AB$46,$D58&gt;=Hidden!AB$46),IF($G58="","x","y"),"")))</f>
        <v/>
      </c>
      <c r="AJ58" s="197" t="str">
        <f>IF(Hidden!AC$47="Yes","H",IF($B58="","",IF(AND($C58&lt;=Hidden!AC$46,$D58&gt;=Hidden!AC$46),IF($G58="","x","y"),"")))</f>
        <v/>
      </c>
      <c r="AK58" s="197" t="str">
        <f>IF(Hidden!AD$47="Yes","H",IF($B58="","",IF(AND($C58&lt;=Hidden!AD$46,$D58&gt;=Hidden!AD$46),IF($G58="","x","y"),"")))</f>
        <v/>
      </c>
      <c r="AL58" s="210" t="str">
        <f>IF(Hidden!AE$47="Yes","H",IF($B58="","",IF(AND($C58&lt;=Hidden!AE$46,$D58&gt;=Hidden!AE$46),IF($G58="","x","y"),"")))</f>
        <v/>
      </c>
      <c r="AM58" s="205" t="str">
        <f>IF(Hidden!AF$47="Yes","H",IF($B58="","",IF(AND($C58&lt;=Hidden!AF$46,$D58&gt;=Hidden!AF$46),IF($G58="","x","y"),"")))</f>
        <v/>
      </c>
      <c r="AN58" s="197" t="str">
        <f>IF(Hidden!AG$47="Yes","H",IF($B58="","",IF(AND($C58&lt;=Hidden!AG$46,$D58&gt;=Hidden!AG$46),IF($G58="","x","y"),"")))</f>
        <v/>
      </c>
      <c r="AO58" s="197" t="str">
        <f>IF(Hidden!AH$47="Yes","H",IF($B58="","",IF(AND($C58&lt;=Hidden!AH$46,$D58&gt;=Hidden!AH$46),IF($G58="","x","y"),"")))</f>
        <v/>
      </c>
      <c r="AP58" s="197" t="str">
        <f>IF(Hidden!AI$47="Yes","H",IF($B58="","",IF(AND($C58&lt;=Hidden!AI$46,$D58&gt;=Hidden!AI$46),IF($G58="","x","y"),"")))</f>
        <v/>
      </c>
      <c r="AQ58" s="203" t="str">
        <f>IF(Hidden!AJ$47="Yes","H",IF($B58="","",IF(AND($C58&lt;=Hidden!AJ$46,$D58&gt;=Hidden!AJ$46),IF($G58="","x","y"),"")))</f>
        <v/>
      </c>
      <c r="AR58" s="209" t="str">
        <f>IF(Hidden!AK$47="Yes","H",IF($B58="","",IF(AND($C58&lt;=Hidden!AK$46,$D58&gt;=Hidden!AK$46),IF($G58="","x","y"),"")))</f>
        <v/>
      </c>
      <c r="AS58" s="197" t="str">
        <f>IF(Hidden!AL$47="Yes","H",IF($B58="","",IF(AND($C58&lt;=Hidden!AL$46,$D58&gt;=Hidden!AL$46),IF($G58="","x","y"),"")))</f>
        <v/>
      </c>
      <c r="AT58" s="197" t="str">
        <f>IF(Hidden!AM$47="Yes","H",IF($B58="","",IF(AND($C58&lt;=Hidden!AM$46,$D58&gt;=Hidden!AM$46),IF($G58="","x","y"),"")))</f>
        <v/>
      </c>
      <c r="AU58" s="197" t="str">
        <f>IF(Hidden!AN$47="Yes","H",IF($B58="","",IF(AND($C58&lt;=Hidden!AN$46,$D58&gt;=Hidden!AN$46),IF($G58="","x","y"),"")))</f>
        <v/>
      </c>
      <c r="AV58" s="210" t="str">
        <f>IF(Hidden!AO$47="Yes","H",IF($B58="","",IF(AND($C58&lt;=Hidden!AO$46,$D58&gt;=Hidden!AO$46),IF($G58="","x","y"),"")))</f>
        <v/>
      </c>
      <c r="AW58" s="205" t="str">
        <f>IF(Hidden!AP$47="Yes","H",IF($B58="","",IF(AND($C58&lt;=Hidden!AP$46,$D58&gt;=Hidden!AP$46),IF($G58="","x","y"),"")))</f>
        <v/>
      </c>
      <c r="AX58" s="197" t="str">
        <f>IF(Hidden!AQ$47="Yes","H",IF($B58="","",IF(AND($C58&lt;=Hidden!AQ$46,$D58&gt;=Hidden!AQ$46),IF($G58="","x","y"),"")))</f>
        <v/>
      </c>
      <c r="AY58" s="197" t="str">
        <f>IF(Hidden!AR$47="Yes","H",IF($B58="","",IF(AND($C58&lt;=Hidden!AR$46,$D58&gt;=Hidden!AR$46),IF($G58="","x","y"),"")))</f>
        <v/>
      </c>
      <c r="AZ58" s="197" t="str">
        <f>IF(Hidden!AS$47="Yes","H",IF($B58="","",IF(AND($C58&lt;=Hidden!AS$46,$D58&gt;=Hidden!AS$46),IF($G58="","x","y"),"")))</f>
        <v/>
      </c>
      <c r="BA58" s="203" t="str">
        <f>IF(Hidden!AT$47="Yes","H",IF($B58="","",IF(AND($C58&lt;=Hidden!AT$46,$D58&gt;=Hidden!AT$46),IF($G58="","x","y"),"")))</f>
        <v/>
      </c>
      <c r="BB58" s="209" t="str">
        <f>IF(Hidden!AU$47="Yes","H",IF($B58="","",IF(AND($C58&lt;=Hidden!AU$46,$D58&gt;=Hidden!AU$46),IF($G58="","x","y"),"")))</f>
        <v/>
      </c>
      <c r="BC58" s="197" t="str">
        <f>IF(Hidden!AV$47="Yes","H",IF($B58="","",IF(AND($C58&lt;=Hidden!AV$46,$D58&gt;=Hidden!AV$46),IF($G58="","x","y"),"")))</f>
        <v/>
      </c>
      <c r="BD58" s="197" t="str">
        <f>IF(Hidden!AW$47="Yes","H",IF($B58="","",IF(AND($C58&lt;=Hidden!AW$46,$D58&gt;=Hidden!AW$46),IF($G58="","x","y"),"")))</f>
        <v/>
      </c>
      <c r="BE58" s="197" t="str">
        <f>IF(Hidden!AX$47="Yes","H",IF($B58="","",IF(AND($C58&lt;=Hidden!AX$46,$D58&gt;=Hidden!AX$46),IF($G58="","x","y"),"")))</f>
        <v/>
      </c>
      <c r="BF58" s="210" t="str">
        <f>IF(Hidden!AY$47="Yes","H",IF($B58="","",IF(AND($C58&lt;=Hidden!AY$46,$D58&gt;=Hidden!AY$46),IF($G58="","x","y"),"")))</f>
        <v/>
      </c>
      <c r="BG58" s="205" t="str">
        <f>IF(Hidden!AZ$47="Yes","H",IF($B58="","",IF(AND($C58&lt;=Hidden!AZ$46,$D58&gt;=Hidden!AZ$46),IF($G58="","x","y"),"")))</f>
        <v/>
      </c>
      <c r="BH58" s="197" t="str">
        <f>IF(Hidden!BA$47="Yes","H",IF($B58="","",IF(AND($C58&lt;=Hidden!BA$46,$D58&gt;=Hidden!BA$46),IF($G58="","x","y"),"")))</f>
        <v/>
      </c>
      <c r="BI58" s="197" t="str">
        <f>IF(Hidden!BB$47="Yes","H",IF($B58="","",IF(AND($C58&lt;=Hidden!BB$46,$D58&gt;=Hidden!BB$46),IF($G58="","x","y"),"")))</f>
        <v/>
      </c>
      <c r="BJ58" s="197" t="str">
        <f>IF(Hidden!BC$47="Yes","H",IF($B58="","",IF(AND($C58&lt;=Hidden!BC$46,$D58&gt;=Hidden!BC$46),IF($G58="","x","y"),"")))</f>
        <v/>
      </c>
      <c r="BK58" s="203" t="str">
        <f>IF(Hidden!BD$47="Yes","H",IF($B58="","",IF(AND($C58&lt;=Hidden!BD$46,$D58&gt;=Hidden!BD$46),IF($G58="","x","y"),"")))</f>
        <v/>
      </c>
      <c r="BL58" s="209" t="str">
        <f>IF(Hidden!BE$47="Yes","H",IF($B58="","",IF(AND($C58&lt;=Hidden!BE$46,$D58&gt;=Hidden!BE$46),IF($G58="","x","y"),"")))</f>
        <v/>
      </c>
      <c r="BM58" s="197" t="str">
        <f>IF(Hidden!BF$47="Yes","H",IF($B58="","",IF(AND($C58&lt;=Hidden!BF$46,$D58&gt;=Hidden!BF$46),IF($G58="","x","y"),"")))</f>
        <v/>
      </c>
      <c r="BN58" s="197" t="str">
        <f>IF(Hidden!BG$47="Yes","H",IF($B58="","",IF(AND($C58&lt;=Hidden!BG$46,$D58&gt;=Hidden!BG$46),IF($G58="","x","y"),"")))</f>
        <v/>
      </c>
      <c r="BO58" s="197" t="str">
        <f>IF(Hidden!BH$47="Yes","H",IF($B58="","",IF(AND($C58&lt;=Hidden!BH$46,$D58&gt;=Hidden!BH$46),IF($G58="","x","y"),"")))</f>
        <v/>
      </c>
      <c r="BP58" s="210" t="str">
        <f>IF(Hidden!BI$47="Yes","H",IF($B58="","",IF(AND($C58&lt;=Hidden!BI$46,$D58&gt;=Hidden!BI$46),IF($G58="","x","y"),"")))</f>
        <v/>
      </c>
      <c r="BQ58" s="205" t="str">
        <f>IF(Hidden!BJ$47="Yes","H",IF($B58="","",IF(AND($C58&lt;=Hidden!BJ$46,$D58&gt;=Hidden!BJ$46),IF($G58="","x","y"),"")))</f>
        <v/>
      </c>
      <c r="BR58" s="197" t="str">
        <f>IF(Hidden!BK$47="Yes","H",IF($B58="","",IF(AND($C58&lt;=Hidden!BK$46,$D58&gt;=Hidden!BK$46),IF($G58="","x","y"),"")))</f>
        <v/>
      </c>
      <c r="BS58" s="197" t="str">
        <f>IF(Hidden!BL$47="Yes","H",IF($B58="","",IF(AND($C58&lt;=Hidden!BL$46,$D58&gt;=Hidden!BL$46),IF($G58="","x","y"),"")))</f>
        <v/>
      </c>
      <c r="BT58" s="197" t="str">
        <f>IF(Hidden!BM$47="Yes","H",IF($B58="","",IF(AND($C58&lt;=Hidden!BM$46,$D58&gt;=Hidden!BM$46),IF($G58="","x","y"),"")))</f>
        <v/>
      </c>
      <c r="BU58" s="203" t="str">
        <f>IF(Hidden!BN$47="Yes","H",IF($B58="","",IF(AND($C58&lt;=Hidden!BN$46,$D58&gt;=Hidden!BN$46),IF($G58="","x","y"),"")))</f>
        <v/>
      </c>
      <c r="BV58" s="209" t="str">
        <f>IF(Hidden!BO$47="Yes","H",IF($B58="","",IF(AND($C58&lt;=Hidden!BO$46,$D58&gt;=Hidden!BO$46),IF($G58="","x","y"),"")))</f>
        <v/>
      </c>
      <c r="BW58" s="197" t="str">
        <f>IF(Hidden!BP$47="Yes","H",IF($B58="","",IF(AND($C58&lt;=Hidden!BP$46,$D58&gt;=Hidden!BP$46),IF($G58="","x","y"),"")))</f>
        <v/>
      </c>
      <c r="BX58" s="197" t="str">
        <f>IF(Hidden!BQ$47="Yes","H",IF($B58="","",IF(AND($C58&lt;=Hidden!BQ$46,$D58&gt;=Hidden!BQ$46),IF($G58="","x","y"),"")))</f>
        <v/>
      </c>
      <c r="BY58" s="197" t="str">
        <f>IF(Hidden!BR$47="Yes","H",IF($B58="","",IF(AND($C58&lt;=Hidden!BR$46,$D58&gt;=Hidden!BR$46),IF($G58="","x","y"),"")))</f>
        <v/>
      </c>
      <c r="BZ58" s="210" t="str">
        <f>IF(Hidden!BS$47="Yes","H",IF($B58="","",IF(AND($C58&lt;=Hidden!BS$46,$D58&gt;=Hidden!BS$46),IF($G58="","x","y"),"")))</f>
        <v/>
      </c>
      <c r="CA58" s="205" t="str">
        <f>IF(Hidden!BT$47="Yes","H",IF($B58="","",IF(AND($C58&lt;=Hidden!BT$46,$D58&gt;=Hidden!BT$46),IF($G58="","x","y"),"")))</f>
        <v/>
      </c>
      <c r="CB58" s="197" t="str">
        <f>IF(Hidden!BU$47="Yes","H",IF($B58="","",IF(AND($C58&lt;=Hidden!BU$46,$D58&gt;=Hidden!BU$46),IF($G58="","x","y"),"")))</f>
        <v/>
      </c>
      <c r="CC58" s="197" t="str">
        <f>IF(Hidden!BV$47="Yes","H",IF($B58="","",IF(AND($C58&lt;=Hidden!BV$46,$D58&gt;=Hidden!BV$46),IF($G58="","x","y"),"")))</f>
        <v/>
      </c>
      <c r="CD58" s="197" t="str">
        <f>IF(Hidden!BW$47="Yes","H",IF($B58="","",IF(AND($C58&lt;=Hidden!BW$46,$D58&gt;=Hidden!BW$46),IF($G58="","x","y"),"")))</f>
        <v/>
      </c>
      <c r="CE58" s="203" t="str">
        <f>IF(Hidden!BX$47="Yes","H",IF($B58="","",IF(AND($C58&lt;=Hidden!BX$46,$D58&gt;=Hidden!BX$46),IF($G58="","x","y"),"")))</f>
        <v/>
      </c>
      <c r="CF58" s="209" t="str">
        <f>IF(Hidden!BY$47="Yes","H",IF($B58="","",IF(AND($C58&lt;=Hidden!BY$46,$D58&gt;=Hidden!BY$46),IF($G58="","x","y"),"")))</f>
        <v/>
      </c>
      <c r="CG58" s="197" t="str">
        <f>IF(Hidden!BZ$47="Yes","H",IF($B58="","",IF(AND($C58&lt;=Hidden!BZ$46,$D58&gt;=Hidden!BZ$46),IF($G58="","x","y"),"")))</f>
        <v/>
      </c>
      <c r="CH58" s="197" t="str">
        <f>IF(Hidden!CA$47="Yes","H",IF($B58="","",IF(AND($C58&lt;=Hidden!CA$46,$D58&gt;=Hidden!CA$46),IF($G58="","x","y"),"")))</f>
        <v/>
      </c>
      <c r="CI58" s="197" t="str">
        <f>IF(Hidden!CB$47="Yes","H",IF($B58="","",IF(AND($C58&lt;=Hidden!CB$46,$D58&gt;=Hidden!CB$46),IF($G58="","x","y"),"")))</f>
        <v/>
      </c>
      <c r="CJ58" s="210" t="str">
        <f>IF(Hidden!CC$47="Yes","H",IF($B58="","",IF(AND($C58&lt;=Hidden!CC$46,$D58&gt;=Hidden!CC$46),IF($G58="","x","y"),"")))</f>
        <v/>
      </c>
      <c r="CK58" s="205" t="str">
        <f>IF(Hidden!CD$47="Yes","H",IF($B58="","",IF(AND($C58&lt;=Hidden!CD$46,$D58&gt;=Hidden!CD$46),IF($G58="","x","y"),"")))</f>
        <v/>
      </c>
      <c r="CL58" s="197" t="str">
        <f>IF(Hidden!CE$47="Yes","H",IF($B58="","",IF(AND($C58&lt;=Hidden!CE$46,$D58&gt;=Hidden!CE$46),IF($G58="","x","y"),"")))</f>
        <v/>
      </c>
      <c r="CM58" s="197" t="str">
        <f>IF(Hidden!CF$47="Yes","H",IF($B58="","",IF(AND($C58&lt;=Hidden!CF$46,$D58&gt;=Hidden!CF$46),IF($G58="","x","y"),"")))</f>
        <v/>
      </c>
      <c r="CN58" s="197" t="str">
        <f>IF(Hidden!CG$47="Yes","H",IF($B58="","",IF(AND($C58&lt;=Hidden!CG$46,$D58&gt;=Hidden!CG$46),IF($G58="","x","y"),"")))</f>
        <v/>
      </c>
      <c r="CO58" s="203" t="str">
        <f>IF(Hidden!CH$47="Yes","H",IF($B58="","",IF(AND($C58&lt;=Hidden!CH$46,$D58&gt;=Hidden!CH$46),IF($G58="","x","y"),"")))</f>
        <v/>
      </c>
      <c r="CP58" s="209" t="str">
        <f>IF(Hidden!CI$47="Yes","H",IF($B58="","",IF(AND($C58&lt;=Hidden!CI$46,$D58&gt;=Hidden!CI$46),IF($G58="","x","y"),"")))</f>
        <v/>
      </c>
      <c r="CQ58" s="197" t="str">
        <f>IF(Hidden!CJ$47="Yes","H",IF($B58="","",IF(AND($C58&lt;=Hidden!CJ$46,$D58&gt;=Hidden!CJ$46),IF($G58="","x","y"),"")))</f>
        <v/>
      </c>
      <c r="CR58" s="197" t="str">
        <f>IF(Hidden!CK$47="Yes","H",IF($B58="","",IF(AND($C58&lt;=Hidden!CK$46,$D58&gt;=Hidden!CK$46),IF($G58="","x","y"),"")))</f>
        <v/>
      </c>
      <c r="CS58" s="197" t="str">
        <f>IF(Hidden!CL$47="Yes","H",IF($B58="","",IF(AND($C58&lt;=Hidden!CL$46,$D58&gt;=Hidden!CL$46),IF($G58="","x","y"),"")))</f>
        <v/>
      </c>
      <c r="CT58" s="210" t="str">
        <f>IF(Hidden!CM$47="Yes","H",IF($B58="","",IF(AND($C58&lt;=Hidden!CM$46,$D58&gt;=Hidden!CM$46),IF($G58="","x","y"),"")))</f>
        <v/>
      </c>
      <c r="CU58" s="205" t="str">
        <f>IF(Hidden!CN$47="Yes","H",IF($B58="","",IF(AND($C58&lt;=Hidden!CN$46,$D58&gt;=Hidden!CN$46),IF($G58="","x","y"),"")))</f>
        <v/>
      </c>
      <c r="CV58" s="197" t="str">
        <f>IF(Hidden!CO$47="Yes","H",IF($B58="","",IF(AND($C58&lt;=Hidden!CO$46,$D58&gt;=Hidden!CO$46),IF($G58="","x","y"),"")))</f>
        <v/>
      </c>
      <c r="CW58" s="197" t="str">
        <f>IF(Hidden!CP$47="Yes","H",IF($B58="","",IF(AND($C58&lt;=Hidden!CP$46,$D58&gt;=Hidden!CP$46),IF($G58="","x","y"),"")))</f>
        <v/>
      </c>
      <c r="CX58" s="197" t="str">
        <f>IF(Hidden!CQ$47="Yes","H",IF($B58="","",IF(AND($C58&lt;=Hidden!CQ$46,$D58&gt;=Hidden!CQ$46),IF($G58="","x","y"),"")))</f>
        <v/>
      </c>
      <c r="CY58" s="203" t="str">
        <f>IF(Hidden!CR$47="Yes","H",IF($B58="","",IF(AND($C58&lt;=Hidden!CR$46,$D58&gt;=Hidden!CR$46),IF($G58="","x","y"),"")))</f>
        <v/>
      </c>
      <c r="CZ58" s="209" t="str">
        <f>IF(Hidden!CS$47="Yes","H",IF($B58="","",IF(AND($C58&lt;=Hidden!CS$46,$D58&gt;=Hidden!CS$46),IF($G58="","x","y"),"")))</f>
        <v/>
      </c>
      <c r="DA58" s="197" t="str">
        <f>IF(Hidden!CT$47="Yes","H",IF($B58="","",IF(AND($C58&lt;=Hidden!CT$46,$D58&gt;=Hidden!CT$46),IF($G58="","x","y"),"")))</f>
        <v/>
      </c>
      <c r="DB58" s="197" t="str">
        <f>IF(Hidden!CU$47="Yes","H",IF($B58="","",IF(AND($C58&lt;=Hidden!CU$46,$D58&gt;=Hidden!CU$46),IF($G58="","x","y"),"")))</f>
        <v/>
      </c>
      <c r="DC58" s="197" t="str">
        <f>IF(Hidden!CV$47="Yes","H",IF($B58="","",IF(AND($C58&lt;=Hidden!CV$46,$D58&gt;=Hidden!CV$46),IF($G58="","x","y"),"")))</f>
        <v/>
      </c>
      <c r="DD58" s="210" t="str">
        <f>IF(Hidden!CW$47="Yes","H",IF($B58="","",IF(AND($C58&lt;=Hidden!CW$46,$D58&gt;=Hidden!CW$46),IF($G58="","x","y"),"")))</f>
        <v/>
      </c>
      <c r="DE58" s="205" t="str">
        <f>IF(Hidden!CX$47="Yes","H",IF($B58="","",IF(AND($C58&lt;=Hidden!CX$46,$D58&gt;=Hidden!CX$46),IF($G58="","x","y"),"")))</f>
        <v/>
      </c>
      <c r="DF58" s="197" t="str">
        <f>IF(Hidden!CY$47="Yes","H",IF($B58="","",IF(AND($C58&lt;=Hidden!CY$46,$D58&gt;=Hidden!CY$46),IF($G58="","x","y"),"")))</f>
        <v/>
      </c>
      <c r="DG58" s="197" t="str">
        <f>IF(Hidden!CZ$47="Yes","H",IF($B58="","",IF(AND($C58&lt;=Hidden!CZ$46,$D58&gt;=Hidden!CZ$46),IF($G58="","x","y"),"")))</f>
        <v/>
      </c>
      <c r="DH58" s="197" t="str">
        <f>IF(Hidden!DA$47="Yes","H",IF($B58="","",IF(AND($C58&lt;=Hidden!DA$46,$D58&gt;=Hidden!DA$46),IF($G58="","x","y"),"")))</f>
        <v/>
      </c>
      <c r="DI58" s="203" t="str">
        <f>IF(Hidden!DB$47="Yes","H",IF($B58="","",IF(AND($C58&lt;=Hidden!DB$46,$D58&gt;=Hidden!DB$46),IF($G58="","x","y"),"")))</f>
        <v/>
      </c>
      <c r="DJ58" s="209" t="str">
        <f>IF(Hidden!DC$47="Yes","H",IF($B58="","",IF(AND($C58&lt;=Hidden!DC$46,$D58&gt;=Hidden!DC$46),IF($G58="","x","y"),"")))</f>
        <v/>
      </c>
      <c r="DK58" s="197" t="str">
        <f>IF(Hidden!DD$47="Yes","H",IF($B58="","",IF(AND($C58&lt;=Hidden!DD$46,$D58&gt;=Hidden!DD$46),IF($G58="","x","y"),"")))</f>
        <v/>
      </c>
      <c r="DL58" s="197" t="str">
        <f>IF(Hidden!DE$47="Yes","H",IF($B58="","",IF(AND($C58&lt;=Hidden!DE$46,$D58&gt;=Hidden!DE$46),IF($G58="","x","y"),"")))</f>
        <v/>
      </c>
      <c r="DM58" s="197" t="str">
        <f>IF(Hidden!DF$47="Yes","H",IF($B58="","",IF(AND($C58&lt;=Hidden!DF$46,$D58&gt;=Hidden!DF$46),IF($G58="","x","y"),"")))</f>
        <v/>
      </c>
      <c r="DN58" s="210" t="str">
        <f>IF(Hidden!DG$47="Yes","H",IF($B58="","",IF(AND($C58&lt;=Hidden!DG$46,$D58&gt;=Hidden!DG$46),IF($G58="","x","y"),"")))</f>
        <v/>
      </c>
      <c r="DO58" s="205" t="str">
        <f>IF(Hidden!DH$47="Yes","H",IF($B58="","",IF(AND($C58&lt;=Hidden!DH$46,$D58&gt;=Hidden!DH$46),IF($G58="","x","y"),"")))</f>
        <v/>
      </c>
      <c r="DP58" s="197" t="str">
        <f>IF(Hidden!DI$47="Yes","H",IF($B58="","",IF(AND($C58&lt;=Hidden!DI$46,$D58&gt;=Hidden!DI$46),IF($G58="","x","y"),"")))</f>
        <v/>
      </c>
      <c r="DQ58" s="197" t="str">
        <f>IF(Hidden!DJ$47="Yes","H",IF($B58="","",IF(AND($C58&lt;=Hidden!DJ$46,$D58&gt;=Hidden!DJ$46),IF($G58="","x","y"),"")))</f>
        <v/>
      </c>
      <c r="DR58" s="197" t="str">
        <f>IF(Hidden!DK$47="Yes","H",IF($B58="","",IF(AND($C58&lt;=Hidden!DK$46,$D58&gt;=Hidden!DK$46),IF($G58="","x","y"),"")))</f>
        <v/>
      </c>
      <c r="DS58" s="203" t="str">
        <f>IF(Hidden!DL$47="Yes","H",IF($B58="","",IF(AND($C58&lt;=Hidden!DL$46,$D58&gt;=Hidden!DL$46),IF($G58="","x","y"),"")))</f>
        <v/>
      </c>
      <c r="DT58" s="209" t="str">
        <f>IF(Hidden!DM$47="Yes","H",IF($B58="","",IF(AND($C58&lt;=Hidden!DM$46,$D58&gt;=Hidden!DM$46),IF($G58="","x","y"),"")))</f>
        <v/>
      </c>
      <c r="DU58" s="197" t="str">
        <f>IF(Hidden!DN$47="Yes","H",IF($B58="","",IF(AND($C58&lt;=Hidden!DN$46,$D58&gt;=Hidden!DN$46),IF($G58="","x","y"),"")))</f>
        <v/>
      </c>
      <c r="DV58" s="197" t="str">
        <f>IF(Hidden!DO$47="Yes","H",IF($B58="","",IF(AND($C58&lt;=Hidden!DO$46,$D58&gt;=Hidden!DO$46),IF($G58="","x","y"),"")))</f>
        <v/>
      </c>
      <c r="DW58" s="197" t="str">
        <f>IF(Hidden!DP$47="Yes","H",IF($B58="","",IF(AND($C58&lt;=Hidden!DP$46,$D58&gt;=Hidden!DP$46),IF($G58="","x","y"),"")))</f>
        <v/>
      </c>
      <c r="DX58" s="210" t="str">
        <f>IF(Hidden!DQ$47="Yes","H",IF($B58="","",IF(AND($C58&lt;=Hidden!DQ$46,$D58&gt;=Hidden!DQ$46),IF($G58="","x","y"),"")))</f>
        <v/>
      </c>
      <c r="DY58" s="209" t="str">
        <f>IF(Hidden!DR$47="Yes","H",IF($B58="","",IF(AND($C58&lt;=Hidden!DR$46,$D58&gt;=Hidden!DR$46),IF($G58="","x","y"),"")))</f>
        <v/>
      </c>
      <c r="DZ58" s="197" t="str">
        <f>IF(Hidden!DS$47="Yes","H",IF($B58="","",IF(AND($C58&lt;=Hidden!DS$46,$D58&gt;=Hidden!DS$46),IF($G58="","x","y"),"")))</f>
        <v/>
      </c>
      <c r="EA58" s="197" t="str">
        <f>IF(Hidden!DT$47="Yes","H",IF($B58="","",IF(AND($C58&lt;=Hidden!DT$46,$D58&gt;=Hidden!DT$46),IF($G58="","x","y"),"")))</f>
        <v/>
      </c>
      <c r="EB58" s="197" t="str">
        <f>IF(Hidden!DU$47="Yes","H",IF($B58="","",IF(AND($C58&lt;=Hidden!DU$46,$D58&gt;=Hidden!DU$46),IF($G58="","x","y"),"")))</f>
        <v/>
      </c>
      <c r="EC58" s="210" t="str">
        <f>IF(Hidden!DV$47="Yes","H",IF($B58="","",IF(AND($C58&lt;=Hidden!DV$46,$D58&gt;=Hidden!DV$46),IF($G58="","x","y"),"")))</f>
        <v/>
      </c>
      <c r="ED58" s="205" t="str">
        <f>IF(Hidden!DW$47="Yes","H",IF($B58="","",IF(AND($C58&lt;=Hidden!DW$46,$D58&gt;=Hidden!DW$46),IF($G58="","x","y"),"")))</f>
        <v/>
      </c>
      <c r="EE58" s="197" t="str">
        <f>IF(Hidden!DX$47="Yes","H",IF($B58="","",IF(AND($C58&lt;=Hidden!DX$46,$D58&gt;=Hidden!DX$46),IF($G58="","x","y"),"")))</f>
        <v/>
      </c>
      <c r="EF58" s="197" t="str">
        <f>IF(Hidden!DY$47="Yes","H",IF($B58="","",IF(AND($C58&lt;=Hidden!DY$46,$D58&gt;=Hidden!DY$46),IF($G58="","x","y"),"")))</f>
        <v/>
      </c>
      <c r="EG58" s="197" t="str">
        <f>IF(Hidden!DZ$47="Yes","H",IF($B58="","",IF(AND($C58&lt;=Hidden!DZ$46,$D58&gt;=Hidden!DZ$46),IF($G58="","x","y"),"")))</f>
        <v/>
      </c>
      <c r="EH58" s="198" t="str">
        <f>IF(Hidden!EA$47="Yes","H",IF($B58="","",IF(AND($C58&lt;=Hidden!EA$46,$D58&gt;=Hidden!EA$46),IF($G58="","x","y"),"")))</f>
        <v/>
      </c>
    </row>
    <row r="59" spans="2:138" ht="15" customHeight="1" x14ac:dyDescent="0.25">
      <c r="B59" s="169"/>
      <c r="C59" s="229"/>
      <c r="D59" s="230"/>
      <c r="E59" s="190"/>
      <c r="F59" s="238"/>
      <c r="G59" s="269"/>
      <c r="H59" s="273"/>
      <c r="I59" s="196" t="str">
        <f>IF(Hidden!B$47="Yes","H",IF($B59="","",IF(AND($C59&lt;=Hidden!B$46,$D59&gt;=Hidden!B$46),IF($G59="","x","y"),"")))</f>
        <v/>
      </c>
      <c r="J59" s="197" t="str">
        <f>IF(Hidden!C$47="Yes","H",IF($B59="","",IF(AND($C59&lt;=Hidden!C$46,$D59&gt;=Hidden!C$46),IF($G59="","x","y"),"")))</f>
        <v/>
      </c>
      <c r="K59" s="197" t="str">
        <f>IF(Hidden!D$47="Yes","H",IF($B59="","",IF(AND($C59&lt;=Hidden!D$46,$D59&gt;=Hidden!D$46),IF($G59="","x","y"),"")))</f>
        <v/>
      </c>
      <c r="L59" s="197" t="str">
        <f>IF(Hidden!E$47="Yes","H",IF($B59="","",IF(AND($C59&lt;=Hidden!E$46,$D59&gt;=Hidden!E$46),IF($G59="","x","y"),"")))</f>
        <v/>
      </c>
      <c r="M59" s="203" t="str">
        <f>IF(Hidden!F$47="Yes","H",IF($B59="","",IF(AND($C59&lt;=Hidden!F$46,$D59&gt;=Hidden!F$46),IF($G59="","x","y"),"")))</f>
        <v/>
      </c>
      <c r="N59" s="209" t="str">
        <f>IF(Hidden!G$47="Yes","H",IF($B59="","",IF(AND($C59&lt;=Hidden!G$46,$D59&gt;=Hidden!G$46),IF($G59="","x","y"),"")))</f>
        <v/>
      </c>
      <c r="O59" s="197" t="str">
        <f>IF(Hidden!H$47="Yes","H",IF($B59="","",IF(AND($C59&lt;=Hidden!H$46,$D59&gt;=Hidden!H$46),IF($G59="","x","y"),"")))</f>
        <v/>
      </c>
      <c r="P59" s="197" t="str">
        <f>IF(Hidden!I$47="Yes","H",IF($B59="","",IF(AND($C59&lt;=Hidden!I$46,$D59&gt;=Hidden!I$46),IF($G59="","x","y"),"")))</f>
        <v/>
      </c>
      <c r="Q59" s="197" t="str">
        <f>IF(Hidden!J$47="Yes","H",IF($B59="","",IF(AND($C59&lt;=Hidden!J$46,$D59&gt;=Hidden!J$46),IF($G59="","x","y"),"")))</f>
        <v/>
      </c>
      <c r="R59" s="210" t="str">
        <f>IF(Hidden!K$47="Yes","H",IF($B59="","",IF(AND($C59&lt;=Hidden!K$46,$D59&gt;=Hidden!K$46),IF($G59="","x","y"),"")))</f>
        <v/>
      </c>
      <c r="S59" s="205" t="str">
        <f>IF(Hidden!L$47="Yes","H",IF($B59="","",IF(AND($C59&lt;=Hidden!L$46,$D59&gt;=Hidden!L$46),IF($G59="","x","y"),"")))</f>
        <v/>
      </c>
      <c r="T59" s="197" t="str">
        <f>IF(Hidden!M$47="Yes","H",IF($B59="","",IF(AND($C59&lt;=Hidden!M$46,$D59&gt;=Hidden!M$46),IF($G59="","x","y"),"")))</f>
        <v/>
      </c>
      <c r="U59" s="197" t="str">
        <f>IF(Hidden!N$47="Yes","H",IF($B59="","",IF(AND($C59&lt;=Hidden!N$46,$D59&gt;=Hidden!N$46),IF($G59="","x","y"),"")))</f>
        <v/>
      </c>
      <c r="V59" s="197" t="str">
        <f>IF(Hidden!O$47="Yes","H",IF($B59="","",IF(AND($C59&lt;=Hidden!O$46,$D59&gt;=Hidden!O$46),IF($G59="","x","y"),"")))</f>
        <v/>
      </c>
      <c r="W59" s="203" t="str">
        <f>IF(Hidden!P$47="Yes","H",IF($B59="","",IF(AND($C59&lt;=Hidden!P$46,$D59&gt;=Hidden!P$46),IF($G59="","x","y"),"")))</f>
        <v/>
      </c>
      <c r="X59" s="209" t="str">
        <f>IF(Hidden!Q$47="Yes","H",IF($B59="","",IF(AND($C59&lt;=Hidden!Q$46,$D59&gt;=Hidden!Q$46),IF($G59="","x","y"),"")))</f>
        <v/>
      </c>
      <c r="Y59" s="197" t="str">
        <f>IF(Hidden!R$47="Yes","H",IF($B59="","",IF(AND($C59&lt;=Hidden!R$46,$D59&gt;=Hidden!R$46),IF($G59="","x","y"),"")))</f>
        <v/>
      </c>
      <c r="Z59" s="197" t="str">
        <f>IF(Hidden!S$47="Yes","H",IF($B59="","",IF(AND($C59&lt;=Hidden!S$46,$D59&gt;=Hidden!S$46),IF($G59="","x","y"),"")))</f>
        <v/>
      </c>
      <c r="AA59" s="197" t="str">
        <f>IF(Hidden!T$47="Yes","H",IF($B59="","",IF(AND($C59&lt;=Hidden!T$46,$D59&gt;=Hidden!T$46),IF($G59="","x","y"),"")))</f>
        <v/>
      </c>
      <c r="AB59" s="210" t="str">
        <f>IF(Hidden!U$47="Yes","H",IF($B59="","",IF(AND($C59&lt;=Hidden!U$46,$D59&gt;=Hidden!U$46),IF($G59="","x","y"),"")))</f>
        <v/>
      </c>
      <c r="AC59" s="205" t="str">
        <f>IF(Hidden!V$47="Yes","H",IF($B59="","",IF(AND($C59&lt;=Hidden!V$46,$D59&gt;=Hidden!V$46),IF($G59="","x","y"),"")))</f>
        <v/>
      </c>
      <c r="AD59" s="197" t="str">
        <f>IF(Hidden!W$47="Yes","H",IF($B59="","",IF(AND($C59&lt;=Hidden!W$46,$D59&gt;=Hidden!W$46),IF($G59="","x","y"),"")))</f>
        <v/>
      </c>
      <c r="AE59" s="197" t="str">
        <f>IF(Hidden!X$47="Yes","H",IF($B59="","",IF(AND($C59&lt;=Hidden!X$46,$D59&gt;=Hidden!X$46),IF($G59="","x","y"),"")))</f>
        <v/>
      </c>
      <c r="AF59" s="197" t="str">
        <f>IF(Hidden!Y$47="Yes","H",IF($B59="","",IF(AND($C59&lt;=Hidden!Y$46,$D59&gt;=Hidden!Y$46),IF($G59="","x","y"),"")))</f>
        <v/>
      </c>
      <c r="AG59" s="203" t="str">
        <f>IF(Hidden!Z$47="Yes","H",IF($B59="","",IF(AND($C59&lt;=Hidden!Z$46,$D59&gt;=Hidden!Z$46),IF($G59="","x","y"),"")))</f>
        <v/>
      </c>
      <c r="AH59" s="209" t="str">
        <f>IF(Hidden!AA$47="Yes","H",IF($B59="","",IF(AND($C59&lt;=Hidden!AA$46,$D59&gt;=Hidden!AA$46),IF($G59="","x","y"),"")))</f>
        <v/>
      </c>
      <c r="AI59" s="197" t="str">
        <f>IF(Hidden!AB$47="Yes","H",IF($B59="","",IF(AND($C59&lt;=Hidden!AB$46,$D59&gt;=Hidden!AB$46),IF($G59="","x","y"),"")))</f>
        <v/>
      </c>
      <c r="AJ59" s="197" t="str">
        <f>IF(Hidden!AC$47="Yes","H",IF($B59="","",IF(AND($C59&lt;=Hidden!AC$46,$D59&gt;=Hidden!AC$46),IF($G59="","x","y"),"")))</f>
        <v/>
      </c>
      <c r="AK59" s="197" t="str">
        <f>IF(Hidden!AD$47="Yes","H",IF($B59="","",IF(AND($C59&lt;=Hidden!AD$46,$D59&gt;=Hidden!AD$46),IF($G59="","x","y"),"")))</f>
        <v/>
      </c>
      <c r="AL59" s="210" t="str">
        <f>IF(Hidden!AE$47="Yes","H",IF($B59="","",IF(AND($C59&lt;=Hidden!AE$46,$D59&gt;=Hidden!AE$46),IF($G59="","x","y"),"")))</f>
        <v/>
      </c>
      <c r="AM59" s="205" t="str">
        <f>IF(Hidden!AF$47="Yes","H",IF($B59="","",IF(AND($C59&lt;=Hidden!AF$46,$D59&gt;=Hidden!AF$46),IF($G59="","x","y"),"")))</f>
        <v/>
      </c>
      <c r="AN59" s="197" t="str">
        <f>IF(Hidden!AG$47="Yes","H",IF($B59="","",IF(AND($C59&lt;=Hidden!AG$46,$D59&gt;=Hidden!AG$46),IF($G59="","x","y"),"")))</f>
        <v/>
      </c>
      <c r="AO59" s="197" t="str">
        <f>IF(Hidden!AH$47="Yes","H",IF($B59="","",IF(AND($C59&lt;=Hidden!AH$46,$D59&gt;=Hidden!AH$46),IF($G59="","x","y"),"")))</f>
        <v/>
      </c>
      <c r="AP59" s="197" t="str">
        <f>IF(Hidden!AI$47="Yes","H",IF($B59="","",IF(AND($C59&lt;=Hidden!AI$46,$D59&gt;=Hidden!AI$46),IF($G59="","x","y"),"")))</f>
        <v/>
      </c>
      <c r="AQ59" s="203" t="str">
        <f>IF(Hidden!AJ$47="Yes","H",IF($B59="","",IF(AND($C59&lt;=Hidden!AJ$46,$D59&gt;=Hidden!AJ$46),IF($G59="","x","y"),"")))</f>
        <v/>
      </c>
      <c r="AR59" s="209" t="str">
        <f>IF(Hidden!AK$47="Yes","H",IF($B59="","",IF(AND($C59&lt;=Hidden!AK$46,$D59&gt;=Hidden!AK$46),IF($G59="","x","y"),"")))</f>
        <v/>
      </c>
      <c r="AS59" s="197" t="str">
        <f>IF(Hidden!AL$47="Yes","H",IF($B59="","",IF(AND($C59&lt;=Hidden!AL$46,$D59&gt;=Hidden!AL$46),IF($G59="","x","y"),"")))</f>
        <v/>
      </c>
      <c r="AT59" s="197" t="str">
        <f>IF(Hidden!AM$47="Yes","H",IF($B59="","",IF(AND($C59&lt;=Hidden!AM$46,$D59&gt;=Hidden!AM$46),IF($G59="","x","y"),"")))</f>
        <v/>
      </c>
      <c r="AU59" s="197" t="str">
        <f>IF(Hidden!AN$47="Yes","H",IF($B59="","",IF(AND($C59&lt;=Hidden!AN$46,$D59&gt;=Hidden!AN$46),IF($G59="","x","y"),"")))</f>
        <v/>
      </c>
      <c r="AV59" s="210" t="str">
        <f>IF(Hidden!AO$47="Yes","H",IF($B59="","",IF(AND($C59&lt;=Hidden!AO$46,$D59&gt;=Hidden!AO$46),IF($G59="","x","y"),"")))</f>
        <v/>
      </c>
      <c r="AW59" s="205" t="str">
        <f>IF(Hidden!AP$47="Yes","H",IF($B59="","",IF(AND($C59&lt;=Hidden!AP$46,$D59&gt;=Hidden!AP$46),IF($G59="","x","y"),"")))</f>
        <v/>
      </c>
      <c r="AX59" s="197" t="str">
        <f>IF(Hidden!AQ$47="Yes","H",IF($B59="","",IF(AND($C59&lt;=Hidden!AQ$46,$D59&gt;=Hidden!AQ$46),IF($G59="","x","y"),"")))</f>
        <v/>
      </c>
      <c r="AY59" s="197" t="str">
        <f>IF(Hidden!AR$47="Yes","H",IF($B59="","",IF(AND($C59&lt;=Hidden!AR$46,$D59&gt;=Hidden!AR$46),IF($G59="","x","y"),"")))</f>
        <v/>
      </c>
      <c r="AZ59" s="197" t="str">
        <f>IF(Hidden!AS$47="Yes","H",IF($B59="","",IF(AND($C59&lt;=Hidden!AS$46,$D59&gt;=Hidden!AS$46),IF($G59="","x","y"),"")))</f>
        <v/>
      </c>
      <c r="BA59" s="203" t="str">
        <f>IF(Hidden!AT$47="Yes","H",IF($B59="","",IF(AND($C59&lt;=Hidden!AT$46,$D59&gt;=Hidden!AT$46),IF($G59="","x","y"),"")))</f>
        <v/>
      </c>
      <c r="BB59" s="209" t="str">
        <f>IF(Hidden!AU$47="Yes","H",IF($B59="","",IF(AND($C59&lt;=Hidden!AU$46,$D59&gt;=Hidden!AU$46),IF($G59="","x","y"),"")))</f>
        <v/>
      </c>
      <c r="BC59" s="197" t="str">
        <f>IF(Hidden!AV$47="Yes","H",IF($B59="","",IF(AND($C59&lt;=Hidden!AV$46,$D59&gt;=Hidden!AV$46),IF($G59="","x","y"),"")))</f>
        <v/>
      </c>
      <c r="BD59" s="197" t="str">
        <f>IF(Hidden!AW$47="Yes","H",IF($B59="","",IF(AND($C59&lt;=Hidden!AW$46,$D59&gt;=Hidden!AW$46),IF($G59="","x","y"),"")))</f>
        <v/>
      </c>
      <c r="BE59" s="197" t="str">
        <f>IF(Hidden!AX$47="Yes","H",IF($B59="","",IF(AND($C59&lt;=Hidden!AX$46,$D59&gt;=Hidden!AX$46),IF($G59="","x","y"),"")))</f>
        <v/>
      </c>
      <c r="BF59" s="210" t="str">
        <f>IF(Hidden!AY$47="Yes","H",IF($B59="","",IF(AND($C59&lt;=Hidden!AY$46,$D59&gt;=Hidden!AY$46),IF($G59="","x","y"),"")))</f>
        <v/>
      </c>
      <c r="BG59" s="205" t="str">
        <f>IF(Hidden!AZ$47="Yes","H",IF($B59="","",IF(AND($C59&lt;=Hidden!AZ$46,$D59&gt;=Hidden!AZ$46),IF($G59="","x","y"),"")))</f>
        <v/>
      </c>
      <c r="BH59" s="197" t="str">
        <f>IF(Hidden!BA$47="Yes","H",IF($B59="","",IF(AND($C59&lt;=Hidden!BA$46,$D59&gt;=Hidden!BA$46),IF($G59="","x","y"),"")))</f>
        <v/>
      </c>
      <c r="BI59" s="197" t="str">
        <f>IF(Hidden!BB$47="Yes","H",IF($B59="","",IF(AND($C59&lt;=Hidden!BB$46,$D59&gt;=Hidden!BB$46),IF($G59="","x","y"),"")))</f>
        <v/>
      </c>
      <c r="BJ59" s="197" t="str">
        <f>IF(Hidden!BC$47="Yes","H",IF($B59="","",IF(AND($C59&lt;=Hidden!BC$46,$D59&gt;=Hidden!BC$46),IF($G59="","x","y"),"")))</f>
        <v/>
      </c>
      <c r="BK59" s="203" t="str">
        <f>IF(Hidden!BD$47="Yes","H",IF($B59="","",IF(AND($C59&lt;=Hidden!BD$46,$D59&gt;=Hidden!BD$46),IF($G59="","x","y"),"")))</f>
        <v/>
      </c>
      <c r="BL59" s="209" t="str">
        <f>IF(Hidden!BE$47="Yes","H",IF($B59="","",IF(AND($C59&lt;=Hidden!BE$46,$D59&gt;=Hidden!BE$46),IF($G59="","x","y"),"")))</f>
        <v/>
      </c>
      <c r="BM59" s="197" t="str">
        <f>IF(Hidden!BF$47="Yes","H",IF($B59="","",IF(AND($C59&lt;=Hidden!BF$46,$D59&gt;=Hidden!BF$46),IF($G59="","x","y"),"")))</f>
        <v/>
      </c>
      <c r="BN59" s="197" t="str">
        <f>IF(Hidden!BG$47="Yes","H",IF($B59="","",IF(AND($C59&lt;=Hidden!BG$46,$D59&gt;=Hidden!BG$46),IF($G59="","x","y"),"")))</f>
        <v/>
      </c>
      <c r="BO59" s="197" t="str">
        <f>IF(Hidden!BH$47="Yes","H",IF($B59="","",IF(AND($C59&lt;=Hidden!BH$46,$D59&gt;=Hidden!BH$46),IF($G59="","x","y"),"")))</f>
        <v/>
      </c>
      <c r="BP59" s="210" t="str">
        <f>IF(Hidden!BI$47="Yes","H",IF($B59="","",IF(AND($C59&lt;=Hidden!BI$46,$D59&gt;=Hidden!BI$46),IF($G59="","x","y"),"")))</f>
        <v/>
      </c>
      <c r="BQ59" s="205" t="str">
        <f>IF(Hidden!BJ$47="Yes","H",IF($B59="","",IF(AND($C59&lt;=Hidden!BJ$46,$D59&gt;=Hidden!BJ$46),IF($G59="","x","y"),"")))</f>
        <v/>
      </c>
      <c r="BR59" s="197" t="str">
        <f>IF(Hidden!BK$47="Yes","H",IF($B59="","",IF(AND($C59&lt;=Hidden!BK$46,$D59&gt;=Hidden!BK$46),IF($G59="","x","y"),"")))</f>
        <v/>
      </c>
      <c r="BS59" s="197" t="str">
        <f>IF(Hidden!BL$47="Yes","H",IF($B59="","",IF(AND($C59&lt;=Hidden!BL$46,$D59&gt;=Hidden!BL$46),IF($G59="","x","y"),"")))</f>
        <v/>
      </c>
      <c r="BT59" s="197" t="str">
        <f>IF(Hidden!BM$47="Yes","H",IF($B59="","",IF(AND($C59&lt;=Hidden!BM$46,$D59&gt;=Hidden!BM$46),IF($G59="","x","y"),"")))</f>
        <v/>
      </c>
      <c r="BU59" s="203" t="str">
        <f>IF(Hidden!BN$47="Yes","H",IF($B59="","",IF(AND($C59&lt;=Hidden!BN$46,$D59&gt;=Hidden!BN$46),IF($G59="","x","y"),"")))</f>
        <v/>
      </c>
      <c r="BV59" s="209" t="str">
        <f>IF(Hidden!BO$47="Yes","H",IF($B59="","",IF(AND($C59&lt;=Hidden!BO$46,$D59&gt;=Hidden!BO$46),IF($G59="","x","y"),"")))</f>
        <v/>
      </c>
      <c r="BW59" s="197" t="str">
        <f>IF(Hidden!BP$47="Yes","H",IF($B59="","",IF(AND($C59&lt;=Hidden!BP$46,$D59&gt;=Hidden!BP$46),IF($G59="","x","y"),"")))</f>
        <v/>
      </c>
      <c r="BX59" s="197" t="str">
        <f>IF(Hidden!BQ$47="Yes","H",IF($B59="","",IF(AND($C59&lt;=Hidden!BQ$46,$D59&gt;=Hidden!BQ$46),IF($G59="","x","y"),"")))</f>
        <v/>
      </c>
      <c r="BY59" s="197" t="str">
        <f>IF(Hidden!BR$47="Yes","H",IF($B59="","",IF(AND($C59&lt;=Hidden!BR$46,$D59&gt;=Hidden!BR$46),IF($G59="","x","y"),"")))</f>
        <v/>
      </c>
      <c r="BZ59" s="210" t="str">
        <f>IF(Hidden!BS$47="Yes","H",IF($B59="","",IF(AND($C59&lt;=Hidden!BS$46,$D59&gt;=Hidden!BS$46),IF($G59="","x","y"),"")))</f>
        <v/>
      </c>
      <c r="CA59" s="205" t="str">
        <f>IF(Hidden!BT$47="Yes","H",IF($B59="","",IF(AND($C59&lt;=Hidden!BT$46,$D59&gt;=Hidden!BT$46),IF($G59="","x","y"),"")))</f>
        <v/>
      </c>
      <c r="CB59" s="197" t="str">
        <f>IF(Hidden!BU$47="Yes","H",IF($B59="","",IF(AND($C59&lt;=Hidden!BU$46,$D59&gt;=Hidden!BU$46),IF($G59="","x","y"),"")))</f>
        <v/>
      </c>
      <c r="CC59" s="197" t="str">
        <f>IF(Hidden!BV$47="Yes","H",IF($B59="","",IF(AND($C59&lt;=Hidden!BV$46,$D59&gt;=Hidden!BV$46),IF($G59="","x","y"),"")))</f>
        <v/>
      </c>
      <c r="CD59" s="197" t="str">
        <f>IF(Hidden!BW$47="Yes","H",IF($B59="","",IF(AND($C59&lt;=Hidden!BW$46,$D59&gt;=Hidden!BW$46),IF($G59="","x","y"),"")))</f>
        <v/>
      </c>
      <c r="CE59" s="203" t="str">
        <f>IF(Hidden!BX$47="Yes","H",IF($B59="","",IF(AND($C59&lt;=Hidden!BX$46,$D59&gt;=Hidden!BX$46),IF($G59="","x","y"),"")))</f>
        <v/>
      </c>
      <c r="CF59" s="209" t="str">
        <f>IF(Hidden!BY$47="Yes","H",IF($B59="","",IF(AND($C59&lt;=Hidden!BY$46,$D59&gt;=Hidden!BY$46),IF($G59="","x","y"),"")))</f>
        <v/>
      </c>
      <c r="CG59" s="197" t="str">
        <f>IF(Hidden!BZ$47="Yes","H",IF($B59="","",IF(AND($C59&lt;=Hidden!BZ$46,$D59&gt;=Hidden!BZ$46),IF($G59="","x","y"),"")))</f>
        <v/>
      </c>
      <c r="CH59" s="197" t="str">
        <f>IF(Hidden!CA$47="Yes","H",IF($B59="","",IF(AND($C59&lt;=Hidden!CA$46,$D59&gt;=Hidden!CA$46),IF($G59="","x","y"),"")))</f>
        <v/>
      </c>
      <c r="CI59" s="197" t="str">
        <f>IF(Hidden!CB$47="Yes","H",IF($B59="","",IF(AND($C59&lt;=Hidden!CB$46,$D59&gt;=Hidden!CB$46),IF($G59="","x","y"),"")))</f>
        <v/>
      </c>
      <c r="CJ59" s="210" t="str">
        <f>IF(Hidden!CC$47="Yes","H",IF($B59="","",IF(AND($C59&lt;=Hidden!CC$46,$D59&gt;=Hidden!CC$46),IF($G59="","x","y"),"")))</f>
        <v/>
      </c>
      <c r="CK59" s="205" t="str">
        <f>IF(Hidden!CD$47="Yes","H",IF($B59="","",IF(AND($C59&lt;=Hidden!CD$46,$D59&gt;=Hidden!CD$46),IF($G59="","x","y"),"")))</f>
        <v/>
      </c>
      <c r="CL59" s="197" t="str">
        <f>IF(Hidden!CE$47="Yes","H",IF($B59="","",IF(AND($C59&lt;=Hidden!CE$46,$D59&gt;=Hidden!CE$46),IF($G59="","x","y"),"")))</f>
        <v/>
      </c>
      <c r="CM59" s="197" t="str">
        <f>IF(Hidden!CF$47="Yes","H",IF($B59="","",IF(AND($C59&lt;=Hidden!CF$46,$D59&gt;=Hidden!CF$46),IF($G59="","x","y"),"")))</f>
        <v/>
      </c>
      <c r="CN59" s="197" t="str">
        <f>IF(Hidden!CG$47="Yes","H",IF($B59="","",IF(AND($C59&lt;=Hidden!CG$46,$D59&gt;=Hidden!CG$46),IF($G59="","x","y"),"")))</f>
        <v/>
      </c>
      <c r="CO59" s="203" t="str">
        <f>IF(Hidden!CH$47="Yes","H",IF($B59="","",IF(AND($C59&lt;=Hidden!CH$46,$D59&gt;=Hidden!CH$46),IF($G59="","x","y"),"")))</f>
        <v/>
      </c>
      <c r="CP59" s="209" t="str">
        <f>IF(Hidden!CI$47="Yes","H",IF($B59="","",IF(AND($C59&lt;=Hidden!CI$46,$D59&gt;=Hidden!CI$46),IF($G59="","x","y"),"")))</f>
        <v/>
      </c>
      <c r="CQ59" s="197" t="str">
        <f>IF(Hidden!CJ$47="Yes","H",IF($B59="","",IF(AND($C59&lt;=Hidden!CJ$46,$D59&gt;=Hidden!CJ$46),IF($G59="","x","y"),"")))</f>
        <v/>
      </c>
      <c r="CR59" s="197" t="str">
        <f>IF(Hidden!CK$47="Yes","H",IF($B59="","",IF(AND($C59&lt;=Hidden!CK$46,$D59&gt;=Hidden!CK$46),IF($G59="","x","y"),"")))</f>
        <v/>
      </c>
      <c r="CS59" s="197" t="str">
        <f>IF(Hidden!CL$47="Yes","H",IF($B59="","",IF(AND($C59&lt;=Hidden!CL$46,$D59&gt;=Hidden!CL$46),IF($G59="","x","y"),"")))</f>
        <v/>
      </c>
      <c r="CT59" s="210" t="str">
        <f>IF(Hidden!CM$47="Yes","H",IF($B59="","",IF(AND($C59&lt;=Hidden!CM$46,$D59&gt;=Hidden!CM$46),IF($G59="","x","y"),"")))</f>
        <v/>
      </c>
      <c r="CU59" s="205" t="str">
        <f>IF(Hidden!CN$47="Yes","H",IF($B59="","",IF(AND($C59&lt;=Hidden!CN$46,$D59&gt;=Hidden!CN$46),IF($G59="","x","y"),"")))</f>
        <v/>
      </c>
      <c r="CV59" s="197" t="str">
        <f>IF(Hidden!CO$47="Yes","H",IF($B59="","",IF(AND($C59&lt;=Hidden!CO$46,$D59&gt;=Hidden!CO$46),IF($G59="","x","y"),"")))</f>
        <v/>
      </c>
      <c r="CW59" s="197" t="str">
        <f>IF(Hidden!CP$47="Yes","H",IF($B59="","",IF(AND($C59&lt;=Hidden!CP$46,$D59&gt;=Hidden!CP$46),IF($G59="","x","y"),"")))</f>
        <v/>
      </c>
      <c r="CX59" s="197" t="str">
        <f>IF(Hidden!CQ$47="Yes","H",IF($B59="","",IF(AND($C59&lt;=Hidden!CQ$46,$D59&gt;=Hidden!CQ$46),IF($G59="","x","y"),"")))</f>
        <v/>
      </c>
      <c r="CY59" s="203" t="str">
        <f>IF(Hidden!CR$47="Yes","H",IF($B59="","",IF(AND($C59&lt;=Hidden!CR$46,$D59&gt;=Hidden!CR$46),IF($G59="","x","y"),"")))</f>
        <v/>
      </c>
      <c r="CZ59" s="209" t="str">
        <f>IF(Hidden!CS$47="Yes","H",IF($B59="","",IF(AND($C59&lt;=Hidden!CS$46,$D59&gt;=Hidden!CS$46),IF($G59="","x","y"),"")))</f>
        <v/>
      </c>
      <c r="DA59" s="197" t="str">
        <f>IF(Hidden!CT$47="Yes","H",IF($B59="","",IF(AND($C59&lt;=Hidden!CT$46,$D59&gt;=Hidden!CT$46),IF($G59="","x","y"),"")))</f>
        <v/>
      </c>
      <c r="DB59" s="197" t="str">
        <f>IF(Hidden!CU$47="Yes","H",IF($B59="","",IF(AND($C59&lt;=Hidden!CU$46,$D59&gt;=Hidden!CU$46),IF($G59="","x","y"),"")))</f>
        <v/>
      </c>
      <c r="DC59" s="197" t="str">
        <f>IF(Hidden!CV$47="Yes","H",IF($B59="","",IF(AND($C59&lt;=Hidden!CV$46,$D59&gt;=Hidden!CV$46),IF($G59="","x","y"),"")))</f>
        <v/>
      </c>
      <c r="DD59" s="210" t="str">
        <f>IF(Hidden!CW$47="Yes","H",IF($B59="","",IF(AND($C59&lt;=Hidden!CW$46,$D59&gt;=Hidden!CW$46),IF($G59="","x","y"),"")))</f>
        <v/>
      </c>
      <c r="DE59" s="205" t="str">
        <f>IF(Hidden!CX$47="Yes","H",IF($B59="","",IF(AND($C59&lt;=Hidden!CX$46,$D59&gt;=Hidden!CX$46),IF($G59="","x","y"),"")))</f>
        <v/>
      </c>
      <c r="DF59" s="197" t="str">
        <f>IF(Hidden!CY$47="Yes","H",IF($B59="","",IF(AND($C59&lt;=Hidden!CY$46,$D59&gt;=Hidden!CY$46),IF($G59="","x","y"),"")))</f>
        <v/>
      </c>
      <c r="DG59" s="197" t="str">
        <f>IF(Hidden!CZ$47="Yes","H",IF($B59="","",IF(AND($C59&lt;=Hidden!CZ$46,$D59&gt;=Hidden!CZ$46),IF($G59="","x","y"),"")))</f>
        <v/>
      </c>
      <c r="DH59" s="197" t="str">
        <f>IF(Hidden!DA$47="Yes","H",IF($B59="","",IF(AND($C59&lt;=Hidden!DA$46,$D59&gt;=Hidden!DA$46),IF($G59="","x","y"),"")))</f>
        <v/>
      </c>
      <c r="DI59" s="203" t="str">
        <f>IF(Hidden!DB$47="Yes","H",IF($B59="","",IF(AND($C59&lt;=Hidden!DB$46,$D59&gt;=Hidden!DB$46),IF($G59="","x","y"),"")))</f>
        <v/>
      </c>
      <c r="DJ59" s="209" t="str">
        <f>IF(Hidden!DC$47="Yes","H",IF($B59="","",IF(AND($C59&lt;=Hidden!DC$46,$D59&gt;=Hidden!DC$46),IF($G59="","x","y"),"")))</f>
        <v/>
      </c>
      <c r="DK59" s="197" t="str">
        <f>IF(Hidden!DD$47="Yes","H",IF($B59="","",IF(AND($C59&lt;=Hidden!DD$46,$D59&gt;=Hidden!DD$46),IF($G59="","x","y"),"")))</f>
        <v/>
      </c>
      <c r="DL59" s="197" t="str">
        <f>IF(Hidden!DE$47="Yes","H",IF($B59="","",IF(AND($C59&lt;=Hidden!DE$46,$D59&gt;=Hidden!DE$46),IF($G59="","x","y"),"")))</f>
        <v/>
      </c>
      <c r="DM59" s="197" t="str">
        <f>IF(Hidden!DF$47="Yes","H",IF($B59="","",IF(AND($C59&lt;=Hidden!DF$46,$D59&gt;=Hidden!DF$46),IF($G59="","x","y"),"")))</f>
        <v/>
      </c>
      <c r="DN59" s="210" t="str">
        <f>IF(Hidden!DG$47="Yes","H",IF($B59="","",IF(AND($C59&lt;=Hidden!DG$46,$D59&gt;=Hidden!DG$46),IF($G59="","x","y"),"")))</f>
        <v/>
      </c>
      <c r="DO59" s="205" t="str">
        <f>IF(Hidden!DH$47="Yes","H",IF($B59="","",IF(AND($C59&lt;=Hidden!DH$46,$D59&gt;=Hidden!DH$46),IF($G59="","x","y"),"")))</f>
        <v/>
      </c>
      <c r="DP59" s="197" t="str">
        <f>IF(Hidden!DI$47="Yes","H",IF($B59="","",IF(AND($C59&lt;=Hidden!DI$46,$D59&gt;=Hidden!DI$46),IF($G59="","x","y"),"")))</f>
        <v/>
      </c>
      <c r="DQ59" s="197" t="str">
        <f>IF(Hidden!DJ$47="Yes","H",IF($B59="","",IF(AND($C59&lt;=Hidden!DJ$46,$D59&gt;=Hidden!DJ$46),IF($G59="","x","y"),"")))</f>
        <v/>
      </c>
      <c r="DR59" s="197" t="str">
        <f>IF(Hidden!DK$47="Yes","H",IF($B59="","",IF(AND($C59&lt;=Hidden!DK$46,$D59&gt;=Hidden!DK$46),IF($G59="","x","y"),"")))</f>
        <v/>
      </c>
      <c r="DS59" s="203" t="str">
        <f>IF(Hidden!DL$47="Yes","H",IF($B59="","",IF(AND($C59&lt;=Hidden!DL$46,$D59&gt;=Hidden!DL$46),IF($G59="","x","y"),"")))</f>
        <v/>
      </c>
      <c r="DT59" s="209" t="str">
        <f>IF(Hidden!DM$47="Yes","H",IF($B59="","",IF(AND($C59&lt;=Hidden!DM$46,$D59&gt;=Hidden!DM$46),IF($G59="","x","y"),"")))</f>
        <v/>
      </c>
      <c r="DU59" s="197" t="str">
        <f>IF(Hidden!DN$47="Yes","H",IF($B59="","",IF(AND($C59&lt;=Hidden!DN$46,$D59&gt;=Hidden!DN$46),IF($G59="","x","y"),"")))</f>
        <v/>
      </c>
      <c r="DV59" s="197" t="str">
        <f>IF(Hidden!DO$47="Yes","H",IF($B59="","",IF(AND($C59&lt;=Hidden!DO$46,$D59&gt;=Hidden!DO$46),IF($G59="","x","y"),"")))</f>
        <v/>
      </c>
      <c r="DW59" s="197" t="str">
        <f>IF(Hidden!DP$47="Yes","H",IF($B59="","",IF(AND($C59&lt;=Hidden!DP$46,$D59&gt;=Hidden!DP$46),IF($G59="","x","y"),"")))</f>
        <v/>
      </c>
      <c r="DX59" s="210" t="str">
        <f>IF(Hidden!DQ$47="Yes","H",IF($B59="","",IF(AND($C59&lt;=Hidden!DQ$46,$D59&gt;=Hidden!DQ$46),IF($G59="","x","y"),"")))</f>
        <v/>
      </c>
      <c r="DY59" s="209" t="str">
        <f>IF(Hidden!DR$47="Yes","H",IF($B59="","",IF(AND($C59&lt;=Hidden!DR$46,$D59&gt;=Hidden!DR$46),IF($G59="","x","y"),"")))</f>
        <v/>
      </c>
      <c r="DZ59" s="197" t="str">
        <f>IF(Hidden!DS$47="Yes","H",IF($B59="","",IF(AND($C59&lt;=Hidden!DS$46,$D59&gt;=Hidden!DS$46),IF($G59="","x","y"),"")))</f>
        <v/>
      </c>
      <c r="EA59" s="197" t="str">
        <f>IF(Hidden!DT$47="Yes","H",IF($B59="","",IF(AND($C59&lt;=Hidden!DT$46,$D59&gt;=Hidden!DT$46),IF($G59="","x","y"),"")))</f>
        <v/>
      </c>
      <c r="EB59" s="197" t="str">
        <f>IF(Hidden!DU$47="Yes","H",IF($B59="","",IF(AND($C59&lt;=Hidden!DU$46,$D59&gt;=Hidden!DU$46),IF($G59="","x","y"),"")))</f>
        <v/>
      </c>
      <c r="EC59" s="210" t="str">
        <f>IF(Hidden!DV$47="Yes","H",IF($B59="","",IF(AND($C59&lt;=Hidden!DV$46,$D59&gt;=Hidden!DV$46),IF($G59="","x","y"),"")))</f>
        <v/>
      </c>
      <c r="ED59" s="205" t="str">
        <f>IF(Hidden!DW$47="Yes","H",IF($B59="","",IF(AND($C59&lt;=Hidden!DW$46,$D59&gt;=Hidden!DW$46),IF($G59="","x","y"),"")))</f>
        <v/>
      </c>
      <c r="EE59" s="197" t="str">
        <f>IF(Hidden!DX$47="Yes","H",IF($B59="","",IF(AND($C59&lt;=Hidden!DX$46,$D59&gt;=Hidden!DX$46),IF($G59="","x","y"),"")))</f>
        <v/>
      </c>
      <c r="EF59" s="197" t="str">
        <f>IF(Hidden!DY$47="Yes","H",IF($B59="","",IF(AND($C59&lt;=Hidden!DY$46,$D59&gt;=Hidden!DY$46),IF($G59="","x","y"),"")))</f>
        <v/>
      </c>
      <c r="EG59" s="197" t="str">
        <f>IF(Hidden!DZ$47="Yes","H",IF($B59="","",IF(AND($C59&lt;=Hidden!DZ$46,$D59&gt;=Hidden!DZ$46),IF($G59="","x","y"),"")))</f>
        <v/>
      </c>
      <c r="EH59" s="198" t="str">
        <f>IF(Hidden!EA$47="Yes","H",IF($B59="","",IF(AND($C59&lt;=Hidden!EA$46,$D59&gt;=Hidden!EA$46),IF($G59="","x","y"),"")))</f>
        <v/>
      </c>
    </row>
    <row r="60" spans="2:138" ht="15" customHeight="1" x14ac:dyDescent="0.25">
      <c r="B60" s="170"/>
      <c r="C60" s="229"/>
      <c r="D60" s="230"/>
      <c r="E60" s="190"/>
      <c r="F60" s="238"/>
      <c r="G60" s="269"/>
      <c r="H60" s="273"/>
      <c r="I60" s="196" t="str">
        <f>IF(Hidden!B$47="Yes","H",IF($B60="","",IF(AND($C60&lt;=Hidden!B$46,$D60&gt;=Hidden!B$46),IF($G60="","x","y"),"")))</f>
        <v/>
      </c>
      <c r="J60" s="197" t="str">
        <f>IF(Hidden!C$47="Yes","H",IF($B60="","",IF(AND($C60&lt;=Hidden!C$46,$D60&gt;=Hidden!C$46),IF($G60="","x","y"),"")))</f>
        <v/>
      </c>
      <c r="K60" s="197" t="str">
        <f>IF(Hidden!D$47="Yes","H",IF($B60="","",IF(AND($C60&lt;=Hidden!D$46,$D60&gt;=Hidden!D$46),IF($G60="","x","y"),"")))</f>
        <v/>
      </c>
      <c r="L60" s="197" t="str">
        <f>IF(Hidden!E$47="Yes","H",IF($B60="","",IF(AND($C60&lt;=Hidden!E$46,$D60&gt;=Hidden!E$46),IF($G60="","x","y"),"")))</f>
        <v/>
      </c>
      <c r="M60" s="203" t="str">
        <f>IF(Hidden!F$47="Yes","H",IF($B60="","",IF(AND($C60&lt;=Hidden!F$46,$D60&gt;=Hidden!F$46),IF($G60="","x","y"),"")))</f>
        <v/>
      </c>
      <c r="N60" s="209" t="str">
        <f>IF(Hidden!G$47="Yes","H",IF($B60="","",IF(AND($C60&lt;=Hidden!G$46,$D60&gt;=Hidden!G$46),IF($G60="","x","y"),"")))</f>
        <v/>
      </c>
      <c r="O60" s="197" t="str">
        <f>IF(Hidden!H$47="Yes","H",IF($B60="","",IF(AND($C60&lt;=Hidden!H$46,$D60&gt;=Hidden!H$46),IF($G60="","x","y"),"")))</f>
        <v/>
      </c>
      <c r="P60" s="197" t="str">
        <f>IF(Hidden!I$47="Yes","H",IF($B60="","",IF(AND($C60&lt;=Hidden!I$46,$D60&gt;=Hidden!I$46),IF($G60="","x","y"),"")))</f>
        <v/>
      </c>
      <c r="Q60" s="197" t="str">
        <f>IF(Hidden!J$47="Yes","H",IF($B60="","",IF(AND($C60&lt;=Hidden!J$46,$D60&gt;=Hidden!J$46),IF($G60="","x","y"),"")))</f>
        <v/>
      </c>
      <c r="R60" s="210" t="str">
        <f>IF(Hidden!K$47="Yes","H",IF($B60="","",IF(AND($C60&lt;=Hidden!K$46,$D60&gt;=Hidden!K$46),IF($G60="","x","y"),"")))</f>
        <v/>
      </c>
      <c r="S60" s="205" t="str">
        <f>IF(Hidden!L$47="Yes","H",IF($B60="","",IF(AND($C60&lt;=Hidden!L$46,$D60&gt;=Hidden!L$46),IF($G60="","x","y"),"")))</f>
        <v/>
      </c>
      <c r="T60" s="197" t="str">
        <f>IF(Hidden!M$47="Yes","H",IF($B60="","",IF(AND($C60&lt;=Hidden!M$46,$D60&gt;=Hidden!M$46),IF($G60="","x","y"),"")))</f>
        <v/>
      </c>
      <c r="U60" s="197" t="str">
        <f>IF(Hidden!N$47="Yes","H",IF($B60="","",IF(AND($C60&lt;=Hidden!N$46,$D60&gt;=Hidden!N$46),IF($G60="","x","y"),"")))</f>
        <v/>
      </c>
      <c r="V60" s="197" t="str">
        <f>IF(Hidden!O$47="Yes","H",IF($B60="","",IF(AND($C60&lt;=Hidden!O$46,$D60&gt;=Hidden!O$46),IF($G60="","x","y"),"")))</f>
        <v/>
      </c>
      <c r="W60" s="203" t="str">
        <f>IF(Hidden!P$47="Yes","H",IF($B60="","",IF(AND($C60&lt;=Hidden!P$46,$D60&gt;=Hidden!P$46),IF($G60="","x","y"),"")))</f>
        <v/>
      </c>
      <c r="X60" s="209" t="str">
        <f>IF(Hidden!Q$47="Yes","H",IF($B60="","",IF(AND($C60&lt;=Hidden!Q$46,$D60&gt;=Hidden!Q$46),IF($G60="","x","y"),"")))</f>
        <v/>
      </c>
      <c r="Y60" s="197" t="str">
        <f>IF(Hidden!R$47="Yes","H",IF($B60="","",IF(AND($C60&lt;=Hidden!R$46,$D60&gt;=Hidden!R$46),IF($G60="","x","y"),"")))</f>
        <v/>
      </c>
      <c r="Z60" s="197" t="str">
        <f>IF(Hidden!S$47="Yes","H",IF($B60="","",IF(AND($C60&lt;=Hidden!S$46,$D60&gt;=Hidden!S$46),IF($G60="","x","y"),"")))</f>
        <v/>
      </c>
      <c r="AA60" s="197" t="str">
        <f>IF(Hidden!T$47="Yes","H",IF($B60="","",IF(AND($C60&lt;=Hidden!T$46,$D60&gt;=Hidden!T$46),IF($G60="","x","y"),"")))</f>
        <v/>
      </c>
      <c r="AB60" s="210" t="str">
        <f>IF(Hidden!U$47="Yes","H",IF($B60="","",IF(AND($C60&lt;=Hidden!U$46,$D60&gt;=Hidden!U$46),IF($G60="","x","y"),"")))</f>
        <v/>
      </c>
      <c r="AC60" s="205" t="str">
        <f>IF(Hidden!V$47="Yes","H",IF($B60="","",IF(AND($C60&lt;=Hidden!V$46,$D60&gt;=Hidden!V$46),IF($G60="","x","y"),"")))</f>
        <v/>
      </c>
      <c r="AD60" s="197" t="str">
        <f>IF(Hidden!W$47="Yes","H",IF($B60="","",IF(AND($C60&lt;=Hidden!W$46,$D60&gt;=Hidden!W$46),IF($G60="","x","y"),"")))</f>
        <v/>
      </c>
      <c r="AE60" s="197" t="str">
        <f>IF(Hidden!X$47="Yes","H",IF($B60="","",IF(AND($C60&lt;=Hidden!X$46,$D60&gt;=Hidden!X$46),IF($G60="","x","y"),"")))</f>
        <v/>
      </c>
      <c r="AF60" s="197" t="str">
        <f>IF(Hidden!Y$47="Yes","H",IF($B60="","",IF(AND($C60&lt;=Hidden!Y$46,$D60&gt;=Hidden!Y$46),IF($G60="","x","y"),"")))</f>
        <v/>
      </c>
      <c r="AG60" s="203" t="str">
        <f>IF(Hidden!Z$47="Yes","H",IF($B60="","",IF(AND($C60&lt;=Hidden!Z$46,$D60&gt;=Hidden!Z$46),IF($G60="","x","y"),"")))</f>
        <v/>
      </c>
      <c r="AH60" s="209" t="str">
        <f>IF(Hidden!AA$47="Yes","H",IF($B60="","",IF(AND($C60&lt;=Hidden!AA$46,$D60&gt;=Hidden!AA$46),IF($G60="","x","y"),"")))</f>
        <v/>
      </c>
      <c r="AI60" s="197" t="str">
        <f>IF(Hidden!AB$47="Yes","H",IF($B60="","",IF(AND($C60&lt;=Hidden!AB$46,$D60&gt;=Hidden!AB$46),IF($G60="","x","y"),"")))</f>
        <v/>
      </c>
      <c r="AJ60" s="197" t="str">
        <f>IF(Hidden!AC$47="Yes","H",IF($B60="","",IF(AND($C60&lt;=Hidden!AC$46,$D60&gt;=Hidden!AC$46),IF($G60="","x","y"),"")))</f>
        <v/>
      </c>
      <c r="AK60" s="197" t="str">
        <f>IF(Hidden!AD$47="Yes","H",IF($B60="","",IF(AND($C60&lt;=Hidden!AD$46,$D60&gt;=Hidden!AD$46),IF($G60="","x","y"),"")))</f>
        <v/>
      </c>
      <c r="AL60" s="210" t="str">
        <f>IF(Hidden!AE$47="Yes","H",IF($B60="","",IF(AND($C60&lt;=Hidden!AE$46,$D60&gt;=Hidden!AE$46),IF($G60="","x","y"),"")))</f>
        <v/>
      </c>
      <c r="AM60" s="205" t="str">
        <f>IF(Hidden!AF$47="Yes","H",IF($B60="","",IF(AND($C60&lt;=Hidden!AF$46,$D60&gt;=Hidden!AF$46),IF($G60="","x","y"),"")))</f>
        <v/>
      </c>
      <c r="AN60" s="197" t="str">
        <f>IF(Hidden!AG$47="Yes","H",IF($B60="","",IF(AND($C60&lt;=Hidden!AG$46,$D60&gt;=Hidden!AG$46),IF($G60="","x","y"),"")))</f>
        <v/>
      </c>
      <c r="AO60" s="197" t="str">
        <f>IF(Hidden!AH$47="Yes","H",IF($B60="","",IF(AND($C60&lt;=Hidden!AH$46,$D60&gt;=Hidden!AH$46),IF($G60="","x","y"),"")))</f>
        <v/>
      </c>
      <c r="AP60" s="197" t="str">
        <f>IF(Hidden!AI$47="Yes","H",IF($B60="","",IF(AND($C60&lt;=Hidden!AI$46,$D60&gt;=Hidden!AI$46),IF($G60="","x","y"),"")))</f>
        <v/>
      </c>
      <c r="AQ60" s="203" t="str">
        <f>IF(Hidden!AJ$47="Yes","H",IF($B60="","",IF(AND($C60&lt;=Hidden!AJ$46,$D60&gt;=Hidden!AJ$46),IF($G60="","x","y"),"")))</f>
        <v/>
      </c>
      <c r="AR60" s="209" t="str">
        <f>IF(Hidden!AK$47="Yes","H",IF($B60="","",IF(AND($C60&lt;=Hidden!AK$46,$D60&gt;=Hidden!AK$46),IF($G60="","x","y"),"")))</f>
        <v/>
      </c>
      <c r="AS60" s="197" t="str">
        <f>IF(Hidden!AL$47="Yes","H",IF($B60="","",IF(AND($C60&lt;=Hidden!AL$46,$D60&gt;=Hidden!AL$46),IF($G60="","x","y"),"")))</f>
        <v/>
      </c>
      <c r="AT60" s="197" t="str">
        <f>IF(Hidden!AM$47="Yes","H",IF($B60="","",IF(AND($C60&lt;=Hidden!AM$46,$D60&gt;=Hidden!AM$46),IF($G60="","x","y"),"")))</f>
        <v/>
      </c>
      <c r="AU60" s="197" t="str">
        <f>IF(Hidden!AN$47="Yes","H",IF($B60="","",IF(AND($C60&lt;=Hidden!AN$46,$D60&gt;=Hidden!AN$46),IF($G60="","x","y"),"")))</f>
        <v/>
      </c>
      <c r="AV60" s="210" t="str">
        <f>IF(Hidden!AO$47="Yes","H",IF($B60="","",IF(AND($C60&lt;=Hidden!AO$46,$D60&gt;=Hidden!AO$46),IF($G60="","x","y"),"")))</f>
        <v/>
      </c>
      <c r="AW60" s="205" t="str">
        <f>IF(Hidden!AP$47="Yes","H",IF($B60="","",IF(AND($C60&lt;=Hidden!AP$46,$D60&gt;=Hidden!AP$46),IF($G60="","x","y"),"")))</f>
        <v/>
      </c>
      <c r="AX60" s="197" t="str">
        <f>IF(Hidden!AQ$47="Yes","H",IF($B60="","",IF(AND($C60&lt;=Hidden!AQ$46,$D60&gt;=Hidden!AQ$46),IF($G60="","x","y"),"")))</f>
        <v/>
      </c>
      <c r="AY60" s="197" t="str">
        <f>IF(Hidden!AR$47="Yes","H",IF($B60="","",IF(AND($C60&lt;=Hidden!AR$46,$D60&gt;=Hidden!AR$46),IF($G60="","x","y"),"")))</f>
        <v/>
      </c>
      <c r="AZ60" s="197" t="str">
        <f>IF(Hidden!AS$47="Yes","H",IF($B60="","",IF(AND($C60&lt;=Hidden!AS$46,$D60&gt;=Hidden!AS$46),IF($G60="","x","y"),"")))</f>
        <v/>
      </c>
      <c r="BA60" s="203" t="str">
        <f>IF(Hidden!AT$47="Yes","H",IF($B60="","",IF(AND($C60&lt;=Hidden!AT$46,$D60&gt;=Hidden!AT$46),IF($G60="","x","y"),"")))</f>
        <v/>
      </c>
      <c r="BB60" s="209" t="str">
        <f>IF(Hidden!AU$47="Yes","H",IF($B60="","",IF(AND($C60&lt;=Hidden!AU$46,$D60&gt;=Hidden!AU$46),IF($G60="","x","y"),"")))</f>
        <v/>
      </c>
      <c r="BC60" s="197" t="str">
        <f>IF(Hidden!AV$47="Yes","H",IF($B60="","",IF(AND($C60&lt;=Hidden!AV$46,$D60&gt;=Hidden!AV$46),IF($G60="","x","y"),"")))</f>
        <v/>
      </c>
      <c r="BD60" s="197" t="str">
        <f>IF(Hidden!AW$47="Yes","H",IF($B60="","",IF(AND($C60&lt;=Hidden!AW$46,$D60&gt;=Hidden!AW$46),IF($G60="","x","y"),"")))</f>
        <v/>
      </c>
      <c r="BE60" s="197" t="str">
        <f>IF(Hidden!AX$47="Yes","H",IF($B60="","",IF(AND($C60&lt;=Hidden!AX$46,$D60&gt;=Hidden!AX$46),IF($G60="","x","y"),"")))</f>
        <v/>
      </c>
      <c r="BF60" s="210" t="str">
        <f>IF(Hidden!AY$47="Yes","H",IF($B60="","",IF(AND($C60&lt;=Hidden!AY$46,$D60&gt;=Hidden!AY$46),IF($G60="","x","y"),"")))</f>
        <v/>
      </c>
      <c r="BG60" s="205" t="str">
        <f>IF(Hidden!AZ$47="Yes","H",IF($B60="","",IF(AND($C60&lt;=Hidden!AZ$46,$D60&gt;=Hidden!AZ$46),IF($G60="","x","y"),"")))</f>
        <v/>
      </c>
      <c r="BH60" s="197" t="str">
        <f>IF(Hidden!BA$47="Yes","H",IF($B60="","",IF(AND($C60&lt;=Hidden!BA$46,$D60&gt;=Hidden!BA$46),IF($G60="","x","y"),"")))</f>
        <v/>
      </c>
      <c r="BI60" s="197" t="str">
        <f>IF(Hidden!BB$47="Yes","H",IF($B60="","",IF(AND($C60&lt;=Hidden!BB$46,$D60&gt;=Hidden!BB$46),IF($G60="","x","y"),"")))</f>
        <v/>
      </c>
      <c r="BJ60" s="197" t="str">
        <f>IF(Hidden!BC$47="Yes","H",IF($B60="","",IF(AND($C60&lt;=Hidden!BC$46,$D60&gt;=Hidden!BC$46),IF($G60="","x","y"),"")))</f>
        <v/>
      </c>
      <c r="BK60" s="203" t="str">
        <f>IF(Hidden!BD$47="Yes","H",IF($B60="","",IF(AND($C60&lt;=Hidden!BD$46,$D60&gt;=Hidden!BD$46),IF($G60="","x","y"),"")))</f>
        <v/>
      </c>
      <c r="BL60" s="209" t="str">
        <f>IF(Hidden!BE$47="Yes","H",IF($B60="","",IF(AND($C60&lt;=Hidden!BE$46,$D60&gt;=Hidden!BE$46),IF($G60="","x","y"),"")))</f>
        <v/>
      </c>
      <c r="BM60" s="197" t="str">
        <f>IF(Hidden!BF$47="Yes","H",IF($B60="","",IF(AND($C60&lt;=Hidden!BF$46,$D60&gt;=Hidden!BF$46),IF($G60="","x","y"),"")))</f>
        <v/>
      </c>
      <c r="BN60" s="197" t="str">
        <f>IF(Hidden!BG$47="Yes","H",IF($B60="","",IF(AND($C60&lt;=Hidden!BG$46,$D60&gt;=Hidden!BG$46),IF($G60="","x","y"),"")))</f>
        <v/>
      </c>
      <c r="BO60" s="197" t="str">
        <f>IF(Hidden!BH$47="Yes","H",IF($B60="","",IF(AND($C60&lt;=Hidden!BH$46,$D60&gt;=Hidden!BH$46),IF($G60="","x","y"),"")))</f>
        <v/>
      </c>
      <c r="BP60" s="210" t="str">
        <f>IF(Hidden!BI$47="Yes","H",IF($B60="","",IF(AND($C60&lt;=Hidden!BI$46,$D60&gt;=Hidden!BI$46),IF($G60="","x","y"),"")))</f>
        <v/>
      </c>
      <c r="BQ60" s="205" t="str">
        <f>IF(Hidden!BJ$47="Yes","H",IF($B60="","",IF(AND($C60&lt;=Hidden!BJ$46,$D60&gt;=Hidden!BJ$46),IF($G60="","x","y"),"")))</f>
        <v/>
      </c>
      <c r="BR60" s="197" t="str">
        <f>IF(Hidden!BK$47="Yes","H",IF($B60="","",IF(AND($C60&lt;=Hidden!BK$46,$D60&gt;=Hidden!BK$46),IF($G60="","x","y"),"")))</f>
        <v/>
      </c>
      <c r="BS60" s="197" t="str">
        <f>IF(Hidden!BL$47="Yes","H",IF($B60="","",IF(AND($C60&lt;=Hidden!BL$46,$D60&gt;=Hidden!BL$46),IF($G60="","x","y"),"")))</f>
        <v/>
      </c>
      <c r="BT60" s="197" t="str">
        <f>IF(Hidden!BM$47="Yes","H",IF($B60="","",IF(AND($C60&lt;=Hidden!BM$46,$D60&gt;=Hidden!BM$46),IF($G60="","x","y"),"")))</f>
        <v/>
      </c>
      <c r="BU60" s="203" t="str">
        <f>IF(Hidden!BN$47="Yes","H",IF($B60="","",IF(AND($C60&lt;=Hidden!BN$46,$D60&gt;=Hidden!BN$46),IF($G60="","x","y"),"")))</f>
        <v/>
      </c>
      <c r="BV60" s="209" t="str">
        <f>IF(Hidden!BO$47="Yes","H",IF($B60="","",IF(AND($C60&lt;=Hidden!BO$46,$D60&gt;=Hidden!BO$46),IF($G60="","x","y"),"")))</f>
        <v/>
      </c>
      <c r="BW60" s="197" t="str">
        <f>IF(Hidden!BP$47="Yes","H",IF($B60="","",IF(AND($C60&lt;=Hidden!BP$46,$D60&gt;=Hidden!BP$46),IF($G60="","x","y"),"")))</f>
        <v/>
      </c>
      <c r="BX60" s="197" t="str">
        <f>IF(Hidden!BQ$47="Yes","H",IF($B60="","",IF(AND($C60&lt;=Hidden!BQ$46,$D60&gt;=Hidden!BQ$46),IF($G60="","x","y"),"")))</f>
        <v/>
      </c>
      <c r="BY60" s="197" t="str">
        <f>IF(Hidden!BR$47="Yes","H",IF($B60="","",IF(AND($C60&lt;=Hidden!BR$46,$D60&gt;=Hidden!BR$46),IF($G60="","x","y"),"")))</f>
        <v/>
      </c>
      <c r="BZ60" s="210" t="str">
        <f>IF(Hidden!BS$47="Yes","H",IF($B60="","",IF(AND($C60&lt;=Hidden!BS$46,$D60&gt;=Hidden!BS$46),IF($G60="","x","y"),"")))</f>
        <v/>
      </c>
      <c r="CA60" s="205" t="str">
        <f>IF(Hidden!BT$47="Yes","H",IF($B60="","",IF(AND($C60&lt;=Hidden!BT$46,$D60&gt;=Hidden!BT$46),IF($G60="","x","y"),"")))</f>
        <v/>
      </c>
      <c r="CB60" s="197" t="str">
        <f>IF(Hidden!BU$47="Yes","H",IF($B60="","",IF(AND($C60&lt;=Hidden!BU$46,$D60&gt;=Hidden!BU$46),IF($G60="","x","y"),"")))</f>
        <v/>
      </c>
      <c r="CC60" s="197" t="str">
        <f>IF(Hidden!BV$47="Yes","H",IF($B60="","",IF(AND($C60&lt;=Hidden!BV$46,$D60&gt;=Hidden!BV$46),IF($G60="","x","y"),"")))</f>
        <v/>
      </c>
      <c r="CD60" s="197" t="str">
        <f>IF(Hidden!BW$47="Yes","H",IF($B60="","",IF(AND($C60&lt;=Hidden!BW$46,$D60&gt;=Hidden!BW$46),IF($G60="","x","y"),"")))</f>
        <v/>
      </c>
      <c r="CE60" s="203" t="str">
        <f>IF(Hidden!BX$47="Yes","H",IF($B60="","",IF(AND($C60&lt;=Hidden!BX$46,$D60&gt;=Hidden!BX$46),IF($G60="","x","y"),"")))</f>
        <v/>
      </c>
      <c r="CF60" s="209" t="str">
        <f>IF(Hidden!BY$47="Yes","H",IF($B60="","",IF(AND($C60&lt;=Hidden!BY$46,$D60&gt;=Hidden!BY$46),IF($G60="","x","y"),"")))</f>
        <v/>
      </c>
      <c r="CG60" s="197" t="str">
        <f>IF(Hidden!BZ$47="Yes","H",IF($B60="","",IF(AND($C60&lt;=Hidden!BZ$46,$D60&gt;=Hidden!BZ$46),IF($G60="","x","y"),"")))</f>
        <v/>
      </c>
      <c r="CH60" s="197" t="str">
        <f>IF(Hidden!CA$47="Yes","H",IF($B60="","",IF(AND($C60&lt;=Hidden!CA$46,$D60&gt;=Hidden!CA$46),IF($G60="","x","y"),"")))</f>
        <v/>
      </c>
      <c r="CI60" s="197" t="str">
        <f>IF(Hidden!CB$47="Yes","H",IF($B60="","",IF(AND($C60&lt;=Hidden!CB$46,$D60&gt;=Hidden!CB$46),IF($G60="","x","y"),"")))</f>
        <v/>
      </c>
      <c r="CJ60" s="210" t="str">
        <f>IF(Hidden!CC$47="Yes","H",IF($B60="","",IF(AND($C60&lt;=Hidden!CC$46,$D60&gt;=Hidden!CC$46),IF($G60="","x","y"),"")))</f>
        <v/>
      </c>
      <c r="CK60" s="205" t="str">
        <f>IF(Hidden!CD$47="Yes","H",IF($B60="","",IF(AND($C60&lt;=Hidden!CD$46,$D60&gt;=Hidden!CD$46),IF($G60="","x","y"),"")))</f>
        <v/>
      </c>
      <c r="CL60" s="197" t="str">
        <f>IF(Hidden!CE$47="Yes","H",IF($B60="","",IF(AND($C60&lt;=Hidden!CE$46,$D60&gt;=Hidden!CE$46),IF($G60="","x","y"),"")))</f>
        <v/>
      </c>
      <c r="CM60" s="197" t="str">
        <f>IF(Hidden!CF$47="Yes","H",IF($B60="","",IF(AND($C60&lt;=Hidden!CF$46,$D60&gt;=Hidden!CF$46),IF($G60="","x","y"),"")))</f>
        <v/>
      </c>
      <c r="CN60" s="197" t="str">
        <f>IF(Hidden!CG$47="Yes","H",IF($B60="","",IF(AND($C60&lt;=Hidden!CG$46,$D60&gt;=Hidden!CG$46),IF($G60="","x","y"),"")))</f>
        <v/>
      </c>
      <c r="CO60" s="203" t="str">
        <f>IF(Hidden!CH$47="Yes","H",IF($B60="","",IF(AND($C60&lt;=Hidden!CH$46,$D60&gt;=Hidden!CH$46),IF($G60="","x","y"),"")))</f>
        <v/>
      </c>
      <c r="CP60" s="209" t="str">
        <f>IF(Hidden!CI$47="Yes","H",IF($B60="","",IF(AND($C60&lt;=Hidden!CI$46,$D60&gt;=Hidden!CI$46),IF($G60="","x","y"),"")))</f>
        <v/>
      </c>
      <c r="CQ60" s="197" t="str">
        <f>IF(Hidden!CJ$47="Yes","H",IF($B60="","",IF(AND($C60&lt;=Hidden!CJ$46,$D60&gt;=Hidden!CJ$46),IF($G60="","x","y"),"")))</f>
        <v/>
      </c>
      <c r="CR60" s="197" t="str">
        <f>IF(Hidden!CK$47="Yes","H",IF($B60="","",IF(AND($C60&lt;=Hidden!CK$46,$D60&gt;=Hidden!CK$46),IF($G60="","x","y"),"")))</f>
        <v/>
      </c>
      <c r="CS60" s="197" t="str">
        <f>IF(Hidden!CL$47="Yes","H",IF($B60="","",IF(AND($C60&lt;=Hidden!CL$46,$D60&gt;=Hidden!CL$46),IF($G60="","x","y"),"")))</f>
        <v/>
      </c>
      <c r="CT60" s="210" t="str">
        <f>IF(Hidden!CM$47="Yes","H",IF($B60="","",IF(AND($C60&lt;=Hidden!CM$46,$D60&gt;=Hidden!CM$46),IF($G60="","x","y"),"")))</f>
        <v/>
      </c>
      <c r="CU60" s="205" t="str">
        <f>IF(Hidden!CN$47="Yes","H",IF($B60="","",IF(AND($C60&lt;=Hidden!CN$46,$D60&gt;=Hidden!CN$46),IF($G60="","x","y"),"")))</f>
        <v/>
      </c>
      <c r="CV60" s="197" t="str">
        <f>IF(Hidden!CO$47="Yes","H",IF($B60="","",IF(AND($C60&lt;=Hidden!CO$46,$D60&gt;=Hidden!CO$46),IF($G60="","x","y"),"")))</f>
        <v/>
      </c>
      <c r="CW60" s="197" t="str">
        <f>IF(Hidden!CP$47="Yes","H",IF($B60="","",IF(AND($C60&lt;=Hidden!CP$46,$D60&gt;=Hidden!CP$46),IF($G60="","x","y"),"")))</f>
        <v/>
      </c>
      <c r="CX60" s="197" t="str">
        <f>IF(Hidden!CQ$47="Yes","H",IF($B60="","",IF(AND($C60&lt;=Hidden!CQ$46,$D60&gt;=Hidden!CQ$46),IF($G60="","x","y"),"")))</f>
        <v/>
      </c>
      <c r="CY60" s="203" t="str">
        <f>IF(Hidden!CR$47="Yes","H",IF($B60="","",IF(AND($C60&lt;=Hidden!CR$46,$D60&gt;=Hidden!CR$46),IF($G60="","x","y"),"")))</f>
        <v/>
      </c>
      <c r="CZ60" s="209" t="str">
        <f>IF(Hidden!CS$47="Yes","H",IF($B60="","",IF(AND($C60&lt;=Hidden!CS$46,$D60&gt;=Hidden!CS$46),IF($G60="","x","y"),"")))</f>
        <v/>
      </c>
      <c r="DA60" s="197" t="str">
        <f>IF(Hidden!CT$47="Yes","H",IF($B60="","",IF(AND($C60&lt;=Hidden!CT$46,$D60&gt;=Hidden!CT$46),IF($G60="","x","y"),"")))</f>
        <v/>
      </c>
      <c r="DB60" s="197" t="str">
        <f>IF(Hidden!CU$47="Yes","H",IF($B60="","",IF(AND($C60&lt;=Hidden!CU$46,$D60&gt;=Hidden!CU$46),IF($G60="","x","y"),"")))</f>
        <v/>
      </c>
      <c r="DC60" s="197" t="str">
        <f>IF(Hidden!CV$47="Yes","H",IF($B60="","",IF(AND($C60&lt;=Hidden!CV$46,$D60&gt;=Hidden!CV$46),IF($G60="","x","y"),"")))</f>
        <v/>
      </c>
      <c r="DD60" s="210" t="str">
        <f>IF(Hidden!CW$47="Yes","H",IF($B60="","",IF(AND($C60&lt;=Hidden!CW$46,$D60&gt;=Hidden!CW$46),IF($G60="","x","y"),"")))</f>
        <v/>
      </c>
      <c r="DE60" s="205" t="str">
        <f>IF(Hidden!CX$47="Yes","H",IF($B60="","",IF(AND($C60&lt;=Hidden!CX$46,$D60&gt;=Hidden!CX$46),IF($G60="","x","y"),"")))</f>
        <v/>
      </c>
      <c r="DF60" s="197" t="str">
        <f>IF(Hidden!CY$47="Yes","H",IF($B60="","",IF(AND($C60&lt;=Hidden!CY$46,$D60&gt;=Hidden!CY$46),IF($G60="","x","y"),"")))</f>
        <v/>
      </c>
      <c r="DG60" s="197" t="str">
        <f>IF(Hidden!CZ$47="Yes","H",IF($B60="","",IF(AND($C60&lt;=Hidden!CZ$46,$D60&gt;=Hidden!CZ$46),IF($G60="","x","y"),"")))</f>
        <v/>
      </c>
      <c r="DH60" s="197" t="str">
        <f>IF(Hidden!DA$47="Yes","H",IF($B60="","",IF(AND($C60&lt;=Hidden!DA$46,$D60&gt;=Hidden!DA$46),IF($G60="","x","y"),"")))</f>
        <v/>
      </c>
      <c r="DI60" s="203" t="str">
        <f>IF(Hidden!DB$47="Yes","H",IF($B60="","",IF(AND($C60&lt;=Hidden!DB$46,$D60&gt;=Hidden!DB$46),IF($G60="","x","y"),"")))</f>
        <v/>
      </c>
      <c r="DJ60" s="209" t="str">
        <f>IF(Hidden!DC$47="Yes","H",IF($B60="","",IF(AND($C60&lt;=Hidden!DC$46,$D60&gt;=Hidden!DC$46),IF($G60="","x","y"),"")))</f>
        <v/>
      </c>
      <c r="DK60" s="197" t="str">
        <f>IF(Hidden!DD$47="Yes","H",IF($B60="","",IF(AND($C60&lt;=Hidden!DD$46,$D60&gt;=Hidden!DD$46),IF($G60="","x","y"),"")))</f>
        <v/>
      </c>
      <c r="DL60" s="197" t="str">
        <f>IF(Hidden!DE$47="Yes","H",IF($B60="","",IF(AND($C60&lt;=Hidden!DE$46,$D60&gt;=Hidden!DE$46),IF($G60="","x","y"),"")))</f>
        <v/>
      </c>
      <c r="DM60" s="197" t="str">
        <f>IF(Hidden!DF$47="Yes","H",IF($B60="","",IF(AND($C60&lt;=Hidden!DF$46,$D60&gt;=Hidden!DF$46),IF($G60="","x","y"),"")))</f>
        <v/>
      </c>
      <c r="DN60" s="210" t="str">
        <f>IF(Hidden!DG$47="Yes","H",IF($B60="","",IF(AND($C60&lt;=Hidden!DG$46,$D60&gt;=Hidden!DG$46),IF($G60="","x","y"),"")))</f>
        <v/>
      </c>
      <c r="DO60" s="205" t="str">
        <f>IF(Hidden!DH$47="Yes","H",IF($B60="","",IF(AND($C60&lt;=Hidden!DH$46,$D60&gt;=Hidden!DH$46),IF($G60="","x","y"),"")))</f>
        <v/>
      </c>
      <c r="DP60" s="197" t="str">
        <f>IF(Hidden!DI$47="Yes","H",IF($B60="","",IF(AND($C60&lt;=Hidden!DI$46,$D60&gt;=Hidden!DI$46),IF($G60="","x","y"),"")))</f>
        <v/>
      </c>
      <c r="DQ60" s="197" t="str">
        <f>IF(Hidden!DJ$47="Yes","H",IF($B60="","",IF(AND($C60&lt;=Hidden!DJ$46,$D60&gt;=Hidden!DJ$46),IF($G60="","x","y"),"")))</f>
        <v/>
      </c>
      <c r="DR60" s="197" t="str">
        <f>IF(Hidden!DK$47="Yes","H",IF($B60="","",IF(AND($C60&lt;=Hidden!DK$46,$D60&gt;=Hidden!DK$46),IF($G60="","x","y"),"")))</f>
        <v/>
      </c>
      <c r="DS60" s="203" t="str">
        <f>IF(Hidden!DL$47="Yes","H",IF($B60="","",IF(AND($C60&lt;=Hidden!DL$46,$D60&gt;=Hidden!DL$46),IF($G60="","x","y"),"")))</f>
        <v/>
      </c>
      <c r="DT60" s="209" t="str">
        <f>IF(Hidden!DM$47="Yes","H",IF($B60="","",IF(AND($C60&lt;=Hidden!DM$46,$D60&gt;=Hidden!DM$46),IF($G60="","x","y"),"")))</f>
        <v/>
      </c>
      <c r="DU60" s="197" t="str">
        <f>IF(Hidden!DN$47="Yes","H",IF($B60="","",IF(AND($C60&lt;=Hidden!DN$46,$D60&gt;=Hidden!DN$46),IF($G60="","x","y"),"")))</f>
        <v/>
      </c>
      <c r="DV60" s="197" t="str">
        <f>IF(Hidden!DO$47="Yes","H",IF($B60="","",IF(AND($C60&lt;=Hidden!DO$46,$D60&gt;=Hidden!DO$46),IF($G60="","x","y"),"")))</f>
        <v/>
      </c>
      <c r="DW60" s="197" t="str">
        <f>IF(Hidden!DP$47="Yes","H",IF($B60="","",IF(AND($C60&lt;=Hidden!DP$46,$D60&gt;=Hidden!DP$46),IF($G60="","x","y"),"")))</f>
        <v/>
      </c>
      <c r="DX60" s="210" t="str">
        <f>IF(Hidden!DQ$47="Yes","H",IF($B60="","",IF(AND($C60&lt;=Hidden!DQ$46,$D60&gt;=Hidden!DQ$46),IF($G60="","x","y"),"")))</f>
        <v/>
      </c>
      <c r="DY60" s="209" t="str">
        <f>IF(Hidden!DR$47="Yes","H",IF($B60="","",IF(AND($C60&lt;=Hidden!DR$46,$D60&gt;=Hidden!DR$46),IF($G60="","x","y"),"")))</f>
        <v/>
      </c>
      <c r="DZ60" s="197" t="str">
        <f>IF(Hidden!DS$47="Yes","H",IF($B60="","",IF(AND($C60&lt;=Hidden!DS$46,$D60&gt;=Hidden!DS$46),IF($G60="","x","y"),"")))</f>
        <v/>
      </c>
      <c r="EA60" s="197" t="str">
        <f>IF(Hidden!DT$47="Yes","H",IF($B60="","",IF(AND($C60&lt;=Hidden!DT$46,$D60&gt;=Hidden!DT$46),IF($G60="","x","y"),"")))</f>
        <v/>
      </c>
      <c r="EB60" s="197" t="str">
        <f>IF(Hidden!DU$47="Yes","H",IF($B60="","",IF(AND($C60&lt;=Hidden!DU$46,$D60&gt;=Hidden!DU$46),IF($G60="","x","y"),"")))</f>
        <v/>
      </c>
      <c r="EC60" s="210" t="str">
        <f>IF(Hidden!DV$47="Yes","H",IF($B60="","",IF(AND($C60&lt;=Hidden!DV$46,$D60&gt;=Hidden!DV$46),IF($G60="","x","y"),"")))</f>
        <v/>
      </c>
      <c r="ED60" s="205" t="str">
        <f>IF(Hidden!DW$47="Yes","H",IF($B60="","",IF(AND($C60&lt;=Hidden!DW$46,$D60&gt;=Hidden!DW$46),IF($G60="","x","y"),"")))</f>
        <v/>
      </c>
      <c r="EE60" s="197" t="str">
        <f>IF(Hidden!DX$47="Yes","H",IF($B60="","",IF(AND($C60&lt;=Hidden!DX$46,$D60&gt;=Hidden!DX$46),IF($G60="","x","y"),"")))</f>
        <v/>
      </c>
      <c r="EF60" s="197" t="str">
        <f>IF(Hidden!DY$47="Yes","H",IF($B60="","",IF(AND($C60&lt;=Hidden!DY$46,$D60&gt;=Hidden!DY$46),IF($G60="","x","y"),"")))</f>
        <v/>
      </c>
      <c r="EG60" s="197" t="str">
        <f>IF(Hidden!DZ$47="Yes","H",IF($B60="","",IF(AND($C60&lt;=Hidden!DZ$46,$D60&gt;=Hidden!DZ$46),IF($G60="","x","y"),"")))</f>
        <v/>
      </c>
      <c r="EH60" s="198" t="str">
        <f>IF(Hidden!EA$47="Yes","H",IF($B60="","",IF(AND($C60&lt;=Hidden!EA$46,$D60&gt;=Hidden!EA$46),IF($G60="","x","y"),"")))</f>
        <v/>
      </c>
    </row>
    <row r="61" spans="2:138" ht="15" customHeight="1" x14ac:dyDescent="0.25">
      <c r="B61" s="171"/>
      <c r="C61" s="229"/>
      <c r="D61" s="230"/>
      <c r="E61" s="190"/>
      <c r="F61" s="238"/>
      <c r="G61" s="269"/>
      <c r="H61" s="273"/>
      <c r="I61" s="196" t="str">
        <f>IF(Hidden!B$47="Yes","H",IF($B61="","",IF(AND($C61&lt;=Hidden!B$46,$D61&gt;=Hidden!B$46),IF($G61="","x","y"),"")))</f>
        <v/>
      </c>
      <c r="J61" s="197" t="str">
        <f>IF(Hidden!C$47="Yes","H",IF($B61="","",IF(AND($C61&lt;=Hidden!C$46,$D61&gt;=Hidden!C$46),IF($G61="","x","y"),"")))</f>
        <v/>
      </c>
      <c r="K61" s="197" t="str">
        <f>IF(Hidden!D$47="Yes","H",IF($B61="","",IF(AND($C61&lt;=Hidden!D$46,$D61&gt;=Hidden!D$46),IF($G61="","x","y"),"")))</f>
        <v/>
      </c>
      <c r="L61" s="197" t="str">
        <f>IF(Hidden!E$47="Yes","H",IF($B61="","",IF(AND($C61&lt;=Hidden!E$46,$D61&gt;=Hidden!E$46),IF($G61="","x","y"),"")))</f>
        <v/>
      </c>
      <c r="M61" s="203" t="str">
        <f>IF(Hidden!F$47="Yes","H",IF($B61="","",IF(AND($C61&lt;=Hidden!F$46,$D61&gt;=Hidden!F$46),IF($G61="","x","y"),"")))</f>
        <v/>
      </c>
      <c r="N61" s="209" t="str">
        <f>IF(Hidden!G$47="Yes","H",IF($B61="","",IF(AND($C61&lt;=Hidden!G$46,$D61&gt;=Hidden!G$46),IF($G61="","x","y"),"")))</f>
        <v/>
      </c>
      <c r="O61" s="197" t="str">
        <f>IF(Hidden!H$47="Yes","H",IF($B61="","",IF(AND($C61&lt;=Hidden!H$46,$D61&gt;=Hidden!H$46),IF($G61="","x","y"),"")))</f>
        <v/>
      </c>
      <c r="P61" s="197" t="str">
        <f>IF(Hidden!I$47="Yes","H",IF($B61="","",IF(AND($C61&lt;=Hidden!I$46,$D61&gt;=Hidden!I$46),IF($G61="","x","y"),"")))</f>
        <v/>
      </c>
      <c r="Q61" s="197" t="str">
        <f>IF(Hidden!J$47="Yes","H",IF($B61="","",IF(AND($C61&lt;=Hidden!J$46,$D61&gt;=Hidden!J$46),IF($G61="","x","y"),"")))</f>
        <v/>
      </c>
      <c r="R61" s="210" t="str">
        <f>IF(Hidden!K$47="Yes","H",IF($B61="","",IF(AND($C61&lt;=Hidden!K$46,$D61&gt;=Hidden!K$46),IF($G61="","x","y"),"")))</f>
        <v/>
      </c>
      <c r="S61" s="205" t="str">
        <f>IF(Hidden!L$47="Yes","H",IF($B61="","",IF(AND($C61&lt;=Hidden!L$46,$D61&gt;=Hidden!L$46),IF($G61="","x","y"),"")))</f>
        <v/>
      </c>
      <c r="T61" s="197" t="str">
        <f>IF(Hidden!M$47="Yes","H",IF($B61="","",IF(AND($C61&lt;=Hidden!M$46,$D61&gt;=Hidden!M$46),IF($G61="","x","y"),"")))</f>
        <v/>
      </c>
      <c r="U61" s="197" t="str">
        <f>IF(Hidden!N$47="Yes","H",IF($B61="","",IF(AND($C61&lt;=Hidden!N$46,$D61&gt;=Hidden!N$46),IF($G61="","x","y"),"")))</f>
        <v/>
      </c>
      <c r="V61" s="197" t="str">
        <f>IF(Hidden!O$47="Yes","H",IF($B61="","",IF(AND($C61&lt;=Hidden!O$46,$D61&gt;=Hidden!O$46),IF($G61="","x","y"),"")))</f>
        <v/>
      </c>
      <c r="W61" s="203" t="str">
        <f>IF(Hidden!P$47="Yes","H",IF($B61="","",IF(AND($C61&lt;=Hidden!P$46,$D61&gt;=Hidden!P$46),IF($G61="","x","y"),"")))</f>
        <v/>
      </c>
      <c r="X61" s="209" t="str">
        <f>IF(Hidden!Q$47="Yes","H",IF($B61="","",IF(AND($C61&lt;=Hidden!Q$46,$D61&gt;=Hidden!Q$46),IF($G61="","x","y"),"")))</f>
        <v/>
      </c>
      <c r="Y61" s="197" t="str">
        <f>IF(Hidden!R$47="Yes","H",IF($B61="","",IF(AND($C61&lt;=Hidden!R$46,$D61&gt;=Hidden!R$46),IF($G61="","x","y"),"")))</f>
        <v/>
      </c>
      <c r="Z61" s="197" t="str">
        <f>IF(Hidden!S$47="Yes","H",IF($B61="","",IF(AND($C61&lt;=Hidden!S$46,$D61&gt;=Hidden!S$46),IF($G61="","x","y"),"")))</f>
        <v/>
      </c>
      <c r="AA61" s="197" t="str">
        <f>IF(Hidden!T$47="Yes","H",IF($B61="","",IF(AND($C61&lt;=Hidden!T$46,$D61&gt;=Hidden!T$46),IF($G61="","x","y"),"")))</f>
        <v/>
      </c>
      <c r="AB61" s="210" t="str">
        <f>IF(Hidden!U$47="Yes","H",IF($B61="","",IF(AND($C61&lt;=Hidden!U$46,$D61&gt;=Hidden!U$46),IF($G61="","x","y"),"")))</f>
        <v/>
      </c>
      <c r="AC61" s="205" t="str">
        <f>IF(Hidden!V$47="Yes","H",IF($B61="","",IF(AND($C61&lt;=Hidden!V$46,$D61&gt;=Hidden!V$46),IF($G61="","x","y"),"")))</f>
        <v/>
      </c>
      <c r="AD61" s="197" t="str">
        <f>IF(Hidden!W$47="Yes","H",IF($B61="","",IF(AND($C61&lt;=Hidden!W$46,$D61&gt;=Hidden!W$46),IF($G61="","x","y"),"")))</f>
        <v/>
      </c>
      <c r="AE61" s="197" t="str">
        <f>IF(Hidden!X$47="Yes","H",IF($B61="","",IF(AND($C61&lt;=Hidden!X$46,$D61&gt;=Hidden!X$46),IF($G61="","x","y"),"")))</f>
        <v/>
      </c>
      <c r="AF61" s="197" t="str">
        <f>IF(Hidden!Y$47="Yes","H",IF($B61="","",IF(AND($C61&lt;=Hidden!Y$46,$D61&gt;=Hidden!Y$46),IF($G61="","x","y"),"")))</f>
        <v/>
      </c>
      <c r="AG61" s="203" t="str">
        <f>IF(Hidden!Z$47="Yes","H",IF($B61="","",IF(AND($C61&lt;=Hidden!Z$46,$D61&gt;=Hidden!Z$46),IF($G61="","x","y"),"")))</f>
        <v/>
      </c>
      <c r="AH61" s="209" t="str">
        <f>IF(Hidden!AA$47="Yes","H",IF($B61="","",IF(AND($C61&lt;=Hidden!AA$46,$D61&gt;=Hidden!AA$46),IF($G61="","x","y"),"")))</f>
        <v/>
      </c>
      <c r="AI61" s="197" t="str">
        <f>IF(Hidden!AB$47="Yes","H",IF($B61="","",IF(AND($C61&lt;=Hidden!AB$46,$D61&gt;=Hidden!AB$46),IF($G61="","x","y"),"")))</f>
        <v/>
      </c>
      <c r="AJ61" s="197" t="str">
        <f>IF(Hidden!AC$47="Yes","H",IF($B61="","",IF(AND($C61&lt;=Hidden!AC$46,$D61&gt;=Hidden!AC$46),IF($G61="","x","y"),"")))</f>
        <v/>
      </c>
      <c r="AK61" s="197" t="str">
        <f>IF(Hidden!AD$47="Yes","H",IF($B61="","",IF(AND($C61&lt;=Hidden!AD$46,$D61&gt;=Hidden!AD$46),IF($G61="","x","y"),"")))</f>
        <v/>
      </c>
      <c r="AL61" s="210" t="str">
        <f>IF(Hidden!AE$47="Yes","H",IF($B61="","",IF(AND($C61&lt;=Hidden!AE$46,$D61&gt;=Hidden!AE$46),IF($G61="","x","y"),"")))</f>
        <v/>
      </c>
      <c r="AM61" s="205" t="str">
        <f>IF(Hidden!AF$47="Yes","H",IF($B61="","",IF(AND($C61&lt;=Hidden!AF$46,$D61&gt;=Hidden!AF$46),IF($G61="","x","y"),"")))</f>
        <v/>
      </c>
      <c r="AN61" s="197" t="str">
        <f>IF(Hidden!AG$47="Yes","H",IF($B61="","",IF(AND($C61&lt;=Hidden!AG$46,$D61&gt;=Hidden!AG$46),IF($G61="","x","y"),"")))</f>
        <v/>
      </c>
      <c r="AO61" s="197" t="str">
        <f>IF(Hidden!AH$47="Yes","H",IF($B61="","",IF(AND($C61&lt;=Hidden!AH$46,$D61&gt;=Hidden!AH$46),IF($G61="","x","y"),"")))</f>
        <v/>
      </c>
      <c r="AP61" s="197" t="str">
        <f>IF(Hidden!AI$47="Yes","H",IF($B61="","",IF(AND($C61&lt;=Hidden!AI$46,$D61&gt;=Hidden!AI$46),IF($G61="","x","y"),"")))</f>
        <v/>
      </c>
      <c r="AQ61" s="203" t="str">
        <f>IF(Hidden!AJ$47="Yes","H",IF($B61="","",IF(AND($C61&lt;=Hidden!AJ$46,$D61&gt;=Hidden!AJ$46),IF($G61="","x","y"),"")))</f>
        <v/>
      </c>
      <c r="AR61" s="209" t="str">
        <f>IF(Hidden!AK$47="Yes","H",IF($B61="","",IF(AND($C61&lt;=Hidden!AK$46,$D61&gt;=Hidden!AK$46),IF($G61="","x","y"),"")))</f>
        <v/>
      </c>
      <c r="AS61" s="197" t="str">
        <f>IF(Hidden!AL$47="Yes","H",IF($B61="","",IF(AND($C61&lt;=Hidden!AL$46,$D61&gt;=Hidden!AL$46),IF($G61="","x","y"),"")))</f>
        <v/>
      </c>
      <c r="AT61" s="197" t="str">
        <f>IF(Hidden!AM$47="Yes","H",IF($B61="","",IF(AND($C61&lt;=Hidden!AM$46,$D61&gt;=Hidden!AM$46),IF($G61="","x","y"),"")))</f>
        <v/>
      </c>
      <c r="AU61" s="197" t="str">
        <f>IF(Hidden!AN$47="Yes","H",IF($B61="","",IF(AND($C61&lt;=Hidden!AN$46,$D61&gt;=Hidden!AN$46),IF($G61="","x","y"),"")))</f>
        <v/>
      </c>
      <c r="AV61" s="210" t="str">
        <f>IF(Hidden!AO$47="Yes","H",IF($B61="","",IF(AND($C61&lt;=Hidden!AO$46,$D61&gt;=Hidden!AO$46),IF($G61="","x","y"),"")))</f>
        <v/>
      </c>
      <c r="AW61" s="205" t="str">
        <f>IF(Hidden!AP$47="Yes","H",IF($B61="","",IF(AND($C61&lt;=Hidden!AP$46,$D61&gt;=Hidden!AP$46),IF($G61="","x","y"),"")))</f>
        <v/>
      </c>
      <c r="AX61" s="197" t="str">
        <f>IF(Hidden!AQ$47="Yes","H",IF($B61="","",IF(AND($C61&lt;=Hidden!AQ$46,$D61&gt;=Hidden!AQ$46),IF($G61="","x","y"),"")))</f>
        <v/>
      </c>
      <c r="AY61" s="197" t="str">
        <f>IF(Hidden!AR$47="Yes","H",IF($B61="","",IF(AND($C61&lt;=Hidden!AR$46,$D61&gt;=Hidden!AR$46),IF($G61="","x","y"),"")))</f>
        <v/>
      </c>
      <c r="AZ61" s="197" t="str">
        <f>IF(Hidden!AS$47="Yes","H",IF($B61="","",IF(AND($C61&lt;=Hidden!AS$46,$D61&gt;=Hidden!AS$46),IF($G61="","x","y"),"")))</f>
        <v/>
      </c>
      <c r="BA61" s="203" t="str">
        <f>IF(Hidden!AT$47="Yes","H",IF($B61="","",IF(AND($C61&lt;=Hidden!AT$46,$D61&gt;=Hidden!AT$46),IF($G61="","x","y"),"")))</f>
        <v/>
      </c>
      <c r="BB61" s="209" t="str">
        <f>IF(Hidden!AU$47="Yes","H",IF($B61="","",IF(AND($C61&lt;=Hidden!AU$46,$D61&gt;=Hidden!AU$46),IF($G61="","x","y"),"")))</f>
        <v/>
      </c>
      <c r="BC61" s="197" t="str">
        <f>IF(Hidden!AV$47="Yes","H",IF($B61="","",IF(AND($C61&lt;=Hidden!AV$46,$D61&gt;=Hidden!AV$46),IF($G61="","x","y"),"")))</f>
        <v/>
      </c>
      <c r="BD61" s="197" t="str">
        <f>IF(Hidden!AW$47="Yes","H",IF($B61="","",IF(AND($C61&lt;=Hidden!AW$46,$D61&gt;=Hidden!AW$46),IF($G61="","x","y"),"")))</f>
        <v/>
      </c>
      <c r="BE61" s="197" t="str">
        <f>IF(Hidden!AX$47="Yes","H",IF($B61="","",IF(AND($C61&lt;=Hidden!AX$46,$D61&gt;=Hidden!AX$46),IF($G61="","x","y"),"")))</f>
        <v/>
      </c>
      <c r="BF61" s="210" t="str">
        <f>IF(Hidden!AY$47="Yes","H",IF($B61="","",IF(AND($C61&lt;=Hidden!AY$46,$D61&gt;=Hidden!AY$46),IF($G61="","x","y"),"")))</f>
        <v/>
      </c>
      <c r="BG61" s="205" t="str">
        <f>IF(Hidden!AZ$47="Yes","H",IF($B61="","",IF(AND($C61&lt;=Hidden!AZ$46,$D61&gt;=Hidden!AZ$46),IF($G61="","x","y"),"")))</f>
        <v/>
      </c>
      <c r="BH61" s="197" t="str">
        <f>IF(Hidden!BA$47="Yes","H",IF($B61="","",IF(AND($C61&lt;=Hidden!BA$46,$D61&gt;=Hidden!BA$46),IF($G61="","x","y"),"")))</f>
        <v/>
      </c>
      <c r="BI61" s="197" t="str">
        <f>IF(Hidden!BB$47="Yes","H",IF($B61="","",IF(AND($C61&lt;=Hidden!BB$46,$D61&gt;=Hidden!BB$46),IF($G61="","x","y"),"")))</f>
        <v/>
      </c>
      <c r="BJ61" s="197" t="str">
        <f>IF(Hidden!BC$47="Yes","H",IF($B61="","",IF(AND($C61&lt;=Hidden!BC$46,$D61&gt;=Hidden!BC$46),IF($G61="","x","y"),"")))</f>
        <v/>
      </c>
      <c r="BK61" s="203" t="str">
        <f>IF(Hidden!BD$47="Yes","H",IF($B61="","",IF(AND($C61&lt;=Hidden!BD$46,$D61&gt;=Hidden!BD$46),IF($G61="","x","y"),"")))</f>
        <v/>
      </c>
      <c r="BL61" s="209" t="str">
        <f>IF(Hidden!BE$47="Yes","H",IF($B61="","",IF(AND($C61&lt;=Hidden!BE$46,$D61&gt;=Hidden!BE$46),IF($G61="","x","y"),"")))</f>
        <v/>
      </c>
      <c r="BM61" s="197" t="str">
        <f>IF(Hidden!BF$47="Yes","H",IF($B61="","",IF(AND($C61&lt;=Hidden!BF$46,$D61&gt;=Hidden!BF$46),IF($G61="","x","y"),"")))</f>
        <v/>
      </c>
      <c r="BN61" s="197" t="str">
        <f>IF(Hidden!BG$47="Yes","H",IF($B61="","",IF(AND($C61&lt;=Hidden!BG$46,$D61&gt;=Hidden!BG$46),IF($G61="","x","y"),"")))</f>
        <v/>
      </c>
      <c r="BO61" s="197" t="str">
        <f>IF(Hidden!BH$47="Yes","H",IF($B61="","",IF(AND($C61&lt;=Hidden!BH$46,$D61&gt;=Hidden!BH$46),IF($G61="","x","y"),"")))</f>
        <v/>
      </c>
      <c r="BP61" s="210" t="str">
        <f>IF(Hidden!BI$47="Yes","H",IF($B61="","",IF(AND($C61&lt;=Hidden!BI$46,$D61&gt;=Hidden!BI$46),IF($G61="","x","y"),"")))</f>
        <v/>
      </c>
      <c r="BQ61" s="205" t="str">
        <f>IF(Hidden!BJ$47="Yes","H",IF($B61="","",IF(AND($C61&lt;=Hidden!BJ$46,$D61&gt;=Hidden!BJ$46),IF($G61="","x","y"),"")))</f>
        <v/>
      </c>
      <c r="BR61" s="197" t="str">
        <f>IF(Hidden!BK$47="Yes","H",IF($B61="","",IF(AND($C61&lt;=Hidden!BK$46,$D61&gt;=Hidden!BK$46),IF($G61="","x","y"),"")))</f>
        <v/>
      </c>
      <c r="BS61" s="197" t="str">
        <f>IF(Hidden!BL$47="Yes","H",IF($B61="","",IF(AND($C61&lt;=Hidden!BL$46,$D61&gt;=Hidden!BL$46),IF($G61="","x","y"),"")))</f>
        <v/>
      </c>
      <c r="BT61" s="197" t="str">
        <f>IF(Hidden!BM$47="Yes","H",IF($B61="","",IF(AND($C61&lt;=Hidden!BM$46,$D61&gt;=Hidden!BM$46),IF($G61="","x","y"),"")))</f>
        <v/>
      </c>
      <c r="BU61" s="203" t="str">
        <f>IF(Hidden!BN$47="Yes","H",IF($B61="","",IF(AND($C61&lt;=Hidden!BN$46,$D61&gt;=Hidden!BN$46),IF($G61="","x","y"),"")))</f>
        <v/>
      </c>
      <c r="BV61" s="209" t="str">
        <f>IF(Hidden!BO$47="Yes","H",IF($B61="","",IF(AND($C61&lt;=Hidden!BO$46,$D61&gt;=Hidden!BO$46),IF($G61="","x","y"),"")))</f>
        <v/>
      </c>
      <c r="BW61" s="197" t="str">
        <f>IF(Hidden!BP$47="Yes","H",IF($B61="","",IF(AND($C61&lt;=Hidden!BP$46,$D61&gt;=Hidden!BP$46),IF($G61="","x","y"),"")))</f>
        <v/>
      </c>
      <c r="BX61" s="197" t="str">
        <f>IF(Hidden!BQ$47="Yes","H",IF($B61="","",IF(AND($C61&lt;=Hidden!BQ$46,$D61&gt;=Hidden!BQ$46),IF($G61="","x","y"),"")))</f>
        <v/>
      </c>
      <c r="BY61" s="197" t="str">
        <f>IF(Hidden!BR$47="Yes","H",IF($B61="","",IF(AND($C61&lt;=Hidden!BR$46,$D61&gt;=Hidden!BR$46),IF($G61="","x","y"),"")))</f>
        <v/>
      </c>
      <c r="BZ61" s="210" t="str">
        <f>IF(Hidden!BS$47="Yes","H",IF($B61="","",IF(AND($C61&lt;=Hidden!BS$46,$D61&gt;=Hidden!BS$46),IF($G61="","x","y"),"")))</f>
        <v/>
      </c>
      <c r="CA61" s="205" t="str">
        <f>IF(Hidden!BT$47="Yes","H",IF($B61="","",IF(AND($C61&lt;=Hidden!BT$46,$D61&gt;=Hidden!BT$46),IF($G61="","x","y"),"")))</f>
        <v/>
      </c>
      <c r="CB61" s="197" t="str">
        <f>IF(Hidden!BU$47="Yes","H",IF($B61="","",IF(AND($C61&lt;=Hidden!BU$46,$D61&gt;=Hidden!BU$46),IF($G61="","x","y"),"")))</f>
        <v/>
      </c>
      <c r="CC61" s="197" t="str">
        <f>IF(Hidden!BV$47="Yes","H",IF($B61="","",IF(AND($C61&lt;=Hidden!BV$46,$D61&gt;=Hidden!BV$46),IF($G61="","x","y"),"")))</f>
        <v/>
      </c>
      <c r="CD61" s="197" t="str">
        <f>IF(Hidden!BW$47="Yes","H",IF($B61="","",IF(AND($C61&lt;=Hidden!BW$46,$D61&gt;=Hidden!BW$46),IF($G61="","x","y"),"")))</f>
        <v/>
      </c>
      <c r="CE61" s="203" t="str">
        <f>IF(Hidden!BX$47="Yes","H",IF($B61="","",IF(AND($C61&lt;=Hidden!BX$46,$D61&gt;=Hidden!BX$46),IF($G61="","x","y"),"")))</f>
        <v/>
      </c>
      <c r="CF61" s="209" t="str">
        <f>IF(Hidden!BY$47="Yes","H",IF($B61="","",IF(AND($C61&lt;=Hidden!BY$46,$D61&gt;=Hidden!BY$46),IF($G61="","x","y"),"")))</f>
        <v/>
      </c>
      <c r="CG61" s="197" t="str">
        <f>IF(Hidden!BZ$47="Yes","H",IF($B61="","",IF(AND($C61&lt;=Hidden!BZ$46,$D61&gt;=Hidden!BZ$46),IF($G61="","x","y"),"")))</f>
        <v/>
      </c>
      <c r="CH61" s="197" t="str">
        <f>IF(Hidden!CA$47="Yes","H",IF($B61="","",IF(AND($C61&lt;=Hidden!CA$46,$D61&gt;=Hidden!CA$46),IF($G61="","x","y"),"")))</f>
        <v/>
      </c>
      <c r="CI61" s="197" t="str">
        <f>IF(Hidden!CB$47="Yes","H",IF($B61="","",IF(AND($C61&lt;=Hidden!CB$46,$D61&gt;=Hidden!CB$46),IF($G61="","x","y"),"")))</f>
        <v/>
      </c>
      <c r="CJ61" s="210" t="str">
        <f>IF(Hidden!CC$47="Yes","H",IF($B61="","",IF(AND($C61&lt;=Hidden!CC$46,$D61&gt;=Hidden!CC$46),IF($G61="","x","y"),"")))</f>
        <v/>
      </c>
      <c r="CK61" s="205" t="str">
        <f>IF(Hidden!CD$47="Yes","H",IF($B61="","",IF(AND($C61&lt;=Hidden!CD$46,$D61&gt;=Hidden!CD$46),IF($G61="","x","y"),"")))</f>
        <v/>
      </c>
      <c r="CL61" s="197" t="str">
        <f>IF(Hidden!CE$47="Yes","H",IF($B61="","",IF(AND($C61&lt;=Hidden!CE$46,$D61&gt;=Hidden!CE$46),IF($G61="","x","y"),"")))</f>
        <v/>
      </c>
      <c r="CM61" s="197" t="str">
        <f>IF(Hidden!CF$47="Yes","H",IF($B61="","",IF(AND($C61&lt;=Hidden!CF$46,$D61&gt;=Hidden!CF$46),IF($G61="","x","y"),"")))</f>
        <v/>
      </c>
      <c r="CN61" s="197" t="str">
        <f>IF(Hidden!CG$47="Yes","H",IF($B61="","",IF(AND($C61&lt;=Hidden!CG$46,$D61&gt;=Hidden!CG$46),IF($G61="","x","y"),"")))</f>
        <v/>
      </c>
      <c r="CO61" s="203" t="str">
        <f>IF(Hidden!CH$47="Yes","H",IF($B61="","",IF(AND($C61&lt;=Hidden!CH$46,$D61&gt;=Hidden!CH$46),IF($G61="","x","y"),"")))</f>
        <v/>
      </c>
      <c r="CP61" s="209" t="str">
        <f>IF(Hidden!CI$47="Yes","H",IF($B61="","",IF(AND($C61&lt;=Hidden!CI$46,$D61&gt;=Hidden!CI$46),IF($G61="","x","y"),"")))</f>
        <v/>
      </c>
      <c r="CQ61" s="197" t="str">
        <f>IF(Hidden!CJ$47="Yes","H",IF($B61="","",IF(AND($C61&lt;=Hidden!CJ$46,$D61&gt;=Hidden!CJ$46),IF($G61="","x","y"),"")))</f>
        <v/>
      </c>
      <c r="CR61" s="197" t="str">
        <f>IF(Hidden!CK$47="Yes","H",IF($B61="","",IF(AND($C61&lt;=Hidden!CK$46,$D61&gt;=Hidden!CK$46),IF($G61="","x","y"),"")))</f>
        <v/>
      </c>
      <c r="CS61" s="197" t="str">
        <f>IF(Hidden!CL$47="Yes","H",IF($B61="","",IF(AND($C61&lt;=Hidden!CL$46,$D61&gt;=Hidden!CL$46),IF($G61="","x","y"),"")))</f>
        <v/>
      </c>
      <c r="CT61" s="210" t="str">
        <f>IF(Hidden!CM$47="Yes","H",IF($B61="","",IF(AND($C61&lt;=Hidden!CM$46,$D61&gt;=Hidden!CM$46),IF($G61="","x","y"),"")))</f>
        <v/>
      </c>
      <c r="CU61" s="205" t="str">
        <f>IF(Hidden!CN$47="Yes","H",IF($B61="","",IF(AND($C61&lt;=Hidden!CN$46,$D61&gt;=Hidden!CN$46),IF($G61="","x","y"),"")))</f>
        <v/>
      </c>
      <c r="CV61" s="197" t="str">
        <f>IF(Hidden!CO$47="Yes","H",IF($B61="","",IF(AND($C61&lt;=Hidden!CO$46,$D61&gt;=Hidden!CO$46),IF($G61="","x","y"),"")))</f>
        <v/>
      </c>
      <c r="CW61" s="197" t="str">
        <f>IF(Hidden!CP$47="Yes","H",IF($B61="","",IF(AND($C61&lt;=Hidden!CP$46,$D61&gt;=Hidden!CP$46),IF($G61="","x","y"),"")))</f>
        <v/>
      </c>
      <c r="CX61" s="197" t="str">
        <f>IF(Hidden!CQ$47="Yes","H",IF($B61="","",IF(AND($C61&lt;=Hidden!CQ$46,$D61&gt;=Hidden!CQ$46),IF($G61="","x","y"),"")))</f>
        <v/>
      </c>
      <c r="CY61" s="203" t="str">
        <f>IF(Hidden!CR$47="Yes","H",IF($B61="","",IF(AND($C61&lt;=Hidden!CR$46,$D61&gt;=Hidden!CR$46),IF($G61="","x","y"),"")))</f>
        <v/>
      </c>
      <c r="CZ61" s="209" t="str">
        <f>IF(Hidden!CS$47="Yes","H",IF($B61="","",IF(AND($C61&lt;=Hidden!CS$46,$D61&gt;=Hidden!CS$46),IF($G61="","x","y"),"")))</f>
        <v/>
      </c>
      <c r="DA61" s="197" t="str">
        <f>IF(Hidden!CT$47="Yes","H",IF($B61="","",IF(AND($C61&lt;=Hidden!CT$46,$D61&gt;=Hidden!CT$46),IF($G61="","x","y"),"")))</f>
        <v/>
      </c>
      <c r="DB61" s="197" t="str">
        <f>IF(Hidden!CU$47="Yes","H",IF($B61="","",IF(AND($C61&lt;=Hidden!CU$46,$D61&gt;=Hidden!CU$46),IF($G61="","x","y"),"")))</f>
        <v/>
      </c>
      <c r="DC61" s="197" t="str">
        <f>IF(Hidden!CV$47="Yes","H",IF($B61="","",IF(AND($C61&lt;=Hidden!CV$46,$D61&gt;=Hidden!CV$46),IF($G61="","x","y"),"")))</f>
        <v/>
      </c>
      <c r="DD61" s="210" t="str">
        <f>IF(Hidden!CW$47="Yes","H",IF($B61="","",IF(AND($C61&lt;=Hidden!CW$46,$D61&gt;=Hidden!CW$46),IF($G61="","x","y"),"")))</f>
        <v/>
      </c>
      <c r="DE61" s="205" t="str">
        <f>IF(Hidden!CX$47="Yes","H",IF($B61="","",IF(AND($C61&lt;=Hidden!CX$46,$D61&gt;=Hidden!CX$46),IF($G61="","x","y"),"")))</f>
        <v/>
      </c>
      <c r="DF61" s="197" t="str">
        <f>IF(Hidden!CY$47="Yes","H",IF($B61="","",IF(AND($C61&lt;=Hidden!CY$46,$D61&gt;=Hidden!CY$46),IF($G61="","x","y"),"")))</f>
        <v/>
      </c>
      <c r="DG61" s="197" t="str">
        <f>IF(Hidden!CZ$47="Yes","H",IF($B61="","",IF(AND($C61&lt;=Hidden!CZ$46,$D61&gt;=Hidden!CZ$46),IF($G61="","x","y"),"")))</f>
        <v/>
      </c>
      <c r="DH61" s="197" t="str">
        <f>IF(Hidden!DA$47="Yes","H",IF($B61="","",IF(AND($C61&lt;=Hidden!DA$46,$D61&gt;=Hidden!DA$46),IF($G61="","x","y"),"")))</f>
        <v/>
      </c>
      <c r="DI61" s="203" t="str">
        <f>IF(Hidden!DB$47="Yes","H",IF($B61="","",IF(AND($C61&lt;=Hidden!DB$46,$D61&gt;=Hidden!DB$46),IF($G61="","x","y"),"")))</f>
        <v/>
      </c>
      <c r="DJ61" s="209" t="str">
        <f>IF(Hidden!DC$47="Yes","H",IF($B61="","",IF(AND($C61&lt;=Hidden!DC$46,$D61&gt;=Hidden!DC$46),IF($G61="","x","y"),"")))</f>
        <v/>
      </c>
      <c r="DK61" s="197" t="str">
        <f>IF(Hidden!DD$47="Yes","H",IF($B61="","",IF(AND($C61&lt;=Hidden!DD$46,$D61&gt;=Hidden!DD$46),IF($G61="","x","y"),"")))</f>
        <v/>
      </c>
      <c r="DL61" s="197" t="str">
        <f>IF(Hidden!DE$47="Yes","H",IF($B61="","",IF(AND($C61&lt;=Hidden!DE$46,$D61&gt;=Hidden!DE$46),IF($G61="","x","y"),"")))</f>
        <v/>
      </c>
      <c r="DM61" s="197" t="str">
        <f>IF(Hidden!DF$47="Yes","H",IF($B61="","",IF(AND($C61&lt;=Hidden!DF$46,$D61&gt;=Hidden!DF$46),IF($G61="","x","y"),"")))</f>
        <v/>
      </c>
      <c r="DN61" s="210" t="str">
        <f>IF(Hidden!DG$47="Yes","H",IF($B61="","",IF(AND($C61&lt;=Hidden!DG$46,$D61&gt;=Hidden!DG$46),IF($G61="","x","y"),"")))</f>
        <v/>
      </c>
      <c r="DO61" s="205" t="str">
        <f>IF(Hidden!DH$47="Yes","H",IF($B61="","",IF(AND($C61&lt;=Hidden!DH$46,$D61&gt;=Hidden!DH$46),IF($G61="","x","y"),"")))</f>
        <v/>
      </c>
      <c r="DP61" s="197" t="str">
        <f>IF(Hidden!DI$47="Yes","H",IF($B61="","",IF(AND($C61&lt;=Hidden!DI$46,$D61&gt;=Hidden!DI$46),IF($G61="","x","y"),"")))</f>
        <v/>
      </c>
      <c r="DQ61" s="197" t="str">
        <f>IF(Hidden!DJ$47="Yes","H",IF($B61="","",IF(AND($C61&lt;=Hidden!DJ$46,$D61&gt;=Hidden!DJ$46),IF($G61="","x","y"),"")))</f>
        <v/>
      </c>
      <c r="DR61" s="197" t="str">
        <f>IF(Hidden!DK$47="Yes","H",IF($B61="","",IF(AND($C61&lt;=Hidden!DK$46,$D61&gt;=Hidden!DK$46),IF($G61="","x","y"),"")))</f>
        <v/>
      </c>
      <c r="DS61" s="203" t="str">
        <f>IF(Hidden!DL$47="Yes","H",IF($B61="","",IF(AND($C61&lt;=Hidden!DL$46,$D61&gt;=Hidden!DL$46),IF($G61="","x","y"),"")))</f>
        <v/>
      </c>
      <c r="DT61" s="209" t="str">
        <f>IF(Hidden!DM$47="Yes","H",IF($B61="","",IF(AND($C61&lt;=Hidden!DM$46,$D61&gt;=Hidden!DM$46),IF($G61="","x","y"),"")))</f>
        <v/>
      </c>
      <c r="DU61" s="197" t="str">
        <f>IF(Hidden!DN$47="Yes","H",IF($B61="","",IF(AND($C61&lt;=Hidden!DN$46,$D61&gt;=Hidden!DN$46),IF($G61="","x","y"),"")))</f>
        <v/>
      </c>
      <c r="DV61" s="197" t="str">
        <f>IF(Hidden!DO$47="Yes","H",IF($B61="","",IF(AND($C61&lt;=Hidden!DO$46,$D61&gt;=Hidden!DO$46),IF($G61="","x","y"),"")))</f>
        <v/>
      </c>
      <c r="DW61" s="197" t="str">
        <f>IF(Hidden!DP$47="Yes","H",IF($B61="","",IF(AND($C61&lt;=Hidden!DP$46,$D61&gt;=Hidden!DP$46),IF($G61="","x","y"),"")))</f>
        <v/>
      </c>
      <c r="DX61" s="210" t="str">
        <f>IF(Hidden!DQ$47="Yes","H",IF($B61="","",IF(AND($C61&lt;=Hidden!DQ$46,$D61&gt;=Hidden!DQ$46),IF($G61="","x","y"),"")))</f>
        <v/>
      </c>
      <c r="DY61" s="209" t="str">
        <f>IF(Hidden!DR$47="Yes","H",IF($B61="","",IF(AND($C61&lt;=Hidden!DR$46,$D61&gt;=Hidden!DR$46),IF($G61="","x","y"),"")))</f>
        <v/>
      </c>
      <c r="DZ61" s="197" t="str">
        <f>IF(Hidden!DS$47="Yes","H",IF($B61="","",IF(AND($C61&lt;=Hidden!DS$46,$D61&gt;=Hidden!DS$46),IF($G61="","x","y"),"")))</f>
        <v/>
      </c>
      <c r="EA61" s="197" t="str">
        <f>IF(Hidden!DT$47="Yes","H",IF($B61="","",IF(AND($C61&lt;=Hidden!DT$46,$D61&gt;=Hidden!DT$46),IF($G61="","x","y"),"")))</f>
        <v/>
      </c>
      <c r="EB61" s="197" t="str">
        <f>IF(Hidden!DU$47="Yes","H",IF($B61="","",IF(AND($C61&lt;=Hidden!DU$46,$D61&gt;=Hidden!DU$46),IF($G61="","x","y"),"")))</f>
        <v/>
      </c>
      <c r="EC61" s="210" t="str">
        <f>IF(Hidden!DV$47="Yes","H",IF($B61="","",IF(AND($C61&lt;=Hidden!DV$46,$D61&gt;=Hidden!DV$46),IF($G61="","x","y"),"")))</f>
        <v/>
      </c>
      <c r="ED61" s="205" t="str">
        <f>IF(Hidden!DW$47="Yes","H",IF($B61="","",IF(AND($C61&lt;=Hidden!DW$46,$D61&gt;=Hidden!DW$46),IF($G61="","x","y"),"")))</f>
        <v/>
      </c>
      <c r="EE61" s="197" t="str">
        <f>IF(Hidden!DX$47="Yes","H",IF($B61="","",IF(AND($C61&lt;=Hidden!DX$46,$D61&gt;=Hidden!DX$46),IF($G61="","x","y"),"")))</f>
        <v/>
      </c>
      <c r="EF61" s="197" t="str">
        <f>IF(Hidden!DY$47="Yes","H",IF($B61="","",IF(AND($C61&lt;=Hidden!DY$46,$D61&gt;=Hidden!DY$46),IF($G61="","x","y"),"")))</f>
        <v/>
      </c>
      <c r="EG61" s="197" t="str">
        <f>IF(Hidden!DZ$47="Yes","H",IF($B61="","",IF(AND($C61&lt;=Hidden!DZ$46,$D61&gt;=Hidden!DZ$46),IF($G61="","x","y"),"")))</f>
        <v/>
      </c>
      <c r="EH61" s="198" t="str">
        <f>IF(Hidden!EA$47="Yes","H",IF($B61="","",IF(AND($C61&lt;=Hidden!EA$46,$D61&gt;=Hidden!EA$46),IF($G61="","x","y"),"")))</f>
        <v/>
      </c>
    </row>
    <row r="62" spans="2:138" ht="15" customHeight="1" x14ac:dyDescent="0.25">
      <c r="B62" s="168"/>
      <c r="C62" s="229"/>
      <c r="D62" s="230"/>
      <c r="E62" s="190"/>
      <c r="F62" s="238"/>
      <c r="G62" s="269"/>
      <c r="H62" s="273"/>
      <c r="I62" s="196" t="str">
        <f>IF(Hidden!B$47="Yes","H",IF($B62="","",IF(AND($C62&lt;=Hidden!B$46,$D62&gt;=Hidden!B$46),IF($G62="","x","y"),"")))</f>
        <v/>
      </c>
      <c r="J62" s="197" t="str">
        <f>IF(Hidden!C$47="Yes","H",IF($B62="","",IF(AND($C62&lt;=Hidden!C$46,$D62&gt;=Hidden!C$46),IF($G62="","x","y"),"")))</f>
        <v/>
      </c>
      <c r="K62" s="197" t="str">
        <f>IF(Hidden!D$47="Yes","H",IF($B62="","",IF(AND($C62&lt;=Hidden!D$46,$D62&gt;=Hidden!D$46),IF($G62="","x","y"),"")))</f>
        <v/>
      </c>
      <c r="L62" s="197" t="str">
        <f>IF(Hidden!E$47="Yes","H",IF($B62="","",IF(AND($C62&lt;=Hidden!E$46,$D62&gt;=Hidden!E$46),IF($G62="","x","y"),"")))</f>
        <v/>
      </c>
      <c r="M62" s="203" t="str">
        <f>IF(Hidden!F$47="Yes","H",IF($B62="","",IF(AND($C62&lt;=Hidden!F$46,$D62&gt;=Hidden!F$46),IF($G62="","x","y"),"")))</f>
        <v/>
      </c>
      <c r="N62" s="209" t="str">
        <f>IF(Hidden!G$47="Yes","H",IF($B62="","",IF(AND($C62&lt;=Hidden!G$46,$D62&gt;=Hidden!G$46),IF($G62="","x","y"),"")))</f>
        <v/>
      </c>
      <c r="O62" s="197" t="str">
        <f>IF(Hidden!H$47="Yes","H",IF($B62="","",IF(AND($C62&lt;=Hidden!H$46,$D62&gt;=Hidden!H$46),IF($G62="","x","y"),"")))</f>
        <v/>
      </c>
      <c r="P62" s="197" t="str">
        <f>IF(Hidden!I$47="Yes","H",IF($B62="","",IF(AND($C62&lt;=Hidden!I$46,$D62&gt;=Hidden!I$46),IF($G62="","x","y"),"")))</f>
        <v/>
      </c>
      <c r="Q62" s="197" t="str">
        <f>IF(Hidden!J$47="Yes","H",IF($B62="","",IF(AND($C62&lt;=Hidden!J$46,$D62&gt;=Hidden!J$46),IF($G62="","x","y"),"")))</f>
        <v/>
      </c>
      <c r="R62" s="210" t="str">
        <f>IF(Hidden!K$47="Yes","H",IF($B62="","",IF(AND($C62&lt;=Hidden!K$46,$D62&gt;=Hidden!K$46),IF($G62="","x","y"),"")))</f>
        <v/>
      </c>
      <c r="S62" s="205" t="str">
        <f>IF(Hidden!L$47="Yes","H",IF($B62="","",IF(AND($C62&lt;=Hidden!L$46,$D62&gt;=Hidden!L$46),IF($G62="","x","y"),"")))</f>
        <v/>
      </c>
      <c r="T62" s="197" t="str">
        <f>IF(Hidden!M$47="Yes","H",IF($B62="","",IF(AND($C62&lt;=Hidden!M$46,$D62&gt;=Hidden!M$46),IF($G62="","x","y"),"")))</f>
        <v/>
      </c>
      <c r="U62" s="197" t="str">
        <f>IF(Hidden!N$47="Yes","H",IF($B62="","",IF(AND($C62&lt;=Hidden!N$46,$D62&gt;=Hidden!N$46),IF($G62="","x","y"),"")))</f>
        <v/>
      </c>
      <c r="V62" s="197" t="str">
        <f>IF(Hidden!O$47="Yes","H",IF($B62="","",IF(AND($C62&lt;=Hidden!O$46,$D62&gt;=Hidden!O$46),IF($G62="","x","y"),"")))</f>
        <v/>
      </c>
      <c r="W62" s="203" t="str">
        <f>IF(Hidden!P$47="Yes","H",IF($B62="","",IF(AND($C62&lt;=Hidden!P$46,$D62&gt;=Hidden!P$46),IF($G62="","x","y"),"")))</f>
        <v/>
      </c>
      <c r="X62" s="209" t="str">
        <f>IF(Hidden!Q$47="Yes","H",IF($B62="","",IF(AND($C62&lt;=Hidden!Q$46,$D62&gt;=Hidden!Q$46),IF($G62="","x","y"),"")))</f>
        <v/>
      </c>
      <c r="Y62" s="197" t="str">
        <f>IF(Hidden!R$47="Yes","H",IF($B62="","",IF(AND($C62&lt;=Hidden!R$46,$D62&gt;=Hidden!R$46),IF($G62="","x","y"),"")))</f>
        <v/>
      </c>
      <c r="Z62" s="197" t="str">
        <f>IF(Hidden!S$47="Yes","H",IF($B62="","",IF(AND($C62&lt;=Hidden!S$46,$D62&gt;=Hidden!S$46),IF($G62="","x","y"),"")))</f>
        <v/>
      </c>
      <c r="AA62" s="197" t="str">
        <f>IF(Hidden!T$47="Yes","H",IF($B62="","",IF(AND($C62&lt;=Hidden!T$46,$D62&gt;=Hidden!T$46),IF($G62="","x","y"),"")))</f>
        <v/>
      </c>
      <c r="AB62" s="210" t="str">
        <f>IF(Hidden!U$47="Yes","H",IF($B62="","",IF(AND($C62&lt;=Hidden!U$46,$D62&gt;=Hidden!U$46),IF($G62="","x","y"),"")))</f>
        <v/>
      </c>
      <c r="AC62" s="205" t="str">
        <f>IF(Hidden!V$47="Yes","H",IF($B62="","",IF(AND($C62&lt;=Hidden!V$46,$D62&gt;=Hidden!V$46),IF($G62="","x","y"),"")))</f>
        <v/>
      </c>
      <c r="AD62" s="197" t="str">
        <f>IF(Hidden!W$47="Yes","H",IF($B62="","",IF(AND($C62&lt;=Hidden!W$46,$D62&gt;=Hidden!W$46),IF($G62="","x","y"),"")))</f>
        <v/>
      </c>
      <c r="AE62" s="197" t="str">
        <f>IF(Hidden!X$47="Yes","H",IF($B62="","",IF(AND($C62&lt;=Hidden!X$46,$D62&gt;=Hidden!X$46),IF($G62="","x","y"),"")))</f>
        <v/>
      </c>
      <c r="AF62" s="197" t="str">
        <f>IF(Hidden!Y$47="Yes","H",IF($B62="","",IF(AND($C62&lt;=Hidden!Y$46,$D62&gt;=Hidden!Y$46),IF($G62="","x","y"),"")))</f>
        <v/>
      </c>
      <c r="AG62" s="203" t="str">
        <f>IF(Hidden!Z$47="Yes","H",IF($B62="","",IF(AND($C62&lt;=Hidden!Z$46,$D62&gt;=Hidden!Z$46),IF($G62="","x","y"),"")))</f>
        <v/>
      </c>
      <c r="AH62" s="209" t="str">
        <f>IF(Hidden!AA$47="Yes","H",IF($B62="","",IF(AND($C62&lt;=Hidden!AA$46,$D62&gt;=Hidden!AA$46),IF($G62="","x","y"),"")))</f>
        <v/>
      </c>
      <c r="AI62" s="197" t="str">
        <f>IF(Hidden!AB$47="Yes","H",IF($B62="","",IF(AND($C62&lt;=Hidden!AB$46,$D62&gt;=Hidden!AB$46),IF($G62="","x","y"),"")))</f>
        <v/>
      </c>
      <c r="AJ62" s="197" t="str">
        <f>IF(Hidden!AC$47="Yes","H",IF($B62="","",IF(AND($C62&lt;=Hidden!AC$46,$D62&gt;=Hidden!AC$46),IF($G62="","x","y"),"")))</f>
        <v/>
      </c>
      <c r="AK62" s="197" t="str">
        <f>IF(Hidden!AD$47="Yes","H",IF($B62="","",IF(AND($C62&lt;=Hidden!AD$46,$D62&gt;=Hidden!AD$46),IF($G62="","x","y"),"")))</f>
        <v/>
      </c>
      <c r="AL62" s="210" t="str">
        <f>IF(Hidden!AE$47="Yes","H",IF($B62="","",IF(AND($C62&lt;=Hidden!AE$46,$D62&gt;=Hidden!AE$46),IF($G62="","x","y"),"")))</f>
        <v/>
      </c>
      <c r="AM62" s="205" t="str">
        <f>IF(Hidden!AF$47="Yes","H",IF($B62="","",IF(AND($C62&lt;=Hidden!AF$46,$D62&gt;=Hidden!AF$46),IF($G62="","x","y"),"")))</f>
        <v/>
      </c>
      <c r="AN62" s="197" t="str">
        <f>IF(Hidden!AG$47="Yes","H",IF($B62="","",IF(AND($C62&lt;=Hidden!AG$46,$D62&gt;=Hidden!AG$46),IF($G62="","x","y"),"")))</f>
        <v/>
      </c>
      <c r="AO62" s="197" t="str">
        <f>IF(Hidden!AH$47="Yes","H",IF($B62="","",IF(AND($C62&lt;=Hidden!AH$46,$D62&gt;=Hidden!AH$46),IF($G62="","x","y"),"")))</f>
        <v/>
      </c>
      <c r="AP62" s="197" t="str">
        <f>IF(Hidden!AI$47="Yes","H",IF($B62="","",IF(AND($C62&lt;=Hidden!AI$46,$D62&gt;=Hidden!AI$46),IF($G62="","x","y"),"")))</f>
        <v/>
      </c>
      <c r="AQ62" s="203" t="str">
        <f>IF(Hidden!AJ$47="Yes","H",IF($B62="","",IF(AND($C62&lt;=Hidden!AJ$46,$D62&gt;=Hidden!AJ$46),IF($G62="","x","y"),"")))</f>
        <v/>
      </c>
      <c r="AR62" s="209" t="str">
        <f>IF(Hidden!AK$47="Yes","H",IF($B62="","",IF(AND($C62&lt;=Hidden!AK$46,$D62&gt;=Hidden!AK$46),IF($G62="","x","y"),"")))</f>
        <v/>
      </c>
      <c r="AS62" s="197" t="str">
        <f>IF(Hidden!AL$47="Yes","H",IF($B62="","",IF(AND($C62&lt;=Hidden!AL$46,$D62&gt;=Hidden!AL$46),IF($G62="","x","y"),"")))</f>
        <v/>
      </c>
      <c r="AT62" s="197" t="str">
        <f>IF(Hidden!AM$47="Yes","H",IF($B62="","",IF(AND($C62&lt;=Hidden!AM$46,$D62&gt;=Hidden!AM$46),IF($G62="","x","y"),"")))</f>
        <v/>
      </c>
      <c r="AU62" s="197" t="str">
        <f>IF(Hidden!AN$47="Yes","H",IF($B62="","",IF(AND($C62&lt;=Hidden!AN$46,$D62&gt;=Hidden!AN$46),IF($G62="","x","y"),"")))</f>
        <v/>
      </c>
      <c r="AV62" s="210" t="str">
        <f>IF(Hidden!AO$47="Yes","H",IF($B62="","",IF(AND($C62&lt;=Hidden!AO$46,$D62&gt;=Hidden!AO$46),IF($G62="","x","y"),"")))</f>
        <v/>
      </c>
      <c r="AW62" s="205" t="str">
        <f>IF(Hidden!AP$47="Yes","H",IF($B62="","",IF(AND($C62&lt;=Hidden!AP$46,$D62&gt;=Hidden!AP$46),IF($G62="","x","y"),"")))</f>
        <v/>
      </c>
      <c r="AX62" s="197" t="str">
        <f>IF(Hidden!AQ$47="Yes","H",IF($B62="","",IF(AND($C62&lt;=Hidden!AQ$46,$D62&gt;=Hidden!AQ$46),IF($G62="","x","y"),"")))</f>
        <v/>
      </c>
      <c r="AY62" s="197" t="str">
        <f>IF(Hidden!AR$47="Yes","H",IF($B62="","",IF(AND($C62&lt;=Hidden!AR$46,$D62&gt;=Hidden!AR$46),IF($G62="","x","y"),"")))</f>
        <v/>
      </c>
      <c r="AZ62" s="197" t="str">
        <f>IF(Hidden!AS$47="Yes","H",IF($B62="","",IF(AND($C62&lt;=Hidden!AS$46,$D62&gt;=Hidden!AS$46),IF($G62="","x","y"),"")))</f>
        <v/>
      </c>
      <c r="BA62" s="203" t="str">
        <f>IF(Hidden!AT$47="Yes","H",IF($B62="","",IF(AND($C62&lt;=Hidden!AT$46,$D62&gt;=Hidden!AT$46),IF($G62="","x","y"),"")))</f>
        <v/>
      </c>
      <c r="BB62" s="209" t="str">
        <f>IF(Hidden!AU$47="Yes","H",IF($B62="","",IF(AND($C62&lt;=Hidden!AU$46,$D62&gt;=Hidden!AU$46),IF($G62="","x","y"),"")))</f>
        <v/>
      </c>
      <c r="BC62" s="197" t="str">
        <f>IF(Hidden!AV$47="Yes","H",IF($B62="","",IF(AND($C62&lt;=Hidden!AV$46,$D62&gt;=Hidden!AV$46),IF($G62="","x","y"),"")))</f>
        <v/>
      </c>
      <c r="BD62" s="197" t="str">
        <f>IF(Hidden!AW$47="Yes","H",IF($B62="","",IF(AND($C62&lt;=Hidden!AW$46,$D62&gt;=Hidden!AW$46),IF($G62="","x","y"),"")))</f>
        <v/>
      </c>
      <c r="BE62" s="197" t="str">
        <f>IF(Hidden!AX$47="Yes","H",IF($B62="","",IF(AND($C62&lt;=Hidden!AX$46,$D62&gt;=Hidden!AX$46),IF($G62="","x","y"),"")))</f>
        <v/>
      </c>
      <c r="BF62" s="210" t="str">
        <f>IF(Hidden!AY$47="Yes","H",IF($B62="","",IF(AND($C62&lt;=Hidden!AY$46,$D62&gt;=Hidden!AY$46),IF($G62="","x","y"),"")))</f>
        <v/>
      </c>
      <c r="BG62" s="205" t="str">
        <f>IF(Hidden!AZ$47="Yes","H",IF($B62="","",IF(AND($C62&lt;=Hidden!AZ$46,$D62&gt;=Hidden!AZ$46),IF($G62="","x","y"),"")))</f>
        <v/>
      </c>
      <c r="BH62" s="197" t="str">
        <f>IF(Hidden!BA$47="Yes","H",IF($B62="","",IF(AND($C62&lt;=Hidden!BA$46,$D62&gt;=Hidden!BA$46),IF($G62="","x","y"),"")))</f>
        <v/>
      </c>
      <c r="BI62" s="197" t="str">
        <f>IF(Hidden!BB$47="Yes","H",IF($B62="","",IF(AND($C62&lt;=Hidden!BB$46,$D62&gt;=Hidden!BB$46),IF($G62="","x","y"),"")))</f>
        <v/>
      </c>
      <c r="BJ62" s="197" t="str">
        <f>IF(Hidden!BC$47="Yes","H",IF($B62="","",IF(AND($C62&lt;=Hidden!BC$46,$D62&gt;=Hidden!BC$46),IF($G62="","x","y"),"")))</f>
        <v/>
      </c>
      <c r="BK62" s="203" t="str">
        <f>IF(Hidden!BD$47="Yes","H",IF($B62="","",IF(AND($C62&lt;=Hidden!BD$46,$D62&gt;=Hidden!BD$46),IF($G62="","x","y"),"")))</f>
        <v/>
      </c>
      <c r="BL62" s="209" t="str">
        <f>IF(Hidden!BE$47="Yes","H",IF($B62="","",IF(AND($C62&lt;=Hidden!BE$46,$D62&gt;=Hidden!BE$46),IF($G62="","x","y"),"")))</f>
        <v/>
      </c>
      <c r="BM62" s="197" t="str">
        <f>IF(Hidden!BF$47="Yes","H",IF($B62="","",IF(AND($C62&lt;=Hidden!BF$46,$D62&gt;=Hidden!BF$46),IF($G62="","x","y"),"")))</f>
        <v/>
      </c>
      <c r="BN62" s="197" t="str">
        <f>IF(Hidden!BG$47="Yes","H",IF($B62="","",IF(AND($C62&lt;=Hidden!BG$46,$D62&gt;=Hidden!BG$46),IF($G62="","x","y"),"")))</f>
        <v/>
      </c>
      <c r="BO62" s="197" t="str">
        <f>IF(Hidden!BH$47="Yes","H",IF($B62="","",IF(AND($C62&lt;=Hidden!BH$46,$D62&gt;=Hidden!BH$46),IF($G62="","x","y"),"")))</f>
        <v/>
      </c>
      <c r="BP62" s="210" t="str">
        <f>IF(Hidden!BI$47="Yes","H",IF($B62="","",IF(AND($C62&lt;=Hidden!BI$46,$D62&gt;=Hidden!BI$46),IF($G62="","x","y"),"")))</f>
        <v/>
      </c>
      <c r="BQ62" s="205" t="str">
        <f>IF(Hidden!BJ$47="Yes","H",IF($B62="","",IF(AND($C62&lt;=Hidden!BJ$46,$D62&gt;=Hidden!BJ$46),IF($G62="","x","y"),"")))</f>
        <v/>
      </c>
      <c r="BR62" s="197" t="str">
        <f>IF(Hidden!BK$47="Yes","H",IF($B62="","",IF(AND($C62&lt;=Hidden!BK$46,$D62&gt;=Hidden!BK$46),IF($G62="","x","y"),"")))</f>
        <v/>
      </c>
      <c r="BS62" s="197" t="str">
        <f>IF(Hidden!BL$47="Yes","H",IF($B62="","",IF(AND($C62&lt;=Hidden!BL$46,$D62&gt;=Hidden!BL$46),IF($G62="","x","y"),"")))</f>
        <v/>
      </c>
      <c r="BT62" s="197" t="str">
        <f>IF(Hidden!BM$47="Yes","H",IF($B62="","",IF(AND($C62&lt;=Hidden!BM$46,$D62&gt;=Hidden!BM$46),IF($G62="","x","y"),"")))</f>
        <v/>
      </c>
      <c r="BU62" s="203" t="str">
        <f>IF(Hidden!BN$47="Yes","H",IF($B62="","",IF(AND($C62&lt;=Hidden!BN$46,$D62&gt;=Hidden!BN$46),IF($G62="","x","y"),"")))</f>
        <v/>
      </c>
      <c r="BV62" s="209" t="str">
        <f>IF(Hidden!BO$47="Yes","H",IF($B62="","",IF(AND($C62&lt;=Hidden!BO$46,$D62&gt;=Hidden!BO$46),IF($G62="","x","y"),"")))</f>
        <v/>
      </c>
      <c r="BW62" s="197" t="str">
        <f>IF(Hidden!BP$47="Yes","H",IF($B62="","",IF(AND($C62&lt;=Hidden!BP$46,$D62&gt;=Hidden!BP$46),IF($G62="","x","y"),"")))</f>
        <v/>
      </c>
      <c r="BX62" s="197" t="str">
        <f>IF(Hidden!BQ$47="Yes","H",IF($B62="","",IF(AND($C62&lt;=Hidden!BQ$46,$D62&gt;=Hidden!BQ$46),IF($G62="","x","y"),"")))</f>
        <v/>
      </c>
      <c r="BY62" s="197" t="str">
        <f>IF(Hidden!BR$47="Yes","H",IF($B62="","",IF(AND($C62&lt;=Hidden!BR$46,$D62&gt;=Hidden!BR$46),IF($G62="","x","y"),"")))</f>
        <v/>
      </c>
      <c r="BZ62" s="210" t="str">
        <f>IF(Hidden!BS$47="Yes","H",IF($B62="","",IF(AND($C62&lt;=Hidden!BS$46,$D62&gt;=Hidden!BS$46),IF($G62="","x","y"),"")))</f>
        <v/>
      </c>
      <c r="CA62" s="205" t="str">
        <f>IF(Hidden!BT$47="Yes","H",IF($B62="","",IF(AND($C62&lt;=Hidden!BT$46,$D62&gt;=Hidden!BT$46),IF($G62="","x","y"),"")))</f>
        <v/>
      </c>
      <c r="CB62" s="197" t="str">
        <f>IF(Hidden!BU$47="Yes","H",IF($B62="","",IF(AND($C62&lt;=Hidden!BU$46,$D62&gt;=Hidden!BU$46),IF($G62="","x","y"),"")))</f>
        <v/>
      </c>
      <c r="CC62" s="197" t="str">
        <f>IF(Hidden!BV$47="Yes","H",IF($B62="","",IF(AND($C62&lt;=Hidden!BV$46,$D62&gt;=Hidden!BV$46),IF($G62="","x","y"),"")))</f>
        <v/>
      </c>
      <c r="CD62" s="197" t="str">
        <f>IF(Hidden!BW$47="Yes","H",IF($B62="","",IF(AND($C62&lt;=Hidden!BW$46,$D62&gt;=Hidden!BW$46),IF($G62="","x","y"),"")))</f>
        <v/>
      </c>
      <c r="CE62" s="203" t="str">
        <f>IF(Hidden!BX$47="Yes","H",IF($B62="","",IF(AND($C62&lt;=Hidden!BX$46,$D62&gt;=Hidden!BX$46),IF($G62="","x","y"),"")))</f>
        <v/>
      </c>
      <c r="CF62" s="209" t="str">
        <f>IF(Hidden!BY$47="Yes","H",IF($B62="","",IF(AND($C62&lt;=Hidden!BY$46,$D62&gt;=Hidden!BY$46),IF($G62="","x","y"),"")))</f>
        <v/>
      </c>
      <c r="CG62" s="197" t="str">
        <f>IF(Hidden!BZ$47="Yes","H",IF($B62="","",IF(AND($C62&lt;=Hidden!BZ$46,$D62&gt;=Hidden!BZ$46),IF($G62="","x","y"),"")))</f>
        <v/>
      </c>
      <c r="CH62" s="197" t="str">
        <f>IF(Hidden!CA$47="Yes","H",IF($B62="","",IF(AND($C62&lt;=Hidden!CA$46,$D62&gt;=Hidden!CA$46),IF($G62="","x","y"),"")))</f>
        <v/>
      </c>
      <c r="CI62" s="197" t="str">
        <f>IF(Hidden!CB$47="Yes","H",IF($B62="","",IF(AND($C62&lt;=Hidden!CB$46,$D62&gt;=Hidden!CB$46),IF($G62="","x","y"),"")))</f>
        <v/>
      </c>
      <c r="CJ62" s="210" t="str">
        <f>IF(Hidden!CC$47="Yes","H",IF($B62="","",IF(AND($C62&lt;=Hidden!CC$46,$D62&gt;=Hidden!CC$46),IF($G62="","x","y"),"")))</f>
        <v/>
      </c>
      <c r="CK62" s="205" t="str">
        <f>IF(Hidden!CD$47="Yes","H",IF($B62="","",IF(AND($C62&lt;=Hidden!CD$46,$D62&gt;=Hidden!CD$46),IF($G62="","x","y"),"")))</f>
        <v/>
      </c>
      <c r="CL62" s="197" t="str">
        <f>IF(Hidden!CE$47="Yes","H",IF($B62="","",IF(AND($C62&lt;=Hidden!CE$46,$D62&gt;=Hidden!CE$46),IF($G62="","x","y"),"")))</f>
        <v/>
      </c>
      <c r="CM62" s="197" t="str">
        <f>IF(Hidden!CF$47="Yes","H",IF($B62="","",IF(AND($C62&lt;=Hidden!CF$46,$D62&gt;=Hidden!CF$46),IF($G62="","x","y"),"")))</f>
        <v/>
      </c>
      <c r="CN62" s="197" t="str">
        <f>IF(Hidden!CG$47="Yes","H",IF($B62="","",IF(AND($C62&lt;=Hidden!CG$46,$D62&gt;=Hidden!CG$46),IF($G62="","x","y"),"")))</f>
        <v/>
      </c>
      <c r="CO62" s="203" t="str">
        <f>IF(Hidden!CH$47="Yes","H",IF($B62="","",IF(AND($C62&lt;=Hidden!CH$46,$D62&gt;=Hidden!CH$46),IF($G62="","x","y"),"")))</f>
        <v/>
      </c>
      <c r="CP62" s="209" t="str">
        <f>IF(Hidden!CI$47="Yes","H",IF($B62="","",IF(AND($C62&lt;=Hidden!CI$46,$D62&gt;=Hidden!CI$46),IF($G62="","x","y"),"")))</f>
        <v/>
      </c>
      <c r="CQ62" s="197" t="str">
        <f>IF(Hidden!CJ$47="Yes","H",IF($B62="","",IF(AND($C62&lt;=Hidden!CJ$46,$D62&gt;=Hidden!CJ$46),IF($G62="","x","y"),"")))</f>
        <v/>
      </c>
      <c r="CR62" s="197" t="str">
        <f>IF(Hidden!CK$47="Yes","H",IF($B62="","",IF(AND($C62&lt;=Hidden!CK$46,$D62&gt;=Hidden!CK$46),IF($G62="","x","y"),"")))</f>
        <v/>
      </c>
      <c r="CS62" s="197" t="str">
        <f>IF(Hidden!CL$47="Yes","H",IF($B62="","",IF(AND($C62&lt;=Hidden!CL$46,$D62&gt;=Hidden!CL$46),IF($G62="","x","y"),"")))</f>
        <v/>
      </c>
      <c r="CT62" s="210" t="str">
        <f>IF(Hidden!CM$47="Yes","H",IF($B62="","",IF(AND($C62&lt;=Hidden!CM$46,$D62&gt;=Hidden!CM$46),IF($G62="","x","y"),"")))</f>
        <v/>
      </c>
      <c r="CU62" s="205" t="str">
        <f>IF(Hidden!CN$47="Yes","H",IF($B62="","",IF(AND($C62&lt;=Hidden!CN$46,$D62&gt;=Hidden!CN$46),IF($G62="","x","y"),"")))</f>
        <v/>
      </c>
      <c r="CV62" s="197" t="str">
        <f>IF(Hidden!CO$47="Yes","H",IF($B62="","",IF(AND($C62&lt;=Hidden!CO$46,$D62&gt;=Hidden!CO$46),IF($G62="","x","y"),"")))</f>
        <v/>
      </c>
      <c r="CW62" s="197" t="str">
        <f>IF(Hidden!CP$47="Yes","H",IF($B62="","",IF(AND($C62&lt;=Hidden!CP$46,$D62&gt;=Hidden!CP$46),IF($G62="","x","y"),"")))</f>
        <v/>
      </c>
      <c r="CX62" s="197" t="str">
        <f>IF(Hidden!CQ$47="Yes","H",IF($B62="","",IF(AND($C62&lt;=Hidden!CQ$46,$D62&gt;=Hidden!CQ$46),IF($G62="","x","y"),"")))</f>
        <v/>
      </c>
      <c r="CY62" s="203" t="str">
        <f>IF(Hidden!CR$47="Yes","H",IF($B62="","",IF(AND($C62&lt;=Hidden!CR$46,$D62&gt;=Hidden!CR$46),IF($G62="","x","y"),"")))</f>
        <v/>
      </c>
      <c r="CZ62" s="209" t="str">
        <f>IF(Hidden!CS$47="Yes","H",IF($B62="","",IF(AND($C62&lt;=Hidden!CS$46,$D62&gt;=Hidden!CS$46),IF($G62="","x","y"),"")))</f>
        <v/>
      </c>
      <c r="DA62" s="197" t="str">
        <f>IF(Hidden!CT$47="Yes","H",IF($B62="","",IF(AND($C62&lt;=Hidden!CT$46,$D62&gt;=Hidden!CT$46),IF($G62="","x","y"),"")))</f>
        <v/>
      </c>
      <c r="DB62" s="197" t="str">
        <f>IF(Hidden!CU$47="Yes","H",IF($B62="","",IF(AND($C62&lt;=Hidden!CU$46,$D62&gt;=Hidden!CU$46),IF($G62="","x","y"),"")))</f>
        <v/>
      </c>
      <c r="DC62" s="197" t="str">
        <f>IF(Hidden!CV$47="Yes","H",IF($B62="","",IF(AND($C62&lt;=Hidden!CV$46,$D62&gt;=Hidden!CV$46),IF($G62="","x","y"),"")))</f>
        <v/>
      </c>
      <c r="DD62" s="210" t="str">
        <f>IF(Hidden!CW$47="Yes","H",IF($B62="","",IF(AND($C62&lt;=Hidden!CW$46,$D62&gt;=Hidden!CW$46),IF($G62="","x","y"),"")))</f>
        <v/>
      </c>
      <c r="DE62" s="205" t="str">
        <f>IF(Hidden!CX$47="Yes","H",IF($B62="","",IF(AND($C62&lt;=Hidden!CX$46,$D62&gt;=Hidden!CX$46),IF($G62="","x","y"),"")))</f>
        <v/>
      </c>
      <c r="DF62" s="197" t="str">
        <f>IF(Hidden!CY$47="Yes","H",IF($B62="","",IF(AND($C62&lt;=Hidden!CY$46,$D62&gt;=Hidden!CY$46),IF($G62="","x","y"),"")))</f>
        <v/>
      </c>
      <c r="DG62" s="197" t="str">
        <f>IF(Hidden!CZ$47="Yes","H",IF($B62="","",IF(AND($C62&lt;=Hidden!CZ$46,$D62&gt;=Hidden!CZ$46),IF($G62="","x","y"),"")))</f>
        <v/>
      </c>
      <c r="DH62" s="197" t="str">
        <f>IF(Hidden!DA$47="Yes","H",IF($B62="","",IF(AND($C62&lt;=Hidden!DA$46,$D62&gt;=Hidden!DA$46),IF($G62="","x","y"),"")))</f>
        <v/>
      </c>
      <c r="DI62" s="203" t="str">
        <f>IF(Hidden!DB$47="Yes","H",IF($B62="","",IF(AND($C62&lt;=Hidden!DB$46,$D62&gt;=Hidden!DB$46),IF($G62="","x","y"),"")))</f>
        <v/>
      </c>
      <c r="DJ62" s="209" t="str">
        <f>IF(Hidden!DC$47="Yes","H",IF($B62="","",IF(AND($C62&lt;=Hidden!DC$46,$D62&gt;=Hidden!DC$46),IF($G62="","x","y"),"")))</f>
        <v/>
      </c>
      <c r="DK62" s="197" t="str">
        <f>IF(Hidden!DD$47="Yes","H",IF($B62="","",IF(AND($C62&lt;=Hidden!DD$46,$D62&gt;=Hidden!DD$46),IF($G62="","x","y"),"")))</f>
        <v/>
      </c>
      <c r="DL62" s="197" t="str">
        <f>IF(Hidden!DE$47="Yes","H",IF($B62="","",IF(AND($C62&lt;=Hidden!DE$46,$D62&gt;=Hidden!DE$46),IF($G62="","x","y"),"")))</f>
        <v/>
      </c>
      <c r="DM62" s="197" t="str">
        <f>IF(Hidden!DF$47="Yes","H",IF($B62="","",IF(AND($C62&lt;=Hidden!DF$46,$D62&gt;=Hidden!DF$46),IF($G62="","x","y"),"")))</f>
        <v/>
      </c>
      <c r="DN62" s="210" t="str">
        <f>IF(Hidden!DG$47="Yes","H",IF($B62="","",IF(AND($C62&lt;=Hidden!DG$46,$D62&gt;=Hidden!DG$46),IF($G62="","x","y"),"")))</f>
        <v/>
      </c>
      <c r="DO62" s="205" t="str">
        <f>IF(Hidden!DH$47="Yes","H",IF($B62="","",IF(AND($C62&lt;=Hidden!DH$46,$D62&gt;=Hidden!DH$46),IF($G62="","x","y"),"")))</f>
        <v/>
      </c>
      <c r="DP62" s="197" t="str">
        <f>IF(Hidden!DI$47="Yes","H",IF($B62="","",IF(AND($C62&lt;=Hidden!DI$46,$D62&gt;=Hidden!DI$46),IF($G62="","x","y"),"")))</f>
        <v/>
      </c>
      <c r="DQ62" s="197" t="str">
        <f>IF(Hidden!DJ$47="Yes","H",IF($B62="","",IF(AND($C62&lt;=Hidden!DJ$46,$D62&gt;=Hidden!DJ$46),IF($G62="","x","y"),"")))</f>
        <v/>
      </c>
      <c r="DR62" s="197" t="str">
        <f>IF(Hidden!DK$47="Yes","H",IF($B62="","",IF(AND($C62&lt;=Hidden!DK$46,$D62&gt;=Hidden!DK$46),IF($G62="","x","y"),"")))</f>
        <v/>
      </c>
      <c r="DS62" s="203" t="str">
        <f>IF(Hidden!DL$47="Yes","H",IF($B62="","",IF(AND($C62&lt;=Hidden!DL$46,$D62&gt;=Hidden!DL$46),IF($G62="","x","y"),"")))</f>
        <v/>
      </c>
      <c r="DT62" s="209" t="str">
        <f>IF(Hidden!DM$47="Yes","H",IF($B62="","",IF(AND($C62&lt;=Hidden!DM$46,$D62&gt;=Hidden!DM$46),IF($G62="","x","y"),"")))</f>
        <v/>
      </c>
      <c r="DU62" s="197" t="str">
        <f>IF(Hidden!DN$47="Yes","H",IF($B62="","",IF(AND($C62&lt;=Hidden!DN$46,$D62&gt;=Hidden!DN$46),IF($G62="","x","y"),"")))</f>
        <v/>
      </c>
      <c r="DV62" s="197" t="str">
        <f>IF(Hidden!DO$47="Yes","H",IF($B62="","",IF(AND($C62&lt;=Hidden!DO$46,$D62&gt;=Hidden!DO$46),IF($G62="","x","y"),"")))</f>
        <v/>
      </c>
      <c r="DW62" s="197" t="str">
        <f>IF(Hidden!DP$47="Yes","H",IF($B62="","",IF(AND($C62&lt;=Hidden!DP$46,$D62&gt;=Hidden!DP$46),IF($G62="","x","y"),"")))</f>
        <v/>
      </c>
      <c r="DX62" s="210" t="str">
        <f>IF(Hidden!DQ$47="Yes","H",IF($B62="","",IF(AND($C62&lt;=Hidden!DQ$46,$D62&gt;=Hidden!DQ$46),IF($G62="","x","y"),"")))</f>
        <v/>
      </c>
      <c r="DY62" s="209" t="str">
        <f>IF(Hidden!DR$47="Yes","H",IF($B62="","",IF(AND($C62&lt;=Hidden!DR$46,$D62&gt;=Hidden!DR$46),IF($G62="","x","y"),"")))</f>
        <v/>
      </c>
      <c r="DZ62" s="197" t="str">
        <f>IF(Hidden!DS$47="Yes","H",IF($B62="","",IF(AND($C62&lt;=Hidden!DS$46,$D62&gt;=Hidden!DS$46),IF($G62="","x","y"),"")))</f>
        <v/>
      </c>
      <c r="EA62" s="197" t="str">
        <f>IF(Hidden!DT$47="Yes","H",IF($B62="","",IF(AND($C62&lt;=Hidden!DT$46,$D62&gt;=Hidden!DT$46),IF($G62="","x","y"),"")))</f>
        <v/>
      </c>
      <c r="EB62" s="197" t="str">
        <f>IF(Hidden!DU$47="Yes","H",IF($B62="","",IF(AND($C62&lt;=Hidden!DU$46,$D62&gt;=Hidden!DU$46),IF($G62="","x","y"),"")))</f>
        <v/>
      </c>
      <c r="EC62" s="210" t="str">
        <f>IF(Hidden!DV$47="Yes","H",IF($B62="","",IF(AND($C62&lt;=Hidden!DV$46,$D62&gt;=Hidden!DV$46),IF($G62="","x","y"),"")))</f>
        <v/>
      </c>
      <c r="ED62" s="205" t="str">
        <f>IF(Hidden!DW$47="Yes","H",IF($B62="","",IF(AND($C62&lt;=Hidden!DW$46,$D62&gt;=Hidden!DW$46),IF($G62="","x","y"),"")))</f>
        <v/>
      </c>
      <c r="EE62" s="197" t="str">
        <f>IF(Hidden!DX$47="Yes","H",IF($B62="","",IF(AND($C62&lt;=Hidden!DX$46,$D62&gt;=Hidden!DX$46),IF($G62="","x","y"),"")))</f>
        <v/>
      </c>
      <c r="EF62" s="197" t="str">
        <f>IF(Hidden!DY$47="Yes","H",IF($B62="","",IF(AND($C62&lt;=Hidden!DY$46,$D62&gt;=Hidden!DY$46),IF($G62="","x","y"),"")))</f>
        <v/>
      </c>
      <c r="EG62" s="197" t="str">
        <f>IF(Hidden!DZ$47="Yes","H",IF($B62="","",IF(AND($C62&lt;=Hidden!DZ$46,$D62&gt;=Hidden!DZ$46),IF($G62="","x","y"),"")))</f>
        <v/>
      </c>
      <c r="EH62" s="198" t="str">
        <f>IF(Hidden!EA$47="Yes","H",IF($B62="","",IF(AND($C62&lt;=Hidden!EA$46,$D62&gt;=Hidden!EA$46),IF($G62="","x","y"),"")))</f>
        <v/>
      </c>
    </row>
    <row r="63" spans="2:138" ht="15" customHeight="1" x14ac:dyDescent="0.25">
      <c r="B63" s="169"/>
      <c r="C63" s="229"/>
      <c r="D63" s="230"/>
      <c r="E63" s="190"/>
      <c r="F63" s="238"/>
      <c r="G63" s="269"/>
      <c r="H63" s="273"/>
      <c r="I63" s="196" t="str">
        <f>IF(Hidden!B$47="Yes","H",IF($B63="","",IF(AND($C63&lt;=Hidden!B$46,$D63&gt;=Hidden!B$46),IF($G63="","x","y"),"")))</f>
        <v/>
      </c>
      <c r="J63" s="197" t="str">
        <f>IF(Hidden!C$47="Yes","H",IF($B63="","",IF(AND($C63&lt;=Hidden!C$46,$D63&gt;=Hidden!C$46),IF($G63="","x","y"),"")))</f>
        <v/>
      </c>
      <c r="K63" s="197" t="str">
        <f>IF(Hidden!D$47="Yes","H",IF($B63="","",IF(AND($C63&lt;=Hidden!D$46,$D63&gt;=Hidden!D$46),IF($G63="","x","y"),"")))</f>
        <v/>
      </c>
      <c r="L63" s="197" t="str">
        <f>IF(Hidden!E$47="Yes","H",IF($B63="","",IF(AND($C63&lt;=Hidden!E$46,$D63&gt;=Hidden!E$46),IF($G63="","x","y"),"")))</f>
        <v/>
      </c>
      <c r="M63" s="203" t="str">
        <f>IF(Hidden!F$47="Yes","H",IF($B63="","",IF(AND($C63&lt;=Hidden!F$46,$D63&gt;=Hidden!F$46),IF($G63="","x","y"),"")))</f>
        <v/>
      </c>
      <c r="N63" s="209" t="str">
        <f>IF(Hidden!G$47="Yes","H",IF($B63="","",IF(AND($C63&lt;=Hidden!G$46,$D63&gt;=Hidden!G$46),IF($G63="","x","y"),"")))</f>
        <v/>
      </c>
      <c r="O63" s="197" t="str">
        <f>IF(Hidden!H$47="Yes","H",IF($B63="","",IF(AND($C63&lt;=Hidden!H$46,$D63&gt;=Hidden!H$46),IF($G63="","x","y"),"")))</f>
        <v/>
      </c>
      <c r="P63" s="197" t="str">
        <f>IF(Hidden!I$47="Yes","H",IF($B63="","",IF(AND($C63&lt;=Hidden!I$46,$D63&gt;=Hidden!I$46),IF($G63="","x","y"),"")))</f>
        <v/>
      </c>
      <c r="Q63" s="197" t="str">
        <f>IF(Hidden!J$47="Yes","H",IF($B63="","",IF(AND($C63&lt;=Hidden!J$46,$D63&gt;=Hidden!J$46),IF($G63="","x","y"),"")))</f>
        <v/>
      </c>
      <c r="R63" s="210" t="str">
        <f>IF(Hidden!K$47="Yes","H",IF($B63="","",IF(AND($C63&lt;=Hidden!K$46,$D63&gt;=Hidden!K$46),IF($G63="","x","y"),"")))</f>
        <v/>
      </c>
      <c r="S63" s="205" t="str">
        <f>IF(Hidden!L$47="Yes","H",IF($B63="","",IF(AND($C63&lt;=Hidden!L$46,$D63&gt;=Hidden!L$46),IF($G63="","x","y"),"")))</f>
        <v/>
      </c>
      <c r="T63" s="197" t="str">
        <f>IF(Hidden!M$47="Yes","H",IF($B63="","",IF(AND($C63&lt;=Hidden!M$46,$D63&gt;=Hidden!M$46),IF($G63="","x","y"),"")))</f>
        <v/>
      </c>
      <c r="U63" s="197" t="str">
        <f>IF(Hidden!N$47="Yes","H",IF($B63="","",IF(AND($C63&lt;=Hidden!N$46,$D63&gt;=Hidden!N$46),IF($G63="","x","y"),"")))</f>
        <v/>
      </c>
      <c r="V63" s="197" t="str">
        <f>IF(Hidden!O$47="Yes","H",IF($B63="","",IF(AND($C63&lt;=Hidden!O$46,$D63&gt;=Hidden!O$46),IF($G63="","x","y"),"")))</f>
        <v/>
      </c>
      <c r="W63" s="203" t="str">
        <f>IF(Hidden!P$47="Yes","H",IF($B63="","",IF(AND($C63&lt;=Hidden!P$46,$D63&gt;=Hidden!P$46),IF($G63="","x","y"),"")))</f>
        <v/>
      </c>
      <c r="X63" s="209" t="str">
        <f>IF(Hidden!Q$47="Yes","H",IF($B63="","",IF(AND($C63&lt;=Hidden!Q$46,$D63&gt;=Hidden!Q$46),IF($G63="","x","y"),"")))</f>
        <v/>
      </c>
      <c r="Y63" s="197" t="str">
        <f>IF(Hidden!R$47="Yes","H",IF($B63="","",IF(AND($C63&lt;=Hidden!R$46,$D63&gt;=Hidden!R$46),IF($G63="","x","y"),"")))</f>
        <v/>
      </c>
      <c r="Z63" s="197" t="str">
        <f>IF(Hidden!S$47="Yes","H",IF($B63="","",IF(AND($C63&lt;=Hidden!S$46,$D63&gt;=Hidden!S$46),IF($G63="","x","y"),"")))</f>
        <v/>
      </c>
      <c r="AA63" s="197" t="str">
        <f>IF(Hidden!T$47="Yes","H",IF($B63="","",IF(AND($C63&lt;=Hidden!T$46,$D63&gt;=Hidden!T$46),IF($G63="","x","y"),"")))</f>
        <v/>
      </c>
      <c r="AB63" s="210" t="str">
        <f>IF(Hidden!U$47="Yes","H",IF($B63="","",IF(AND($C63&lt;=Hidden!U$46,$D63&gt;=Hidden!U$46),IF($G63="","x","y"),"")))</f>
        <v/>
      </c>
      <c r="AC63" s="205" t="str">
        <f>IF(Hidden!V$47="Yes","H",IF($B63="","",IF(AND($C63&lt;=Hidden!V$46,$D63&gt;=Hidden!V$46),IF($G63="","x","y"),"")))</f>
        <v/>
      </c>
      <c r="AD63" s="197" t="str">
        <f>IF(Hidden!W$47="Yes","H",IF($B63="","",IF(AND($C63&lt;=Hidden!W$46,$D63&gt;=Hidden!W$46),IF($G63="","x","y"),"")))</f>
        <v/>
      </c>
      <c r="AE63" s="197" t="str">
        <f>IF(Hidden!X$47="Yes","H",IF($B63="","",IF(AND($C63&lt;=Hidden!X$46,$D63&gt;=Hidden!X$46),IF($G63="","x","y"),"")))</f>
        <v/>
      </c>
      <c r="AF63" s="197" t="str">
        <f>IF(Hidden!Y$47="Yes","H",IF($B63="","",IF(AND($C63&lt;=Hidden!Y$46,$D63&gt;=Hidden!Y$46),IF($G63="","x","y"),"")))</f>
        <v/>
      </c>
      <c r="AG63" s="203" t="str">
        <f>IF(Hidden!Z$47="Yes","H",IF($B63="","",IF(AND($C63&lt;=Hidden!Z$46,$D63&gt;=Hidden!Z$46),IF($G63="","x","y"),"")))</f>
        <v/>
      </c>
      <c r="AH63" s="209" t="str">
        <f>IF(Hidden!AA$47="Yes","H",IF($B63="","",IF(AND($C63&lt;=Hidden!AA$46,$D63&gt;=Hidden!AA$46),IF($G63="","x","y"),"")))</f>
        <v/>
      </c>
      <c r="AI63" s="197" t="str">
        <f>IF(Hidden!AB$47="Yes","H",IF($B63="","",IF(AND($C63&lt;=Hidden!AB$46,$D63&gt;=Hidden!AB$46),IF($G63="","x","y"),"")))</f>
        <v/>
      </c>
      <c r="AJ63" s="197" t="str">
        <f>IF(Hidden!AC$47="Yes","H",IF($B63="","",IF(AND($C63&lt;=Hidden!AC$46,$D63&gt;=Hidden!AC$46),IF($G63="","x","y"),"")))</f>
        <v/>
      </c>
      <c r="AK63" s="197" t="str">
        <f>IF(Hidden!AD$47="Yes","H",IF($B63="","",IF(AND($C63&lt;=Hidden!AD$46,$D63&gt;=Hidden!AD$46),IF($G63="","x","y"),"")))</f>
        <v/>
      </c>
      <c r="AL63" s="210" t="str">
        <f>IF(Hidden!AE$47="Yes","H",IF($B63="","",IF(AND($C63&lt;=Hidden!AE$46,$D63&gt;=Hidden!AE$46),IF($G63="","x","y"),"")))</f>
        <v/>
      </c>
      <c r="AM63" s="205" t="str">
        <f>IF(Hidden!AF$47="Yes","H",IF($B63="","",IF(AND($C63&lt;=Hidden!AF$46,$D63&gt;=Hidden!AF$46),IF($G63="","x","y"),"")))</f>
        <v/>
      </c>
      <c r="AN63" s="197" t="str">
        <f>IF(Hidden!AG$47="Yes","H",IF($B63="","",IF(AND($C63&lt;=Hidden!AG$46,$D63&gt;=Hidden!AG$46),IF($G63="","x","y"),"")))</f>
        <v/>
      </c>
      <c r="AO63" s="197" t="str">
        <f>IF(Hidden!AH$47="Yes","H",IF($B63="","",IF(AND($C63&lt;=Hidden!AH$46,$D63&gt;=Hidden!AH$46),IF($G63="","x","y"),"")))</f>
        <v/>
      </c>
      <c r="AP63" s="197" t="str">
        <f>IF(Hidden!AI$47="Yes","H",IF($B63="","",IF(AND($C63&lt;=Hidden!AI$46,$D63&gt;=Hidden!AI$46),IF($G63="","x","y"),"")))</f>
        <v/>
      </c>
      <c r="AQ63" s="203" t="str">
        <f>IF(Hidden!AJ$47="Yes","H",IF($B63="","",IF(AND($C63&lt;=Hidden!AJ$46,$D63&gt;=Hidden!AJ$46),IF($G63="","x","y"),"")))</f>
        <v/>
      </c>
      <c r="AR63" s="209" t="str">
        <f>IF(Hidden!AK$47="Yes","H",IF($B63="","",IF(AND($C63&lt;=Hidden!AK$46,$D63&gt;=Hidden!AK$46),IF($G63="","x","y"),"")))</f>
        <v/>
      </c>
      <c r="AS63" s="197" t="str">
        <f>IF(Hidden!AL$47="Yes","H",IF($B63="","",IF(AND($C63&lt;=Hidden!AL$46,$D63&gt;=Hidden!AL$46),IF($G63="","x","y"),"")))</f>
        <v/>
      </c>
      <c r="AT63" s="197" t="str">
        <f>IF(Hidden!AM$47="Yes","H",IF($B63="","",IF(AND($C63&lt;=Hidden!AM$46,$D63&gt;=Hidden!AM$46),IF($G63="","x","y"),"")))</f>
        <v/>
      </c>
      <c r="AU63" s="197" t="str">
        <f>IF(Hidden!AN$47="Yes","H",IF($B63="","",IF(AND($C63&lt;=Hidden!AN$46,$D63&gt;=Hidden!AN$46),IF($G63="","x","y"),"")))</f>
        <v/>
      </c>
      <c r="AV63" s="210" t="str">
        <f>IF(Hidden!AO$47="Yes","H",IF($B63="","",IF(AND($C63&lt;=Hidden!AO$46,$D63&gt;=Hidden!AO$46),IF($G63="","x","y"),"")))</f>
        <v/>
      </c>
      <c r="AW63" s="205" t="str">
        <f>IF(Hidden!AP$47="Yes","H",IF($B63="","",IF(AND($C63&lt;=Hidden!AP$46,$D63&gt;=Hidden!AP$46),IF($G63="","x","y"),"")))</f>
        <v/>
      </c>
      <c r="AX63" s="197" t="str">
        <f>IF(Hidden!AQ$47="Yes","H",IF($B63="","",IF(AND($C63&lt;=Hidden!AQ$46,$D63&gt;=Hidden!AQ$46),IF($G63="","x","y"),"")))</f>
        <v/>
      </c>
      <c r="AY63" s="197" t="str">
        <f>IF(Hidden!AR$47="Yes","H",IF($B63="","",IF(AND($C63&lt;=Hidden!AR$46,$D63&gt;=Hidden!AR$46),IF($G63="","x","y"),"")))</f>
        <v/>
      </c>
      <c r="AZ63" s="197" t="str">
        <f>IF(Hidden!AS$47="Yes","H",IF($B63="","",IF(AND($C63&lt;=Hidden!AS$46,$D63&gt;=Hidden!AS$46),IF($G63="","x","y"),"")))</f>
        <v/>
      </c>
      <c r="BA63" s="203" t="str">
        <f>IF(Hidden!AT$47="Yes","H",IF($B63="","",IF(AND($C63&lt;=Hidden!AT$46,$D63&gt;=Hidden!AT$46),IF($G63="","x","y"),"")))</f>
        <v/>
      </c>
      <c r="BB63" s="209" t="str">
        <f>IF(Hidden!AU$47="Yes","H",IF($B63="","",IF(AND($C63&lt;=Hidden!AU$46,$D63&gt;=Hidden!AU$46),IF($G63="","x","y"),"")))</f>
        <v/>
      </c>
      <c r="BC63" s="197" t="str">
        <f>IF(Hidden!AV$47="Yes","H",IF($B63="","",IF(AND($C63&lt;=Hidden!AV$46,$D63&gt;=Hidden!AV$46),IF($G63="","x","y"),"")))</f>
        <v/>
      </c>
      <c r="BD63" s="197" t="str">
        <f>IF(Hidden!AW$47="Yes","H",IF($B63="","",IF(AND($C63&lt;=Hidden!AW$46,$D63&gt;=Hidden!AW$46),IF($G63="","x","y"),"")))</f>
        <v/>
      </c>
      <c r="BE63" s="197" t="str">
        <f>IF(Hidden!AX$47="Yes","H",IF($B63="","",IF(AND($C63&lt;=Hidden!AX$46,$D63&gt;=Hidden!AX$46),IF($G63="","x","y"),"")))</f>
        <v/>
      </c>
      <c r="BF63" s="210" t="str">
        <f>IF(Hidden!AY$47="Yes","H",IF($B63="","",IF(AND($C63&lt;=Hidden!AY$46,$D63&gt;=Hidden!AY$46),IF($G63="","x","y"),"")))</f>
        <v/>
      </c>
      <c r="BG63" s="205" t="str">
        <f>IF(Hidden!AZ$47="Yes","H",IF($B63="","",IF(AND($C63&lt;=Hidden!AZ$46,$D63&gt;=Hidden!AZ$46),IF($G63="","x","y"),"")))</f>
        <v/>
      </c>
      <c r="BH63" s="197" t="str">
        <f>IF(Hidden!BA$47="Yes","H",IF($B63="","",IF(AND($C63&lt;=Hidden!BA$46,$D63&gt;=Hidden!BA$46),IF($G63="","x","y"),"")))</f>
        <v/>
      </c>
      <c r="BI63" s="197" t="str">
        <f>IF(Hidden!BB$47="Yes","H",IF($B63="","",IF(AND($C63&lt;=Hidden!BB$46,$D63&gt;=Hidden!BB$46),IF($G63="","x","y"),"")))</f>
        <v/>
      </c>
      <c r="BJ63" s="197" t="str">
        <f>IF(Hidden!BC$47="Yes","H",IF($B63="","",IF(AND($C63&lt;=Hidden!BC$46,$D63&gt;=Hidden!BC$46),IF($G63="","x","y"),"")))</f>
        <v/>
      </c>
      <c r="BK63" s="203" t="str">
        <f>IF(Hidden!BD$47="Yes","H",IF($B63="","",IF(AND($C63&lt;=Hidden!BD$46,$D63&gt;=Hidden!BD$46),IF($G63="","x","y"),"")))</f>
        <v/>
      </c>
      <c r="BL63" s="209" t="str">
        <f>IF(Hidden!BE$47="Yes","H",IF($B63="","",IF(AND($C63&lt;=Hidden!BE$46,$D63&gt;=Hidden!BE$46),IF($G63="","x","y"),"")))</f>
        <v/>
      </c>
      <c r="BM63" s="197" t="str">
        <f>IF(Hidden!BF$47="Yes","H",IF($B63="","",IF(AND($C63&lt;=Hidden!BF$46,$D63&gt;=Hidden!BF$46),IF($G63="","x","y"),"")))</f>
        <v/>
      </c>
      <c r="BN63" s="197" t="str">
        <f>IF(Hidden!BG$47="Yes","H",IF($B63="","",IF(AND($C63&lt;=Hidden!BG$46,$D63&gt;=Hidden!BG$46),IF($G63="","x","y"),"")))</f>
        <v/>
      </c>
      <c r="BO63" s="197" t="str">
        <f>IF(Hidden!BH$47="Yes","H",IF($B63="","",IF(AND($C63&lt;=Hidden!BH$46,$D63&gt;=Hidden!BH$46),IF($G63="","x","y"),"")))</f>
        <v/>
      </c>
      <c r="BP63" s="210" t="str">
        <f>IF(Hidden!BI$47="Yes","H",IF($B63="","",IF(AND($C63&lt;=Hidden!BI$46,$D63&gt;=Hidden!BI$46),IF($G63="","x","y"),"")))</f>
        <v/>
      </c>
      <c r="BQ63" s="205" t="str">
        <f>IF(Hidden!BJ$47="Yes","H",IF($B63="","",IF(AND($C63&lt;=Hidden!BJ$46,$D63&gt;=Hidden!BJ$46),IF($G63="","x","y"),"")))</f>
        <v/>
      </c>
      <c r="BR63" s="197" t="str">
        <f>IF(Hidden!BK$47="Yes","H",IF($B63="","",IF(AND($C63&lt;=Hidden!BK$46,$D63&gt;=Hidden!BK$46),IF($G63="","x","y"),"")))</f>
        <v/>
      </c>
      <c r="BS63" s="197" t="str">
        <f>IF(Hidden!BL$47="Yes","H",IF($B63="","",IF(AND($C63&lt;=Hidden!BL$46,$D63&gt;=Hidden!BL$46),IF($G63="","x","y"),"")))</f>
        <v/>
      </c>
      <c r="BT63" s="197" t="str">
        <f>IF(Hidden!BM$47="Yes","H",IF($B63="","",IF(AND($C63&lt;=Hidden!BM$46,$D63&gt;=Hidden!BM$46),IF($G63="","x","y"),"")))</f>
        <v/>
      </c>
      <c r="BU63" s="203" t="str">
        <f>IF(Hidden!BN$47="Yes","H",IF($B63="","",IF(AND($C63&lt;=Hidden!BN$46,$D63&gt;=Hidden!BN$46),IF($G63="","x","y"),"")))</f>
        <v/>
      </c>
      <c r="BV63" s="209" t="str">
        <f>IF(Hidden!BO$47="Yes","H",IF($B63="","",IF(AND($C63&lt;=Hidden!BO$46,$D63&gt;=Hidden!BO$46),IF($G63="","x","y"),"")))</f>
        <v/>
      </c>
      <c r="BW63" s="197" t="str">
        <f>IF(Hidden!BP$47="Yes","H",IF($B63="","",IF(AND($C63&lt;=Hidden!BP$46,$D63&gt;=Hidden!BP$46),IF($G63="","x","y"),"")))</f>
        <v/>
      </c>
      <c r="BX63" s="197" t="str">
        <f>IF(Hidden!BQ$47="Yes","H",IF($B63="","",IF(AND($C63&lt;=Hidden!BQ$46,$D63&gt;=Hidden!BQ$46),IF($G63="","x","y"),"")))</f>
        <v/>
      </c>
      <c r="BY63" s="197" t="str">
        <f>IF(Hidden!BR$47="Yes","H",IF($B63="","",IF(AND($C63&lt;=Hidden!BR$46,$D63&gt;=Hidden!BR$46),IF($G63="","x","y"),"")))</f>
        <v/>
      </c>
      <c r="BZ63" s="210" t="str">
        <f>IF(Hidden!BS$47="Yes","H",IF($B63="","",IF(AND($C63&lt;=Hidden!BS$46,$D63&gt;=Hidden!BS$46),IF($G63="","x","y"),"")))</f>
        <v/>
      </c>
      <c r="CA63" s="205" t="str">
        <f>IF(Hidden!BT$47="Yes","H",IF($B63="","",IF(AND($C63&lt;=Hidden!BT$46,$D63&gt;=Hidden!BT$46),IF($G63="","x","y"),"")))</f>
        <v/>
      </c>
      <c r="CB63" s="197" t="str">
        <f>IF(Hidden!BU$47="Yes","H",IF($B63="","",IF(AND($C63&lt;=Hidden!BU$46,$D63&gt;=Hidden!BU$46),IF($G63="","x","y"),"")))</f>
        <v/>
      </c>
      <c r="CC63" s="197" t="str">
        <f>IF(Hidden!BV$47="Yes","H",IF($B63="","",IF(AND($C63&lt;=Hidden!BV$46,$D63&gt;=Hidden!BV$46),IF($G63="","x","y"),"")))</f>
        <v/>
      </c>
      <c r="CD63" s="197" t="str">
        <f>IF(Hidden!BW$47="Yes","H",IF($B63="","",IF(AND($C63&lt;=Hidden!BW$46,$D63&gt;=Hidden!BW$46),IF($G63="","x","y"),"")))</f>
        <v/>
      </c>
      <c r="CE63" s="203" t="str">
        <f>IF(Hidden!BX$47="Yes","H",IF($B63="","",IF(AND($C63&lt;=Hidden!BX$46,$D63&gt;=Hidden!BX$46),IF($G63="","x","y"),"")))</f>
        <v/>
      </c>
      <c r="CF63" s="209" t="str">
        <f>IF(Hidden!BY$47="Yes","H",IF($B63="","",IF(AND($C63&lt;=Hidden!BY$46,$D63&gt;=Hidden!BY$46),IF($G63="","x","y"),"")))</f>
        <v/>
      </c>
      <c r="CG63" s="197" t="str">
        <f>IF(Hidden!BZ$47="Yes","H",IF($B63="","",IF(AND($C63&lt;=Hidden!BZ$46,$D63&gt;=Hidden!BZ$46),IF($G63="","x","y"),"")))</f>
        <v/>
      </c>
      <c r="CH63" s="197" t="str">
        <f>IF(Hidden!CA$47="Yes","H",IF($B63="","",IF(AND($C63&lt;=Hidden!CA$46,$D63&gt;=Hidden!CA$46),IF($G63="","x","y"),"")))</f>
        <v/>
      </c>
      <c r="CI63" s="197" t="str">
        <f>IF(Hidden!CB$47="Yes","H",IF($B63="","",IF(AND($C63&lt;=Hidden!CB$46,$D63&gt;=Hidden!CB$46),IF($G63="","x","y"),"")))</f>
        <v/>
      </c>
      <c r="CJ63" s="210" t="str">
        <f>IF(Hidden!CC$47="Yes","H",IF($B63="","",IF(AND($C63&lt;=Hidden!CC$46,$D63&gt;=Hidden!CC$46),IF($G63="","x","y"),"")))</f>
        <v/>
      </c>
      <c r="CK63" s="205" t="str">
        <f>IF(Hidden!CD$47="Yes","H",IF($B63="","",IF(AND($C63&lt;=Hidden!CD$46,$D63&gt;=Hidden!CD$46),IF($G63="","x","y"),"")))</f>
        <v/>
      </c>
      <c r="CL63" s="197" t="str">
        <f>IF(Hidden!CE$47="Yes","H",IF($B63="","",IF(AND($C63&lt;=Hidden!CE$46,$D63&gt;=Hidden!CE$46),IF($G63="","x","y"),"")))</f>
        <v/>
      </c>
      <c r="CM63" s="197" t="str">
        <f>IF(Hidden!CF$47="Yes","H",IF($B63="","",IF(AND($C63&lt;=Hidden!CF$46,$D63&gt;=Hidden!CF$46),IF($G63="","x","y"),"")))</f>
        <v/>
      </c>
      <c r="CN63" s="197" t="str">
        <f>IF(Hidden!CG$47="Yes","H",IF($B63="","",IF(AND($C63&lt;=Hidden!CG$46,$D63&gt;=Hidden!CG$46),IF($G63="","x","y"),"")))</f>
        <v/>
      </c>
      <c r="CO63" s="203" t="str">
        <f>IF(Hidden!CH$47="Yes","H",IF($B63="","",IF(AND($C63&lt;=Hidden!CH$46,$D63&gt;=Hidden!CH$46),IF($G63="","x","y"),"")))</f>
        <v/>
      </c>
      <c r="CP63" s="209" t="str">
        <f>IF(Hidden!CI$47="Yes","H",IF($B63="","",IF(AND($C63&lt;=Hidden!CI$46,$D63&gt;=Hidden!CI$46),IF($G63="","x","y"),"")))</f>
        <v/>
      </c>
      <c r="CQ63" s="197" t="str">
        <f>IF(Hidden!CJ$47="Yes","H",IF($B63="","",IF(AND($C63&lt;=Hidden!CJ$46,$D63&gt;=Hidden!CJ$46),IF($G63="","x","y"),"")))</f>
        <v/>
      </c>
      <c r="CR63" s="197" t="str">
        <f>IF(Hidden!CK$47="Yes","H",IF($B63="","",IF(AND($C63&lt;=Hidden!CK$46,$D63&gt;=Hidden!CK$46),IF($G63="","x","y"),"")))</f>
        <v/>
      </c>
      <c r="CS63" s="197" t="str">
        <f>IF(Hidden!CL$47="Yes","H",IF($B63="","",IF(AND($C63&lt;=Hidden!CL$46,$D63&gt;=Hidden!CL$46),IF($G63="","x","y"),"")))</f>
        <v/>
      </c>
      <c r="CT63" s="210" t="str">
        <f>IF(Hidden!CM$47="Yes","H",IF($B63="","",IF(AND($C63&lt;=Hidden!CM$46,$D63&gt;=Hidden!CM$46),IF($G63="","x","y"),"")))</f>
        <v/>
      </c>
      <c r="CU63" s="205" t="str">
        <f>IF(Hidden!CN$47="Yes","H",IF($B63="","",IF(AND($C63&lt;=Hidden!CN$46,$D63&gt;=Hidden!CN$46),IF($G63="","x","y"),"")))</f>
        <v/>
      </c>
      <c r="CV63" s="197" t="str">
        <f>IF(Hidden!CO$47="Yes","H",IF($B63="","",IF(AND($C63&lt;=Hidden!CO$46,$D63&gt;=Hidden!CO$46),IF($G63="","x","y"),"")))</f>
        <v/>
      </c>
      <c r="CW63" s="197" t="str">
        <f>IF(Hidden!CP$47="Yes","H",IF($B63="","",IF(AND($C63&lt;=Hidden!CP$46,$D63&gt;=Hidden!CP$46),IF($G63="","x","y"),"")))</f>
        <v/>
      </c>
      <c r="CX63" s="197" t="str">
        <f>IF(Hidden!CQ$47="Yes","H",IF($B63="","",IF(AND($C63&lt;=Hidden!CQ$46,$D63&gt;=Hidden!CQ$46),IF($G63="","x","y"),"")))</f>
        <v/>
      </c>
      <c r="CY63" s="203" t="str">
        <f>IF(Hidden!CR$47="Yes","H",IF($B63="","",IF(AND($C63&lt;=Hidden!CR$46,$D63&gt;=Hidden!CR$46),IF($G63="","x","y"),"")))</f>
        <v/>
      </c>
      <c r="CZ63" s="209" t="str">
        <f>IF(Hidden!CS$47="Yes","H",IF($B63="","",IF(AND($C63&lt;=Hidden!CS$46,$D63&gt;=Hidden!CS$46),IF($G63="","x","y"),"")))</f>
        <v/>
      </c>
      <c r="DA63" s="197" t="str">
        <f>IF(Hidden!CT$47="Yes","H",IF($B63="","",IF(AND($C63&lt;=Hidden!CT$46,$D63&gt;=Hidden!CT$46),IF($G63="","x","y"),"")))</f>
        <v/>
      </c>
      <c r="DB63" s="197" t="str">
        <f>IF(Hidden!CU$47="Yes","H",IF($B63="","",IF(AND($C63&lt;=Hidden!CU$46,$D63&gt;=Hidden!CU$46),IF($G63="","x","y"),"")))</f>
        <v/>
      </c>
      <c r="DC63" s="197" t="str">
        <f>IF(Hidden!CV$47="Yes","H",IF($B63="","",IF(AND($C63&lt;=Hidden!CV$46,$D63&gt;=Hidden!CV$46),IF($G63="","x","y"),"")))</f>
        <v/>
      </c>
      <c r="DD63" s="210" t="str">
        <f>IF(Hidden!CW$47="Yes","H",IF($B63="","",IF(AND($C63&lt;=Hidden!CW$46,$D63&gt;=Hidden!CW$46),IF($G63="","x","y"),"")))</f>
        <v/>
      </c>
      <c r="DE63" s="205" t="str">
        <f>IF(Hidden!CX$47="Yes","H",IF($B63="","",IF(AND($C63&lt;=Hidden!CX$46,$D63&gt;=Hidden!CX$46),IF($G63="","x","y"),"")))</f>
        <v/>
      </c>
      <c r="DF63" s="197" t="str">
        <f>IF(Hidden!CY$47="Yes","H",IF($B63="","",IF(AND($C63&lt;=Hidden!CY$46,$D63&gt;=Hidden!CY$46),IF($G63="","x","y"),"")))</f>
        <v/>
      </c>
      <c r="DG63" s="197" t="str">
        <f>IF(Hidden!CZ$47="Yes","H",IF($B63="","",IF(AND($C63&lt;=Hidden!CZ$46,$D63&gt;=Hidden!CZ$46),IF($G63="","x","y"),"")))</f>
        <v/>
      </c>
      <c r="DH63" s="197" t="str">
        <f>IF(Hidden!DA$47="Yes","H",IF($B63="","",IF(AND($C63&lt;=Hidden!DA$46,$D63&gt;=Hidden!DA$46),IF($G63="","x","y"),"")))</f>
        <v/>
      </c>
      <c r="DI63" s="203" t="str">
        <f>IF(Hidden!DB$47="Yes","H",IF($B63="","",IF(AND($C63&lt;=Hidden!DB$46,$D63&gt;=Hidden!DB$46),IF($G63="","x","y"),"")))</f>
        <v/>
      </c>
      <c r="DJ63" s="209" t="str">
        <f>IF(Hidden!DC$47="Yes","H",IF($B63="","",IF(AND($C63&lt;=Hidden!DC$46,$D63&gt;=Hidden!DC$46),IF($G63="","x","y"),"")))</f>
        <v/>
      </c>
      <c r="DK63" s="197" t="str">
        <f>IF(Hidden!DD$47="Yes","H",IF($B63="","",IF(AND($C63&lt;=Hidden!DD$46,$D63&gt;=Hidden!DD$46),IF($G63="","x","y"),"")))</f>
        <v/>
      </c>
      <c r="DL63" s="197" t="str">
        <f>IF(Hidden!DE$47="Yes","H",IF($B63="","",IF(AND($C63&lt;=Hidden!DE$46,$D63&gt;=Hidden!DE$46),IF($G63="","x","y"),"")))</f>
        <v/>
      </c>
      <c r="DM63" s="197" t="str">
        <f>IF(Hidden!DF$47="Yes","H",IF($B63="","",IF(AND($C63&lt;=Hidden!DF$46,$D63&gt;=Hidden!DF$46),IF($G63="","x","y"),"")))</f>
        <v/>
      </c>
      <c r="DN63" s="210" t="str">
        <f>IF(Hidden!DG$47="Yes","H",IF($B63="","",IF(AND($C63&lt;=Hidden!DG$46,$D63&gt;=Hidden!DG$46),IF($G63="","x","y"),"")))</f>
        <v/>
      </c>
      <c r="DO63" s="205" t="str">
        <f>IF(Hidden!DH$47="Yes","H",IF($B63="","",IF(AND($C63&lt;=Hidden!DH$46,$D63&gt;=Hidden!DH$46),IF($G63="","x","y"),"")))</f>
        <v/>
      </c>
      <c r="DP63" s="197" t="str">
        <f>IF(Hidden!DI$47="Yes","H",IF($B63="","",IF(AND($C63&lt;=Hidden!DI$46,$D63&gt;=Hidden!DI$46),IF($G63="","x","y"),"")))</f>
        <v/>
      </c>
      <c r="DQ63" s="197" t="str">
        <f>IF(Hidden!DJ$47="Yes","H",IF($B63="","",IF(AND($C63&lt;=Hidden!DJ$46,$D63&gt;=Hidden!DJ$46),IF($G63="","x","y"),"")))</f>
        <v/>
      </c>
      <c r="DR63" s="197" t="str">
        <f>IF(Hidden!DK$47="Yes","H",IF($B63="","",IF(AND($C63&lt;=Hidden!DK$46,$D63&gt;=Hidden!DK$46),IF($G63="","x","y"),"")))</f>
        <v/>
      </c>
      <c r="DS63" s="203" t="str">
        <f>IF(Hidden!DL$47="Yes","H",IF($B63="","",IF(AND($C63&lt;=Hidden!DL$46,$D63&gt;=Hidden!DL$46),IF($G63="","x","y"),"")))</f>
        <v/>
      </c>
      <c r="DT63" s="209" t="str">
        <f>IF(Hidden!DM$47="Yes","H",IF($B63="","",IF(AND($C63&lt;=Hidden!DM$46,$D63&gt;=Hidden!DM$46),IF($G63="","x","y"),"")))</f>
        <v/>
      </c>
      <c r="DU63" s="197" t="str">
        <f>IF(Hidden!DN$47="Yes","H",IF($B63="","",IF(AND($C63&lt;=Hidden!DN$46,$D63&gt;=Hidden!DN$46),IF($G63="","x","y"),"")))</f>
        <v/>
      </c>
      <c r="DV63" s="197" t="str">
        <f>IF(Hidden!DO$47="Yes","H",IF($B63="","",IF(AND($C63&lt;=Hidden!DO$46,$D63&gt;=Hidden!DO$46),IF($G63="","x","y"),"")))</f>
        <v/>
      </c>
      <c r="DW63" s="197" t="str">
        <f>IF(Hidden!DP$47="Yes","H",IF($B63="","",IF(AND($C63&lt;=Hidden!DP$46,$D63&gt;=Hidden!DP$46),IF($G63="","x","y"),"")))</f>
        <v/>
      </c>
      <c r="DX63" s="210" t="str">
        <f>IF(Hidden!DQ$47="Yes","H",IF($B63="","",IF(AND($C63&lt;=Hidden!DQ$46,$D63&gt;=Hidden!DQ$46),IF($G63="","x","y"),"")))</f>
        <v/>
      </c>
      <c r="DY63" s="209" t="str">
        <f>IF(Hidden!DR$47="Yes","H",IF($B63="","",IF(AND($C63&lt;=Hidden!DR$46,$D63&gt;=Hidden!DR$46),IF($G63="","x","y"),"")))</f>
        <v/>
      </c>
      <c r="DZ63" s="197" t="str">
        <f>IF(Hidden!DS$47="Yes","H",IF($B63="","",IF(AND($C63&lt;=Hidden!DS$46,$D63&gt;=Hidden!DS$46),IF($G63="","x","y"),"")))</f>
        <v/>
      </c>
      <c r="EA63" s="197" t="str">
        <f>IF(Hidden!DT$47="Yes","H",IF($B63="","",IF(AND($C63&lt;=Hidden!DT$46,$D63&gt;=Hidden!DT$46),IF($G63="","x","y"),"")))</f>
        <v/>
      </c>
      <c r="EB63" s="197" t="str">
        <f>IF(Hidden!DU$47="Yes","H",IF($B63="","",IF(AND($C63&lt;=Hidden!DU$46,$D63&gt;=Hidden!DU$46),IF($G63="","x","y"),"")))</f>
        <v/>
      </c>
      <c r="EC63" s="210" t="str">
        <f>IF(Hidden!DV$47="Yes","H",IF($B63="","",IF(AND($C63&lt;=Hidden!DV$46,$D63&gt;=Hidden!DV$46),IF($G63="","x","y"),"")))</f>
        <v/>
      </c>
      <c r="ED63" s="205" t="str">
        <f>IF(Hidden!DW$47="Yes","H",IF($B63="","",IF(AND($C63&lt;=Hidden!DW$46,$D63&gt;=Hidden!DW$46),IF($G63="","x","y"),"")))</f>
        <v/>
      </c>
      <c r="EE63" s="197" t="str">
        <f>IF(Hidden!DX$47="Yes","H",IF($B63="","",IF(AND($C63&lt;=Hidden!DX$46,$D63&gt;=Hidden!DX$46),IF($G63="","x","y"),"")))</f>
        <v/>
      </c>
      <c r="EF63" s="197" t="str">
        <f>IF(Hidden!DY$47="Yes","H",IF($B63="","",IF(AND($C63&lt;=Hidden!DY$46,$D63&gt;=Hidden!DY$46),IF($G63="","x","y"),"")))</f>
        <v/>
      </c>
      <c r="EG63" s="197" t="str">
        <f>IF(Hidden!DZ$47="Yes","H",IF($B63="","",IF(AND($C63&lt;=Hidden!DZ$46,$D63&gt;=Hidden!DZ$46),IF($G63="","x","y"),"")))</f>
        <v/>
      </c>
      <c r="EH63" s="198" t="str">
        <f>IF(Hidden!EA$47="Yes","H",IF($B63="","",IF(AND($C63&lt;=Hidden!EA$46,$D63&gt;=Hidden!EA$46),IF($G63="","x","y"),"")))</f>
        <v/>
      </c>
    </row>
    <row r="64" spans="2:138" ht="15" customHeight="1" x14ac:dyDescent="0.25">
      <c r="B64" s="169"/>
      <c r="C64" s="229"/>
      <c r="D64" s="230"/>
      <c r="E64" s="190"/>
      <c r="F64" s="238"/>
      <c r="G64" s="269"/>
      <c r="H64" s="273"/>
      <c r="I64" s="196" t="str">
        <f>IF(Hidden!B$47="Yes","H",IF($B64="","",IF(AND($C64&lt;=Hidden!B$46,$D64&gt;=Hidden!B$46),IF($G64="","x","y"),"")))</f>
        <v/>
      </c>
      <c r="J64" s="197" t="str">
        <f>IF(Hidden!C$47="Yes","H",IF($B64="","",IF(AND($C64&lt;=Hidden!C$46,$D64&gt;=Hidden!C$46),IF($G64="","x","y"),"")))</f>
        <v/>
      </c>
      <c r="K64" s="197" t="str">
        <f>IF(Hidden!D$47="Yes","H",IF($B64="","",IF(AND($C64&lt;=Hidden!D$46,$D64&gt;=Hidden!D$46),IF($G64="","x","y"),"")))</f>
        <v/>
      </c>
      <c r="L64" s="197" t="str">
        <f>IF(Hidden!E$47="Yes","H",IF($B64="","",IF(AND($C64&lt;=Hidden!E$46,$D64&gt;=Hidden!E$46),IF($G64="","x","y"),"")))</f>
        <v/>
      </c>
      <c r="M64" s="203" t="str">
        <f>IF(Hidden!F$47="Yes","H",IF($B64="","",IF(AND($C64&lt;=Hidden!F$46,$D64&gt;=Hidden!F$46),IF($G64="","x","y"),"")))</f>
        <v/>
      </c>
      <c r="N64" s="209" t="str">
        <f>IF(Hidden!G$47="Yes","H",IF($B64="","",IF(AND($C64&lt;=Hidden!G$46,$D64&gt;=Hidden!G$46),IF($G64="","x","y"),"")))</f>
        <v/>
      </c>
      <c r="O64" s="197" t="str">
        <f>IF(Hidden!H$47="Yes","H",IF($B64="","",IF(AND($C64&lt;=Hidden!H$46,$D64&gt;=Hidden!H$46),IF($G64="","x","y"),"")))</f>
        <v/>
      </c>
      <c r="P64" s="197" t="str">
        <f>IF(Hidden!I$47="Yes","H",IF($B64="","",IF(AND($C64&lt;=Hidden!I$46,$D64&gt;=Hidden!I$46),IF($G64="","x","y"),"")))</f>
        <v/>
      </c>
      <c r="Q64" s="197" t="str">
        <f>IF(Hidden!J$47="Yes","H",IF($B64="","",IF(AND($C64&lt;=Hidden!J$46,$D64&gt;=Hidden!J$46),IF($G64="","x","y"),"")))</f>
        <v/>
      </c>
      <c r="R64" s="210" t="str">
        <f>IF(Hidden!K$47="Yes","H",IF($B64="","",IF(AND($C64&lt;=Hidden!K$46,$D64&gt;=Hidden!K$46),IF($G64="","x","y"),"")))</f>
        <v/>
      </c>
      <c r="S64" s="205" t="str">
        <f>IF(Hidden!L$47="Yes","H",IF($B64="","",IF(AND($C64&lt;=Hidden!L$46,$D64&gt;=Hidden!L$46),IF($G64="","x","y"),"")))</f>
        <v/>
      </c>
      <c r="T64" s="197" t="str">
        <f>IF(Hidden!M$47="Yes","H",IF($B64="","",IF(AND($C64&lt;=Hidden!M$46,$D64&gt;=Hidden!M$46),IF($G64="","x","y"),"")))</f>
        <v/>
      </c>
      <c r="U64" s="197" t="str">
        <f>IF(Hidden!N$47="Yes","H",IF($B64="","",IF(AND($C64&lt;=Hidden!N$46,$D64&gt;=Hidden!N$46),IF($G64="","x","y"),"")))</f>
        <v/>
      </c>
      <c r="V64" s="197" t="str">
        <f>IF(Hidden!O$47="Yes","H",IF($B64="","",IF(AND($C64&lt;=Hidden!O$46,$D64&gt;=Hidden!O$46),IF($G64="","x","y"),"")))</f>
        <v/>
      </c>
      <c r="W64" s="203" t="str">
        <f>IF(Hidden!P$47="Yes","H",IF($B64="","",IF(AND($C64&lt;=Hidden!P$46,$D64&gt;=Hidden!P$46),IF($G64="","x","y"),"")))</f>
        <v/>
      </c>
      <c r="X64" s="209" t="str">
        <f>IF(Hidden!Q$47="Yes","H",IF($B64="","",IF(AND($C64&lt;=Hidden!Q$46,$D64&gt;=Hidden!Q$46),IF($G64="","x","y"),"")))</f>
        <v/>
      </c>
      <c r="Y64" s="197" t="str">
        <f>IF(Hidden!R$47="Yes","H",IF($B64="","",IF(AND($C64&lt;=Hidden!R$46,$D64&gt;=Hidden!R$46),IF($G64="","x","y"),"")))</f>
        <v/>
      </c>
      <c r="Z64" s="197" t="str">
        <f>IF(Hidden!S$47="Yes","H",IF($B64="","",IF(AND($C64&lt;=Hidden!S$46,$D64&gt;=Hidden!S$46),IF($G64="","x","y"),"")))</f>
        <v/>
      </c>
      <c r="AA64" s="197" t="str">
        <f>IF(Hidden!T$47="Yes","H",IF($B64="","",IF(AND($C64&lt;=Hidden!T$46,$D64&gt;=Hidden!T$46),IF($G64="","x","y"),"")))</f>
        <v/>
      </c>
      <c r="AB64" s="210" t="str">
        <f>IF(Hidden!U$47="Yes","H",IF($B64="","",IF(AND($C64&lt;=Hidden!U$46,$D64&gt;=Hidden!U$46),IF($G64="","x","y"),"")))</f>
        <v/>
      </c>
      <c r="AC64" s="205" t="str">
        <f>IF(Hidden!V$47="Yes","H",IF($B64="","",IF(AND($C64&lt;=Hidden!V$46,$D64&gt;=Hidden!V$46),IF($G64="","x","y"),"")))</f>
        <v/>
      </c>
      <c r="AD64" s="197" t="str">
        <f>IF(Hidden!W$47="Yes","H",IF($B64="","",IF(AND($C64&lt;=Hidden!W$46,$D64&gt;=Hidden!W$46),IF($G64="","x","y"),"")))</f>
        <v/>
      </c>
      <c r="AE64" s="197" t="str">
        <f>IF(Hidden!X$47="Yes","H",IF($B64="","",IF(AND($C64&lt;=Hidden!X$46,$D64&gt;=Hidden!X$46),IF($G64="","x","y"),"")))</f>
        <v/>
      </c>
      <c r="AF64" s="197" t="str">
        <f>IF(Hidden!Y$47="Yes","H",IF($B64="","",IF(AND($C64&lt;=Hidden!Y$46,$D64&gt;=Hidden!Y$46),IF($G64="","x","y"),"")))</f>
        <v/>
      </c>
      <c r="AG64" s="203" t="str">
        <f>IF(Hidden!Z$47="Yes","H",IF($B64="","",IF(AND($C64&lt;=Hidden!Z$46,$D64&gt;=Hidden!Z$46),IF($G64="","x","y"),"")))</f>
        <v/>
      </c>
      <c r="AH64" s="209" t="str">
        <f>IF(Hidden!AA$47="Yes","H",IF($B64="","",IF(AND($C64&lt;=Hidden!AA$46,$D64&gt;=Hidden!AA$46),IF($G64="","x","y"),"")))</f>
        <v/>
      </c>
      <c r="AI64" s="197" t="str">
        <f>IF(Hidden!AB$47="Yes","H",IF($B64="","",IF(AND($C64&lt;=Hidden!AB$46,$D64&gt;=Hidden!AB$46),IF($G64="","x","y"),"")))</f>
        <v/>
      </c>
      <c r="AJ64" s="197" t="str">
        <f>IF(Hidden!AC$47="Yes","H",IF($B64="","",IF(AND($C64&lt;=Hidden!AC$46,$D64&gt;=Hidden!AC$46),IF($G64="","x","y"),"")))</f>
        <v/>
      </c>
      <c r="AK64" s="197" t="str">
        <f>IF(Hidden!AD$47="Yes","H",IF($B64="","",IF(AND($C64&lt;=Hidden!AD$46,$D64&gt;=Hidden!AD$46),IF($G64="","x","y"),"")))</f>
        <v/>
      </c>
      <c r="AL64" s="210" t="str">
        <f>IF(Hidden!AE$47="Yes","H",IF($B64="","",IF(AND($C64&lt;=Hidden!AE$46,$D64&gt;=Hidden!AE$46),IF($G64="","x","y"),"")))</f>
        <v/>
      </c>
      <c r="AM64" s="205" t="str">
        <f>IF(Hidden!AF$47="Yes","H",IF($B64="","",IF(AND($C64&lt;=Hidden!AF$46,$D64&gt;=Hidden!AF$46),IF($G64="","x","y"),"")))</f>
        <v/>
      </c>
      <c r="AN64" s="197" t="str">
        <f>IF(Hidden!AG$47="Yes","H",IF($B64="","",IF(AND($C64&lt;=Hidden!AG$46,$D64&gt;=Hidden!AG$46),IF($G64="","x","y"),"")))</f>
        <v/>
      </c>
      <c r="AO64" s="197" t="str">
        <f>IF(Hidden!AH$47="Yes","H",IF($B64="","",IF(AND($C64&lt;=Hidden!AH$46,$D64&gt;=Hidden!AH$46),IF($G64="","x","y"),"")))</f>
        <v/>
      </c>
      <c r="AP64" s="197" t="str">
        <f>IF(Hidden!AI$47="Yes","H",IF($B64="","",IF(AND($C64&lt;=Hidden!AI$46,$D64&gt;=Hidden!AI$46),IF($G64="","x","y"),"")))</f>
        <v/>
      </c>
      <c r="AQ64" s="203" t="str">
        <f>IF(Hidden!AJ$47="Yes","H",IF($B64="","",IF(AND($C64&lt;=Hidden!AJ$46,$D64&gt;=Hidden!AJ$46),IF($G64="","x","y"),"")))</f>
        <v/>
      </c>
      <c r="AR64" s="209" t="str">
        <f>IF(Hidden!AK$47="Yes","H",IF($B64="","",IF(AND($C64&lt;=Hidden!AK$46,$D64&gt;=Hidden!AK$46),IF($G64="","x","y"),"")))</f>
        <v/>
      </c>
      <c r="AS64" s="197" t="str">
        <f>IF(Hidden!AL$47="Yes","H",IF($B64="","",IF(AND($C64&lt;=Hidden!AL$46,$D64&gt;=Hidden!AL$46),IF($G64="","x","y"),"")))</f>
        <v/>
      </c>
      <c r="AT64" s="197" t="str">
        <f>IF(Hidden!AM$47="Yes","H",IF($B64="","",IF(AND($C64&lt;=Hidden!AM$46,$D64&gt;=Hidden!AM$46),IF($G64="","x","y"),"")))</f>
        <v/>
      </c>
      <c r="AU64" s="197" t="str">
        <f>IF(Hidden!AN$47="Yes","H",IF($B64="","",IF(AND($C64&lt;=Hidden!AN$46,$D64&gt;=Hidden!AN$46),IF($G64="","x","y"),"")))</f>
        <v/>
      </c>
      <c r="AV64" s="210" t="str">
        <f>IF(Hidden!AO$47="Yes","H",IF($B64="","",IF(AND($C64&lt;=Hidden!AO$46,$D64&gt;=Hidden!AO$46),IF($G64="","x","y"),"")))</f>
        <v/>
      </c>
      <c r="AW64" s="205" t="str">
        <f>IF(Hidden!AP$47="Yes","H",IF($B64="","",IF(AND($C64&lt;=Hidden!AP$46,$D64&gt;=Hidden!AP$46),IF($G64="","x","y"),"")))</f>
        <v/>
      </c>
      <c r="AX64" s="197" t="str">
        <f>IF(Hidden!AQ$47="Yes","H",IF($B64="","",IF(AND($C64&lt;=Hidden!AQ$46,$D64&gt;=Hidden!AQ$46),IF($G64="","x","y"),"")))</f>
        <v/>
      </c>
      <c r="AY64" s="197" t="str">
        <f>IF(Hidden!AR$47="Yes","H",IF($B64="","",IF(AND($C64&lt;=Hidden!AR$46,$D64&gt;=Hidden!AR$46),IF($G64="","x","y"),"")))</f>
        <v/>
      </c>
      <c r="AZ64" s="197" t="str">
        <f>IF(Hidden!AS$47="Yes","H",IF($B64="","",IF(AND($C64&lt;=Hidden!AS$46,$D64&gt;=Hidden!AS$46),IF($G64="","x","y"),"")))</f>
        <v/>
      </c>
      <c r="BA64" s="203" t="str">
        <f>IF(Hidden!AT$47="Yes","H",IF($B64="","",IF(AND($C64&lt;=Hidden!AT$46,$D64&gt;=Hidden!AT$46),IF($G64="","x","y"),"")))</f>
        <v/>
      </c>
      <c r="BB64" s="209" t="str">
        <f>IF(Hidden!AU$47="Yes","H",IF($B64="","",IF(AND($C64&lt;=Hidden!AU$46,$D64&gt;=Hidden!AU$46),IF($G64="","x","y"),"")))</f>
        <v/>
      </c>
      <c r="BC64" s="197" t="str">
        <f>IF(Hidden!AV$47="Yes","H",IF($B64="","",IF(AND($C64&lt;=Hidden!AV$46,$D64&gt;=Hidden!AV$46),IF($G64="","x","y"),"")))</f>
        <v/>
      </c>
      <c r="BD64" s="197" t="str">
        <f>IF(Hidden!AW$47="Yes","H",IF($B64="","",IF(AND($C64&lt;=Hidden!AW$46,$D64&gt;=Hidden!AW$46),IF($G64="","x","y"),"")))</f>
        <v/>
      </c>
      <c r="BE64" s="197" t="str">
        <f>IF(Hidden!AX$47="Yes","H",IF($B64="","",IF(AND($C64&lt;=Hidden!AX$46,$D64&gt;=Hidden!AX$46),IF($G64="","x","y"),"")))</f>
        <v/>
      </c>
      <c r="BF64" s="210" t="str">
        <f>IF(Hidden!AY$47="Yes","H",IF($B64="","",IF(AND($C64&lt;=Hidden!AY$46,$D64&gt;=Hidden!AY$46),IF($G64="","x","y"),"")))</f>
        <v/>
      </c>
      <c r="BG64" s="205" t="str">
        <f>IF(Hidden!AZ$47="Yes","H",IF($B64="","",IF(AND($C64&lt;=Hidden!AZ$46,$D64&gt;=Hidden!AZ$46),IF($G64="","x","y"),"")))</f>
        <v/>
      </c>
      <c r="BH64" s="197" t="str">
        <f>IF(Hidden!BA$47="Yes","H",IF($B64="","",IF(AND($C64&lt;=Hidden!BA$46,$D64&gt;=Hidden!BA$46),IF($G64="","x","y"),"")))</f>
        <v/>
      </c>
      <c r="BI64" s="197" t="str">
        <f>IF(Hidden!BB$47="Yes","H",IF($B64="","",IF(AND($C64&lt;=Hidden!BB$46,$D64&gt;=Hidden!BB$46),IF($G64="","x","y"),"")))</f>
        <v/>
      </c>
      <c r="BJ64" s="197" t="str">
        <f>IF(Hidden!BC$47="Yes","H",IF($B64="","",IF(AND($C64&lt;=Hidden!BC$46,$D64&gt;=Hidden!BC$46),IF($G64="","x","y"),"")))</f>
        <v/>
      </c>
      <c r="BK64" s="203" t="str">
        <f>IF(Hidden!BD$47="Yes","H",IF($B64="","",IF(AND($C64&lt;=Hidden!BD$46,$D64&gt;=Hidden!BD$46),IF($G64="","x","y"),"")))</f>
        <v/>
      </c>
      <c r="BL64" s="209" t="str">
        <f>IF(Hidden!BE$47="Yes","H",IF($B64="","",IF(AND($C64&lt;=Hidden!BE$46,$D64&gt;=Hidden!BE$46),IF($G64="","x","y"),"")))</f>
        <v/>
      </c>
      <c r="BM64" s="197" t="str">
        <f>IF(Hidden!BF$47="Yes","H",IF($B64="","",IF(AND($C64&lt;=Hidden!BF$46,$D64&gt;=Hidden!BF$46),IF($G64="","x","y"),"")))</f>
        <v/>
      </c>
      <c r="BN64" s="197" t="str">
        <f>IF(Hidden!BG$47="Yes","H",IF($B64="","",IF(AND($C64&lt;=Hidden!BG$46,$D64&gt;=Hidden!BG$46),IF($G64="","x","y"),"")))</f>
        <v/>
      </c>
      <c r="BO64" s="197" t="str">
        <f>IF(Hidden!BH$47="Yes","H",IF($B64="","",IF(AND($C64&lt;=Hidden!BH$46,$D64&gt;=Hidden!BH$46),IF($G64="","x","y"),"")))</f>
        <v/>
      </c>
      <c r="BP64" s="210" t="str">
        <f>IF(Hidden!BI$47="Yes","H",IF($B64="","",IF(AND($C64&lt;=Hidden!BI$46,$D64&gt;=Hidden!BI$46),IF($G64="","x","y"),"")))</f>
        <v/>
      </c>
      <c r="BQ64" s="205" t="str">
        <f>IF(Hidden!BJ$47="Yes","H",IF($B64="","",IF(AND($C64&lt;=Hidden!BJ$46,$D64&gt;=Hidden!BJ$46),IF($G64="","x","y"),"")))</f>
        <v/>
      </c>
      <c r="BR64" s="197" t="str">
        <f>IF(Hidden!BK$47="Yes","H",IF($B64="","",IF(AND($C64&lt;=Hidden!BK$46,$D64&gt;=Hidden!BK$46),IF($G64="","x","y"),"")))</f>
        <v/>
      </c>
      <c r="BS64" s="197" t="str">
        <f>IF(Hidden!BL$47="Yes","H",IF($B64="","",IF(AND($C64&lt;=Hidden!BL$46,$D64&gt;=Hidden!BL$46),IF($G64="","x","y"),"")))</f>
        <v/>
      </c>
      <c r="BT64" s="197" t="str">
        <f>IF(Hidden!BM$47="Yes","H",IF($B64="","",IF(AND($C64&lt;=Hidden!BM$46,$D64&gt;=Hidden!BM$46),IF($G64="","x","y"),"")))</f>
        <v/>
      </c>
      <c r="BU64" s="203" t="str">
        <f>IF(Hidden!BN$47="Yes","H",IF($B64="","",IF(AND($C64&lt;=Hidden!BN$46,$D64&gt;=Hidden!BN$46),IF($G64="","x","y"),"")))</f>
        <v/>
      </c>
      <c r="BV64" s="209" t="str">
        <f>IF(Hidden!BO$47="Yes","H",IF($B64="","",IF(AND($C64&lt;=Hidden!BO$46,$D64&gt;=Hidden!BO$46),IF($G64="","x","y"),"")))</f>
        <v/>
      </c>
      <c r="BW64" s="197" t="str">
        <f>IF(Hidden!BP$47="Yes","H",IF($B64="","",IF(AND($C64&lt;=Hidden!BP$46,$D64&gt;=Hidden!BP$46),IF($G64="","x","y"),"")))</f>
        <v/>
      </c>
      <c r="BX64" s="197" t="str">
        <f>IF(Hidden!BQ$47="Yes","H",IF($B64="","",IF(AND($C64&lt;=Hidden!BQ$46,$D64&gt;=Hidden!BQ$46),IF($G64="","x","y"),"")))</f>
        <v/>
      </c>
      <c r="BY64" s="197" t="str">
        <f>IF(Hidden!BR$47="Yes","H",IF($B64="","",IF(AND($C64&lt;=Hidden!BR$46,$D64&gt;=Hidden!BR$46),IF($G64="","x","y"),"")))</f>
        <v/>
      </c>
      <c r="BZ64" s="210" t="str">
        <f>IF(Hidden!BS$47="Yes","H",IF($B64="","",IF(AND($C64&lt;=Hidden!BS$46,$D64&gt;=Hidden!BS$46),IF($G64="","x","y"),"")))</f>
        <v/>
      </c>
      <c r="CA64" s="205" t="str">
        <f>IF(Hidden!BT$47="Yes","H",IF($B64="","",IF(AND($C64&lt;=Hidden!BT$46,$D64&gt;=Hidden!BT$46),IF($G64="","x","y"),"")))</f>
        <v/>
      </c>
      <c r="CB64" s="197" t="str">
        <f>IF(Hidden!BU$47="Yes","H",IF($B64="","",IF(AND($C64&lt;=Hidden!BU$46,$D64&gt;=Hidden!BU$46),IF($G64="","x","y"),"")))</f>
        <v/>
      </c>
      <c r="CC64" s="197" t="str">
        <f>IF(Hidden!BV$47="Yes","H",IF($B64="","",IF(AND($C64&lt;=Hidden!BV$46,$D64&gt;=Hidden!BV$46),IF($G64="","x","y"),"")))</f>
        <v/>
      </c>
      <c r="CD64" s="197" t="str">
        <f>IF(Hidden!BW$47="Yes","H",IF($B64="","",IF(AND($C64&lt;=Hidden!BW$46,$D64&gt;=Hidden!BW$46),IF($G64="","x","y"),"")))</f>
        <v/>
      </c>
      <c r="CE64" s="203" t="str">
        <f>IF(Hidden!BX$47="Yes","H",IF($B64="","",IF(AND($C64&lt;=Hidden!BX$46,$D64&gt;=Hidden!BX$46),IF($G64="","x","y"),"")))</f>
        <v/>
      </c>
      <c r="CF64" s="209" t="str">
        <f>IF(Hidden!BY$47="Yes","H",IF($B64="","",IF(AND($C64&lt;=Hidden!BY$46,$D64&gt;=Hidden!BY$46),IF($G64="","x","y"),"")))</f>
        <v/>
      </c>
      <c r="CG64" s="197" t="str">
        <f>IF(Hidden!BZ$47="Yes","H",IF($B64="","",IF(AND($C64&lt;=Hidden!BZ$46,$D64&gt;=Hidden!BZ$46),IF($G64="","x","y"),"")))</f>
        <v/>
      </c>
      <c r="CH64" s="197" t="str">
        <f>IF(Hidden!CA$47="Yes","H",IF($B64="","",IF(AND($C64&lt;=Hidden!CA$46,$D64&gt;=Hidden!CA$46),IF($G64="","x","y"),"")))</f>
        <v/>
      </c>
      <c r="CI64" s="197" t="str">
        <f>IF(Hidden!CB$47="Yes","H",IF($B64="","",IF(AND($C64&lt;=Hidden!CB$46,$D64&gt;=Hidden!CB$46),IF($G64="","x","y"),"")))</f>
        <v/>
      </c>
      <c r="CJ64" s="210" t="str">
        <f>IF(Hidden!CC$47="Yes","H",IF($B64="","",IF(AND($C64&lt;=Hidden!CC$46,$D64&gt;=Hidden!CC$46),IF($G64="","x","y"),"")))</f>
        <v/>
      </c>
      <c r="CK64" s="205" t="str">
        <f>IF(Hidden!CD$47="Yes","H",IF($B64="","",IF(AND($C64&lt;=Hidden!CD$46,$D64&gt;=Hidden!CD$46),IF($G64="","x","y"),"")))</f>
        <v/>
      </c>
      <c r="CL64" s="197" t="str">
        <f>IF(Hidden!CE$47="Yes","H",IF($B64="","",IF(AND($C64&lt;=Hidden!CE$46,$D64&gt;=Hidden!CE$46),IF($G64="","x","y"),"")))</f>
        <v/>
      </c>
      <c r="CM64" s="197" t="str">
        <f>IF(Hidden!CF$47="Yes","H",IF($B64="","",IF(AND($C64&lt;=Hidden!CF$46,$D64&gt;=Hidden!CF$46),IF($G64="","x","y"),"")))</f>
        <v/>
      </c>
      <c r="CN64" s="197" t="str">
        <f>IF(Hidden!CG$47="Yes","H",IF($B64="","",IF(AND($C64&lt;=Hidden!CG$46,$D64&gt;=Hidden!CG$46),IF($G64="","x","y"),"")))</f>
        <v/>
      </c>
      <c r="CO64" s="203" t="str">
        <f>IF(Hidden!CH$47="Yes","H",IF($B64="","",IF(AND($C64&lt;=Hidden!CH$46,$D64&gt;=Hidden!CH$46),IF($G64="","x","y"),"")))</f>
        <v/>
      </c>
      <c r="CP64" s="209" t="str">
        <f>IF(Hidden!CI$47="Yes","H",IF($B64="","",IF(AND($C64&lt;=Hidden!CI$46,$D64&gt;=Hidden!CI$46),IF($G64="","x","y"),"")))</f>
        <v/>
      </c>
      <c r="CQ64" s="197" t="str">
        <f>IF(Hidden!CJ$47="Yes","H",IF($B64="","",IF(AND($C64&lt;=Hidden!CJ$46,$D64&gt;=Hidden!CJ$46),IF($G64="","x","y"),"")))</f>
        <v/>
      </c>
      <c r="CR64" s="197" t="str">
        <f>IF(Hidden!CK$47="Yes","H",IF($B64="","",IF(AND($C64&lt;=Hidden!CK$46,$D64&gt;=Hidden!CK$46),IF($G64="","x","y"),"")))</f>
        <v/>
      </c>
      <c r="CS64" s="197" t="str">
        <f>IF(Hidden!CL$47="Yes","H",IF($B64="","",IF(AND($C64&lt;=Hidden!CL$46,$D64&gt;=Hidden!CL$46),IF($G64="","x","y"),"")))</f>
        <v/>
      </c>
      <c r="CT64" s="210" t="str">
        <f>IF(Hidden!CM$47="Yes","H",IF($B64="","",IF(AND($C64&lt;=Hidden!CM$46,$D64&gt;=Hidden!CM$46),IF($G64="","x","y"),"")))</f>
        <v/>
      </c>
      <c r="CU64" s="205" t="str">
        <f>IF(Hidden!CN$47="Yes","H",IF($B64="","",IF(AND($C64&lt;=Hidden!CN$46,$D64&gt;=Hidden!CN$46),IF($G64="","x","y"),"")))</f>
        <v/>
      </c>
      <c r="CV64" s="197" t="str">
        <f>IF(Hidden!CO$47="Yes","H",IF($B64="","",IF(AND($C64&lt;=Hidden!CO$46,$D64&gt;=Hidden!CO$46),IF($G64="","x","y"),"")))</f>
        <v/>
      </c>
      <c r="CW64" s="197" t="str">
        <f>IF(Hidden!CP$47="Yes","H",IF($B64="","",IF(AND($C64&lt;=Hidden!CP$46,$D64&gt;=Hidden!CP$46),IF($G64="","x","y"),"")))</f>
        <v/>
      </c>
      <c r="CX64" s="197" t="str">
        <f>IF(Hidden!CQ$47="Yes","H",IF($B64="","",IF(AND($C64&lt;=Hidden!CQ$46,$D64&gt;=Hidden!CQ$46),IF($G64="","x","y"),"")))</f>
        <v/>
      </c>
      <c r="CY64" s="203" t="str">
        <f>IF(Hidden!CR$47="Yes","H",IF($B64="","",IF(AND($C64&lt;=Hidden!CR$46,$D64&gt;=Hidden!CR$46),IF($G64="","x","y"),"")))</f>
        <v/>
      </c>
      <c r="CZ64" s="209" t="str">
        <f>IF(Hidden!CS$47="Yes","H",IF($B64="","",IF(AND($C64&lt;=Hidden!CS$46,$D64&gt;=Hidden!CS$46),IF($G64="","x","y"),"")))</f>
        <v/>
      </c>
      <c r="DA64" s="197" t="str">
        <f>IF(Hidden!CT$47="Yes","H",IF($B64="","",IF(AND($C64&lt;=Hidden!CT$46,$D64&gt;=Hidden!CT$46),IF($G64="","x","y"),"")))</f>
        <v/>
      </c>
      <c r="DB64" s="197" t="str">
        <f>IF(Hidden!CU$47="Yes","H",IF($B64="","",IF(AND($C64&lt;=Hidden!CU$46,$D64&gt;=Hidden!CU$46),IF($G64="","x","y"),"")))</f>
        <v/>
      </c>
      <c r="DC64" s="197" t="str">
        <f>IF(Hidden!CV$47="Yes","H",IF($B64="","",IF(AND($C64&lt;=Hidden!CV$46,$D64&gt;=Hidden!CV$46),IF($G64="","x","y"),"")))</f>
        <v/>
      </c>
      <c r="DD64" s="210" t="str">
        <f>IF(Hidden!CW$47="Yes","H",IF($B64="","",IF(AND($C64&lt;=Hidden!CW$46,$D64&gt;=Hidden!CW$46),IF($G64="","x","y"),"")))</f>
        <v/>
      </c>
      <c r="DE64" s="205" t="str">
        <f>IF(Hidden!CX$47="Yes","H",IF($B64="","",IF(AND($C64&lt;=Hidden!CX$46,$D64&gt;=Hidden!CX$46),IF($G64="","x","y"),"")))</f>
        <v/>
      </c>
      <c r="DF64" s="197" t="str">
        <f>IF(Hidden!CY$47="Yes","H",IF($B64="","",IF(AND($C64&lt;=Hidden!CY$46,$D64&gt;=Hidden!CY$46),IF($G64="","x","y"),"")))</f>
        <v/>
      </c>
      <c r="DG64" s="197" t="str">
        <f>IF(Hidden!CZ$47="Yes","H",IF($B64="","",IF(AND($C64&lt;=Hidden!CZ$46,$D64&gt;=Hidden!CZ$46),IF($G64="","x","y"),"")))</f>
        <v/>
      </c>
      <c r="DH64" s="197" t="str">
        <f>IF(Hidden!DA$47="Yes","H",IF($B64="","",IF(AND($C64&lt;=Hidden!DA$46,$D64&gt;=Hidden!DA$46),IF($G64="","x","y"),"")))</f>
        <v/>
      </c>
      <c r="DI64" s="203" t="str">
        <f>IF(Hidden!DB$47="Yes","H",IF($B64="","",IF(AND($C64&lt;=Hidden!DB$46,$D64&gt;=Hidden!DB$46),IF($G64="","x","y"),"")))</f>
        <v/>
      </c>
      <c r="DJ64" s="209" t="str">
        <f>IF(Hidden!DC$47="Yes","H",IF($B64="","",IF(AND($C64&lt;=Hidden!DC$46,$D64&gt;=Hidden!DC$46),IF($G64="","x","y"),"")))</f>
        <v/>
      </c>
      <c r="DK64" s="197" t="str">
        <f>IF(Hidden!DD$47="Yes","H",IF($B64="","",IF(AND($C64&lt;=Hidden!DD$46,$D64&gt;=Hidden!DD$46),IF($G64="","x","y"),"")))</f>
        <v/>
      </c>
      <c r="DL64" s="197" t="str">
        <f>IF(Hidden!DE$47="Yes","H",IF($B64="","",IF(AND($C64&lt;=Hidden!DE$46,$D64&gt;=Hidden!DE$46),IF($G64="","x","y"),"")))</f>
        <v/>
      </c>
      <c r="DM64" s="197" t="str">
        <f>IF(Hidden!DF$47="Yes","H",IF($B64="","",IF(AND($C64&lt;=Hidden!DF$46,$D64&gt;=Hidden!DF$46),IF($G64="","x","y"),"")))</f>
        <v/>
      </c>
      <c r="DN64" s="210" t="str">
        <f>IF(Hidden!DG$47="Yes","H",IF($B64="","",IF(AND($C64&lt;=Hidden!DG$46,$D64&gt;=Hidden!DG$46),IF($G64="","x","y"),"")))</f>
        <v/>
      </c>
      <c r="DO64" s="205" t="str">
        <f>IF(Hidden!DH$47="Yes","H",IF($B64="","",IF(AND($C64&lt;=Hidden!DH$46,$D64&gt;=Hidden!DH$46),IF($G64="","x","y"),"")))</f>
        <v/>
      </c>
      <c r="DP64" s="197" t="str">
        <f>IF(Hidden!DI$47="Yes","H",IF($B64="","",IF(AND($C64&lt;=Hidden!DI$46,$D64&gt;=Hidden!DI$46),IF($G64="","x","y"),"")))</f>
        <v/>
      </c>
      <c r="DQ64" s="197" t="str">
        <f>IF(Hidden!DJ$47="Yes","H",IF($B64="","",IF(AND($C64&lt;=Hidden!DJ$46,$D64&gt;=Hidden!DJ$46),IF($G64="","x","y"),"")))</f>
        <v/>
      </c>
      <c r="DR64" s="197" t="str">
        <f>IF(Hidden!DK$47="Yes","H",IF($B64="","",IF(AND($C64&lt;=Hidden!DK$46,$D64&gt;=Hidden!DK$46),IF($G64="","x","y"),"")))</f>
        <v/>
      </c>
      <c r="DS64" s="203" t="str">
        <f>IF(Hidden!DL$47="Yes","H",IF($B64="","",IF(AND($C64&lt;=Hidden!DL$46,$D64&gt;=Hidden!DL$46),IF($G64="","x","y"),"")))</f>
        <v/>
      </c>
      <c r="DT64" s="209" t="str">
        <f>IF(Hidden!DM$47="Yes","H",IF($B64="","",IF(AND($C64&lt;=Hidden!DM$46,$D64&gt;=Hidden!DM$46),IF($G64="","x","y"),"")))</f>
        <v/>
      </c>
      <c r="DU64" s="197" t="str">
        <f>IF(Hidden!DN$47="Yes","H",IF($B64="","",IF(AND($C64&lt;=Hidden!DN$46,$D64&gt;=Hidden!DN$46),IF($G64="","x","y"),"")))</f>
        <v/>
      </c>
      <c r="DV64" s="197" t="str">
        <f>IF(Hidden!DO$47="Yes","H",IF($B64="","",IF(AND($C64&lt;=Hidden!DO$46,$D64&gt;=Hidden!DO$46),IF($G64="","x","y"),"")))</f>
        <v/>
      </c>
      <c r="DW64" s="197" t="str">
        <f>IF(Hidden!DP$47="Yes","H",IF($B64="","",IF(AND($C64&lt;=Hidden!DP$46,$D64&gt;=Hidden!DP$46),IF($G64="","x","y"),"")))</f>
        <v/>
      </c>
      <c r="DX64" s="210" t="str">
        <f>IF(Hidden!DQ$47="Yes","H",IF($B64="","",IF(AND($C64&lt;=Hidden!DQ$46,$D64&gt;=Hidden!DQ$46),IF($G64="","x","y"),"")))</f>
        <v/>
      </c>
      <c r="DY64" s="209" t="str">
        <f>IF(Hidden!DR$47="Yes","H",IF($B64="","",IF(AND($C64&lt;=Hidden!DR$46,$D64&gt;=Hidden!DR$46),IF($G64="","x","y"),"")))</f>
        <v/>
      </c>
      <c r="DZ64" s="197" t="str">
        <f>IF(Hidden!DS$47="Yes","H",IF($B64="","",IF(AND($C64&lt;=Hidden!DS$46,$D64&gt;=Hidden!DS$46),IF($G64="","x","y"),"")))</f>
        <v/>
      </c>
      <c r="EA64" s="197" t="str">
        <f>IF(Hidden!DT$47="Yes","H",IF($B64="","",IF(AND($C64&lt;=Hidden!DT$46,$D64&gt;=Hidden!DT$46),IF($G64="","x","y"),"")))</f>
        <v/>
      </c>
      <c r="EB64" s="197" t="str">
        <f>IF(Hidden!DU$47="Yes","H",IF($B64="","",IF(AND($C64&lt;=Hidden!DU$46,$D64&gt;=Hidden!DU$46),IF($G64="","x","y"),"")))</f>
        <v/>
      </c>
      <c r="EC64" s="210" t="str">
        <f>IF(Hidden!DV$47="Yes","H",IF($B64="","",IF(AND($C64&lt;=Hidden!DV$46,$D64&gt;=Hidden!DV$46),IF($G64="","x","y"),"")))</f>
        <v/>
      </c>
      <c r="ED64" s="205" t="str">
        <f>IF(Hidden!DW$47="Yes","H",IF($B64="","",IF(AND($C64&lt;=Hidden!DW$46,$D64&gt;=Hidden!DW$46),IF($G64="","x","y"),"")))</f>
        <v/>
      </c>
      <c r="EE64" s="197" t="str">
        <f>IF(Hidden!DX$47="Yes","H",IF($B64="","",IF(AND($C64&lt;=Hidden!DX$46,$D64&gt;=Hidden!DX$46),IF($G64="","x","y"),"")))</f>
        <v/>
      </c>
      <c r="EF64" s="197" t="str">
        <f>IF(Hidden!DY$47="Yes","H",IF($B64="","",IF(AND($C64&lt;=Hidden!DY$46,$D64&gt;=Hidden!DY$46),IF($G64="","x","y"),"")))</f>
        <v/>
      </c>
      <c r="EG64" s="197" t="str">
        <f>IF(Hidden!DZ$47="Yes","H",IF($B64="","",IF(AND($C64&lt;=Hidden!DZ$46,$D64&gt;=Hidden!DZ$46),IF($G64="","x","y"),"")))</f>
        <v/>
      </c>
      <c r="EH64" s="198" t="str">
        <f>IF(Hidden!EA$47="Yes","H",IF($B64="","",IF(AND($C64&lt;=Hidden!EA$46,$D64&gt;=Hidden!EA$46),IF($G64="","x","y"),"")))</f>
        <v/>
      </c>
    </row>
    <row r="65" spans="2:138" ht="15" customHeight="1" x14ac:dyDescent="0.25">
      <c r="B65" s="172"/>
      <c r="C65" s="229"/>
      <c r="D65" s="230"/>
      <c r="E65" s="190"/>
      <c r="F65" s="238"/>
      <c r="G65" s="269"/>
      <c r="H65" s="273"/>
      <c r="I65" s="196" t="str">
        <f>IF(Hidden!B$47="Yes","H",IF($B65="","",IF(AND($C65&lt;=Hidden!B$46,$D65&gt;=Hidden!B$46),IF($G65="","x","y"),"")))</f>
        <v/>
      </c>
      <c r="J65" s="197" t="str">
        <f>IF(Hidden!C$47="Yes","H",IF($B65="","",IF(AND($C65&lt;=Hidden!C$46,$D65&gt;=Hidden!C$46),IF($G65="","x","y"),"")))</f>
        <v/>
      </c>
      <c r="K65" s="197" t="str">
        <f>IF(Hidden!D$47="Yes","H",IF($B65="","",IF(AND($C65&lt;=Hidden!D$46,$D65&gt;=Hidden!D$46),IF($G65="","x","y"),"")))</f>
        <v/>
      </c>
      <c r="L65" s="197" t="str">
        <f>IF(Hidden!E$47="Yes","H",IF($B65="","",IF(AND($C65&lt;=Hidden!E$46,$D65&gt;=Hidden!E$46),IF($G65="","x","y"),"")))</f>
        <v/>
      </c>
      <c r="M65" s="203" t="str">
        <f>IF(Hidden!F$47="Yes","H",IF($B65="","",IF(AND($C65&lt;=Hidden!F$46,$D65&gt;=Hidden!F$46),IF($G65="","x","y"),"")))</f>
        <v/>
      </c>
      <c r="N65" s="209" t="str">
        <f>IF(Hidden!G$47="Yes","H",IF($B65="","",IF(AND($C65&lt;=Hidden!G$46,$D65&gt;=Hidden!G$46),IF($G65="","x","y"),"")))</f>
        <v/>
      </c>
      <c r="O65" s="197" t="str">
        <f>IF(Hidden!H$47="Yes","H",IF($B65="","",IF(AND($C65&lt;=Hidden!H$46,$D65&gt;=Hidden!H$46),IF($G65="","x","y"),"")))</f>
        <v/>
      </c>
      <c r="P65" s="197" t="str">
        <f>IF(Hidden!I$47="Yes","H",IF($B65="","",IF(AND($C65&lt;=Hidden!I$46,$D65&gt;=Hidden!I$46),IF($G65="","x","y"),"")))</f>
        <v/>
      </c>
      <c r="Q65" s="197" t="str">
        <f>IF(Hidden!J$47="Yes","H",IF($B65="","",IF(AND($C65&lt;=Hidden!J$46,$D65&gt;=Hidden!J$46),IF($G65="","x","y"),"")))</f>
        <v/>
      </c>
      <c r="R65" s="210" t="str">
        <f>IF(Hidden!K$47="Yes","H",IF($B65="","",IF(AND($C65&lt;=Hidden!K$46,$D65&gt;=Hidden!K$46),IF($G65="","x","y"),"")))</f>
        <v/>
      </c>
      <c r="S65" s="205" t="str">
        <f>IF(Hidden!L$47="Yes","H",IF($B65="","",IF(AND($C65&lt;=Hidden!L$46,$D65&gt;=Hidden!L$46),IF($G65="","x","y"),"")))</f>
        <v/>
      </c>
      <c r="T65" s="197" t="str">
        <f>IF(Hidden!M$47="Yes","H",IF($B65="","",IF(AND($C65&lt;=Hidden!M$46,$D65&gt;=Hidden!M$46),IF($G65="","x","y"),"")))</f>
        <v/>
      </c>
      <c r="U65" s="197" t="str">
        <f>IF(Hidden!N$47="Yes","H",IF($B65="","",IF(AND($C65&lt;=Hidden!N$46,$D65&gt;=Hidden!N$46),IF($G65="","x","y"),"")))</f>
        <v/>
      </c>
      <c r="V65" s="197" t="str">
        <f>IF(Hidden!O$47="Yes","H",IF($B65="","",IF(AND($C65&lt;=Hidden!O$46,$D65&gt;=Hidden!O$46),IF($G65="","x","y"),"")))</f>
        <v/>
      </c>
      <c r="W65" s="203" t="str">
        <f>IF(Hidden!P$47="Yes","H",IF($B65="","",IF(AND($C65&lt;=Hidden!P$46,$D65&gt;=Hidden!P$46),IF($G65="","x","y"),"")))</f>
        <v/>
      </c>
      <c r="X65" s="209" t="str">
        <f>IF(Hidden!Q$47="Yes","H",IF($B65="","",IF(AND($C65&lt;=Hidden!Q$46,$D65&gt;=Hidden!Q$46),IF($G65="","x","y"),"")))</f>
        <v/>
      </c>
      <c r="Y65" s="197" t="str">
        <f>IF(Hidden!R$47="Yes","H",IF($B65="","",IF(AND($C65&lt;=Hidden!R$46,$D65&gt;=Hidden!R$46),IF($G65="","x","y"),"")))</f>
        <v/>
      </c>
      <c r="Z65" s="197" t="str">
        <f>IF(Hidden!S$47="Yes","H",IF($B65="","",IF(AND($C65&lt;=Hidden!S$46,$D65&gt;=Hidden!S$46),IF($G65="","x","y"),"")))</f>
        <v/>
      </c>
      <c r="AA65" s="197" t="str">
        <f>IF(Hidden!T$47="Yes","H",IF($B65="","",IF(AND($C65&lt;=Hidden!T$46,$D65&gt;=Hidden!T$46),IF($G65="","x","y"),"")))</f>
        <v/>
      </c>
      <c r="AB65" s="210" t="str">
        <f>IF(Hidden!U$47="Yes","H",IF($B65="","",IF(AND($C65&lt;=Hidden!U$46,$D65&gt;=Hidden!U$46),IF($G65="","x","y"),"")))</f>
        <v/>
      </c>
      <c r="AC65" s="205" t="str">
        <f>IF(Hidden!V$47="Yes","H",IF($B65="","",IF(AND($C65&lt;=Hidden!V$46,$D65&gt;=Hidden!V$46),IF($G65="","x","y"),"")))</f>
        <v/>
      </c>
      <c r="AD65" s="197" t="str">
        <f>IF(Hidden!W$47="Yes","H",IF($B65="","",IF(AND($C65&lt;=Hidden!W$46,$D65&gt;=Hidden!W$46),IF($G65="","x","y"),"")))</f>
        <v/>
      </c>
      <c r="AE65" s="197" t="str">
        <f>IF(Hidden!X$47="Yes","H",IF($B65="","",IF(AND($C65&lt;=Hidden!X$46,$D65&gt;=Hidden!X$46),IF($G65="","x","y"),"")))</f>
        <v/>
      </c>
      <c r="AF65" s="197" t="str">
        <f>IF(Hidden!Y$47="Yes","H",IF($B65="","",IF(AND($C65&lt;=Hidden!Y$46,$D65&gt;=Hidden!Y$46),IF($G65="","x","y"),"")))</f>
        <v/>
      </c>
      <c r="AG65" s="203" t="str">
        <f>IF(Hidden!Z$47="Yes","H",IF($B65="","",IF(AND($C65&lt;=Hidden!Z$46,$D65&gt;=Hidden!Z$46),IF($G65="","x","y"),"")))</f>
        <v/>
      </c>
      <c r="AH65" s="209" t="str">
        <f>IF(Hidden!AA$47="Yes","H",IF($B65="","",IF(AND($C65&lt;=Hidden!AA$46,$D65&gt;=Hidden!AA$46),IF($G65="","x","y"),"")))</f>
        <v/>
      </c>
      <c r="AI65" s="197" t="str">
        <f>IF(Hidden!AB$47="Yes","H",IF($B65="","",IF(AND($C65&lt;=Hidden!AB$46,$D65&gt;=Hidden!AB$46),IF($G65="","x","y"),"")))</f>
        <v/>
      </c>
      <c r="AJ65" s="197" t="str">
        <f>IF(Hidden!AC$47="Yes","H",IF($B65="","",IF(AND($C65&lt;=Hidden!AC$46,$D65&gt;=Hidden!AC$46),IF($G65="","x","y"),"")))</f>
        <v/>
      </c>
      <c r="AK65" s="197" t="str">
        <f>IF(Hidden!AD$47="Yes","H",IF($B65="","",IF(AND($C65&lt;=Hidden!AD$46,$D65&gt;=Hidden!AD$46),IF($G65="","x","y"),"")))</f>
        <v/>
      </c>
      <c r="AL65" s="210" t="str">
        <f>IF(Hidden!AE$47="Yes","H",IF($B65="","",IF(AND($C65&lt;=Hidden!AE$46,$D65&gt;=Hidden!AE$46),IF($G65="","x","y"),"")))</f>
        <v/>
      </c>
      <c r="AM65" s="205" t="str">
        <f>IF(Hidden!AF$47="Yes","H",IF($B65="","",IF(AND($C65&lt;=Hidden!AF$46,$D65&gt;=Hidden!AF$46),IF($G65="","x","y"),"")))</f>
        <v/>
      </c>
      <c r="AN65" s="197" t="str">
        <f>IF(Hidden!AG$47="Yes","H",IF($B65="","",IF(AND($C65&lt;=Hidden!AG$46,$D65&gt;=Hidden!AG$46),IF($G65="","x","y"),"")))</f>
        <v/>
      </c>
      <c r="AO65" s="197" t="str">
        <f>IF(Hidden!AH$47="Yes","H",IF($B65="","",IF(AND($C65&lt;=Hidden!AH$46,$D65&gt;=Hidden!AH$46),IF($G65="","x","y"),"")))</f>
        <v/>
      </c>
      <c r="AP65" s="197" t="str">
        <f>IF(Hidden!AI$47="Yes","H",IF($B65="","",IF(AND($C65&lt;=Hidden!AI$46,$D65&gt;=Hidden!AI$46),IF($G65="","x","y"),"")))</f>
        <v/>
      </c>
      <c r="AQ65" s="203" t="str">
        <f>IF(Hidden!AJ$47="Yes","H",IF($B65="","",IF(AND($C65&lt;=Hidden!AJ$46,$D65&gt;=Hidden!AJ$46),IF($G65="","x","y"),"")))</f>
        <v/>
      </c>
      <c r="AR65" s="209" t="str">
        <f>IF(Hidden!AK$47="Yes","H",IF($B65="","",IF(AND($C65&lt;=Hidden!AK$46,$D65&gt;=Hidden!AK$46),IF($G65="","x","y"),"")))</f>
        <v/>
      </c>
      <c r="AS65" s="197" t="str">
        <f>IF(Hidden!AL$47="Yes","H",IF($B65="","",IF(AND($C65&lt;=Hidden!AL$46,$D65&gt;=Hidden!AL$46),IF($G65="","x","y"),"")))</f>
        <v/>
      </c>
      <c r="AT65" s="197" t="str">
        <f>IF(Hidden!AM$47="Yes","H",IF($B65="","",IF(AND($C65&lt;=Hidden!AM$46,$D65&gt;=Hidden!AM$46),IF($G65="","x","y"),"")))</f>
        <v/>
      </c>
      <c r="AU65" s="197" t="str">
        <f>IF(Hidden!AN$47="Yes","H",IF($B65="","",IF(AND($C65&lt;=Hidden!AN$46,$D65&gt;=Hidden!AN$46),IF($G65="","x","y"),"")))</f>
        <v/>
      </c>
      <c r="AV65" s="210" t="str">
        <f>IF(Hidden!AO$47="Yes","H",IF($B65="","",IF(AND($C65&lt;=Hidden!AO$46,$D65&gt;=Hidden!AO$46),IF($G65="","x","y"),"")))</f>
        <v/>
      </c>
      <c r="AW65" s="205" t="str">
        <f>IF(Hidden!AP$47="Yes","H",IF($B65="","",IF(AND($C65&lt;=Hidden!AP$46,$D65&gt;=Hidden!AP$46),IF($G65="","x","y"),"")))</f>
        <v/>
      </c>
      <c r="AX65" s="197" t="str">
        <f>IF(Hidden!AQ$47="Yes","H",IF($B65="","",IF(AND($C65&lt;=Hidden!AQ$46,$D65&gt;=Hidden!AQ$46),IF($G65="","x","y"),"")))</f>
        <v/>
      </c>
      <c r="AY65" s="197" t="str">
        <f>IF(Hidden!AR$47="Yes","H",IF($B65="","",IF(AND($C65&lt;=Hidden!AR$46,$D65&gt;=Hidden!AR$46),IF($G65="","x","y"),"")))</f>
        <v/>
      </c>
      <c r="AZ65" s="197" t="str">
        <f>IF(Hidden!AS$47="Yes","H",IF($B65="","",IF(AND($C65&lt;=Hidden!AS$46,$D65&gt;=Hidden!AS$46),IF($G65="","x","y"),"")))</f>
        <v/>
      </c>
      <c r="BA65" s="203" t="str">
        <f>IF(Hidden!AT$47="Yes","H",IF($B65="","",IF(AND($C65&lt;=Hidden!AT$46,$D65&gt;=Hidden!AT$46),IF($G65="","x","y"),"")))</f>
        <v/>
      </c>
      <c r="BB65" s="209" t="str">
        <f>IF(Hidden!AU$47="Yes","H",IF($B65="","",IF(AND($C65&lt;=Hidden!AU$46,$D65&gt;=Hidden!AU$46),IF($G65="","x","y"),"")))</f>
        <v/>
      </c>
      <c r="BC65" s="197" t="str">
        <f>IF(Hidden!AV$47="Yes","H",IF($B65="","",IF(AND($C65&lt;=Hidden!AV$46,$D65&gt;=Hidden!AV$46),IF($G65="","x","y"),"")))</f>
        <v/>
      </c>
      <c r="BD65" s="197" t="str">
        <f>IF(Hidden!AW$47="Yes","H",IF($B65="","",IF(AND($C65&lt;=Hidden!AW$46,$D65&gt;=Hidden!AW$46),IF($G65="","x","y"),"")))</f>
        <v/>
      </c>
      <c r="BE65" s="197" t="str">
        <f>IF(Hidden!AX$47="Yes","H",IF($B65="","",IF(AND($C65&lt;=Hidden!AX$46,$D65&gt;=Hidden!AX$46),IF($G65="","x","y"),"")))</f>
        <v/>
      </c>
      <c r="BF65" s="210" t="str">
        <f>IF(Hidden!AY$47="Yes","H",IF($B65="","",IF(AND($C65&lt;=Hidden!AY$46,$D65&gt;=Hidden!AY$46),IF($G65="","x","y"),"")))</f>
        <v/>
      </c>
      <c r="BG65" s="205" t="str">
        <f>IF(Hidden!AZ$47="Yes","H",IF($B65="","",IF(AND($C65&lt;=Hidden!AZ$46,$D65&gt;=Hidden!AZ$46),IF($G65="","x","y"),"")))</f>
        <v/>
      </c>
      <c r="BH65" s="197" t="str">
        <f>IF(Hidden!BA$47="Yes","H",IF($B65="","",IF(AND($C65&lt;=Hidden!BA$46,$D65&gt;=Hidden!BA$46),IF($G65="","x","y"),"")))</f>
        <v/>
      </c>
      <c r="BI65" s="197" t="str">
        <f>IF(Hidden!BB$47="Yes","H",IF($B65="","",IF(AND($C65&lt;=Hidden!BB$46,$D65&gt;=Hidden!BB$46),IF($G65="","x","y"),"")))</f>
        <v/>
      </c>
      <c r="BJ65" s="197" t="str">
        <f>IF(Hidden!BC$47="Yes","H",IF($B65="","",IF(AND($C65&lt;=Hidden!BC$46,$D65&gt;=Hidden!BC$46),IF($G65="","x","y"),"")))</f>
        <v/>
      </c>
      <c r="BK65" s="203" t="str">
        <f>IF(Hidden!BD$47="Yes","H",IF($B65="","",IF(AND($C65&lt;=Hidden!BD$46,$D65&gt;=Hidden!BD$46),IF($G65="","x","y"),"")))</f>
        <v/>
      </c>
      <c r="BL65" s="209" t="str">
        <f>IF(Hidden!BE$47="Yes","H",IF($B65="","",IF(AND($C65&lt;=Hidden!BE$46,$D65&gt;=Hidden!BE$46),IF($G65="","x","y"),"")))</f>
        <v/>
      </c>
      <c r="BM65" s="197" t="str">
        <f>IF(Hidden!BF$47="Yes","H",IF($B65="","",IF(AND($C65&lt;=Hidden!BF$46,$D65&gt;=Hidden!BF$46),IF($G65="","x","y"),"")))</f>
        <v/>
      </c>
      <c r="BN65" s="197" t="str">
        <f>IF(Hidden!BG$47="Yes","H",IF($B65="","",IF(AND($C65&lt;=Hidden!BG$46,$D65&gt;=Hidden!BG$46),IF($G65="","x","y"),"")))</f>
        <v/>
      </c>
      <c r="BO65" s="197" t="str">
        <f>IF(Hidden!BH$47="Yes","H",IF($B65="","",IF(AND($C65&lt;=Hidden!BH$46,$D65&gt;=Hidden!BH$46),IF($G65="","x","y"),"")))</f>
        <v/>
      </c>
      <c r="BP65" s="210" t="str">
        <f>IF(Hidden!BI$47="Yes","H",IF($B65="","",IF(AND($C65&lt;=Hidden!BI$46,$D65&gt;=Hidden!BI$46),IF($G65="","x","y"),"")))</f>
        <v/>
      </c>
      <c r="BQ65" s="205" t="str">
        <f>IF(Hidden!BJ$47="Yes","H",IF($B65="","",IF(AND($C65&lt;=Hidden!BJ$46,$D65&gt;=Hidden!BJ$46),IF($G65="","x","y"),"")))</f>
        <v/>
      </c>
      <c r="BR65" s="197" t="str">
        <f>IF(Hidden!BK$47="Yes","H",IF($B65="","",IF(AND($C65&lt;=Hidden!BK$46,$D65&gt;=Hidden!BK$46),IF($G65="","x","y"),"")))</f>
        <v/>
      </c>
      <c r="BS65" s="197" t="str">
        <f>IF(Hidden!BL$47="Yes","H",IF($B65="","",IF(AND($C65&lt;=Hidden!BL$46,$D65&gt;=Hidden!BL$46),IF($G65="","x","y"),"")))</f>
        <v/>
      </c>
      <c r="BT65" s="197" t="str">
        <f>IF(Hidden!BM$47="Yes","H",IF($B65="","",IF(AND($C65&lt;=Hidden!BM$46,$D65&gt;=Hidden!BM$46),IF($G65="","x","y"),"")))</f>
        <v/>
      </c>
      <c r="BU65" s="203" t="str">
        <f>IF(Hidden!BN$47="Yes","H",IF($B65="","",IF(AND($C65&lt;=Hidden!BN$46,$D65&gt;=Hidden!BN$46),IF($G65="","x","y"),"")))</f>
        <v/>
      </c>
      <c r="BV65" s="209" t="str">
        <f>IF(Hidden!BO$47="Yes","H",IF($B65="","",IF(AND($C65&lt;=Hidden!BO$46,$D65&gt;=Hidden!BO$46),IF($G65="","x","y"),"")))</f>
        <v/>
      </c>
      <c r="BW65" s="197" t="str">
        <f>IF(Hidden!BP$47="Yes","H",IF($B65="","",IF(AND($C65&lt;=Hidden!BP$46,$D65&gt;=Hidden!BP$46),IF($G65="","x","y"),"")))</f>
        <v/>
      </c>
      <c r="BX65" s="197" t="str">
        <f>IF(Hidden!BQ$47="Yes","H",IF($B65="","",IF(AND($C65&lt;=Hidden!BQ$46,$D65&gt;=Hidden!BQ$46),IF($G65="","x","y"),"")))</f>
        <v/>
      </c>
      <c r="BY65" s="197" t="str">
        <f>IF(Hidden!BR$47="Yes","H",IF($B65="","",IF(AND($C65&lt;=Hidden!BR$46,$D65&gt;=Hidden!BR$46),IF($G65="","x","y"),"")))</f>
        <v/>
      </c>
      <c r="BZ65" s="210" t="str">
        <f>IF(Hidden!BS$47="Yes","H",IF($B65="","",IF(AND($C65&lt;=Hidden!BS$46,$D65&gt;=Hidden!BS$46),IF($G65="","x","y"),"")))</f>
        <v/>
      </c>
      <c r="CA65" s="205" t="str">
        <f>IF(Hidden!BT$47="Yes","H",IF($B65="","",IF(AND($C65&lt;=Hidden!BT$46,$D65&gt;=Hidden!BT$46),IF($G65="","x","y"),"")))</f>
        <v/>
      </c>
      <c r="CB65" s="197" t="str">
        <f>IF(Hidden!BU$47="Yes","H",IF($B65="","",IF(AND($C65&lt;=Hidden!BU$46,$D65&gt;=Hidden!BU$46),IF($G65="","x","y"),"")))</f>
        <v/>
      </c>
      <c r="CC65" s="197" t="str">
        <f>IF(Hidden!BV$47="Yes","H",IF($B65="","",IF(AND($C65&lt;=Hidden!BV$46,$D65&gt;=Hidden!BV$46),IF($G65="","x","y"),"")))</f>
        <v/>
      </c>
      <c r="CD65" s="197" t="str">
        <f>IF(Hidden!BW$47="Yes","H",IF($B65="","",IF(AND($C65&lt;=Hidden!BW$46,$D65&gt;=Hidden!BW$46),IF($G65="","x","y"),"")))</f>
        <v/>
      </c>
      <c r="CE65" s="203" t="str">
        <f>IF(Hidden!BX$47="Yes","H",IF($B65="","",IF(AND($C65&lt;=Hidden!BX$46,$D65&gt;=Hidden!BX$46),IF($G65="","x","y"),"")))</f>
        <v/>
      </c>
      <c r="CF65" s="209" t="str">
        <f>IF(Hidden!BY$47="Yes","H",IF($B65="","",IF(AND($C65&lt;=Hidden!BY$46,$D65&gt;=Hidden!BY$46),IF($G65="","x","y"),"")))</f>
        <v/>
      </c>
      <c r="CG65" s="197" t="str">
        <f>IF(Hidden!BZ$47="Yes","H",IF($B65="","",IF(AND($C65&lt;=Hidden!BZ$46,$D65&gt;=Hidden!BZ$46),IF($G65="","x","y"),"")))</f>
        <v/>
      </c>
      <c r="CH65" s="197" t="str">
        <f>IF(Hidden!CA$47="Yes","H",IF($B65="","",IF(AND($C65&lt;=Hidden!CA$46,$D65&gt;=Hidden!CA$46),IF($G65="","x","y"),"")))</f>
        <v/>
      </c>
      <c r="CI65" s="197" t="str">
        <f>IF(Hidden!CB$47="Yes","H",IF($B65="","",IF(AND($C65&lt;=Hidden!CB$46,$D65&gt;=Hidden!CB$46),IF($G65="","x","y"),"")))</f>
        <v/>
      </c>
      <c r="CJ65" s="210" t="str">
        <f>IF(Hidden!CC$47="Yes","H",IF($B65="","",IF(AND($C65&lt;=Hidden!CC$46,$D65&gt;=Hidden!CC$46),IF($G65="","x","y"),"")))</f>
        <v/>
      </c>
      <c r="CK65" s="205" t="str">
        <f>IF(Hidden!CD$47="Yes","H",IF($B65="","",IF(AND($C65&lt;=Hidden!CD$46,$D65&gt;=Hidden!CD$46),IF($G65="","x","y"),"")))</f>
        <v/>
      </c>
      <c r="CL65" s="197" t="str">
        <f>IF(Hidden!CE$47="Yes","H",IF($B65="","",IF(AND($C65&lt;=Hidden!CE$46,$D65&gt;=Hidden!CE$46),IF($G65="","x","y"),"")))</f>
        <v/>
      </c>
      <c r="CM65" s="197" t="str">
        <f>IF(Hidden!CF$47="Yes","H",IF($B65="","",IF(AND($C65&lt;=Hidden!CF$46,$D65&gt;=Hidden!CF$46),IF($G65="","x","y"),"")))</f>
        <v/>
      </c>
      <c r="CN65" s="197" t="str">
        <f>IF(Hidden!CG$47="Yes","H",IF($B65="","",IF(AND($C65&lt;=Hidden!CG$46,$D65&gt;=Hidden!CG$46),IF($G65="","x","y"),"")))</f>
        <v/>
      </c>
      <c r="CO65" s="203" t="str">
        <f>IF(Hidden!CH$47="Yes","H",IF($B65="","",IF(AND($C65&lt;=Hidden!CH$46,$D65&gt;=Hidden!CH$46),IF($G65="","x","y"),"")))</f>
        <v/>
      </c>
      <c r="CP65" s="209" t="str">
        <f>IF(Hidden!CI$47="Yes","H",IF($B65="","",IF(AND($C65&lt;=Hidden!CI$46,$D65&gt;=Hidden!CI$46),IF($G65="","x","y"),"")))</f>
        <v/>
      </c>
      <c r="CQ65" s="197" t="str">
        <f>IF(Hidden!CJ$47="Yes","H",IF($B65="","",IF(AND($C65&lt;=Hidden!CJ$46,$D65&gt;=Hidden!CJ$46),IF($G65="","x","y"),"")))</f>
        <v/>
      </c>
      <c r="CR65" s="197" t="str">
        <f>IF(Hidden!CK$47="Yes","H",IF($B65="","",IF(AND($C65&lt;=Hidden!CK$46,$D65&gt;=Hidden!CK$46),IF($G65="","x","y"),"")))</f>
        <v/>
      </c>
      <c r="CS65" s="197" t="str">
        <f>IF(Hidden!CL$47="Yes","H",IF($B65="","",IF(AND($C65&lt;=Hidden!CL$46,$D65&gt;=Hidden!CL$46),IF($G65="","x","y"),"")))</f>
        <v/>
      </c>
      <c r="CT65" s="210" t="str">
        <f>IF(Hidden!CM$47="Yes","H",IF($B65="","",IF(AND($C65&lt;=Hidden!CM$46,$D65&gt;=Hidden!CM$46),IF($G65="","x","y"),"")))</f>
        <v/>
      </c>
      <c r="CU65" s="205" t="str">
        <f>IF(Hidden!CN$47="Yes","H",IF($B65="","",IF(AND($C65&lt;=Hidden!CN$46,$D65&gt;=Hidden!CN$46),IF($G65="","x","y"),"")))</f>
        <v/>
      </c>
      <c r="CV65" s="197" t="str">
        <f>IF(Hidden!CO$47="Yes","H",IF($B65="","",IF(AND($C65&lt;=Hidden!CO$46,$D65&gt;=Hidden!CO$46),IF($G65="","x","y"),"")))</f>
        <v/>
      </c>
      <c r="CW65" s="197" t="str">
        <f>IF(Hidden!CP$47="Yes","H",IF($B65="","",IF(AND($C65&lt;=Hidden!CP$46,$D65&gt;=Hidden!CP$46),IF($G65="","x","y"),"")))</f>
        <v/>
      </c>
      <c r="CX65" s="197" t="str">
        <f>IF(Hidden!CQ$47="Yes","H",IF($B65="","",IF(AND($C65&lt;=Hidden!CQ$46,$D65&gt;=Hidden!CQ$46),IF($G65="","x","y"),"")))</f>
        <v/>
      </c>
      <c r="CY65" s="203" t="str">
        <f>IF(Hidden!CR$47="Yes","H",IF($B65="","",IF(AND($C65&lt;=Hidden!CR$46,$D65&gt;=Hidden!CR$46),IF($G65="","x","y"),"")))</f>
        <v/>
      </c>
      <c r="CZ65" s="209" t="str">
        <f>IF(Hidden!CS$47="Yes","H",IF($B65="","",IF(AND($C65&lt;=Hidden!CS$46,$D65&gt;=Hidden!CS$46),IF($G65="","x","y"),"")))</f>
        <v/>
      </c>
      <c r="DA65" s="197" t="str">
        <f>IF(Hidden!CT$47="Yes","H",IF($B65="","",IF(AND($C65&lt;=Hidden!CT$46,$D65&gt;=Hidden!CT$46),IF($G65="","x","y"),"")))</f>
        <v/>
      </c>
      <c r="DB65" s="197" t="str">
        <f>IF(Hidden!CU$47="Yes","H",IF($B65="","",IF(AND($C65&lt;=Hidden!CU$46,$D65&gt;=Hidden!CU$46),IF($G65="","x","y"),"")))</f>
        <v/>
      </c>
      <c r="DC65" s="197" t="str">
        <f>IF(Hidden!CV$47="Yes","H",IF($B65="","",IF(AND($C65&lt;=Hidden!CV$46,$D65&gt;=Hidden!CV$46),IF($G65="","x","y"),"")))</f>
        <v/>
      </c>
      <c r="DD65" s="210" t="str">
        <f>IF(Hidden!CW$47="Yes","H",IF($B65="","",IF(AND($C65&lt;=Hidden!CW$46,$D65&gt;=Hidden!CW$46),IF($G65="","x","y"),"")))</f>
        <v/>
      </c>
      <c r="DE65" s="205" t="str">
        <f>IF(Hidden!CX$47="Yes","H",IF($B65="","",IF(AND($C65&lt;=Hidden!CX$46,$D65&gt;=Hidden!CX$46),IF($G65="","x","y"),"")))</f>
        <v/>
      </c>
      <c r="DF65" s="197" t="str">
        <f>IF(Hidden!CY$47="Yes","H",IF($B65="","",IF(AND($C65&lt;=Hidden!CY$46,$D65&gt;=Hidden!CY$46),IF($G65="","x","y"),"")))</f>
        <v/>
      </c>
      <c r="DG65" s="197" t="str">
        <f>IF(Hidden!CZ$47="Yes","H",IF($B65="","",IF(AND($C65&lt;=Hidden!CZ$46,$D65&gt;=Hidden!CZ$46),IF($G65="","x","y"),"")))</f>
        <v/>
      </c>
      <c r="DH65" s="197" t="str">
        <f>IF(Hidden!DA$47="Yes","H",IF($B65="","",IF(AND($C65&lt;=Hidden!DA$46,$D65&gt;=Hidden!DA$46),IF($G65="","x","y"),"")))</f>
        <v/>
      </c>
      <c r="DI65" s="203" t="str">
        <f>IF(Hidden!DB$47="Yes","H",IF($B65="","",IF(AND($C65&lt;=Hidden!DB$46,$D65&gt;=Hidden!DB$46),IF($G65="","x","y"),"")))</f>
        <v/>
      </c>
      <c r="DJ65" s="209" t="str">
        <f>IF(Hidden!DC$47="Yes","H",IF($B65="","",IF(AND($C65&lt;=Hidden!DC$46,$D65&gt;=Hidden!DC$46),IF($G65="","x","y"),"")))</f>
        <v/>
      </c>
      <c r="DK65" s="197" t="str">
        <f>IF(Hidden!DD$47="Yes","H",IF($B65="","",IF(AND($C65&lt;=Hidden!DD$46,$D65&gt;=Hidden!DD$46),IF($G65="","x","y"),"")))</f>
        <v/>
      </c>
      <c r="DL65" s="197" t="str">
        <f>IF(Hidden!DE$47="Yes","H",IF($B65="","",IF(AND($C65&lt;=Hidden!DE$46,$D65&gt;=Hidden!DE$46),IF($G65="","x","y"),"")))</f>
        <v/>
      </c>
      <c r="DM65" s="197" t="str">
        <f>IF(Hidden!DF$47="Yes","H",IF($B65="","",IF(AND($C65&lt;=Hidden!DF$46,$D65&gt;=Hidden!DF$46),IF($G65="","x","y"),"")))</f>
        <v/>
      </c>
      <c r="DN65" s="210" t="str">
        <f>IF(Hidden!DG$47="Yes","H",IF($B65="","",IF(AND($C65&lt;=Hidden!DG$46,$D65&gt;=Hidden!DG$46),IF($G65="","x","y"),"")))</f>
        <v/>
      </c>
      <c r="DO65" s="205" t="str">
        <f>IF(Hidden!DH$47="Yes","H",IF($B65="","",IF(AND($C65&lt;=Hidden!DH$46,$D65&gt;=Hidden!DH$46),IF($G65="","x","y"),"")))</f>
        <v/>
      </c>
      <c r="DP65" s="197" t="str">
        <f>IF(Hidden!DI$47="Yes","H",IF($B65="","",IF(AND($C65&lt;=Hidden!DI$46,$D65&gt;=Hidden!DI$46),IF($G65="","x","y"),"")))</f>
        <v/>
      </c>
      <c r="DQ65" s="197" t="str">
        <f>IF(Hidden!DJ$47="Yes","H",IF($B65="","",IF(AND($C65&lt;=Hidden!DJ$46,$D65&gt;=Hidden!DJ$46),IF($G65="","x","y"),"")))</f>
        <v/>
      </c>
      <c r="DR65" s="197" t="str">
        <f>IF(Hidden!DK$47="Yes","H",IF($B65="","",IF(AND($C65&lt;=Hidden!DK$46,$D65&gt;=Hidden!DK$46),IF($G65="","x","y"),"")))</f>
        <v/>
      </c>
      <c r="DS65" s="203" t="str">
        <f>IF(Hidden!DL$47="Yes","H",IF($B65="","",IF(AND($C65&lt;=Hidden!DL$46,$D65&gt;=Hidden!DL$46),IF($G65="","x","y"),"")))</f>
        <v/>
      </c>
      <c r="DT65" s="209" t="str">
        <f>IF(Hidden!DM$47="Yes","H",IF($B65="","",IF(AND($C65&lt;=Hidden!DM$46,$D65&gt;=Hidden!DM$46),IF($G65="","x","y"),"")))</f>
        <v/>
      </c>
      <c r="DU65" s="197" t="str">
        <f>IF(Hidden!DN$47="Yes","H",IF($B65="","",IF(AND($C65&lt;=Hidden!DN$46,$D65&gt;=Hidden!DN$46),IF($G65="","x","y"),"")))</f>
        <v/>
      </c>
      <c r="DV65" s="197" t="str">
        <f>IF(Hidden!DO$47="Yes","H",IF($B65="","",IF(AND($C65&lt;=Hidden!DO$46,$D65&gt;=Hidden!DO$46),IF($G65="","x","y"),"")))</f>
        <v/>
      </c>
      <c r="DW65" s="197" t="str">
        <f>IF(Hidden!DP$47="Yes","H",IF($B65="","",IF(AND($C65&lt;=Hidden!DP$46,$D65&gt;=Hidden!DP$46),IF($G65="","x","y"),"")))</f>
        <v/>
      </c>
      <c r="DX65" s="210" t="str">
        <f>IF(Hidden!DQ$47="Yes","H",IF($B65="","",IF(AND($C65&lt;=Hidden!DQ$46,$D65&gt;=Hidden!DQ$46),IF($G65="","x","y"),"")))</f>
        <v/>
      </c>
      <c r="DY65" s="209" t="str">
        <f>IF(Hidden!DR$47="Yes","H",IF($B65="","",IF(AND($C65&lt;=Hidden!DR$46,$D65&gt;=Hidden!DR$46),IF($G65="","x","y"),"")))</f>
        <v/>
      </c>
      <c r="DZ65" s="197" t="str">
        <f>IF(Hidden!DS$47="Yes","H",IF($B65="","",IF(AND($C65&lt;=Hidden!DS$46,$D65&gt;=Hidden!DS$46),IF($G65="","x","y"),"")))</f>
        <v/>
      </c>
      <c r="EA65" s="197" t="str">
        <f>IF(Hidden!DT$47="Yes","H",IF($B65="","",IF(AND($C65&lt;=Hidden!DT$46,$D65&gt;=Hidden!DT$46),IF($G65="","x","y"),"")))</f>
        <v/>
      </c>
      <c r="EB65" s="197" t="str">
        <f>IF(Hidden!DU$47="Yes","H",IF($B65="","",IF(AND($C65&lt;=Hidden!DU$46,$D65&gt;=Hidden!DU$46),IF($G65="","x","y"),"")))</f>
        <v/>
      </c>
      <c r="EC65" s="210" t="str">
        <f>IF(Hidden!DV$47="Yes","H",IF($B65="","",IF(AND($C65&lt;=Hidden!DV$46,$D65&gt;=Hidden!DV$46),IF($G65="","x","y"),"")))</f>
        <v/>
      </c>
      <c r="ED65" s="205" t="str">
        <f>IF(Hidden!DW$47="Yes","H",IF($B65="","",IF(AND($C65&lt;=Hidden!DW$46,$D65&gt;=Hidden!DW$46),IF($G65="","x","y"),"")))</f>
        <v/>
      </c>
      <c r="EE65" s="197" t="str">
        <f>IF(Hidden!DX$47="Yes","H",IF($B65="","",IF(AND($C65&lt;=Hidden!DX$46,$D65&gt;=Hidden!DX$46),IF($G65="","x","y"),"")))</f>
        <v/>
      </c>
      <c r="EF65" s="197" t="str">
        <f>IF(Hidden!DY$47="Yes","H",IF($B65="","",IF(AND($C65&lt;=Hidden!DY$46,$D65&gt;=Hidden!DY$46),IF($G65="","x","y"),"")))</f>
        <v/>
      </c>
      <c r="EG65" s="197" t="str">
        <f>IF(Hidden!DZ$47="Yes","H",IF($B65="","",IF(AND($C65&lt;=Hidden!DZ$46,$D65&gt;=Hidden!DZ$46),IF($G65="","x","y"),"")))</f>
        <v/>
      </c>
      <c r="EH65" s="198" t="str">
        <f>IF(Hidden!EA$47="Yes","H",IF($B65="","",IF(AND($C65&lt;=Hidden!EA$46,$D65&gt;=Hidden!EA$46),IF($G65="","x","y"),"")))</f>
        <v/>
      </c>
    </row>
    <row r="66" spans="2:138" ht="15" customHeight="1" x14ac:dyDescent="0.25">
      <c r="B66" s="173"/>
      <c r="C66" s="229"/>
      <c r="D66" s="230"/>
      <c r="E66" s="190"/>
      <c r="F66" s="238"/>
      <c r="G66" s="269"/>
      <c r="H66" s="273"/>
      <c r="I66" s="196" t="str">
        <f>IF(Hidden!B$47="Yes","H",IF($B66="","",IF(AND($C66&lt;=Hidden!B$46,$D66&gt;=Hidden!B$46),IF($G66="","x","y"),"")))</f>
        <v/>
      </c>
      <c r="J66" s="197" t="str">
        <f>IF(Hidden!C$47="Yes","H",IF($B66="","",IF(AND($C66&lt;=Hidden!C$46,$D66&gt;=Hidden!C$46),IF($G66="","x","y"),"")))</f>
        <v/>
      </c>
      <c r="K66" s="197" t="str">
        <f>IF(Hidden!D$47="Yes","H",IF($B66="","",IF(AND($C66&lt;=Hidden!D$46,$D66&gt;=Hidden!D$46),IF($G66="","x","y"),"")))</f>
        <v/>
      </c>
      <c r="L66" s="197" t="str">
        <f>IF(Hidden!E$47="Yes","H",IF($B66="","",IF(AND($C66&lt;=Hidden!E$46,$D66&gt;=Hidden!E$46),IF($G66="","x","y"),"")))</f>
        <v/>
      </c>
      <c r="M66" s="203" t="str">
        <f>IF(Hidden!F$47="Yes","H",IF($B66="","",IF(AND($C66&lt;=Hidden!F$46,$D66&gt;=Hidden!F$46),IF($G66="","x","y"),"")))</f>
        <v/>
      </c>
      <c r="N66" s="209" t="str">
        <f>IF(Hidden!G$47="Yes","H",IF($B66="","",IF(AND($C66&lt;=Hidden!G$46,$D66&gt;=Hidden!G$46),IF($G66="","x","y"),"")))</f>
        <v/>
      </c>
      <c r="O66" s="197" t="str">
        <f>IF(Hidden!H$47="Yes","H",IF($B66="","",IF(AND($C66&lt;=Hidden!H$46,$D66&gt;=Hidden!H$46),IF($G66="","x","y"),"")))</f>
        <v/>
      </c>
      <c r="P66" s="197" t="str">
        <f>IF(Hidden!I$47="Yes","H",IF($B66="","",IF(AND($C66&lt;=Hidden!I$46,$D66&gt;=Hidden!I$46),IF($G66="","x","y"),"")))</f>
        <v/>
      </c>
      <c r="Q66" s="197" t="str">
        <f>IF(Hidden!J$47="Yes","H",IF($B66="","",IF(AND($C66&lt;=Hidden!J$46,$D66&gt;=Hidden!J$46),IF($G66="","x","y"),"")))</f>
        <v/>
      </c>
      <c r="R66" s="210" t="str">
        <f>IF(Hidden!K$47="Yes","H",IF($B66="","",IF(AND($C66&lt;=Hidden!K$46,$D66&gt;=Hidden!K$46),IF($G66="","x","y"),"")))</f>
        <v/>
      </c>
      <c r="S66" s="205" t="str">
        <f>IF(Hidden!L$47="Yes","H",IF($B66="","",IF(AND($C66&lt;=Hidden!L$46,$D66&gt;=Hidden!L$46),IF($G66="","x","y"),"")))</f>
        <v/>
      </c>
      <c r="T66" s="197" t="str">
        <f>IF(Hidden!M$47="Yes","H",IF($B66="","",IF(AND($C66&lt;=Hidden!M$46,$D66&gt;=Hidden!M$46),IF($G66="","x","y"),"")))</f>
        <v/>
      </c>
      <c r="U66" s="197" t="str">
        <f>IF(Hidden!N$47="Yes","H",IF($B66="","",IF(AND($C66&lt;=Hidden!N$46,$D66&gt;=Hidden!N$46),IF($G66="","x","y"),"")))</f>
        <v/>
      </c>
      <c r="V66" s="197" t="str">
        <f>IF(Hidden!O$47="Yes","H",IF($B66="","",IF(AND($C66&lt;=Hidden!O$46,$D66&gt;=Hidden!O$46),IF($G66="","x","y"),"")))</f>
        <v/>
      </c>
      <c r="W66" s="203" t="str">
        <f>IF(Hidden!P$47="Yes","H",IF($B66="","",IF(AND($C66&lt;=Hidden!P$46,$D66&gt;=Hidden!P$46),IF($G66="","x","y"),"")))</f>
        <v/>
      </c>
      <c r="X66" s="209" t="str">
        <f>IF(Hidden!Q$47="Yes","H",IF($B66="","",IF(AND($C66&lt;=Hidden!Q$46,$D66&gt;=Hidden!Q$46),IF($G66="","x","y"),"")))</f>
        <v/>
      </c>
      <c r="Y66" s="197" t="str">
        <f>IF(Hidden!R$47="Yes","H",IF($B66="","",IF(AND($C66&lt;=Hidden!R$46,$D66&gt;=Hidden!R$46),IF($G66="","x","y"),"")))</f>
        <v/>
      </c>
      <c r="Z66" s="197" t="str">
        <f>IF(Hidden!S$47="Yes","H",IF($B66="","",IF(AND($C66&lt;=Hidden!S$46,$D66&gt;=Hidden!S$46),IF($G66="","x","y"),"")))</f>
        <v/>
      </c>
      <c r="AA66" s="197" t="str">
        <f>IF(Hidden!T$47="Yes","H",IF($B66="","",IF(AND($C66&lt;=Hidden!T$46,$D66&gt;=Hidden!T$46),IF($G66="","x","y"),"")))</f>
        <v/>
      </c>
      <c r="AB66" s="210" t="str">
        <f>IF(Hidden!U$47="Yes","H",IF($B66="","",IF(AND($C66&lt;=Hidden!U$46,$D66&gt;=Hidden!U$46),IF($G66="","x","y"),"")))</f>
        <v/>
      </c>
      <c r="AC66" s="205" t="str">
        <f>IF(Hidden!V$47="Yes","H",IF($B66="","",IF(AND($C66&lt;=Hidden!V$46,$D66&gt;=Hidden!V$46),IF($G66="","x","y"),"")))</f>
        <v/>
      </c>
      <c r="AD66" s="197" t="str">
        <f>IF(Hidden!W$47="Yes","H",IF($B66="","",IF(AND($C66&lt;=Hidden!W$46,$D66&gt;=Hidden!W$46),IF($G66="","x","y"),"")))</f>
        <v/>
      </c>
      <c r="AE66" s="197" t="str">
        <f>IF(Hidden!X$47="Yes","H",IF($B66="","",IF(AND($C66&lt;=Hidden!X$46,$D66&gt;=Hidden!X$46),IF($G66="","x","y"),"")))</f>
        <v/>
      </c>
      <c r="AF66" s="197" t="str">
        <f>IF(Hidden!Y$47="Yes","H",IF($B66="","",IF(AND($C66&lt;=Hidden!Y$46,$D66&gt;=Hidden!Y$46),IF($G66="","x","y"),"")))</f>
        <v/>
      </c>
      <c r="AG66" s="203" t="str">
        <f>IF(Hidden!Z$47="Yes","H",IF($B66="","",IF(AND($C66&lt;=Hidden!Z$46,$D66&gt;=Hidden!Z$46),IF($G66="","x","y"),"")))</f>
        <v/>
      </c>
      <c r="AH66" s="209" t="str">
        <f>IF(Hidden!AA$47="Yes","H",IF($B66="","",IF(AND($C66&lt;=Hidden!AA$46,$D66&gt;=Hidden!AA$46),IF($G66="","x","y"),"")))</f>
        <v/>
      </c>
      <c r="AI66" s="197" t="str">
        <f>IF(Hidden!AB$47="Yes","H",IF($B66="","",IF(AND($C66&lt;=Hidden!AB$46,$D66&gt;=Hidden!AB$46),IF($G66="","x","y"),"")))</f>
        <v/>
      </c>
      <c r="AJ66" s="197" t="str">
        <f>IF(Hidden!AC$47="Yes","H",IF($B66="","",IF(AND($C66&lt;=Hidden!AC$46,$D66&gt;=Hidden!AC$46),IF($G66="","x","y"),"")))</f>
        <v/>
      </c>
      <c r="AK66" s="197" t="str">
        <f>IF(Hidden!AD$47="Yes","H",IF($B66="","",IF(AND($C66&lt;=Hidden!AD$46,$D66&gt;=Hidden!AD$46),IF($G66="","x","y"),"")))</f>
        <v/>
      </c>
      <c r="AL66" s="210" t="str">
        <f>IF(Hidden!AE$47="Yes","H",IF($B66="","",IF(AND($C66&lt;=Hidden!AE$46,$D66&gt;=Hidden!AE$46),IF($G66="","x","y"),"")))</f>
        <v/>
      </c>
      <c r="AM66" s="205" t="str">
        <f>IF(Hidden!AF$47="Yes","H",IF($B66="","",IF(AND($C66&lt;=Hidden!AF$46,$D66&gt;=Hidden!AF$46),IF($G66="","x","y"),"")))</f>
        <v/>
      </c>
      <c r="AN66" s="197" t="str">
        <f>IF(Hidden!AG$47="Yes","H",IF($B66="","",IF(AND($C66&lt;=Hidden!AG$46,$D66&gt;=Hidden!AG$46),IF($G66="","x","y"),"")))</f>
        <v/>
      </c>
      <c r="AO66" s="197" t="str">
        <f>IF(Hidden!AH$47="Yes","H",IF($B66="","",IF(AND($C66&lt;=Hidden!AH$46,$D66&gt;=Hidden!AH$46),IF($G66="","x","y"),"")))</f>
        <v/>
      </c>
      <c r="AP66" s="197" t="str">
        <f>IF(Hidden!AI$47="Yes","H",IF($B66="","",IF(AND($C66&lt;=Hidden!AI$46,$D66&gt;=Hidden!AI$46),IF($G66="","x","y"),"")))</f>
        <v/>
      </c>
      <c r="AQ66" s="203" t="str">
        <f>IF(Hidden!AJ$47="Yes","H",IF($B66="","",IF(AND($C66&lt;=Hidden!AJ$46,$D66&gt;=Hidden!AJ$46),IF($G66="","x","y"),"")))</f>
        <v/>
      </c>
      <c r="AR66" s="209" t="str">
        <f>IF(Hidden!AK$47="Yes","H",IF($B66="","",IF(AND($C66&lt;=Hidden!AK$46,$D66&gt;=Hidden!AK$46),IF($G66="","x","y"),"")))</f>
        <v/>
      </c>
      <c r="AS66" s="197" t="str">
        <f>IF(Hidden!AL$47="Yes","H",IF($B66="","",IF(AND($C66&lt;=Hidden!AL$46,$D66&gt;=Hidden!AL$46),IF($G66="","x","y"),"")))</f>
        <v/>
      </c>
      <c r="AT66" s="197" t="str">
        <f>IF(Hidden!AM$47="Yes","H",IF($B66="","",IF(AND($C66&lt;=Hidden!AM$46,$D66&gt;=Hidden!AM$46),IF($G66="","x","y"),"")))</f>
        <v/>
      </c>
      <c r="AU66" s="197" t="str">
        <f>IF(Hidden!AN$47="Yes","H",IF($B66="","",IF(AND($C66&lt;=Hidden!AN$46,$D66&gt;=Hidden!AN$46),IF($G66="","x","y"),"")))</f>
        <v/>
      </c>
      <c r="AV66" s="210" t="str">
        <f>IF(Hidden!AO$47="Yes","H",IF($B66="","",IF(AND($C66&lt;=Hidden!AO$46,$D66&gt;=Hidden!AO$46),IF($G66="","x","y"),"")))</f>
        <v/>
      </c>
      <c r="AW66" s="205" t="str">
        <f>IF(Hidden!AP$47="Yes","H",IF($B66="","",IF(AND($C66&lt;=Hidden!AP$46,$D66&gt;=Hidden!AP$46),IF($G66="","x","y"),"")))</f>
        <v/>
      </c>
      <c r="AX66" s="197" t="str">
        <f>IF(Hidden!AQ$47="Yes","H",IF($B66="","",IF(AND($C66&lt;=Hidden!AQ$46,$D66&gt;=Hidden!AQ$46),IF($G66="","x","y"),"")))</f>
        <v/>
      </c>
      <c r="AY66" s="197" t="str">
        <f>IF(Hidden!AR$47="Yes","H",IF($B66="","",IF(AND($C66&lt;=Hidden!AR$46,$D66&gt;=Hidden!AR$46),IF($G66="","x","y"),"")))</f>
        <v/>
      </c>
      <c r="AZ66" s="197" t="str">
        <f>IF(Hidden!AS$47="Yes","H",IF($B66="","",IF(AND($C66&lt;=Hidden!AS$46,$D66&gt;=Hidden!AS$46),IF($G66="","x","y"),"")))</f>
        <v/>
      </c>
      <c r="BA66" s="203" t="str">
        <f>IF(Hidden!AT$47="Yes","H",IF($B66="","",IF(AND($C66&lt;=Hidden!AT$46,$D66&gt;=Hidden!AT$46),IF($G66="","x","y"),"")))</f>
        <v/>
      </c>
      <c r="BB66" s="209" t="str">
        <f>IF(Hidden!AU$47="Yes","H",IF($B66="","",IF(AND($C66&lt;=Hidden!AU$46,$D66&gt;=Hidden!AU$46),IF($G66="","x","y"),"")))</f>
        <v/>
      </c>
      <c r="BC66" s="197" t="str">
        <f>IF(Hidden!AV$47="Yes","H",IF($B66="","",IF(AND($C66&lt;=Hidden!AV$46,$D66&gt;=Hidden!AV$46),IF($G66="","x","y"),"")))</f>
        <v/>
      </c>
      <c r="BD66" s="197" t="str">
        <f>IF(Hidden!AW$47="Yes","H",IF($B66="","",IF(AND($C66&lt;=Hidden!AW$46,$D66&gt;=Hidden!AW$46),IF($G66="","x","y"),"")))</f>
        <v/>
      </c>
      <c r="BE66" s="197" t="str">
        <f>IF(Hidden!AX$47="Yes","H",IF($B66="","",IF(AND($C66&lt;=Hidden!AX$46,$D66&gt;=Hidden!AX$46),IF($G66="","x","y"),"")))</f>
        <v/>
      </c>
      <c r="BF66" s="210" t="str">
        <f>IF(Hidden!AY$47="Yes","H",IF($B66="","",IF(AND($C66&lt;=Hidden!AY$46,$D66&gt;=Hidden!AY$46),IF($G66="","x","y"),"")))</f>
        <v/>
      </c>
      <c r="BG66" s="205" t="str">
        <f>IF(Hidden!AZ$47="Yes","H",IF($B66="","",IF(AND($C66&lt;=Hidden!AZ$46,$D66&gt;=Hidden!AZ$46),IF($G66="","x","y"),"")))</f>
        <v/>
      </c>
      <c r="BH66" s="197" t="str">
        <f>IF(Hidden!BA$47="Yes","H",IF($B66="","",IF(AND($C66&lt;=Hidden!BA$46,$D66&gt;=Hidden!BA$46),IF($G66="","x","y"),"")))</f>
        <v/>
      </c>
      <c r="BI66" s="197" t="str">
        <f>IF(Hidden!BB$47="Yes","H",IF($B66="","",IF(AND($C66&lt;=Hidden!BB$46,$D66&gt;=Hidden!BB$46),IF($G66="","x","y"),"")))</f>
        <v/>
      </c>
      <c r="BJ66" s="197" t="str">
        <f>IF(Hidden!BC$47="Yes","H",IF($B66="","",IF(AND($C66&lt;=Hidden!BC$46,$D66&gt;=Hidden!BC$46),IF($G66="","x","y"),"")))</f>
        <v/>
      </c>
      <c r="BK66" s="203" t="str">
        <f>IF(Hidden!BD$47="Yes","H",IF($B66="","",IF(AND($C66&lt;=Hidden!BD$46,$D66&gt;=Hidden!BD$46),IF($G66="","x","y"),"")))</f>
        <v/>
      </c>
      <c r="BL66" s="209" t="str">
        <f>IF(Hidden!BE$47="Yes","H",IF($B66="","",IF(AND($C66&lt;=Hidden!BE$46,$D66&gt;=Hidden!BE$46),IF($G66="","x","y"),"")))</f>
        <v/>
      </c>
      <c r="BM66" s="197" t="str">
        <f>IF(Hidden!BF$47="Yes","H",IF($B66="","",IF(AND($C66&lt;=Hidden!BF$46,$D66&gt;=Hidden!BF$46),IF($G66="","x","y"),"")))</f>
        <v/>
      </c>
      <c r="BN66" s="197" t="str">
        <f>IF(Hidden!BG$47="Yes","H",IF($B66="","",IF(AND($C66&lt;=Hidden!BG$46,$D66&gt;=Hidden!BG$46),IF($G66="","x","y"),"")))</f>
        <v/>
      </c>
      <c r="BO66" s="197" t="str">
        <f>IF(Hidden!BH$47="Yes","H",IF($B66="","",IF(AND($C66&lt;=Hidden!BH$46,$D66&gt;=Hidden!BH$46),IF($G66="","x","y"),"")))</f>
        <v/>
      </c>
      <c r="BP66" s="210" t="str">
        <f>IF(Hidden!BI$47="Yes","H",IF($B66="","",IF(AND($C66&lt;=Hidden!BI$46,$D66&gt;=Hidden!BI$46),IF($G66="","x","y"),"")))</f>
        <v/>
      </c>
      <c r="BQ66" s="205" t="str">
        <f>IF(Hidden!BJ$47="Yes","H",IF($B66="","",IF(AND($C66&lt;=Hidden!BJ$46,$D66&gt;=Hidden!BJ$46),IF($G66="","x","y"),"")))</f>
        <v/>
      </c>
      <c r="BR66" s="197" t="str">
        <f>IF(Hidden!BK$47="Yes","H",IF($B66="","",IF(AND($C66&lt;=Hidden!BK$46,$D66&gt;=Hidden!BK$46),IF($G66="","x","y"),"")))</f>
        <v/>
      </c>
      <c r="BS66" s="197" t="str">
        <f>IF(Hidden!BL$47="Yes","H",IF($B66="","",IF(AND($C66&lt;=Hidden!BL$46,$D66&gt;=Hidden!BL$46),IF($G66="","x","y"),"")))</f>
        <v/>
      </c>
      <c r="BT66" s="197" t="str">
        <f>IF(Hidden!BM$47="Yes","H",IF($B66="","",IF(AND($C66&lt;=Hidden!BM$46,$D66&gt;=Hidden!BM$46),IF($G66="","x","y"),"")))</f>
        <v/>
      </c>
      <c r="BU66" s="203" t="str">
        <f>IF(Hidden!BN$47="Yes","H",IF($B66="","",IF(AND($C66&lt;=Hidden!BN$46,$D66&gt;=Hidden!BN$46),IF($G66="","x","y"),"")))</f>
        <v/>
      </c>
      <c r="BV66" s="209" t="str">
        <f>IF(Hidden!BO$47="Yes","H",IF($B66="","",IF(AND($C66&lt;=Hidden!BO$46,$D66&gt;=Hidden!BO$46),IF($G66="","x","y"),"")))</f>
        <v/>
      </c>
      <c r="BW66" s="197" t="str">
        <f>IF(Hidden!BP$47="Yes","H",IF($B66="","",IF(AND($C66&lt;=Hidden!BP$46,$D66&gt;=Hidden!BP$46),IF($G66="","x","y"),"")))</f>
        <v/>
      </c>
      <c r="BX66" s="197" t="str">
        <f>IF(Hidden!BQ$47="Yes","H",IF($B66="","",IF(AND($C66&lt;=Hidden!BQ$46,$D66&gt;=Hidden!BQ$46),IF($G66="","x","y"),"")))</f>
        <v/>
      </c>
      <c r="BY66" s="197" t="str">
        <f>IF(Hidden!BR$47="Yes","H",IF($B66="","",IF(AND($C66&lt;=Hidden!BR$46,$D66&gt;=Hidden!BR$46),IF($G66="","x","y"),"")))</f>
        <v/>
      </c>
      <c r="BZ66" s="210" t="str">
        <f>IF(Hidden!BS$47="Yes","H",IF($B66="","",IF(AND($C66&lt;=Hidden!BS$46,$D66&gt;=Hidden!BS$46),IF($G66="","x","y"),"")))</f>
        <v/>
      </c>
      <c r="CA66" s="205" t="str">
        <f>IF(Hidden!BT$47="Yes","H",IF($B66="","",IF(AND($C66&lt;=Hidden!BT$46,$D66&gt;=Hidden!BT$46),IF($G66="","x","y"),"")))</f>
        <v/>
      </c>
      <c r="CB66" s="197" t="str">
        <f>IF(Hidden!BU$47="Yes","H",IF($B66="","",IF(AND($C66&lt;=Hidden!BU$46,$D66&gt;=Hidden!BU$46),IF($G66="","x","y"),"")))</f>
        <v/>
      </c>
      <c r="CC66" s="197" t="str">
        <f>IF(Hidden!BV$47="Yes","H",IF($B66="","",IF(AND($C66&lt;=Hidden!BV$46,$D66&gt;=Hidden!BV$46),IF($G66="","x","y"),"")))</f>
        <v/>
      </c>
      <c r="CD66" s="197" t="str">
        <f>IF(Hidden!BW$47="Yes","H",IF($B66="","",IF(AND($C66&lt;=Hidden!BW$46,$D66&gt;=Hidden!BW$46),IF($G66="","x","y"),"")))</f>
        <v/>
      </c>
      <c r="CE66" s="203" t="str">
        <f>IF(Hidden!BX$47="Yes","H",IF($B66="","",IF(AND($C66&lt;=Hidden!BX$46,$D66&gt;=Hidden!BX$46),IF($G66="","x","y"),"")))</f>
        <v/>
      </c>
      <c r="CF66" s="209" t="str">
        <f>IF(Hidden!BY$47="Yes","H",IF($B66="","",IF(AND($C66&lt;=Hidden!BY$46,$D66&gt;=Hidden!BY$46),IF($G66="","x","y"),"")))</f>
        <v/>
      </c>
      <c r="CG66" s="197" t="str">
        <f>IF(Hidden!BZ$47="Yes","H",IF($B66="","",IF(AND($C66&lt;=Hidden!BZ$46,$D66&gt;=Hidden!BZ$46),IF($G66="","x","y"),"")))</f>
        <v/>
      </c>
      <c r="CH66" s="197" t="str">
        <f>IF(Hidden!CA$47="Yes","H",IF($B66="","",IF(AND($C66&lt;=Hidden!CA$46,$D66&gt;=Hidden!CA$46),IF($G66="","x","y"),"")))</f>
        <v/>
      </c>
      <c r="CI66" s="197" t="str">
        <f>IF(Hidden!CB$47="Yes","H",IF($B66="","",IF(AND($C66&lt;=Hidden!CB$46,$D66&gt;=Hidden!CB$46),IF($G66="","x","y"),"")))</f>
        <v/>
      </c>
      <c r="CJ66" s="210" t="str">
        <f>IF(Hidden!CC$47="Yes","H",IF($B66="","",IF(AND($C66&lt;=Hidden!CC$46,$D66&gt;=Hidden!CC$46),IF($G66="","x","y"),"")))</f>
        <v/>
      </c>
      <c r="CK66" s="205" t="str">
        <f>IF(Hidden!CD$47="Yes","H",IF($B66="","",IF(AND($C66&lt;=Hidden!CD$46,$D66&gt;=Hidden!CD$46),IF($G66="","x","y"),"")))</f>
        <v/>
      </c>
      <c r="CL66" s="197" t="str">
        <f>IF(Hidden!CE$47="Yes","H",IF($B66="","",IF(AND($C66&lt;=Hidden!CE$46,$D66&gt;=Hidden!CE$46),IF($G66="","x","y"),"")))</f>
        <v/>
      </c>
      <c r="CM66" s="197" t="str">
        <f>IF(Hidden!CF$47="Yes","H",IF($B66="","",IF(AND($C66&lt;=Hidden!CF$46,$D66&gt;=Hidden!CF$46),IF($G66="","x","y"),"")))</f>
        <v/>
      </c>
      <c r="CN66" s="197" t="str">
        <f>IF(Hidden!CG$47="Yes","H",IF($B66="","",IF(AND($C66&lt;=Hidden!CG$46,$D66&gt;=Hidden!CG$46),IF($G66="","x","y"),"")))</f>
        <v/>
      </c>
      <c r="CO66" s="203" t="str">
        <f>IF(Hidden!CH$47="Yes","H",IF($B66="","",IF(AND($C66&lt;=Hidden!CH$46,$D66&gt;=Hidden!CH$46),IF($G66="","x","y"),"")))</f>
        <v/>
      </c>
      <c r="CP66" s="209" t="str">
        <f>IF(Hidden!CI$47="Yes","H",IF($B66="","",IF(AND($C66&lt;=Hidden!CI$46,$D66&gt;=Hidden!CI$46),IF($G66="","x","y"),"")))</f>
        <v/>
      </c>
      <c r="CQ66" s="197" t="str">
        <f>IF(Hidden!CJ$47="Yes","H",IF($B66="","",IF(AND($C66&lt;=Hidden!CJ$46,$D66&gt;=Hidden!CJ$46),IF($G66="","x","y"),"")))</f>
        <v/>
      </c>
      <c r="CR66" s="197" t="str">
        <f>IF(Hidden!CK$47="Yes","H",IF($B66="","",IF(AND($C66&lt;=Hidden!CK$46,$D66&gt;=Hidden!CK$46),IF($G66="","x","y"),"")))</f>
        <v/>
      </c>
      <c r="CS66" s="197" t="str">
        <f>IF(Hidden!CL$47="Yes","H",IF($B66="","",IF(AND($C66&lt;=Hidden!CL$46,$D66&gt;=Hidden!CL$46),IF($G66="","x","y"),"")))</f>
        <v/>
      </c>
      <c r="CT66" s="210" t="str">
        <f>IF(Hidden!CM$47="Yes","H",IF($B66="","",IF(AND($C66&lt;=Hidden!CM$46,$D66&gt;=Hidden!CM$46),IF($G66="","x","y"),"")))</f>
        <v/>
      </c>
      <c r="CU66" s="205" t="str">
        <f>IF(Hidden!CN$47="Yes","H",IF($B66="","",IF(AND($C66&lt;=Hidden!CN$46,$D66&gt;=Hidden!CN$46),IF($G66="","x","y"),"")))</f>
        <v/>
      </c>
      <c r="CV66" s="197" t="str">
        <f>IF(Hidden!CO$47="Yes","H",IF($B66="","",IF(AND($C66&lt;=Hidden!CO$46,$D66&gt;=Hidden!CO$46),IF($G66="","x","y"),"")))</f>
        <v/>
      </c>
      <c r="CW66" s="197" t="str">
        <f>IF(Hidden!CP$47="Yes","H",IF($B66="","",IF(AND($C66&lt;=Hidden!CP$46,$D66&gt;=Hidden!CP$46),IF($G66="","x","y"),"")))</f>
        <v/>
      </c>
      <c r="CX66" s="197" t="str">
        <f>IF(Hidden!CQ$47="Yes","H",IF($B66="","",IF(AND($C66&lt;=Hidden!CQ$46,$D66&gt;=Hidden!CQ$46),IF($G66="","x","y"),"")))</f>
        <v/>
      </c>
      <c r="CY66" s="203" t="str">
        <f>IF(Hidden!CR$47="Yes","H",IF($B66="","",IF(AND($C66&lt;=Hidden!CR$46,$D66&gt;=Hidden!CR$46),IF($G66="","x","y"),"")))</f>
        <v/>
      </c>
      <c r="CZ66" s="209" t="str">
        <f>IF(Hidden!CS$47="Yes","H",IF($B66="","",IF(AND($C66&lt;=Hidden!CS$46,$D66&gt;=Hidden!CS$46),IF($G66="","x","y"),"")))</f>
        <v/>
      </c>
      <c r="DA66" s="197" t="str">
        <f>IF(Hidden!CT$47="Yes","H",IF($B66="","",IF(AND($C66&lt;=Hidden!CT$46,$D66&gt;=Hidden!CT$46),IF($G66="","x","y"),"")))</f>
        <v/>
      </c>
      <c r="DB66" s="197" t="str">
        <f>IF(Hidden!CU$47="Yes","H",IF($B66="","",IF(AND($C66&lt;=Hidden!CU$46,$D66&gt;=Hidden!CU$46),IF($G66="","x","y"),"")))</f>
        <v/>
      </c>
      <c r="DC66" s="197" t="str">
        <f>IF(Hidden!CV$47="Yes","H",IF($B66="","",IF(AND($C66&lt;=Hidden!CV$46,$D66&gt;=Hidden!CV$46),IF($G66="","x","y"),"")))</f>
        <v/>
      </c>
      <c r="DD66" s="210" t="str">
        <f>IF(Hidden!CW$47="Yes","H",IF($B66="","",IF(AND($C66&lt;=Hidden!CW$46,$D66&gt;=Hidden!CW$46),IF($G66="","x","y"),"")))</f>
        <v/>
      </c>
      <c r="DE66" s="205" t="str">
        <f>IF(Hidden!CX$47="Yes","H",IF($B66="","",IF(AND($C66&lt;=Hidden!CX$46,$D66&gt;=Hidden!CX$46),IF($G66="","x","y"),"")))</f>
        <v/>
      </c>
      <c r="DF66" s="197" t="str">
        <f>IF(Hidden!CY$47="Yes","H",IF($B66="","",IF(AND($C66&lt;=Hidden!CY$46,$D66&gt;=Hidden!CY$46),IF($G66="","x","y"),"")))</f>
        <v/>
      </c>
      <c r="DG66" s="197" t="str">
        <f>IF(Hidden!CZ$47="Yes","H",IF($B66="","",IF(AND($C66&lt;=Hidden!CZ$46,$D66&gt;=Hidden!CZ$46),IF($G66="","x","y"),"")))</f>
        <v/>
      </c>
      <c r="DH66" s="197" t="str">
        <f>IF(Hidden!DA$47="Yes","H",IF($B66="","",IF(AND($C66&lt;=Hidden!DA$46,$D66&gt;=Hidden!DA$46),IF($G66="","x","y"),"")))</f>
        <v/>
      </c>
      <c r="DI66" s="203" t="str">
        <f>IF(Hidden!DB$47="Yes","H",IF($B66="","",IF(AND($C66&lt;=Hidden!DB$46,$D66&gt;=Hidden!DB$46),IF($G66="","x","y"),"")))</f>
        <v/>
      </c>
      <c r="DJ66" s="209" t="str">
        <f>IF(Hidden!DC$47="Yes","H",IF($B66="","",IF(AND($C66&lt;=Hidden!DC$46,$D66&gt;=Hidden!DC$46),IF($G66="","x","y"),"")))</f>
        <v/>
      </c>
      <c r="DK66" s="197" t="str">
        <f>IF(Hidden!DD$47="Yes","H",IF($B66="","",IF(AND($C66&lt;=Hidden!DD$46,$D66&gt;=Hidden!DD$46),IF($G66="","x","y"),"")))</f>
        <v/>
      </c>
      <c r="DL66" s="197" t="str">
        <f>IF(Hidden!DE$47="Yes","H",IF($B66="","",IF(AND($C66&lt;=Hidden!DE$46,$D66&gt;=Hidden!DE$46),IF($G66="","x","y"),"")))</f>
        <v/>
      </c>
      <c r="DM66" s="197" t="str">
        <f>IF(Hidden!DF$47="Yes","H",IF($B66="","",IF(AND($C66&lt;=Hidden!DF$46,$D66&gt;=Hidden!DF$46),IF($G66="","x","y"),"")))</f>
        <v/>
      </c>
      <c r="DN66" s="210" t="str">
        <f>IF(Hidden!DG$47="Yes","H",IF($B66="","",IF(AND($C66&lt;=Hidden!DG$46,$D66&gt;=Hidden!DG$46),IF($G66="","x","y"),"")))</f>
        <v/>
      </c>
      <c r="DO66" s="205" t="str">
        <f>IF(Hidden!DH$47="Yes","H",IF($B66="","",IF(AND($C66&lt;=Hidden!DH$46,$D66&gt;=Hidden!DH$46),IF($G66="","x","y"),"")))</f>
        <v/>
      </c>
      <c r="DP66" s="197" t="str">
        <f>IF(Hidden!DI$47="Yes","H",IF($B66="","",IF(AND($C66&lt;=Hidden!DI$46,$D66&gt;=Hidden!DI$46),IF($G66="","x","y"),"")))</f>
        <v/>
      </c>
      <c r="DQ66" s="197" t="str">
        <f>IF(Hidden!DJ$47="Yes","H",IF($B66="","",IF(AND($C66&lt;=Hidden!DJ$46,$D66&gt;=Hidden!DJ$46),IF($G66="","x","y"),"")))</f>
        <v/>
      </c>
      <c r="DR66" s="197" t="str">
        <f>IF(Hidden!DK$47="Yes","H",IF($B66="","",IF(AND($C66&lt;=Hidden!DK$46,$D66&gt;=Hidden!DK$46),IF($G66="","x","y"),"")))</f>
        <v/>
      </c>
      <c r="DS66" s="203" t="str">
        <f>IF(Hidden!DL$47="Yes","H",IF($B66="","",IF(AND($C66&lt;=Hidden!DL$46,$D66&gt;=Hidden!DL$46),IF($G66="","x","y"),"")))</f>
        <v/>
      </c>
      <c r="DT66" s="209" t="str">
        <f>IF(Hidden!DM$47="Yes","H",IF($B66="","",IF(AND($C66&lt;=Hidden!DM$46,$D66&gt;=Hidden!DM$46),IF($G66="","x","y"),"")))</f>
        <v/>
      </c>
      <c r="DU66" s="197" t="str">
        <f>IF(Hidden!DN$47="Yes","H",IF($B66="","",IF(AND($C66&lt;=Hidden!DN$46,$D66&gt;=Hidden!DN$46),IF($G66="","x","y"),"")))</f>
        <v/>
      </c>
      <c r="DV66" s="197" t="str">
        <f>IF(Hidden!DO$47="Yes","H",IF($B66="","",IF(AND($C66&lt;=Hidden!DO$46,$D66&gt;=Hidden!DO$46),IF($G66="","x","y"),"")))</f>
        <v/>
      </c>
      <c r="DW66" s="197" t="str">
        <f>IF(Hidden!DP$47="Yes","H",IF($B66="","",IF(AND($C66&lt;=Hidden!DP$46,$D66&gt;=Hidden!DP$46),IF($G66="","x","y"),"")))</f>
        <v/>
      </c>
      <c r="DX66" s="210" t="str">
        <f>IF(Hidden!DQ$47="Yes","H",IF($B66="","",IF(AND($C66&lt;=Hidden!DQ$46,$D66&gt;=Hidden!DQ$46),IF($G66="","x","y"),"")))</f>
        <v/>
      </c>
      <c r="DY66" s="209" t="str">
        <f>IF(Hidden!DR$47="Yes","H",IF($B66="","",IF(AND($C66&lt;=Hidden!DR$46,$D66&gt;=Hidden!DR$46),IF($G66="","x","y"),"")))</f>
        <v/>
      </c>
      <c r="DZ66" s="197" t="str">
        <f>IF(Hidden!DS$47="Yes","H",IF($B66="","",IF(AND($C66&lt;=Hidden!DS$46,$D66&gt;=Hidden!DS$46),IF($G66="","x","y"),"")))</f>
        <v/>
      </c>
      <c r="EA66" s="197" t="str">
        <f>IF(Hidden!DT$47="Yes","H",IF($B66="","",IF(AND($C66&lt;=Hidden!DT$46,$D66&gt;=Hidden!DT$46),IF($G66="","x","y"),"")))</f>
        <v/>
      </c>
      <c r="EB66" s="197" t="str">
        <f>IF(Hidden!DU$47="Yes","H",IF($B66="","",IF(AND($C66&lt;=Hidden!DU$46,$D66&gt;=Hidden!DU$46),IF($G66="","x","y"),"")))</f>
        <v/>
      </c>
      <c r="EC66" s="210" t="str">
        <f>IF(Hidden!DV$47="Yes","H",IF($B66="","",IF(AND($C66&lt;=Hidden!DV$46,$D66&gt;=Hidden!DV$46),IF($G66="","x","y"),"")))</f>
        <v/>
      </c>
      <c r="ED66" s="205" t="str">
        <f>IF(Hidden!DW$47="Yes","H",IF($B66="","",IF(AND($C66&lt;=Hidden!DW$46,$D66&gt;=Hidden!DW$46),IF($G66="","x","y"),"")))</f>
        <v/>
      </c>
      <c r="EE66" s="197" t="str">
        <f>IF(Hidden!DX$47="Yes","H",IF($B66="","",IF(AND($C66&lt;=Hidden!DX$46,$D66&gt;=Hidden!DX$46),IF($G66="","x","y"),"")))</f>
        <v/>
      </c>
      <c r="EF66" s="197" t="str">
        <f>IF(Hidden!DY$47="Yes","H",IF($B66="","",IF(AND($C66&lt;=Hidden!DY$46,$D66&gt;=Hidden!DY$46),IF($G66="","x","y"),"")))</f>
        <v/>
      </c>
      <c r="EG66" s="197" t="str">
        <f>IF(Hidden!DZ$47="Yes","H",IF($B66="","",IF(AND($C66&lt;=Hidden!DZ$46,$D66&gt;=Hidden!DZ$46),IF($G66="","x","y"),"")))</f>
        <v/>
      </c>
      <c r="EH66" s="198" t="str">
        <f>IF(Hidden!EA$47="Yes","H",IF($B66="","",IF(AND($C66&lt;=Hidden!EA$46,$D66&gt;=Hidden!EA$46),IF($G66="","x","y"),"")))</f>
        <v/>
      </c>
    </row>
    <row r="67" spans="2:138" ht="15" customHeight="1" x14ac:dyDescent="0.25">
      <c r="B67" s="173"/>
      <c r="C67" s="231"/>
      <c r="D67" s="230"/>
      <c r="E67" s="190"/>
      <c r="F67" s="238"/>
      <c r="G67" s="269"/>
      <c r="H67" s="273"/>
      <c r="I67" s="196" t="str">
        <f>IF(Hidden!B$47="Yes","H",IF($B67="","",IF(AND($C67&lt;=Hidden!B$46,$D67&gt;=Hidden!B$46),IF($G67="","x","y"),"")))</f>
        <v/>
      </c>
      <c r="J67" s="197" t="str">
        <f>IF(Hidden!C$47="Yes","H",IF($B67="","",IF(AND($C67&lt;=Hidden!C$46,$D67&gt;=Hidden!C$46),IF($G67="","x","y"),"")))</f>
        <v/>
      </c>
      <c r="K67" s="197" t="str">
        <f>IF(Hidden!D$47="Yes","H",IF($B67="","",IF(AND($C67&lt;=Hidden!D$46,$D67&gt;=Hidden!D$46),IF($G67="","x","y"),"")))</f>
        <v/>
      </c>
      <c r="L67" s="197" t="str">
        <f>IF(Hidden!E$47="Yes","H",IF($B67="","",IF(AND($C67&lt;=Hidden!E$46,$D67&gt;=Hidden!E$46),IF($G67="","x","y"),"")))</f>
        <v/>
      </c>
      <c r="M67" s="203" t="str">
        <f>IF(Hidden!F$47="Yes","H",IF($B67="","",IF(AND($C67&lt;=Hidden!F$46,$D67&gt;=Hidden!F$46),IF($G67="","x","y"),"")))</f>
        <v/>
      </c>
      <c r="N67" s="209" t="str">
        <f>IF(Hidden!G$47="Yes","H",IF($B67="","",IF(AND($C67&lt;=Hidden!G$46,$D67&gt;=Hidden!G$46),IF($G67="","x","y"),"")))</f>
        <v/>
      </c>
      <c r="O67" s="197" t="str">
        <f>IF(Hidden!H$47="Yes","H",IF($B67="","",IF(AND($C67&lt;=Hidden!H$46,$D67&gt;=Hidden!H$46),IF($G67="","x","y"),"")))</f>
        <v/>
      </c>
      <c r="P67" s="197" t="str">
        <f>IF(Hidden!I$47="Yes","H",IF($B67="","",IF(AND($C67&lt;=Hidden!I$46,$D67&gt;=Hidden!I$46),IF($G67="","x","y"),"")))</f>
        <v/>
      </c>
      <c r="Q67" s="197" t="str">
        <f>IF(Hidden!J$47="Yes","H",IF($B67="","",IF(AND($C67&lt;=Hidden!J$46,$D67&gt;=Hidden!J$46),IF($G67="","x","y"),"")))</f>
        <v/>
      </c>
      <c r="R67" s="210" t="str">
        <f>IF(Hidden!K$47="Yes","H",IF($B67="","",IF(AND($C67&lt;=Hidden!K$46,$D67&gt;=Hidden!K$46),IF($G67="","x","y"),"")))</f>
        <v/>
      </c>
      <c r="S67" s="205" t="str">
        <f>IF(Hidden!L$47="Yes","H",IF($B67="","",IF(AND($C67&lt;=Hidden!L$46,$D67&gt;=Hidden!L$46),IF($G67="","x","y"),"")))</f>
        <v/>
      </c>
      <c r="T67" s="197" t="str">
        <f>IF(Hidden!M$47="Yes","H",IF($B67="","",IF(AND($C67&lt;=Hidden!M$46,$D67&gt;=Hidden!M$46),IF($G67="","x","y"),"")))</f>
        <v/>
      </c>
      <c r="U67" s="197" t="str">
        <f>IF(Hidden!N$47="Yes","H",IF($B67="","",IF(AND($C67&lt;=Hidden!N$46,$D67&gt;=Hidden!N$46),IF($G67="","x","y"),"")))</f>
        <v/>
      </c>
      <c r="V67" s="197" t="str">
        <f>IF(Hidden!O$47="Yes","H",IF($B67="","",IF(AND($C67&lt;=Hidden!O$46,$D67&gt;=Hidden!O$46),IF($G67="","x","y"),"")))</f>
        <v/>
      </c>
      <c r="W67" s="203" t="str">
        <f>IF(Hidden!P$47="Yes","H",IF($B67="","",IF(AND($C67&lt;=Hidden!P$46,$D67&gt;=Hidden!P$46),IF($G67="","x","y"),"")))</f>
        <v/>
      </c>
      <c r="X67" s="209" t="str">
        <f>IF(Hidden!Q$47="Yes","H",IF($B67="","",IF(AND($C67&lt;=Hidden!Q$46,$D67&gt;=Hidden!Q$46),IF($G67="","x","y"),"")))</f>
        <v/>
      </c>
      <c r="Y67" s="197" t="str">
        <f>IF(Hidden!R$47="Yes","H",IF($B67="","",IF(AND($C67&lt;=Hidden!R$46,$D67&gt;=Hidden!R$46),IF($G67="","x","y"),"")))</f>
        <v/>
      </c>
      <c r="Z67" s="197" t="str">
        <f>IF(Hidden!S$47="Yes","H",IF($B67="","",IF(AND($C67&lt;=Hidden!S$46,$D67&gt;=Hidden!S$46),IF($G67="","x","y"),"")))</f>
        <v/>
      </c>
      <c r="AA67" s="197" t="str">
        <f>IF(Hidden!T$47="Yes","H",IF($B67="","",IF(AND($C67&lt;=Hidden!T$46,$D67&gt;=Hidden!T$46),IF($G67="","x","y"),"")))</f>
        <v/>
      </c>
      <c r="AB67" s="210" t="str">
        <f>IF(Hidden!U$47="Yes","H",IF($B67="","",IF(AND($C67&lt;=Hidden!U$46,$D67&gt;=Hidden!U$46),IF($G67="","x","y"),"")))</f>
        <v/>
      </c>
      <c r="AC67" s="205" t="str">
        <f>IF(Hidden!V$47="Yes","H",IF($B67="","",IF(AND($C67&lt;=Hidden!V$46,$D67&gt;=Hidden!V$46),IF($G67="","x","y"),"")))</f>
        <v/>
      </c>
      <c r="AD67" s="197" t="str">
        <f>IF(Hidden!W$47="Yes","H",IF($B67="","",IF(AND($C67&lt;=Hidden!W$46,$D67&gt;=Hidden!W$46),IF($G67="","x","y"),"")))</f>
        <v/>
      </c>
      <c r="AE67" s="197" t="str">
        <f>IF(Hidden!X$47="Yes","H",IF($B67="","",IF(AND($C67&lt;=Hidden!X$46,$D67&gt;=Hidden!X$46),IF($G67="","x","y"),"")))</f>
        <v/>
      </c>
      <c r="AF67" s="197" t="str">
        <f>IF(Hidden!Y$47="Yes","H",IF($B67="","",IF(AND($C67&lt;=Hidden!Y$46,$D67&gt;=Hidden!Y$46),IF($G67="","x","y"),"")))</f>
        <v/>
      </c>
      <c r="AG67" s="203" t="str">
        <f>IF(Hidden!Z$47="Yes","H",IF($B67="","",IF(AND($C67&lt;=Hidden!Z$46,$D67&gt;=Hidden!Z$46),IF($G67="","x","y"),"")))</f>
        <v/>
      </c>
      <c r="AH67" s="209" t="str">
        <f>IF(Hidden!AA$47="Yes","H",IF($B67="","",IF(AND($C67&lt;=Hidden!AA$46,$D67&gt;=Hidden!AA$46),IF($G67="","x","y"),"")))</f>
        <v/>
      </c>
      <c r="AI67" s="197" t="str">
        <f>IF(Hidden!AB$47="Yes","H",IF($B67="","",IF(AND($C67&lt;=Hidden!AB$46,$D67&gt;=Hidden!AB$46),IF($G67="","x","y"),"")))</f>
        <v/>
      </c>
      <c r="AJ67" s="197" t="str">
        <f>IF(Hidden!AC$47="Yes","H",IF($B67="","",IF(AND($C67&lt;=Hidden!AC$46,$D67&gt;=Hidden!AC$46),IF($G67="","x","y"),"")))</f>
        <v/>
      </c>
      <c r="AK67" s="197" t="str">
        <f>IF(Hidden!AD$47="Yes","H",IF($B67="","",IF(AND($C67&lt;=Hidden!AD$46,$D67&gt;=Hidden!AD$46),IF($G67="","x","y"),"")))</f>
        <v/>
      </c>
      <c r="AL67" s="210" t="str">
        <f>IF(Hidden!AE$47="Yes","H",IF($B67="","",IF(AND($C67&lt;=Hidden!AE$46,$D67&gt;=Hidden!AE$46),IF($G67="","x","y"),"")))</f>
        <v/>
      </c>
      <c r="AM67" s="205" t="str">
        <f>IF(Hidden!AF$47="Yes","H",IF($B67="","",IF(AND($C67&lt;=Hidden!AF$46,$D67&gt;=Hidden!AF$46),IF($G67="","x","y"),"")))</f>
        <v/>
      </c>
      <c r="AN67" s="197" t="str">
        <f>IF(Hidden!AG$47="Yes","H",IF($B67="","",IF(AND($C67&lt;=Hidden!AG$46,$D67&gt;=Hidden!AG$46),IF($G67="","x","y"),"")))</f>
        <v/>
      </c>
      <c r="AO67" s="197" t="str">
        <f>IF(Hidden!AH$47="Yes","H",IF($B67="","",IF(AND($C67&lt;=Hidden!AH$46,$D67&gt;=Hidden!AH$46),IF($G67="","x","y"),"")))</f>
        <v/>
      </c>
      <c r="AP67" s="197" t="str">
        <f>IF(Hidden!AI$47="Yes","H",IF($B67="","",IF(AND($C67&lt;=Hidden!AI$46,$D67&gt;=Hidden!AI$46),IF($G67="","x","y"),"")))</f>
        <v/>
      </c>
      <c r="AQ67" s="203" t="str">
        <f>IF(Hidden!AJ$47="Yes","H",IF($B67="","",IF(AND($C67&lt;=Hidden!AJ$46,$D67&gt;=Hidden!AJ$46),IF($G67="","x","y"),"")))</f>
        <v/>
      </c>
      <c r="AR67" s="209" t="str">
        <f>IF(Hidden!AK$47="Yes","H",IF($B67="","",IF(AND($C67&lt;=Hidden!AK$46,$D67&gt;=Hidden!AK$46),IF($G67="","x","y"),"")))</f>
        <v/>
      </c>
      <c r="AS67" s="197" t="str">
        <f>IF(Hidden!AL$47="Yes","H",IF($B67="","",IF(AND($C67&lt;=Hidden!AL$46,$D67&gt;=Hidden!AL$46),IF($G67="","x","y"),"")))</f>
        <v/>
      </c>
      <c r="AT67" s="197" t="str">
        <f>IF(Hidden!AM$47="Yes","H",IF($B67="","",IF(AND($C67&lt;=Hidden!AM$46,$D67&gt;=Hidden!AM$46),IF($G67="","x","y"),"")))</f>
        <v/>
      </c>
      <c r="AU67" s="197" t="str">
        <f>IF(Hidden!AN$47="Yes","H",IF($B67="","",IF(AND($C67&lt;=Hidden!AN$46,$D67&gt;=Hidden!AN$46),IF($G67="","x","y"),"")))</f>
        <v/>
      </c>
      <c r="AV67" s="210" t="str">
        <f>IF(Hidden!AO$47="Yes","H",IF($B67="","",IF(AND($C67&lt;=Hidden!AO$46,$D67&gt;=Hidden!AO$46),IF($G67="","x","y"),"")))</f>
        <v/>
      </c>
      <c r="AW67" s="205" t="str">
        <f>IF(Hidden!AP$47="Yes","H",IF($B67="","",IF(AND($C67&lt;=Hidden!AP$46,$D67&gt;=Hidden!AP$46),IF($G67="","x","y"),"")))</f>
        <v/>
      </c>
      <c r="AX67" s="197" t="str">
        <f>IF(Hidden!AQ$47="Yes","H",IF($B67="","",IF(AND($C67&lt;=Hidden!AQ$46,$D67&gt;=Hidden!AQ$46),IF($G67="","x","y"),"")))</f>
        <v/>
      </c>
      <c r="AY67" s="197" t="str">
        <f>IF(Hidden!AR$47="Yes","H",IF($B67="","",IF(AND($C67&lt;=Hidden!AR$46,$D67&gt;=Hidden!AR$46),IF($G67="","x","y"),"")))</f>
        <v/>
      </c>
      <c r="AZ67" s="197" t="str">
        <f>IF(Hidden!AS$47="Yes","H",IF($B67="","",IF(AND($C67&lt;=Hidden!AS$46,$D67&gt;=Hidden!AS$46),IF($G67="","x","y"),"")))</f>
        <v/>
      </c>
      <c r="BA67" s="203" t="str">
        <f>IF(Hidden!AT$47="Yes","H",IF($B67="","",IF(AND($C67&lt;=Hidden!AT$46,$D67&gt;=Hidden!AT$46),IF($G67="","x","y"),"")))</f>
        <v/>
      </c>
      <c r="BB67" s="209" t="str">
        <f>IF(Hidden!AU$47="Yes","H",IF($B67="","",IF(AND($C67&lt;=Hidden!AU$46,$D67&gt;=Hidden!AU$46),IF($G67="","x","y"),"")))</f>
        <v/>
      </c>
      <c r="BC67" s="197" t="str">
        <f>IF(Hidden!AV$47="Yes","H",IF($B67="","",IF(AND($C67&lt;=Hidden!AV$46,$D67&gt;=Hidden!AV$46),IF($G67="","x","y"),"")))</f>
        <v/>
      </c>
      <c r="BD67" s="197" t="str">
        <f>IF(Hidden!AW$47="Yes","H",IF($B67="","",IF(AND($C67&lt;=Hidden!AW$46,$D67&gt;=Hidden!AW$46),IF($G67="","x","y"),"")))</f>
        <v/>
      </c>
      <c r="BE67" s="197" t="str">
        <f>IF(Hidden!AX$47="Yes","H",IF($B67="","",IF(AND($C67&lt;=Hidden!AX$46,$D67&gt;=Hidden!AX$46),IF($G67="","x","y"),"")))</f>
        <v/>
      </c>
      <c r="BF67" s="210" t="str">
        <f>IF(Hidden!AY$47="Yes","H",IF($B67="","",IF(AND($C67&lt;=Hidden!AY$46,$D67&gt;=Hidden!AY$46),IF($G67="","x","y"),"")))</f>
        <v/>
      </c>
      <c r="BG67" s="205" t="str">
        <f>IF(Hidden!AZ$47="Yes","H",IF($B67="","",IF(AND($C67&lt;=Hidden!AZ$46,$D67&gt;=Hidden!AZ$46),IF($G67="","x","y"),"")))</f>
        <v/>
      </c>
      <c r="BH67" s="197" t="str">
        <f>IF(Hidden!BA$47="Yes","H",IF($B67="","",IF(AND($C67&lt;=Hidden!BA$46,$D67&gt;=Hidden!BA$46),IF($G67="","x","y"),"")))</f>
        <v/>
      </c>
      <c r="BI67" s="197" t="str">
        <f>IF(Hidden!BB$47="Yes","H",IF($B67="","",IF(AND($C67&lt;=Hidden!BB$46,$D67&gt;=Hidden!BB$46),IF($G67="","x","y"),"")))</f>
        <v/>
      </c>
      <c r="BJ67" s="197" t="str">
        <f>IF(Hidden!BC$47="Yes","H",IF($B67="","",IF(AND($C67&lt;=Hidden!BC$46,$D67&gt;=Hidden!BC$46),IF($G67="","x","y"),"")))</f>
        <v/>
      </c>
      <c r="BK67" s="203" t="str">
        <f>IF(Hidden!BD$47="Yes","H",IF($B67="","",IF(AND($C67&lt;=Hidden!BD$46,$D67&gt;=Hidden!BD$46),IF($G67="","x","y"),"")))</f>
        <v/>
      </c>
      <c r="BL67" s="209" t="str">
        <f>IF(Hidden!BE$47="Yes","H",IF($B67="","",IF(AND($C67&lt;=Hidden!BE$46,$D67&gt;=Hidden!BE$46),IF($G67="","x","y"),"")))</f>
        <v/>
      </c>
      <c r="BM67" s="197" t="str">
        <f>IF(Hidden!BF$47="Yes","H",IF($B67="","",IF(AND($C67&lt;=Hidden!BF$46,$D67&gt;=Hidden!BF$46),IF($G67="","x","y"),"")))</f>
        <v/>
      </c>
      <c r="BN67" s="197" t="str">
        <f>IF(Hidden!BG$47="Yes","H",IF($B67="","",IF(AND($C67&lt;=Hidden!BG$46,$D67&gt;=Hidden!BG$46),IF($G67="","x","y"),"")))</f>
        <v/>
      </c>
      <c r="BO67" s="197" t="str">
        <f>IF(Hidden!BH$47="Yes","H",IF($B67="","",IF(AND($C67&lt;=Hidden!BH$46,$D67&gt;=Hidden!BH$46),IF($G67="","x","y"),"")))</f>
        <v/>
      </c>
      <c r="BP67" s="210" t="str">
        <f>IF(Hidden!BI$47="Yes","H",IF($B67="","",IF(AND($C67&lt;=Hidden!BI$46,$D67&gt;=Hidden!BI$46),IF($G67="","x","y"),"")))</f>
        <v/>
      </c>
      <c r="BQ67" s="205" t="str">
        <f>IF(Hidden!BJ$47="Yes","H",IF($B67="","",IF(AND($C67&lt;=Hidden!BJ$46,$D67&gt;=Hidden!BJ$46),IF($G67="","x","y"),"")))</f>
        <v/>
      </c>
      <c r="BR67" s="197" t="str">
        <f>IF(Hidden!BK$47="Yes","H",IF($B67="","",IF(AND($C67&lt;=Hidden!BK$46,$D67&gt;=Hidden!BK$46),IF($G67="","x","y"),"")))</f>
        <v/>
      </c>
      <c r="BS67" s="197" t="str">
        <f>IF(Hidden!BL$47="Yes","H",IF($B67="","",IF(AND($C67&lt;=Hidden!BL$46,$D67&gt;=Hidden!BL$46),IF($G67="","x","y"),"")))</f>
        <v/>
      </c>
      <c r="BT67" s="197" t="str">
        <f>IF(Hidden!BM$47="Yes","H",IF($B67="","",IF(AND($C67&lt;=Hidden!BM$46,$D67&gt;=Hidden!BM$46),IF($G67="","x","y"),"")))</f>
        <v/>
      </c>
      <c r="BU67" s="203" t="str">
        <f>IF(Hidden!BN$47="Yes","H",IF($B67="","",IF(AND($C67&lt;=Hidden!BN$46,$D67&gt;=Hidden!BN$46),IF($G67="","x","y"),"")))</f>
        <v/>
      </c>
      <c r="BV67" s="209" t="str">
        <f>IF(Hidden!BO$47="Yes","H",IF($B67="","",IF(AND($C67&lt;=Hidden!BO$46,$D67&gt;=Hidden!BO$46),IF($G67="","x","y"),"")))</f>
        <v/>
      </c>
      <c r="BW67" s="197" t="str">
        <f>IF(Hidden!BP$47="Yes","H",IF($B67="","",IF(AND($C67&lt;=Hidden!BP$46,$D67&gt;=Hidden!BP$46),IF($G67="","x","y"),"")))</f>
        <v/>
      </c>
      <c r="BX67" s="197" t="str">
        <f>IF(Hidden!BQ$47="Yes","H",IF($B67="","",IF(AND($C67&lt;=Hidden!BQ$46,$D67&gt;=Hidden!BQ$46),IF($G67="","x","y"),"")))</f>
        <v/>
      </c>
      <c r="BY67" s="197" t="str">
        <f>IF(Hidden!BR$47="Yes","H",IF($B67="","",IF(AND($C67&lt;=Hidden!BR$46,$D67&gt;=Hidden!BR$46),IF($G67="","x","y"),"")))</f>
        <v/>
      </c>
      <c r="BZ67" s="210" t="str">
        <f>IF(Hidden!BS$47="Yes","H",IF($B67="","",IF(AND($C67&lt;=Hidden!BS$46,$D67&gt;=Hidden!BS$46),IF($G67="","x","y"),"")))</f>
        <v/>
      </c>
      <c r="CA67" s="205" t="str">
        <f>IF(Hidden!BT$47="Yes","H",IF($B67="","",IF(AND($C67&lt;=Hidden!BT$46,$D67&gt;=Hidden!BT$46),IF($G67="","x","y"),"")))</f>
        <v/>
      </c>
      <c r="CB67" s="197" t="str">
        <f>IF(Hidden!BU$47="Yes","H",IF($B67="","",IF(AND($C67&lt;=Hidden!BU$46,$D67&gt;=Hidden!BU$46),IF($G67="","x","y"),"")))</f>
        <v/>
      </c>
      <c r="CC67" s="197" t="str">
        <f>IF(Hidden!BV$47="Yes","H",IF($B67="","",IF(AND($C67&lt;=Hidden!BV$46,$D67&gt;=Hidden!BV$46),IF($G67="","x","y"),"")))</f>
        <v/>
      </c>
      <c r="CD67" s="197" t="str">
        <f>IF(Hidden!BW$47="Yes","H",IF($B67="","",IF(AND($C67&lt;=Hidden!BW$46,$D67&gt;=Hidden!BW$46),IF($G67="","x","y"),"")))</f>
        <v/>
      </c>
      <c r="CE67" s="203" t="str">
        <f>IF(Hidden!BX$47="Yes","H",IF($B67="","",IF(AND($C67&lt;=Hidden!BX$46,$D67&gt;=Hidden!BX$46),IF($G67="","x","y"),"")))</f>
        <v/>
      </c>
      <c r="CF67" s="209" t="str">
        <f>IF(Hidden!BY$47="Yes","H",IF($B67="","",IF(AND($C67&lt;=Hidden!BY$46,$D67&gt;=Hidden!BY$46),IF($G67="","x","y"),"")))</f>
        <v/>
      </c>
      <c r="CG67" s="197" t="str">
        <f>IF(Hidden!BZ$47="Yes","H",IF($B67="","",IF(AND($C67&lt;=Hidden!BZ$46,$D67&gt;=Hidden!BZ$46),IF($G67="","x","y"),"")))</f>
        <v/>
      </c>
      <c r="CH67" s="197" t="str">
        <f>IF(Hidden!CA$47="Yes","H",IF($B67="","",IF(AND($C67&lt;=Hidden!CA$46,$D67&gt;=Hidden!CA$46),IF($G67="","x","y"),"")))</f>
        <v/>
      </c>
      <c r="CI67" s="197" t="str">
        <f>IF(Hidden!CB$47="Yes","H",IF($B67="","",IF(AND($C67&lt;=Hidden!CB$46,$D67&gt;=Hidden!CB$46),IF($G67="","x","y"),"")))</f>
        <v/>
      </c>
      <c r="CJ67" s="210" t="str">
        <f>IF(Hidden!CC$47="Yes","H",IF($B67="","",IF(AND($C67&lt;=Hidden!CC$46,$D67&gt;=Hidden!CC$46),IF($G67="","x","y"),"")))</f>
        <v/>
      </c>
      <c r="CK67" s="205" t="str">
        <f>IF(Hidden!CD$47="Yes","H",IF($B67="","",IF(AND($C67&lt;=Hidden!CD$46,$D67&gt;=Hidden!CD$46),IF($G67="","x","y"),"")))</f>
        <v/>
      </c>
      <c r="CL67" s="197" t="str">
        <f>IF(Hidden!CE$47="Yes","H",IF($B67="","",IF(AND($C67&lt;=Hidden!CE$46,$D67&gt;=Hidden!CE$46),IF($G67="","x","y"),"")))</f>
        <v/>
      </c>
      <c r="CM67" s="197" t="str">
        <f>IF(Hidden!CF$47="Yes","H",IF($B67="","",IF(AND($C67&lt;=Hidden!CF$46,$D67&gt;=Hidden!CF$46),IF($G67="","x","y"),"")))</f>
        <v/>
      </c>
      <c r="CN67" s="197" t="str">
        <f>IF(Hidden!CG$47="Yes","H",IF($B67="","",IF(AND($C67&lt;=Hidden!CG$46,$D67&gt;=Hidden!CG$46),IF($G67="","x","y"),"")))</f>
        <v/>
      </c>
      <c r="CO67" s="203" t="str">
        <f>IF(Hidden!CH$47="Yes","H",IF($B67="","",IF(AND($C67&lt;=Hidden!CH$46,$D67&gt;=Hidden!CH$46),IF($G67="","x","y"),"")))</f>
        <v/>
      </c>
      <c r="CP67" s="209" t="str">
        <f>IF(Hidden!CI$47="Yes","H",IF($B67="","",IF(AND($C67&lt;=Hidden!CI$46,$D67&gt;=Hidden!CI$46),IF($G67="","x","y"),"")))</f>
        <v/>
      </c>
      <c r="CQ67" s="197" t="str">
        <f>IF(Hidden!CJ$47="Yes","H",IF($B67="","",IF(AND($C67&lt;=Hidden!CJ$46,$D67&gt;=Hidden!CJ$46),IF($G67="","x","y"),"")))</f>
        <v/>
      </c>
      <c r="CR67" s="197" t="str">
        <f>IF(Hidden!CK$47="Yes","H",IF($B67="","",IF(AND($C67&lt;=Hidden!CK$46,$D67&gt;=Hidden!CK$46),IF($G67="","x","y"),"")))</f>
        <v/>
      </c>
      <c r="CS67" s="197" t="str">
        <f>IF(Hidden!CL$47="Yes","H",IF($B67="","",IF(AND($C67&lt;=Hidden!CL$46,$D67&gt;=Hidden!CL$46),IF($G67="","x","y"),"")))</f>
        <v/>
      </c>
      <c r="CT67" s="210" t="str">
        <f>IF(Hidden!CM$47="Yes","H",IF($B67="","",IF(AND($C67&lt;=Hidden!CM$46,$D67&gt;=Hidden!CM$46),IF($G67="","x","y"),"")))</f>
        <v/>
      </c>
      <c r="CU67" s="205" t="str">
        <f>IF(Hidden!CN$47="Yes","H",IF($B67="","",IF(AND($C67&lt;=Hidden!CN$46,$D67&gt;=Hidden!CN$46),IF($G67="","x","y"),"")))</f>
        <v/>
      </c>
      <c r="CV67" s="197" t="str">
        <f>IF(Hidden!CO$47="Yes","H",IF($B67="","",IF(AND($C67&lt;=Hidden!CO$46,$D67&gt;=Hidden!CO$46),IF($G67="","x","y"),"")))</f>
        <v/>
      </c>
      <c r="CW67" s="197" t="str">
        <f>IF(Hidden!CP$47="Yes","H",IF($B67="","",IF(AND($C67&lt;=Hidden!CP$46,$D67&gt;=Hidden!CP$46),IF($G67="","x","y"),"")))</f>
        <v/>
      </c>
      <c r="CX67" s="197" t="str">
        <f>IF(Hidden!CQ$47="Yes","H",IF($B67="","",IF(AND($C67&lt;=Hidden!CQ$46,$D67&gt;=Hidden!CQ$46),IF($G67="","x","y"),"")))</f>
        <v/>
      </c>
      <c r="CY67" s="203" t="str">
        <f>IF(Hidden!CR$47="Yes","H",IF($B67="","",IF(AND($C67&lt;=Hidden!CR$46,$D67&gt;=Hidden!CR$46),IF($G67="","x","y"),"")))</f>
        <v/>
      </c>
      <c r="CZ67" s="209" t="str">
        <f>IF(Hidden!CS$47="Yes","H",IF($B67="","",IF(AND($C67&lt;=Hidden!CS$46,$D67&gt;=Hidden!CS$46),IF($G67="","x","y"),"")))</f>
        <v/>
      </c>
      <c r="DA67" s="197" t="str">
        <f>IF(Hidden!CT$47="Yes","H",IF($B67="","",IF(AND($C67&lt;=Hidden!CT$46,$D67&gt;=Hidden!CT$46),IF($G67="","x","y"),"")))</f>
        <v/>
      </c>
      <c r="DB67" s="197" t="str">
        <f>IF(Hidden!CU$47="Yes","H",IF($B67="","",IF(AND($C67&lt;=Hidden!CU$46,$D67&gt;=Hidden!CU$46),IF($G67="","x","y"),"")))</f>
        <v/>
      </c>
      <c r="DC67" s="197" t="str">
        <f>IF(Hidden!CV$47="Yes","H",IF($B67="","",IF(AND($C67&lt;=Hidden!CV$46,$D67&gt;=Hidden!CV$46),IF($G67="","x","y"),"")))</f>
        <v/>
      </c>
      <c r="DD67" s="210" t="str">
        <f>IF(Hidden!CW$47="Yes","H",IF($B67="","",IF(AND($C67&lt;=Hidden!CW$46,$D67&gt;=Hidden!CW$46),IF($G67="","x","y"),"")))</f>
        <v/>
      </c>
      <c r="DE67" s="205" t="str">
        <f>IF(Hidden!CX$47="Yes","H",IF($B67="","",IF(AND($C67&lt;=Hidden!CX$46,$D67&gt;=Hidden!CX$46),IF($G67="","x","y"),"")))</f>
        <v/>
      </c>
      <c r="DF67" s="197" t="str">
        <f>IF(Hidden!CY$47="Yes","H",IF($B67="","",IF(AND($C67&lt;=Hidden!CY$46,$D67&gt;=Hidden!CY$46),IF($G67="","x","y"),"")))</f>
        <v/>
      </c>
      <c r="DG67" s="197" t="str">
        <f>IF(Hidden!CZ$47="Yes","H",IF($B67="","",IF(AND($C67&lt;=Hidden!CZ$46,$D67&gt;=Hidden!CZ$46),IF($G67="","x","y"),"")))</f>
        <v/>
      </c>
      <c r="DH67" s="197" t="str">
        <f>IF(Hidden!DA$47="Yes","H",IF($B67="","",IF(AND($C67&lt;=Hidden!DA$46,$D67&gt;=Hidden!DA$46),IF($G67="","x","y"),"")))</f>
        <v/>
      </c>
      <c r="DI67" s="203" t="str">
        <f>IF(Hidden!DB$47="Yes","H",IF($B67="","",IF(AND($C67&lt;=Hidden!DB$46,$D67&gt;=Hidden!DB$46),IF($G67="","x","y"),"")))</f>
        <v/>
      </c>
      <c r="DJ67" s="209" t="str">
        <f>IF(Hidden!DC$47="Yes","H",IF($B67="","",IF(AND($C67&lt;=Hidden!DC$46,$D67&gt;=Hidden!DC$46),IF($G67="","x","y"),"")))</f>
        <v/>
      </c>
      <c r="DK67" s="197" t="str">
        <f>IF(Hidden!DD$47="Yes","H",IF($B67="","",IF(AND($C67&lt;=Hidden!DD$46,$D67&gt;=Hidden!DD$46),IF($G67="","x","y"),"")))</f>
        <v/>
      </c>
      <c r="DL67" s="197" t="str">
        <f>IF(Hidden!DE$47="Yes","H",IF($B67="","",IF(AND($C67&lt;=Hidden!DE$46,$D67&gt;=Hidden!DE$46),IF($G67="","x","y"),"")))</f>
        <v/>
      </c>
      <c r="DM67" s="197" t="str">
        <f>IF(Hidden!DF$47="Yes","H",IF($B67="","",IF(AND($C67&lt;=Hidden!DF$46,$D67&gt;=Hidden!DF$46),IF($G67="","x","y"),"")))</f>
        <v/>
      </c>
      <c r="DN67" s="210" t="str">
        <f>IF(Hidden!DG$47="Yes","H",IF($B67="","",IF(AND($C67&lt;=Hidden!DG$46,$D67&gt;=Hidden!DG$46),IF($G67="","x","y"),"")))</f>
        <v/>
      </c>
      <c r="DO67" s="205" t="str">
        <f>IF(Hidden!DH$47="Yes","H",IF($B67="","",IF(AND($C67&lt;=Hidden!DH$46,$D67&gt;=Hidden!DH$46),IF($G67="","x","y"),"")))</f>
        <v/>
      </c>
      <c r="DP67" s="197" t="str">
        <f>IF(Hidden!DI$47="Yes","H",IF($B67="","",IF(AND($C67&lt;=Hidden!DI$46,$D67&gt;=Hidden!DI$46),IF($G67="","x","y"),"")))</f>
        <v/>
      </c>
      <c r="DQ67" s="197" t="str">
        <f>IF(Hidden!DJ$47="Yes","H",IF($B67="","",IF(AND($C67&lt;=Hidden!DJ$46,$D67&gt;=Hidden!DJ$46),IF($G67="","x","y"),"")))</f>
        <v/>
      </c>
      <c r="DR67" s="197" t="str">
        <f>IF(Hidden!DK$47="Yes","H",IF($B67="","",IF(AND($C67&lt;=Hidden!DK$46,$D67&gt;=Hidden!DK$46),IF($G67="","x","y"),"")))</f>
        <v/>
      </c>
      <c r="DS67" s="203" t="str">
        <f>IF(Hidden!DL$47="Yes","H",IF($B67="","",IF(AND($C67&lt;=Hidden!DL$46,$D67&gt;=Hidden!DL$46),IF($G67="","x","y"),"")))</f>
        <v/>
      </c>
      <c r="DT67" s="209" t="str">
        <f>IF(Hidden!DM$47="Yes","H",IF($B67="","",IF(AND($C67&lt;=Hidden!DM$46,$D67&gt;=Hidden!DM$46),IF($G67="","x","y"),"")))</f>
        <v/>
      </c>
      <c r="DU67" s="197" t="str">
        <f>IF(Hidden!DN$47="Yes","H",IF($B67="","",IF(AND($C67&lt;=Hidden!DN$46,$D67&gt;=Hidden!DN$46),IF($G67="","x","y"),"")))</f>
        <v/>
      </c>
      <c r="DV67" s="197" t="str">
        <f>IF(Hidden!DO$47="Yes","H",IF($B67="","",IF(AND($C67&lt;=Hidden!DO$46,$D67&gt;=Hidden!DO$46),IF($G67="","x","y"),"")))</f>
        <v/>
      </c>
      <c r="DW67" s="197" t="str">
        <f>IF(Hidden!DP$47="Yes","H",IF($B67="","",IF(AND($C67&lt;=Hidden!DP$46,$D67&gt;=Hidden!DP$46),IF($G67="","x","y"),"")))</f>
        <v/>
      </c>
      <c r="DX67" s="210" t="str">
        <f>IF(Hidden!DQ$47="Yes","H",IF($B67="","",IF(AND($C67&lt;=Hidden!DQ$46,$D67&gt;=Hidden!DQ$46),IF($G67="","x","y"),"")))</f>
        <v/>
      </c>
      <c r="DY67" s="209" t="str">
        <f>IF(Hidden!DR$47="Yes","H",IF($B67="","",IF(AND($C67&lt;=Hidden!DR$46,$D67&gt;=Hidden!DR$46),IF($G67="","x","y"),"")))</f>
        <v/>
      </c>
      <c r="DZ67" s="197" t="str">
        <f>IF(Hidden!DS$47="Yes","H",IF($B67="","",IF(AND($C67&lt;=Hidden!DS$46,$D67&gt;=Hidden!DS$46),IF($G67="","x","y"),"")))</f>
        <v/>
      </c>
      <c r="EA67" s="197" t="str">
        <f>IF(Hidden!DT$47="Yes","H",IF($B67="","",IF(AND($C67&lt;=Hidden!DT$46,$D67&gt;=Hidden!DT$46),IF($G67="","x","y"),"")))</f>
        <v/>
      </c>
      <c r="EB67" s="197" t="str">
        <f>IF(Hidden!DU$47="Yes","H",IF($B67="","",IF(AND($C67&lt;=Hidden!DU$46,$D67&gt;=Hidden!DU$46),IF($G67="","x","y"),"")))</f>
        <v/>
      </c>
      <c r="EC67" s="210" t="str">
        <f>IF(Hidden!DV$47="Yes","H",IF($B67="","",IF(AND($C67&lt;=Hidden!DV$46,$D67&gt;=Hidden!DV$46),IF($G67="","x","y"),"")))</f>
        <v/>
      </c>
      <c r="ED67" s="205" t="str">
        <f>IF(Hidden!DW$47="Yes","H",IF($B67="","",IF(AND($C67&lt;=Hidden!DW$46,$D67&gt;=Hidden!DW$46),IF($G67="","x","y"),"")))</f>
        <v/>
      </c>
      <c r="EE67" s="197" t="str">
        <f>IF(Hidden!DX$47="Yes","H",IF($B67="","",IF(AND($C67&lt;=Hidden!DX$46,$D67&gt;=Hidden!DX$46),IF($G67="","x","y"),"")))</f>
        <v/>
      </c>
      <c r="EF67" s="197" t="str">
        <f>IF(Hidden!DY$47="Yes","H",IF($B67="","",IF(AND($C67&lt;=Hidden!DY$46,$D67&gt;=Hidden!DY$46),IF($G67="","x","y"),"")))</f>
        <v/>
      </c>
      <c r="EG67" s="197" t="str">
        <f>IF(Hidden!DZ$47="Yes","H",IF($B67="","",IF(AND($C67&lt;=Hidden!DZ$46,$D67&gt;=Hidden!DZ$46),IF($G67="","x","y"),"")))</f>
        <v/>
      </c>
      <c r="EH67" s="198" t="str">
        <f>IF(Hidden!EA$47="Yes","H",IF($B67="","",IF(AND($C67&lt;=Hidden!EA$46,$D67&gt;=Hidden!EA$46),IF($G67="","x","y"),"")))</f>
        <v/>
      </c>
    </row>
    <row r="68" spans="2:138" ht="15" customHeight="1" x14ac:dyDescent="0.25">
      <c r="B68" s="174"/>
      <c r="C68" s="231"/>
      <c r="D68" s="230"/>
      <c r="E68" s="190"/>
      <c r="F68" s="238"/>
      <c r="G68" s="269"/>
      <c r="H68" s="273"/>
      <c r="I68" s="196" t="str">
        <f>IF(Hidden!B$47="Yes","H",IF($B68="","",IF(AND($C68&lt;=Hidden!B$46,$D68&gt;=Hidden!B$46),IF($G68="","x","y"),"")))</f>
        <v/>
      </c>
      <c r="J68" s="197" t="str">
        <f>IF(Hidden!C$47="Yes","H",IF($B68="","",IF(AND($C68&lt;=Hidden!C$46,$D68&gt;=Hidden!C$46),IF($G68="","x","y"),"")))</f>
        <v/>
      </c>
      <c r="K68" s="197" t="str">
        <f>IF(Hidden!D$47="Yes","H",IF($B68="","",IF(AND($C68&lt;=Hidden!D$46,$D68&gt;=Hidden!D$46),IF($G68="","x","y"),"")))</f>
        <v/>
      </c>
      <c r="L68" s="197" t="str">
        <f>IF(Hidden!E$47="Yes","H",IF($B68="","",IF(AND($C68&lt;=Hidden!E$46,$D68&gt;=Hidden!E$46),IF($G68="","x","y"),"")))</f>
        <v/>
      </c>
      <c r="M68" s="203" t="str">
        <f>IF(Hidden!F$47="Yes","H",IF($B68="","",IF(AND($C68&lt;=Hidden!F$46,$D68&gt;=Hidden!F$46),IF($G68="","x","y"),"")))</f>
        <v/>
      </c>
      <c r="N68" s="209" t="str">
        <f>IF(Hidden!G$47="Yes","H",IF($B68="","",IF(AND($C68&lt;=Hidden!G$46,$D68&gt;=Hidden!G$46),IF($G68="","x","y"),"")))</f>
        <v/>
      </c>
      <c r="O68" s="197" t="str">
        <f>IF(Hidden!H$47="Yes","H",IF($B68="","",IF(AND($C68&lt;=Hidden!H$46,$D68&gt;=Hidden!H$46),IF($G68="","x","y"),"")))</f>
        <v/>
      </c>
      <c r="P68" s="197" t="str">
        <f>IF(Hidden!I$47="Yes","H",IF($B68="","",IF(AND($C68&lt;=Hidden!I$46,$D68&gt;=Hidden!I$46),IF($G68="","x","y"),"")))</f>
        <v/>
      </c>
      <c r="Q68" s="197" t="str">
        <f>IF(Hidden!J$47="Yes","H",IF($B68="","",IF(AND($C68&lt;=Hidden!J$46,$D68&gt;=Hidden!J$46),IF($G68="","x","y"),"")))</f>
        <v/>
      </c>
      <c r="R68" s="210" t="str">
        <f>IF(Hidden!K$47="Yes","H",IF($B68="","",IF(AND($C68&lt;=Hidden!K$46,$D68&gt;=Hidden!K$46),IF($G68="","x","y"),"")))</f>
        <v/>
      </c>
      <c r="S68" s="205" t="str">
        <f>IF(Hidden!L$47="Yes","H",IF($B68="","",IF(AND($C68&lt;=Hidden!L$46,$D68&gt;=Hidden!L$46),IF($G68="","x","y"),"")))</f>
        <v/>
      </c>
      <c r="T68" s="197" t="str">
        <f>IF(Hidden!M$47="Yes","H",IF($B68="","",IF(AND($C68&lt;=Hidden!M$46,$D68&gt;=Hidden!M$46),IF($G68="","x","y"),"")))</f>
        <v/>
      </c>
      <c r="U68" s="197" t="str">
        <f>IF(Hidden!N$47="Yes","H",IF($B68="","",IF(AND($C68&lt;=Hidden!N$46,$D68&gt;=Hidden!N$46),IF($G68="","x","y"),"")))</f>
        <v/>
      </c>
      <c r="V68" s="197" t="str">
        <f>IF(Hidden!O$47="Yes","H",IF($B68="","",IF(AND($C68&lt;=Hidden!O$46,$D68&gt;=Hidden!O$46),IF($G68="","x","y"),"")))</f>
        <v/>
      </c>
      <c r="W68" s="203" t="str">
        <f>IF(Hidden!P$47="Yes","H",IF($B68="","",IF(AND($C68&lt;=Hidden!P$46,$D68&gt;=Hidden!P$46),IF($G68="","x","y"),"")))</f>
        <v/>
      </c>
      <c r="X68" s="209" t="str">
        <f>IF(Hidden!Q$47="Yes","H",IF($B68="","",IF(AND($C68&lt;=Hidden!Q$46,$D68&gt;=Hidden!Q$46),IF($G68="","x","y"),"")))</f>
        <v/>
      </c>
      <c r="Y68" s="197" t="str">
        <f>IF(Hidden!R$47="Yes","H",IF($B68="","",IF(AND($C68&lt;=Hidden!R$46,$D68&gt;=Hidden!R$46),IF($G68="","x","y"),"")))</f>
        <v/>
      </c>
      <c r="Z68" s="197" t="str">
        <f>IF(Hidden!S$47="Yes","H",IF($B68="","",IF(AND($C68&lt;=Hidden!S$46,$D68&gt;=Hidden!S$46),IF($G68="","x","y"),"")))</f>
        <v/>
      </c>
      <c r="AA68" s="197" t="str">
        <f>IF(Hidden!T$47="Yes","H",IF($B68="","",IF(AND($C68&lt;=Hidden!T$46,$D68&gt;=Hidden!T$46),IF($G68="","x","y"),"")))</f>
        <v/>
      </c>
      <c r="AB68" s="210" t="str">
        <f>IF(Hidden!U$47="Yes","H",IF($B68="","",IF(AND($C68&lt;=Hidden!U$46,$D68&gt;=Hidden!U$46),IF($G68="","x","y"),"")))</f>
        <v/>
      </c>
      <c r="AC68" s="205" t="str">
        <f>IF(Hidden!V$47="Yes","H",IF($B68="","",IF(AND($C68&lt;=Hidden!V$46,$D68&gt;=Hidden!V$46),IF($G68="","x","y"),"")))</f>
        <v/>
      </c>
      <c r="AD68" s="197" t="str">
        <f>IF(Hidden!W$47="Yes","H",IF($B68="","",IF(AND($C68&lt;=Hidden!W$46,$D68&gt;=Hidden!W$46),IF($G68="","x","y"),"")))</f>
        <v/>
      </c>
      <c r="AE68" s="197" t="str">
        <f>IF(Hidden!X$47="Yes","H",IF($B68="","",IF(AND($C68&lt;=Hidden!X$46,$D68&gt;=Hidden!X$46),IF($G68="","x","y"),"")))</f>
        <v/>
      </c>
      <c r="AF68" s="197" t="str">
        <f>IF(Hidden!Y$47="Yes","H",IF($B68="","",IF(AND($C68&lt;=Hidden!Y$46,$D68&gt;=Hidden!Y$46),IF($G68="","x","y"),"")))</f>
        <v/>
      </c>
      <c r="AG68" s="203" t="str">
        <f>IF(Hidden!Z$47="Yes","H",IF($B68="","",IF(AND($C68&lt;=Hidden!Z$46,$D68&gt;=Hidden!Z$46),IF($G68="","x","y"),"")))</f>
        <v/>
      </c>
      <c r="AH68" s="209" t="str">
        <f>IF(Hidden!AA$47="Yes","H",IF($B68="","",IF(AND($C68&lt;=Hidden!AA$46,$D68&gt;=Hidden!AA$46),IF($G68="","x","y"),"")))</f>
        <v/>
      </c>
      <c r="AI68" s="197" t="str">
        <f>IF(Hidden!AB$47="Yes","H",IF($B68="","",IF(AND($C68&lt;=Hidden!AB$46,$D68&gt;=Hidden!AB$46),IF($G68="","x","y"),"")))</f>
        <v/>
      </c>
      <c r="AJ68" s="197" t="str">
        <f>IF(Hidden!AC$47="Yes","H",IF($B68="","",IF(AND($C68&lt;=Hidden!AC$46,$D68&gt;=Hidden!AC$46),IF($G68="","x","y"),"")))</f>
        <v/>
      </c>
      <c r="AK68" s="197" t="str">
        <f>IF(Hidden!AD$47="Yes","H",IF($B68="","",IF(AND($C68&lt;=Hidden!AD$46,$D68&gt;=Hidden!AD$46),IF($G68="","x","y"),"")))</f>
        <v/>
      </c>
      <c r="AL68" s="210" t="str">
        <f>IF(Hidden!AE$47="Yes","H",IF($B68="","",IF(AND($C68&lt;=Hidden!AE$46,$D68&gt;=Hidden!AE$46),IF($G68="","x","y"),"")))</f>
        <v/>
      </c>
      <c r="AM68" s="205" t="str">
        <f>IF(Hidden!AF$47="Yes","H",IF($B68="","",IF(AND($C68&lt;=Hidden!AF$46,$D68&gt;=Hidden!AF$46),IF($G68="","x","y"),"")))</f>
        <v/>
      </c>
      <c r="AN68" s="197" t="str">
        <f>IF(Hidden!AG$47="Yes","H",IF($B68="","",IF(AND($C68&lt;=Hidden!AG$46,$D68&gt;=Hidden!AG$46),IF($G68="","x","y"),"")))</f>
        <v/>
      </c>
      <c r="AO68" s="197" t="str">
        <f>IF(Hidden!AH$47="Yes","H",IF($B68="","",IF(AND($C68&lt;=Hidden!AH$46,$D68&gt;=Hidden!AH$46),IF($G68="","x","y"),"")))</f>
        <v/>
      </c>
      <c r="AP68" s="197" t="str">
        <f>IF(Hidden!AI$47="Yes","H",IF($B68="","",IF(AND($C68&lt;=Hidden!AI$46,$D68&gt;=Hidden!AI$46),IF($G68="","x","y"),"")))</f>
        <v/>
      </c>
      <c r="AQ68" s="203" t="str">
        <f>IF(Hidden!AJ$47="Yes","H",IF($B68="","",IF(AND($C68&lt;=Hidden!AJ$46,$D68&gt;=Hidden!AJ$46),IF($G68="","x","y"),"")))</f>
        <v/>
      </c>
      <c r="AR68" s="209" t="str">
        <f>IF(Hidden!AK$47="Yes","H",IF($B68="","",IF(AND($C68&lt;=Hidden!AK$46,$D68&gt;=Hidden!AK$46),IF($G68="","x","y"),"")))</f>
        <v/>
      </c>
      <c r="AS68" s="197" t="str">
        <f>IF(Hidden!AL$47="Yes","H",IF($B68="","",IF(AND($C68&lt;=Hidden!AL$46,$D68&gt;=Hidden!AL$46),IF($G68="","x","y"),"")))</f>
        <v/>
      </c>
      <c r="AT68" s="197" t="str">
        <f>IF(Hidden!AM$47="Yes","H",IF($B68="","",IF(AND($C68&lt;=Hidden!AM$46,$D68&gt;=Hidden!AM$46),IF($G68="","x","y"),"")))</f>
        <v/>
      </c>
      <c r="AU68" s="197" t="str">
        <f>IF(Hidden!AN$47="Yes","H",IF($B68="","",IF(AND($C68&lt;=Hidden!AN$46,$D68&gt;=Hidden!AN$46),IF($G68="","x","y"),"")))</f>
        <v/>
      </c>
      <c r="AV68" s="210" t="str">
        <f>IF(Hidden!AO$47="Yes","H",IF($B68="","",IF(AND($C68&lt;=Hidden!AO$46,$D68&gt;=Hidden!AO$46),IF($G68="","x","y"),"")))</f>
        <v/>
      </c>
      <c r="AW68" s="205" t="str">
        <f>IF(Hidden!AP$47="Yes","H",IF($B68="","",IF(AND($C68&lt;=Hidden!AP$46,$D68&gt;=Hidden!AP$46),IF($G68="","x","y"),"")))</f>
        <v/>
      </c>
      <c r="AX68" s="197" t="str">
        <f>IF(Hidden!AQ$47="Yes","H",IF($B68="","",IF(AND($C68&lt;=Hidden!AQ$46,$D68&gt;=Hidden!AQ$46),IF($G68="","x","y"),"")))</f>
        <v/>
      </c>
      <c r="AY68" s="197" t="str">
        <f>IF(Hidden!AR$47="Yes","H",IF($B68="","",IF(AND($C68&lt;=Hidden!AR$46,$D68&gt;=Hidden!AR$46),IF($G68="","x","y"),"")))</f>
        <v/>
      </c>
      <c r="AZ68" s="197" t="str">
        <f>IF(Hidden!AS$47="Yes","H",IF($B68="","",IF(AND($C68&lt;=Hidden!AS$46,$D68&gt;=Hidden!AS$46),IF($G68="","x","y"),"")))</f>
        <v/>
      </c>
      <c r="BA68" s="203" t="str">
        <f>IF(Hidden!AT$47="Yes","H",IF($B68="","",IF(AND($C68&lt;=Hidden!AT$46,$D68&gt;=Hidden!AT$46),IF($G68="","x","y"),"")))</f>
        <v/>
      </c>
      <c r="BB68" s="209" t="str">
        <f>IF(Hidden!AU$47="Yes","H",IF($B68="","",IF(AND($C68&lt;=Hidden!AU$46,$D68&gt;=Hidden!AU$46),IF($G68="","x","y"),"")))</f>
        <v/>
      </c>
      <c r="BC68" s="197" t="str">
        <f>IF(Hidden!AV$47="Yes","H",IF($B68="","",IF(AND($C68&lt;=Hidden!AV$46,$D68&gt;=Hidden!AV$46),IF($G68="","x","y"),"")))</f>
        <v/>
      </c>
      <c r="BD68" s="197" t="str">
        <f>IF(Hidden!AW$47="Yes","H",IF($B68="","",IF(AND($C68&lt;=Hidden!AW$46,$D68&gt;=Hidden!AW$46),IF($G68="","x","y"),"")))</f>
        <v/>
      </c>
      <c r="BE68" s="197" t="str">
        <f>IF(Hidden!AX$47="Yes","H",IF($B68="","",IF(AND($C68&lt;=Hidden!AX$46,$D68&gt;=Hidden!AX$46),IF($G68="","x","y"),"")))</f>
        <v/>
      </c>
      <c r="BF68" s="210" t="str">
        <f>IF(Hidden!AY$47="Yes","H",IF($B68="","",IF(AND($C68&lt;=Hidden!AY$46,$D68&gt;=Hidden!AY$46),IF($G68="","x","y"),"")))</f>
        <v/>
      </c>
      <c r="BG68" s="205" t="str">
        <f>IF(Hidden!AZ$47="Yes","H",IF($B68="","",IF(AND($C68&lt;=Hidden!AZ$46,$D68&gt;=Hidden!AZ$46),IF($G68="","x","y"),"")))</f>
        <v/>
      </c>
      <c r="BH68" s="197" t="str">
        <f>IF(Hidden!BA$47="Yes","H",IF($B68="","",IF(AND($C68&lt;=Hidden!BA$46,$D68&gt;=Hidden!BA$46),IF($G68="","x","y"),"")))</f>
        <v/>
      </c>
      <c r="BI68" s="197" t="str">
        <f>IF(Hidden!BB$47="Yes","H",IF($B68="","",IF(AND($C68&lt;=Hidden!BB$46,$D68&gt;=Hidden!BB$46),IF($G68="","x","y"),"")))</f>
        <v/>
      </c>
      <c r="BJ68" s="197" t="str">
        <f>IF(Hidden!BC$47="Yes","H",IF($B68="","",IF(AND($C68&lt;=Hidden!BC$46,$D68&gt;=Hidden!BC$46),IF($G68="","x","y"),"")))</f>
        <v/>
      </c>
      <c r="BK68" s="203" t="str">
        <f>IF(Hidden!BD$47="Yes","H",IF($B68="","",IF(AND($C68&lt;=Hidden!BD$46,$D68&gt;=Hidden!BD$46),IF($G68="","x","y"),"")))</f>
        <v/>
      </c>
      <c r="BL68" s="209" t="str">
        <f>IF(Hidden!BE$47="Yes","H",IF($B68="","",IF(AND($C68&lt;=Hidden!BE$46,$D68&gt;=Hidden!BE$46),IF($G68="","x","y"),"")))</f>
        <v/>
      </c>
      <c r="BM68" s="197" t="str">
        <f>IF(Hidden!BF$47="Yes","H",IF($B68="","",IF(AND($C68&lt;=Hidden!BF$46,$D68&gt;=Hidden!BF$46),IF($G68="","x","y"),"")))</f>
        <v/>
      </c>
      <c r="BN68" s="197" t="str">
        <f>IF(Hidden!BG$47="Yes","H",IF($B68="","",IF(AND($C68&lt;=Hidden!BG$46,$D68&gt;=Hidden!BG$46),IF($G68="","x","y"),"")))</f>
        <v/>
      </c>
      <c r="BO68" s="197" t="str">
        <f>IF(Hidden!BH$47="Yes","H",IF($B68="","",IF(AND($C68&lt;=Hidden!BH$46,$D68&gt;=Hidden!BH$46),IF($G68="","x","y"),"")))</f>
        <v/>
      </c>
      <c r="BP68" s="210" t="str">
        <f>IF(Hidden!BI$47="Yes","H",IF($B68="","",IF(AND($C68&lt;=Hidden!BI$46,$D68&gt;=Hidden!BI$46),IF($G68="","x","y"),"")))</f>
        <v/>
      </c>
      <c r="BQ68" s="205" t="str">
        <f>IF(Hidden!BJ$47="Yes","H",IF($B68="","",IF(AND($C68&lt;=Hidden!BJ$46,$D68&gt;=Hidden!BJ$46),IF($G68="","x","y"),"")))</f>
        <v/>
      </c>
      <c r="BR68" s="197" t="str">
        <f>IF(Hidden!BK$47="Yes","H",IF($B68="","",IF(AND($C68&lt;=Hidden!BK$46,$D68&gt;=Hidden!BK$46),IF($G68="","x","y"),"")))</f>
        <v/>
      </c>
      <c r="BS68" s="197" t="str">
        <f>IF(Hidden!BL$47="Yes","H",IF($B68="","",IF(AND($C68&lt;=Hidden!BL$46,$D68&gt;=Hidden!BL$46),IF($G68="","x","y"),"")))</f>
        <v/>
      </c>
      <c r="BT68" s="197" t="str">
        <f>IF(Hidden!BM$47="Yes","H",IF($B68="","",IF(AND($C68&lt;=Hidden!BM$46,$D68&gt;=Hidden!BM$46),IF($G68="","x","y"),"")))</f>
        <v/>
      </c>
      <c r="BU68" s="203" t="str">
        <f>IF(Hidden!BN$47="Yes","H",IF($B68="","",IF(AND($C68&lt;=Hidden!BN$46,$D68&gt;=Hidden!BN$46),IF($G68="","x","y"),"")))</f>
        <v/>
      </c>
      <c r="BV68" s="209" t="str">
        <f>IF(Hidden!BO$47="Yes","H",IF($B68="","",IF(AND($C68&lt;=Hidden!BO$46,$D68&gt;=Hidden!BO$46),IF($G68="","x","y"),"")))</f>
        <v/>
      </c>
      <c r="BW68" s="197" t="str">
        <f>IF(Hidden!BP$47="Yes","H",IF($B68="","",IF(AND($C68&lt;=Hidden!BP$46,$D68&gt;=Hidden!BP$46),IF($G68="","x","y"),"")))</f>
        <v/>
      </c>
      <c r="BX68" s="197" t="str">
        <f>IF(Hidden!BQ$47="Yes","H",IF($B68="","",IF(AND($C68&lt;=Hidden!BQ$46,$D68&gt;=Hidden!BQ$46),IF($G68="","x","y"),"")))</f>
        <v/>
      </c>
      <c r="BY68" s="197" t="str">
        <f>IF(Hidden!BR$47="Yes","H",IF($B68="","",IF(AND($C68&lt;=Hidden!BR$46,$D68&gt;=Hidden!BR$46),IF($G68="","x","y"),"")))</f>
        <v/>
      </c>
      <c r="BZ68" s="210" t="str">
        <f>IF(Hidden!BS$47="Yes","H",IF($B68="","",IF(AND($C68&lt;=Hidden!BS$46,$D68&gt;=Hidden!BS$46),IF($G68="","x","y"),"")))</f>
        <v/>
      </c>
      <c r="CA68" s="205" t="str">
        <f>IF(Hidden!BT$47="Yes","H",IF($B68="","",IF(AND($C68&lt;=Hidden!BT$46,$D68&gt;=Hidden!BT$46),IF($G68="","x","y"),"")))</f>
        <v/>
      </c>
      <c r="CB68" s="197" t="str">
        <f>IF(Hidden!BU$47="Yes","H",IF($B68="","",IF(AND($C68&lt;=Hidden!BU$46,$D68&gt;=Hidden!BU$46),IF($G68="","x","y"),"")))</f>
        <v/>
      </c>
      <c r="CC68" s="197" t="str">
        <f>IF(Hidden!BV$47="Yes","H",IF($B68="","",IF(AND($C68&lt;=Hidden!BV$46,$D68&gt;=Hidden!BV$46),IF($G68="","x","y"),"")))</f>
        <v/>
      </c>
      <c r="CD68" s="197" t="str">
        <f>IF(Hidden!BW$47="Yes","H",IF($B68="","",IF(AND($C68&lt;=Hidden!BW$46,$D68&gt;=Hidden!BW$46),IF($G68="","x","y"),"")))</f>
        <v/>
      </c>
      <c r="CE68" s="203" t="str">
        <f>IF(Hidden!BX$47="Yes","H",IF($B68="","",IF(AND($C68&lt;=Hidden!BX$46,$D68&gt;=Hidden!BX$46),IF($G68="","x","y"),"")))</f>
        <v/>
      </c>
      <c r="CF68" s="209" t="str">
        <f>IF(Hidden!BY$47="Yes","H",IF($B68="","",IF(AND($C68&lt;=Hidden!BY$46,$D68&gt;=Hidden!BY$46),IF($G68="","x","y"),"")))</f>
        <v/>
      </c>
      <c r="CG68" s="197" t="str">
        <f>IF(Hidden!BZ$47="Yes","H",IF($B68="","",IF(AND($C68&lt;=Hidden!BZ$46,$D68&gt;=Hidden!BZ$46),IF($G68="","x","y"),"")))</f>
        <v/>
      </c>
      <c r="CH68" s="197" t="str">
        <f>IF(Hidden!CA$47="Yes","H",IF($B68="","",IF(AND($C68&lt;=Hidden!CA$46,$D68&gt;=Hidden!CA$46),IF($G68="","x","y"),"")))</f>
        <v/>
      </c>
      <c r="CI68" s="197" t="str">
        <f>IF(Hidden!CB$47="Yes","H",IF($B68="","",IF(AND($C68&lt;=Hidden!CB$46,$D68&gt;=Hidden!CB$46),IF($G68="","x","y"),"")))</f>
        <v/>
      </c>
      <c r="CJ68" s="210" t="str">
        <f>IF(Hidden!CC$47="Yes","H",IF($B68="","",IF(AND($C68&lt;=Hidden!CC$46,$D68&gt;=Hidden!CC$46),IF($G68="","x","y"),"")))</f>
        <v/>
      </c>
      <c r="CK68" s="205" t="str">
        <f>IF(Hidden!CD$47="Yes","H",IF($B68="","",IF(AND($C68&lt;=Hidden!CD$46,$D68&gt;=Hidden!CD$46),IF($G68="","x","y"),"")))</f>
        <v/>
      </c>
      <c r="CL68" s="197" t="str">
        <f>IF(Hidden!CE$47="Yes","H",IF($B68="","",IF(AND($C68&lt;=Hidden!CE$46,$D68&gt;=Hidden!CE$46),IF($G68="","x","y"),"")))</f>
        <v/>
      </c>
      <c r="CM68" s="197" t="str">
        <f>IF(Hidden!CF$47="Yes","H",IF($B68="","",IF(AND($C68&lt;=Hidden!CF$46,$D68&gt;=Hidden!CF$46),IF($G68="","x","y"),"")))</f>
        <v/>
      </c>
      <c r="CN68" s="197" t="str">
        <f>IF(Hidden!CG$47="Yes","H",IF($B68="","",IF(AND($C68&lt;=Hidden!CG$46,$D68&gt;=Hidden!CG$46),IF($G68="","x","y"),"")))</f>
        <v/>
      </c>
      <c r="CO68" s="203" t="str">
        <f>IF(Hidden!CH$47="Yes","H",IF($B68="","",IF(AND($C68&lt;=Hidden!CH$46,$D68&gt;=Hidden!CH$46),IF($G68="","x","y"),"")))</f>
        <v/>
      </c>
      <c r="CP68" s="209" t="str">
        <f>IF(Hidden!CI$47="Yes","H",IF($B68="","",IF(AND($C68&lt;=Hidden!CI$46,$D68&gt;=Hidden!CI$46),IF($G68="","x","y"),"")))</f>
        <v/>
      </c>
      <c r="CQ68" s="197" t="str">
        <f>IF(Hidden!CJ$47="Yes","H",IF($B68="","",IF(AND($C68&lt;=Hidden!CJ$46,$D68&gt;=Hidden!CJ$46),IF($G68="","x","y"),"")))</f>
        <v/>
      </c>
      <c r="CR68" s="197" t="str">
        <f>IF(Hidden!CK$47="Yes","H",IF($B68="","",IF(AND($C68&lt;=Hidden!CK$46,$D68&gt;=Hidden!CK$46),IF($G68="","x","y"),"")))</f>
        <v/>
      </c>
      <c r="CS68" s="197" t="str">
        <f>IF(Hidden!CL$47="Yes","H",IF($B68="","",IF(AND($C68&lt;=Hidden!CL$46,$D68&gt;=Hidden!CL$46),IF($G68="","x","y"),"")))</f>
        <v/>
      </c>
      <c r="CT68" s="210" t="str">
        <f>IF(Hidden!CM$47="Yes","H",IF($B68="","",IF(AND($C68&lt;=Hidden!CM$46,$D68&gt;=Hidden!CM$46),IF($G68="","x","y"),"")))</f>
        <v/>
      </c>
      <c r="CU68" s="205" t="str">
        <f>IF(Hidden!CN$47="Yes","H",IF($B68="","",IF(AND($C68&lt;=Hidden!CN$46,$D68&gt;=Hidden!CN$46),IF($G68="","x","y"),"")))</f>
        <v/>
      </c>
      <c r="CV68" s="197" t="str">
        <f>IF(Hidden!CO$47="Yes","H",IF($B68="","",IF(AND($C68&lt;=Hidden!CO$46,$D68&gt;=Hidden!CO$46),IF($G68="","x","y"),"")))</f>
        <v/>
      </c>
      <c r="CW68" s="197" t="str">
        <f>IF(Hidden!CP$47="Yes","H",IF($B68="","",IF(AND($C68&lt;=Hidden!CP$46,$D68&gt;=Hidden!CP$46),IF($G68="","x","y"),"")))</f>
        <v/>
      </c>
      <c r="CX68" s="197" t="str">
        <f>IF(Hidden!CQ$47="Yes","H",IF($B68="","",IF(AND($C68&lt;=Hidden!CQ$46,$D68&gt;=Hidden!CQ$46),IF($G68="","x","y"),"")))</f>
        <v/>
      </c>
      <c r="CY68" s="203" t="str">
        <f>IF(Hidden!CR$47="Yes","H",IF($B68="","",IF(AND($C68&lt;=Hidden!CR$46,$D68&gt;=Hidden!CR$46),IF($G68="","x","y"),"")))</f>
        <v/>
      </c>
      <c r="CZ68" s="209" t="str">
        <f>IF(Hidden!CS$47="Yes","H",IF($B68="","",IF(AND($C68&lt;=Hidden!CS$46,$D68&gt;=Hidden!CS$46),IF($G68="","x","y"),"")))</f>
        <v/>
      </c>
      <c r="DA68" s="197" t="str">
        <f>IF(Hidden!CT$47="Yes","H",IF($B68="","",IF(AND($C68&lt;=Hidden!CT$46,$D68&gt;=Hidden!CT$46),IF($G68="","x","y"),"")))</f>
        <v/>
      </c>
      <c r="DB68" s="197" t="str">
        <f>IF(Hidden!CU$47="Yes","H",IF($B68="","",IF(AND($C68&lt;=Hidden!CU$46,$D68&gt;=Hidden!CU$46),IF($G68="","x","y"),"")))</f>
        <v/>
      </c>
      <c r="DC68" s="197" t="str">
        <f>IF(Hidden!CV$47="Yes","H",IF($B68="","",IF(AND($C68&lt;=Hidden!CV$46,$D68&gt;=Hidden!CV$46),IF($G68="","x","y"),"")))</f>
        <v/>
      </c>
      <c r="DD68" s="210" t="str">
        <f>IF(Hidden!CW$47="Yes","H",IF($B68="","",IF(AND($C68&lt;=Hidden!CW$46,$D68&gt;=Hidden!CW$46),IF($G68="","x","y"),"")))</f>
        <v/>
      </c>
      <c r="DE68" s="205" t="str">
        <f>IF(Hidden!CX$47="Yes","H",IF($B68="","",IF(AND($C68&lt;=Hidden!CX$46,$D68&gt;=Hidden!CX$46),IF($G68="","x","y"),"")))</f>
        <v/>
      </c>
      <c r="DF68" s="197" t="str">
        <f>IF(Hidden!CY$47="Yes","H",IF($B68="","",IF(AND($C68&lt;=Hidden!CY$46,$D68&gt;=Hidden!CY$46),IF($G68="","x","y"),"")))</f>
        <v/>
      </c>
      <c r="DG68" s="197" t="str">
        <f>IF(Hidden!CZ$47="Yes","H",IF($B68="","",IF(AND($C68&lt;=Hidden!CZ$46,$D68&gt;=Hidden!CZ$46),IF($G68="","x","y"),"")))</f>
        <v/>
      </c>
      <c r="DH68" s="197" t="str">
        <f>IF(Hidden!DA$47="Yes","H",IF($B68="","",IF(AND($C68&lt;=Hidden!DA$46,$D68&gt;=Hidden!DA$46),IF($G68="","x","y"),"")))</f>
        <v/>
      </c>
      <c r="DI68" s="203" t="str">
        <f>IF(Hidden!DB$47="Yes","H",IF($B68="","",IF(AND($C68&lt;=Hidden!DB$46,$D68&gt;=Hidden!DB$46),IF($G68="","x","y"),"")))</f>
        <v/>
      </c>
      <c r="DJ68" s="209" t="str">
        <f>IF(Hidden!DC$47="Yes","H",IF($B68="","",IF(AND($C68&lt;=Hidden!DC$46,$D68&gt;=Hidden!DC$46),IF($G68="","x","y"),"")))</f>
        <v/>
      </c>
      <c r="DK68" s="197" t="str">
        <f>IF(Hidden!DD$47="Yes","H",IF($B68="","",IF(AND($C68&lt;=Hidden!DD$46,$D68&gt;=Hidden!DD$46),IF($G68="","x","y"),"")))</f>
        <v/>
      </c>
      <c r="DL68" s="197" t="str">
        <f>IF(Hidden!DE$47="Yes","H",IF($B68="","",IF(AND($C68&lt;=Hidden!DE$46,$D68&gt;=Hidden!DE$46),IF($G68="","x","y"),"")))</f>
        <v/>
      </c>
      <c r="DM68" s="197" t="str">
        <f>IF(Hidden!DF$47="Yes","H",IF($B68="","",IF(AND($C68&lt;=Hidden!DF$46,$D68&gt;=Hidden!DF$46),IF($G68="","x","y"),"")))</f>
        <v/>
      </c>
      <c r="DN68" s="210" t="str">
        <f>IF(Hidden!DG$47="Yes","H",IF($B68="","",IF(AND($C68&lt;=Hidden!DG$46,$D68&gt;=Hidden!DG$46),IF($G68="","x","y"),"")))</f>
        <v/>
      </c>
      <c r="DO68" s="205" t="str">
        <f>IF(Hidden!DH$47="Yes","H",IF($B68="","",IF(AND($C68&lt;=Hidden!DH$46,$D68&gt;=Hidden!DH$46),IF($G68="","x","y"),"")))</f>
        <v/>
      </c>
      <c r="DP68" s="197" t="str">
        <f>IF(Hidden!DI$47="Yes","H",IF($B68="","",IF(AND($C68&lt;=Hidden!DI$46,$D68&gt;=Hidden!DI$46),IF($G68="","x","y"),"")))</f>
        <v/>
      </c>
      <c r="DQ68" s="197" t="str">
        <f>IF(Hidden!DJ$47="Yes","H",IF($B68="","",IF(AND($C68&lt;=Hidden!DJ$46,$D68&gt;=Hidden!DJ$46),IF($G68="","x","y"),"")))</f>
        <v/>
      </c>
      <c r="DR68" s="197" t="str">
        <f>IF(Hidden!DK$47="Yes","H",IF($B68="","",IF(AND($C68&lt;=Hidden!DK$46,$D68&gt;=Hidden!DK$46),IF($G68="","x","y"),"")))</f>
        <v/>
      </c>
      <c r="DS68" s="203" t="str">
        <f>IF(Hidden!DL$47="Yes","H",IF($B68="","",IF(AND($C68&lt;=Hidden!DL$46,$D68&gt;=Hidden!DL$46),IF($G68="","x","y"),"")))</f>
        <v/>
      </c>
      <c r="DT68" s="209" t="str">
        <f>IF(Hidden!DM$47="Yes","H",IF($B68="","",IF(AND($C68&lt;=Hidden!DM$46,$D68&gt;=Hidden!DM$46),IF($G68="","x","y"),"")))</f>
        <v/>
      </c>
      <c r="DU68" s="197" t="str">
        <f>IF(Hidden!DN$47="Yes","H",IF($B68="","",IF(AND($C68&lt;=Hidden!DN$46,$D68&gt;=Hidden!DN$46),IF($G68="","x","y"),"")))</f>
        <v/>
      </c>
      <c r="DV68" s="197" t="str">
        <f>IF(Hidden!DO$47="Yes","H",IF($B68="","",IF(AND($C68&lt;=Hidden!DO$46,$D68&gt;=Hidden!DO$46),IF($G68="","x","y"),"")))</f>
        <v/>
      </c>
      <c r="DW68" s="197" t="str">
        <f>IF(Hidden!DP$47="Yes","H",IF($B68="","",IF(AND($C68&lt;=Hidden!DP$46,$D68&gt;=Hidden!DP$46),IF($G68="","x","y"),"")))</f>
        <v/>
      </c>
      <c r="DX68" s="210" t="str">
        <f>IF(Hidden!DQ$47="Yes","H",IF($B68="","",IF(AND($C68&lt;=Hidden!DQ$46,$D68&gt;=Hidden!DQ$46),IF($G68="","x","y"),"")))</f>
        <v/>
      </c>
      <c r="DY68" s="209" t="str">
        <f>IF(Hidden!DR$47="Yes","H",IF($B68="","",IF(AND($C68&lt;=Hidden!DR$46,$D68&gt;=Hidden!DR$46),IF($G68="","x","y"),"")))</f>
        <v/>
      </c>
      <c r="DZ68" s="197" t="str">
        <f>IF(Hidden!DS$47="Yes","H",IF($B68="","",IF(AND($C68&lt;=Hidden!DS$46,$D68&gt;=Hidden!DS$46),IF($G68="","x","y"),"")))</f>
        <v/>
      </c>
      <c r="EA68" s="197" t="str">
        <f>IF(Hidden!DT$47="Yes","H",IF($B68="","",IF(AND($C68&lt;=Hidden!DT$46,$D68&gt;=Hidden!DT$46),IF($G68="","x","y"),"")))</f>
        <v/>
      </c>
      <c r="EB68" s="197" t="str">
        <f>IF(Hidden!DU$47="Yes","H",IF($B68="","",IF(AND($C68&lt;=Hidden!DU$46,$D68&gt;=Hidden!DU$46),IF($G68="","x","y"),"")))</f>
        <v/>
      </c>
      <c r="EC68" s="210" t="str">
        <f>IF(Hidden!DV$47="Yes","H",IF($B68="","",IF(AND($C68&lt;=Hidden!DV$46,$D68&gt;=Hidden!DV$46),IF($G68="","x","y"),"")))</f>
        <v/>
      </c>
      <c r="ED68" s="205" t="str">
        <f>IF(Hidden!DW$47="Yes","H",IF($B68="","",IF(AND($C68&lt;=Hidden!DW$46,$D68&gt;=Hidden!DW$46),IF($G68="","x","y"),"")))</f>
        <v/>
      </c>
      <c r="EE68" s="197" t="str">
        <f>IF(Hidden!DX$47="Yes","H",IF($B68="","",IF(AND($C68&lt;=Hidden!DX$46,$D68&gt;=Hidden!DX$46),IF($G68="","x","y"),"")))</f>
        <v/>
      </c>
      <c r="EF68" s="197" t="str">
        <f>IF(Hidden!DY$47="Yes","H",IF($B68="","",IF(AND($C68&lt;=Hidden!DY$46,$D68&gt;=Hidden!DY$46),IF($G68="","x","y"),"")))</f>
        <v/>
      </c>
      <c r="EG68" s="197" t="str">
        <f>IF(Hidden!DZ$47="Yes","H",IF($B68="","",IF(AND($C68&lt;=Hidden!DZ$46,$D68&gt;=Hidden!DZ$46),IF($G68="","x","y"),"")))</f>
        <v/>
      </c>
      <c r="EH68" s="198" t="str">
        <f>IF(Hidden!EA$47="Yes","H",IF($B68="","",IF(AND($C68&lt;=Hidden!EA$46,$D68&gt;=Hidden!EA$46),IF($G68="","x","y"),"")))</f>
        <v/>
      </c>
    </row>
    <row r="69" spans="2:138" ht="15" customHeight="1" x14ac:dyDescent="0.25">
      <c r="B69" s="168"/>
      <c r="C69" s="231"/>
      <c r="D69" s="230"/>
      <c r="E69" s="190"/>
      <c r="F69" s="238"/>
      <c r="G69" s="269"/>
      <c r="H69" s="273"/>
      <c r="I69" s="196" t="str">
        <f>IF(Hidden!B$47="Yes","H",IF($B69="","",IF(AND($C69&lt;=Hidden!B$46,$D69&gt;=Hidden!B$46),IF($G69="","x","y"),"")))</f>
        <v/>
      </c>
      <c r="J69" s="197" t="str">
        <f>IF(Hidden!C$47="Yes","H",IF($B69="","",IF(AND($C69&lt;=Hidden!C$46,$D69&gt;=Hidden!C$46),IF($G69="","x","y"),"")))</f>
        <v/>
      </c>
      <c r="K69" s="197" t="str">
        <f>IF(Hidden!D$47="Yes","H",IF($B69="","",IF(AND($C69&lt;=Hidden!D$46,$D69&gt;=Hidden!D$46),IF($G69="","x","y"),"")))</f>
        <v/>
      </c>
      <c r="L69" s="197" t="str">
        <f>IF(Hidden!E$47="Yes","H",IF($B69="","",IF(AND($C69&lt;=Hidden!E$46,$D69&gt;=Hidden!E$46),IF($G69="","x","y"),"")))</f>
        <v/>
      </c>
      <c r="M69" s="203" t="str">
        <f>IF(Hidden!F$47="Yes","H",IF($B69="","",IF(AND($C69&lt;=Hidden!F$46,$D69&gt;=Hidden!F$46),IF($G69="","x","y"),"")))</f>
        <v/>
      </c>
      <c r="N69" s="209" t="str">
        <f>IF(Hidden!G$47="Yes","H",IF($B69="","",IF(AND($C69&lt;=Hidden!G$46,$D69&gt;=Hidden!G$46),IF($G69="","x","y"),"")))</f>
        <v/>
      </c>
      <c r="O69" s="197" t="str">
        <f>IF(Hidden!H$47="Yes","H",IF($B69="","",IF(AND($C69&lt;=Hidden!H$46,$D69&gt;=Hidden!H$46),IF($G69="","x","y"),"")))</f>
        <v/>
      </c>
      <c r="P69" s="197" t="str">
        <f>IF(Hidden!I$47="Yes","H",IF($B69="","",IF(AND($C69&lt;=Hidden!I$46,$D69&gt;=Hidden!I$46),IF($G69="","x","y"),"")))</f>
        <v/>
      </c>
      <c r="Q69" s="197" t="str">
        <f>IF(Hidden!J$47="Yes","H",IF($B69="","",IF(AND($C69&lt;=Hidden!J$46,$D69&gt;=Hidden!J$46),IF($G69="","x","y"),"")))</f>
        <v/>
      </c>
      <c r="R69" s="210" t="str">
        <f>IF(Hidden!K$47="Yes","H",IF($B69="","",IF(AND($C69&lt;=Hidden!K$46,$D69&gt;=Hidden!K$46),IF($G69="","x","y"),"")))</f>
        <v/>
      </c>
      <c r="S69" s="205" t="str">
        <f>IF(Hidden!L$47="Yes","H",IF($B69="","",IF(AND($C69&lt;=Hidden!L$46,$D69&gt;=Hidden!L$46),IF($G69="","x","y"),"")))</f>
        <v/>
      </c>
      <c r="T69" s="197" t="str">
        <f>IF(Hidden!M$47="Yes","H",IF($B69="","",IF(AND($C69&lt;=Hidden!M$46,$D69&gt;=Hidden!M$46),IF($G69="","x","y"),"")))</f>
        <v/>
      </c>
      <c r="U69" s="197" t="str">
        <f>IF(Hidden!N$47="Yes","H",IF($B69="","",IF(AND($C69&lt;=Hidden!N$46,$D69&gt;=Hidden!N$46),IF($G69="","x","y"),"")))</f>
        <v/>
      </c>
      <c r="V69" s="197" t="str">
        <f>IF(Hidden!O$47="Yes","H",IF($B69="","",IF(AND($C69&lt;=Hidden!O$46,$D69&gt;=Hidden!O$46),IF($G69="","x","y"),"")))</f>
        <v/>
      </c>
      <c r="W69" s="203" t="str">
        <f>IF(Hidden!P$47="Yes","H",IF($B69="","",IF(AND($C69&lt;=Hidden!P$46,$D69&gt;=Hidden!P$46),IF($G69="","x","y"),"")))</f>
        <v/>
      </c>
      <c r="X69" s="209" t="str">
        <f>IF(Hidden!Q$47="Yes","H",IF($B69="","",IF(AND($C69&lt;=Hidden!Q$46,$D69&gt;=Hidden!Q$46),IF($G69="","x","y"),"")))</f>
        <v/>
      </c>
      <c r="Y69" s="197" t="str">
        <f>IF(Hidden!R$47="Yes","H",IF($B69="","",IF(AND($C69&lt;=Hidden!R$46,$D69&gt;=Hidden!R$46),IF($G69="","x","y"),"")))</f>
        <v/>
      </c>
      <c r="Z69" s="197" t="str">
        <f>IF(Hidden!S$47="Yes","H",IF($B69="","",IF(AND($C69&lt;=Hidden!S$46,$D69&gt;=Hidden!S$46),IF($G69="","x","y"),"")))</f>
        <v/>
      </c>
      <c r="AA69" s="197" t="str">
        <f>IF(Hidden!T$47="Yes","H",IF($B69="","",IF(AND($C69&lt;=Hidden!T$46,$D69&gt;=Hidden!T$46),IF($G69="","x","y"),"")))</f>
        <v/>
      </c>
      <c r="AB69" s="210" t="str">
        <f>IF(Hidden!U$47="Yes","H",IF($B69="","",IF(AND($C69&lt;=Hidden!U$46,$D69&gt;=Hidden!U$46),IF($G69="","x","y"),"")))</f>
        <v/>
      </c>
      <c r="AC69" s="205" t="str">
        <f>IF(Hidden!V$47="Yes","H",IF($B69="","",IF(AND($C69&lt;=Hidden!V$46,$D69&gt;=Hidden!V$46),IF($G69="","x","y"),"")))</f>
        <v/>
      </c>
      <c r="AD69" s="197" t="str">
        <f>IF(Hidden!W$47="Yes","H",IF($B69="","",IF(AND($C69&lt;=Hidden!W$46,$D69&gt;=Hidden!W$46),IF($G69="","x","y"),"")))</f>
        <v/>
      </c>
      <c r="AE69" s="197" t="str">
        <f>IF(Hidden!X$47="Yes","H",IF($B69="","",IF(AND($C69&lt;=Hidden!X$46,$D69&gt;=Hidden!X$46),IF($G69="","x","y"),"")))</f>
        <v/>
      </c>
      <c r="AF69" s="197" t="str">
        <f>IF(Hidden!Y$47="Yes","H",IF($B69="","",IF(AND($C69&lt;=Hidden!Y$46,$D69&gt;=Hidden!Y$46),IF($G69="","x","y"),"")))</f>
        <v/>
      </c>
      <c r="AG69" s="203" t="str">
        <f>IF(Hidden!Z$47="Yes","H",IF($B69="","",IF(AND($C69&lt;=Hidden!Z$46,$D69&gt;=Hidden!Z$46),IF($G69="","x","y"),"")))</f>
        <v/>
      </c>
      <c r="AH69" s="209" t="str">
        <f>IF(Hidden!AA$47="Yes","H",IF($B69="","",IF(AND($C69&lt;=Hidden!AA$46,$D69&gt;=Hidden!AA$46),IF($G69="","x","y"),"")))</f>
        <v/>
      </c>
      <c r="AI69" s="197" t="str">
        <f>IF(Hidden!AB$47="Yes","H",IF($B69="","",IF(AND($C69&lt;=Hidden!AB$46,$D69&gt;=Hidden!AB$46),IF($G69="","x","y"),"")))</f>
        <v/>
      </c>
      <c r="AJ69" s="197" t="str">
        <f>IF(Hidden!AC$47="Yes","H",IF($B69="","",IF(AND($C69&lt;=Hidden!AC$46,$D69&gt;=Hidden!AC$46),IF($G69="","x","y"),"")))</f>
        <v/>
      </c>
      <c r="AK69" s="197" t="str">
        <f>IF(Hidden!AD$47="Yes","H",IF($B69="","",IF(AND($C69&lt;=Hidden!AD$46,$D69&gt;=Hidden!AD$46),IF($G69="","x","y"),"")))</f>
        <v/>
      </c>
      <c r="AL69" s="210" t="str">
        <f>IF(Hidden!AE$47="Yes","H",IF($B69="","",IF(AND($C69&lt;=Hidden!AE$46,$D69&gt;=Hidden!AE$46),IF($G69="","x","y"),"")))</f>
        <v/>
      </c>
      <c r="AM69" s="205" t="str">
        <f>IF(Hidden!AF$47="Yes","H",IF($B69="","",IF(AND($C69&lt;=Hidden!AF$46,$D69&gt;=Hidden!AF$46),IF($G69="","x","y"),"")))</f>
        <v/>
      </c>
      <c r="AN69" s="197" t="str">
        <f>IF(Hidden!AG$47="Yes","H",IF($B69="","",IF(AND($C69&lt;=Hidden!AG$46,$D69&gt;=Hidden!AG$46),IF($G69="","x","y"),"")))</f>
        <v/>
      </c>
      <c r="AO69" s="197" t="str">
        <f>IF(Hidden!AH$47="Yes","H",IF($B69="","",IF(AND($C69&lt;=Hidden!AH$46,$D69&gt;=Hidden!AH$46),IF($G69="","x","y"),"")))</f>
        <v/>
      </c>
      <c r="AP69" s="197" t="str">
        <f>IF(Hidden!AI$47="Yes","H",IF($B69="","",IF(AND($C69&lt;=Hidden!AI$46,$D69&gt;=Hidden!AI$46),IF($G69="","x","y"),"")))</f>
        <v/>
      </c>
      <c r="AQ69" s="203" t="str">
        <f>IF(Hidden!AJ$47="Yes","H",IF($B69="","",IF(AND($C69&lt;=Hidden!AJ$46,$D69&gt;=Hidden!AJ$46),IF($G69="","x","y"),"")))</f>
        <v/>
      </c>
      <c r="AR69" s="209" t="str">
        <f>IF(Hidden!AK$47="Yes","H",IF($B69="","",IF(AND($C69&lt;=Hidden!AK$46,$D69&gt;=Hidden!AK$46),IF($G69="","x","y"),"")))</f>
        <v/>
      </c>
      <c r="AS69" s="197" t="str">
        <f>IF(Hidden!AL$47="Yes","H",IF($B69="","",IF(AND($C69&lt;=Hidden!AL$46,$D69&gt;=Hidden!AL$46),IF($G69="","x","y"),"")))</f>
        <v/>
      </c>
      <c r="AT69" s="197" t="str">
        <f>IF(Hidden!AM$47="Yes","H",IF($B69="","",IF(AND($C69&lt;=Hidden!AM$46,$D69&gt;=Hidden!AM$46),IF($G69="","x","y"),"")))</f>
        <v/>
      </c>
      <c r="AU69" s="197" t="str">
        <f>IF(Hidden!AN$47="Yes","H",IF($B69="","",IF(AND($C69&lt;=Hidden!AN$46,$D69&gt;=Hidden!AN$46),IF($G69="","x","y"),"")))</f>
        <v/>
      </c>
      <c r="AV69" s="210" t="str">
        <f>IF(Hidden!AO$47="Yes","H",IF($B69="","",IF(AND($C69&lt;=Hidden!AO$46,$D69&gt;=Hidden!AO$46),IF($G69="","x","y"),"")))</f>
        <v/>
      </c>
      <c r="AW69" s="205" t="str">
        <f>IF(Hidden!AP$47="Yes","H",IF($B69="","",IF(AND($C69&lt;=Hidden!AP$46,$D69&gt;=Hidden!AP$46),IF($G69="","x","y"),"")))</f>
        <v/>
      </c>
      <c r="AX69" s="197" t="str">
        <f>IF(Hidden!AQ$47="Yes","H",IF($B69="","",IF(AND($C69&lt;=Hidden!AQ$46,$D69&gt;=Hidden!AQ$46),IF($G69="","x","y"),"")))</f>
        <v/>
      </c>
      <c r="AY69" s="197" t="str">
        <f>IF(Hidden!AR$47="Yes","H",IF($B69="","",IF(AND($C69&lt;=Hidden!AR$46,$D69&gt;=Hidden!AR$46),IF($G69="","x","y"),"")))</f>
        <v/>
      </c>
      <c r="AZ69" s="197" t="str">
        <f>IF(Hidden!AS$47="Yes","H",IF($B69="","",IF(AND($C69&lt;=Hidden!AS$46,$D69&gt;=Hidden!AS$46),IF($G69="","x","y"),"")))</f>
        <v/>
      </c>
      <c r="BA69" s="203" t="str">
        <f>IF(Hidden!AT$47="Yes","H",IF($B69="","",IF(AND($C69&lt;=Hidden!AT$46,$D69&gt;=Hidden!AT$46),IF($G69="","x","y"),"")))</f>
        <v/>
      </c>
      <c r="BB69" s="209" t="str">
        <f>IF(Hidden!AU$47="Yes","H",IF($B69="","",IF(AND($C69&lt;=Hidden!AU$46,$D69&gt;=Hidden!AU$46),IF($G69="","x","y"),"")))</f>
        <v/>
      </c>
      <c r="BC69" s="197" t="str">
        <f>IF(Hidden!AV$47="Yes","H",IF($B69="","",IF(AND($C69&lt;=Hidden!AV$46,$D69&gt;=Hidden!AV$46),IF($G69="","x","y"),"")))</f>
        <v/>
      </c>
      <c r="BD69" s="197" t="str">
        <f>IF(Hidden!AW$47="Yes","H",IF($B69="","",IF(AND($C69&lt;=Hidden!AW$46,$D69&gt;=Hidden!AW$46),IF($G69="","x","y"),"")))</f>
        <v/>
      </c>
      <c r="BE69" s="197" t="str">
        <f>IF(Hidden!AX$47="Yes","H",IF($B69="","",IF(AND($C69&lt;=Hidden!AX$46,$D69&gt;=Hidden!AX$46),IF($G69="","x","y"),"")))</f>
        <v/>
      </c>
      <c r="BF69" s="210" t="str">
        <f>IF(Hidden!AY$47="Yes","H",IF($B69="","",IF(AND($C69&lt;=Hidden!AY$46,$D69&gt;=Hidden!AY$46),IF($G69="","x","y"),"")))</f>
        <v/>
      </c>
      <c r="BG69" s="205" t="str">
        <f>IF(Hidden!AZ$47="Yes","H",IF($B69="","",IF(AND($C69&lt;=Hidden!AZ$46,$D69&gt;=Hidden!AZ$46),IF($G69="","x","y"),"")))</f>
        <v/>
      </c>
      <c r="BH69" s="197" t="str">
        <f>IF(Hidden!BA$47="Yes","H",IF($B69="","",IF(AND($C69&lt;=Hidden!BA$46,$D69&gt;=Hidden!BA$46),IF($G69="","x","y"),"")))</f>
        <v/>
      </c>
      <c r="BI69" s="197" t="str">
        <f>IF(Hidden!BB$47="Yes","H",IF($B69="","",IF(AND($C69&lt;=Hidden!BB$46,$D69&gt;=Hidden!BB$46),IF($G69="","x","y"),"")))</f>
        <v/>
      </c>
      <c r="BJ69" s="197" t="str">
        <f>IF(Hidden!BC$47="Yes","H",IF($B69="","",IF(AND($C69&lt;=Hidden!BC$46,$D69&gt;=Hidden!BC$46),IF($G69="","x","y"),"")))</f>
        <v/>
      </c>
      <c r="BK69" s="203" t="str">
        <f>IF(Hidden!BD$47="Yes","H",IF($B69="","",IF(AND($C69&lt;=Hidden!BD$46,$D69&gt;=Hidden!BD$46),IF($G69="","x","y"),"")))</f>
        <v/>
      </c>
      <c r="BL69" s="209" t="str">
        <f>IF(Hidden!BE$47="Yes","H",IF($B69="","",IF(AND($C69&lt;=Hidden!BE$46,$D69&gt;=Hidden!BE$46),IF($G69="","x","y"),"")))</f>
        <v/>
      </c>
      <c r="BM69" s="197" t="str">
        <f>IF(Hidden!BF$47="Yes","H",IF($B69="","",IF(AND($C69&lt;=Hidden!BF$46,$D69&gt;=Hidden!BF$46),IF($G69="","x","y"),"")))</f>
        <v/>
      </c>
      <c r="BN69" s="197" t="str">
        <f>IF(Hidden!BG$47="Yes","H",IF($B69="","",IF(AND($C69&lt;=Hidden!BG$46,$D69&gt;=Hidden!BG$46),IF($G69="","x","y"),"")))</f>
        <v/>
      </c>
      <c r="BO69" s="197" t="str">
        <f>IF(Hidden!BH$47="Yes","H",IF($B69="","",IF(AND($C69&lt;=Hidden!BH$46,$D69&gt;=Hidden!BH$46),IF($G69="","x","y"),"")))</f>
        <v/>
      </c>
      <c r="BP69" s="210" t="str">
        <f>IF(Hidden!BI$47="Yes","H",IF($B69="","",IF(AND($C69&lt;=Hidden!BI$46,$D69&gt;=Hidden!BI$46),IF($G69="","x","y"),"")))</f>
        <v/>
      </c>
      <c r="BQ69" s="205" t="str">
        <f>IF(Hidden!BJ$47="Yes","H",IF($B69="","",IF(AND($C69&lt;=Hidden!BJ$46,$D69&gt;=Hidden!BJ$46),IF($G69="","x","y"),"")))</f>
        <v/>
      </c>
      <c r="BR69" s="197" t="str">
        <f>IF(Hidden!BK$47="Yes","H",IF($B69="","",IF(AND($C69&lt;=Hidden!BK$46,$D69&gt;=Hidden!BK$46),IF($G69="","x","y"),"")))</f>
        <v/>
      </c>
      <c r="BS69" s="197" t="str">
        <f>IF(Hidden!BL$47="Yes","H",IF($B69="","",IF(AND($C69&lt;=Hidden!BL$46,$D69&gt;=Hidden!BL$46),IF($G69="","x","y"),"")))</f>
        <v/>
      </c>
      <c r="BT69" s="197" t="str">
        <f>IF(Hidden!BM$47="Yes","H",IF($B69="","",IF(AND($C69&lt;=Hidden!BM$46,$D69&gt;=Hidden!BM$46),IF($G69="","x","y"),"")))</f>
        <v/>
      </c>
      <c r="BU69" s="203" t="str">
        <f>IF(Hidden!BN$47="Yes","H",IF($B69="","",IF(AND($C69&lt;=Hidden!BN$46,$D69&gt;=Hidden!BN$46),IF($G69="","x","y"),"")))</f>
        <v/>
      </c>
      <c r="BV69" s="209" t="str">
        <f>IF(Hidden!BO$47="Yes","H",IF($B69="","",IF(AND($C69&lt;=Hidden!BO$46,$D69&gt;=Hidden!BO$46),IF($G69="","x","y"),"")))</f>
        <v/>
      </c>
      <c r="BW69" s="197" t="str">
        <f>IF(Hidden!BP$47="Yes","H",IF($B69="","",IF(AND($C69&lt;=Hidden!BP$46,$D69&gt;=Hidden!BP$46),IF($G69="","x","y"),"")))</f>
        <v/>
      </c>
      <c r="BX69" s="197" t="str">
        <f>IF(Hidden!BQ$47="Yes","H",IF($B69="","",IF(AND($C69&lt;=Hidden!BQ$46,$D69&gt;=Hidden!BQ$46),IF($G69="","x","y"),"")))</f>
        <v/>
      </c>
      <c r="BY69" s="197" t="str">
        <f>IF(Hidden!BR$47="Yes","H",IF($B69="","",IF(AND($C69&lt;=Hidden!BR$46,$D69&gt;=Hidden!BR$46),IF($G69="","x","y"),"")))</f>
        <v/>
      </c>
      <c r="BZ69" s="210" t="str">
        <f>IF(Hidden!BS$47="Yes","H",IF($B69="","",IF(AND($C69&lt;=Hidden!BS$46,$D69&gt;=Hidden!BS$46),IF($G69="","x","y"),"")))</f>
        <v/>
      </c>
      <c r="CA69" s="205" t="str">
        <f>IF(Hidden!BT$47="Yes","H",IF($B69="","",IF(AND($C69&lt;=Hidden!BT$46,$D69&gt;=Hidden!BT$46),IF($G69="","x","y"),"")))</f>
        <v/>
      </c>
      <c r="CB69" s="197" t="str">
        <f>IF(Hidden!BU$47="Yes","H",IF($B69="","",IF(AND($C69&lt;=Hidden!BU$46,$D69&gt;=Hidden!BU$46),IF($G69="","x","y"),"")))</f>
        <v/>
      </c>
      <c r="CC69" s="197" t="str">
        <f>IF(Hidden!BV$47="Yes","H",IF($B69="","",IF(AND($C69&lt;=Hidden!BV$46,$D69&gt;=Hidden!BV$46),IF($G69="","x","y"),"")))</f>
        <v/>
      </c>
      <c r="CD69" s="197" t="str">
        <f>IF(Hidden!BW$47="Yes","H",IF($B69="","",IF(AND($C69&lt;=Hidden!BW$46,$D69&gt;=Hidden!BW$46),IF($G69="","x","y"),"")))</f>
        <v/>
      </c>
      <c r="CE69" s="203" t="str">
        <f>IF(Hidden!BX$47="Yes","H",IF($B69="","",IF(AND($C69&lt;=Hidden!BX$46,$D69&gt;=Hidden!BX$46),IF($G69="","x","y"),"")))</f>
        <v/>
      </c>
      <c r="CF69" s="209" t="str">
        <f>IF(Hidden!BY$47="Yes","H",IF($B69="","",IF(AND($C69&lt;=Hidden!BY$46,$D69&gt;=Hidden!BY$46),IF($G69="","x","y"),"")))</f>
        <v/>
      </c>
      <c r="CG69" s="197" t="str">
        <f>IF(Hidden!BZ$47="Yes","H",IF($B69="","",IF(AND($C69&lt;=Hidden!BZ$46,$D69&gt;=Hidden!BZ$46),IF($G69="","x","y"),"")))</f>
        <v/>
      </c>
      <c r="CH69" s="197" t="str">
        <f>IF(Hidden!CA$47="Yes","H",IF($B69="","",IF(AND($C69&lt;=Hidden!CA$46,$D69&gt;=Hidden!CA$46),IF($G69="","x","y"),"")))</f>
        <v/>
      </c>
      <c r="CI69" s="197" t="str">
        <f>IF(Hidden!CB$47="Yes","H",IF($B69="","",IF(AND($C69&lt;=Hidden!CB$46,$D69&gt;=Hidden!CB$46),IF($G69="","x","y"),"")))</f>
        <v/>
      </c>
      <c r="CJ69" s="210" t="str">
        <f>IF(Hidden!CC$47="Yes","H",IF($B69="","",IF(AND($C69&lt;=Hidden!CC$46,$D69&gt;=Hidden!CC$46),IF($G69="","x","y"),"")))</f>
        <v/>
      </c>
      <c r="CK69" s="205" t="str">
        <f>IF(Hidden!CD$47="Yes","H",IF($B69="","",IF(AND($C69&lt;=Hidden!CD$46,$D69&gt;=Hidden!CD$46),IF($G69="","x","y"),"")))</f>
        <v/>
      </c>
      <c r="CL69" s="197" t="str">
        <f>IF(Hidden!CE$47="Yes","H",IF($B69="","",IF(AND($C69&lt;=Hidden!CE$46,$D69&gt;=Hidden!CE$46),IF($G69="","x","y"),"")))</f>
        <v/>
      </c>
      <c r="CM69" s="197" t="str">
        <f>IF(Hidden!CF$47="Yes","H",IF($B69="","",IF(AND($C69&lt;=Hidden!CF$46,$D69&gt;=Hidden!CF$46),IF($G69="","x","y"),"")))</f>
        <v/>
      </c>
      <c r="CN69" s="197" t="str">
        <f>IF(Hidden!CG$47="Yes","H",IF($B69="","",IF(AND($C69&lt;=Hidden!CG$46,$D69&gt;=Hidden!CG$46),IF($G69="","x","y"),"")))</f>
        <v/>
      </c>
      <c r="CO69" s="203" t="str">
        <f>IF(Hidden!CH$47="Yes","H",IF($B69="","",IF(AND($C69&lt;=Hidden!CH$46,$D69&gt;=Hidden!CH$46),IF($G69="","x","y"),"")))</f>
        <v/>
      </c>
      <c r="CP69" s="209" t="str">
        <f>IF(Hidden!CI$47="Yes","H",IF($B69="","",IF(AND($C69&lt;=Hidden!CI$46,$D69&gt;=Hidden!CI$46),IF($G69="","x","y"),"")))</f>
        <v/>
      </c>
      <c r="CQ69" s="197" t="str">
        <f>IF(Hidden!CJ$47="Yes","H",IF($B69="","",IF(AND($C69&lt;=Hidden!CJ$46,$D69&gt;=Hidden!CJ$46),IF($G69="","x","y"),"")))</f>
        <v/>
      </c>
      <c r="CR69" s="197" t="str">
        <f>IF(Hidden!CK$47="Yes","H",IF($B69="","",IF(AND($C69&lt;=Hidden!CK$46,$D69&gt;=Hidden!CK$46),IF($G69="","x","y"),"")))</f>
        <v/>
      </c>
      <c r="CS69" s="197" t="str">
        <f>IF(Hidden!CL$47="Yes","H",IF($B69="","",IF(AND($C69&lt;=Hidden!CL$46,$D69&gt;=Hidden!CL$46),IF($G69="","x","y"),"")))</f>
        <v/>
      </c>
      <c r="CT69" s="210" t="str">
        <f>IF(Hidden!CM$47="Yes","H",IF($B69="","",IF(AND($C69&lt;=Hidden!CM$46,$D69&gt;=Hidden!CM$46),IF($G69="","x","y"),"")))</f>
        <v/>
      </c>
      <c r="CU69" s="205" t="str">
        <f>IF(Hidden!CN$47="Yes","H",IF($B69="","",IF(AND($C69&lt;=Hidden!CN$46,$D69&gt;=Hidden!CN$46),IF($G69="","x","y"),"")))</f>
        <v/>
      </c>
      <c r="CV69" s="197" t="str">
        <f>IF(Hidden!CO$47="Yes","H",IF($B69="","",IF(AND($C69&lt;=Hidden!CO$46,$D69&gt;=Hidden!CO$46),IF($G69="","x","y"),"")))</f>
        <v/>
      </c>
      <c r="CW69" s="197" t="str">
        <f>IF(Hidden!CP$47="Yes","H",IF($B69="","",IF(AND($C69&lt;=Hidden!CP$46,$D69&gt;=Hidden!CP$46),IF($G69="","x","y"),"")))</f>
        <v/>
      </c>
      <c r="CX69" s="197" t="str">
        <f>IF(Hidden!CQ$47="Yes","H",IF($B69="","",IF(AND($C69&lt;=Hidden!CQ$46,$D69&gt;=Hidden!CQ$46),IF($G69="","x","y"),"")))</f>
        <v/>
      </c>
      <c r="CY69" s="203" t="str">
        <f>IF(Hidden!CR$47="Yes","H",IF($B69="","",IF(AND($C69&lt;=Hidden!CR$46,$D69&gt;=Hidden!CR$46),IF($G69="","x","y"),"")))</f>
        <v/>
      </c>
      <c r="CZ69" s="209" t="str">
        <f>IF(Hidden!CS$47="Yes","H",IF($B69="","",IF(AND($C69&lt;=Hidden!CS$46,$D69&gt;=Hidden!CS$46),IF($G69="","x","y"),"")))</f>
        <v/>
      </c>
      <c r="DA69" s="197" t="str">
        <f>IF(Hidden!CT$47="Yes","H",IF($B69="","",IF(AND($C69&lt;=Hidden!CT$46,$D69&gt;=Hidden!CT$46),IF($G69="","x","y"),"")))</f>
        <v/>
      </c>
      <c r="DB69" s="197" t="str">
        <f>IF(Hidden!CU$47="Yes","H",IF($B69="","",IF(AND($C69&lt;=Hidden!CU$46,$D69&gt;=Hidden!CU$46),IF($G69="","x","y"),"")))</f>
        <v/>
      </c>
      <c r="DC69" s="197" t="str">
        <f>IF(Hidden!CV$47="Yes","H",IF($B69="","",IF(AND($C69&lt;=Hidden!CV$46,$D69&gt;=Hidden!CV$46),IF($G69="","x","y"),"")))</f>
        <v/>
      </c>
      <c r="DD69" s="210" t="str">
        <f>IF(Hidden!CW$47="Yes","H",IF($B69="","",IF(AND($C69&lt;=Hidden!CW$46,$D69&gt;=Hidden!CW$46),IF($G69="","x","y"),"")))</f>
        <v/>
      </c>
      <c r="DE69" s="205" t="str">
        <f>IF(Hidden!CX$47="Yes","H",IF($B69="","",IF(AND($C69&lt;=Hidden!CX$46,$D69&gt;=Hidden!CX$46),IF($G69="","x","y"),"")))</f>
        <v/>
      </c>
      <c r="DF69" s="197" t="str">
        <f>IF(Hidden!CY$47="Yes","H",IF($B69="","",IF(AND($C69&lt;=Hidden!CY$46,$D69&gt;=Hidden!CY$46),IF($G69="","x","y"),"")))</f>
        <v/>
      </c>
      <c r="DG69" s="197" t="str">
        <f>IF(Hidden!CZ$47="Yes","H",IF($B69="","",IF(AND($C69&lt;=Hidden!CZ$46,$D69&gt;=Hidden!CZ$46),IF($G69="","x","y"),"")))</f>
        <v/>
      </c>
      <c r="DH69" s="197" t="str">
        <f>IF(Hidden!DA$47="Yes","H",IF($B69="","",IF(AND($C69&lt;=Hidden!DA$46,$D69&gt;=Hidden!DA$46),IF($G69="","x","y"),"")))</f>
        <v/>
      </c>
      <c r="DI69" s="203" t="str">
        <f>IF(Hidden!DB$47="Yes","H",IF($B69="","",IF(AND($C69&lt;=Hidden!DB$46,$D69&gt;=Hidden!DB$46),IF($G69="","x","y"),"")))</f>
        <v/>
      </c>
      <c r="DJ69" s="209" t="str">
        <f>IF(Hidden!DC$47="Yes","H",IF($B69="","",IF(AND($C69&lt;=Hidden!DC$46,$D69&gt;=Hidden!DC$46),IF($G69="","x","y"),"")))</f>
        <v/>
      </c>
      <c r="DK69" s="197" t="str">
        <f>IF(Hidden!DD$47="Yes","H",IF($B69="","",IF(AND($C69&lt;=Hidden!DD$46,$D69&gt;=Hidden!DD$46),IF($G69="","x","y"),"")))</f>
        <v/>
      </c>
      <c r="DL69" s="197" t="str">
        <f>IF(Hidden!DE$47="Yes","H",IF($B69="","",IF(AND($C69&lt;=Hidden!DE$46,$D69&gt;=Hidden!DE$46),IF($G69="","x","y"),"")))</f>
        <v/>
      </c>
      <c r="DM69" s="197" t="str">
        <f>IF(Hidden!DF$47="Yes","H",IF($B69="","",IF(AND($C69&lt;=Hidden!DF$46,$D69&gt;=Hidden!DF$46),IF($G69="","x","y"),"")))</f>
        <v/>
      </c>
      <c r="DN69" s="210" t="str">
        <f>IF(Hidden!DG$47="Yes","H",IF($B69="","",IF(AND($C69&lt;=Hidden!DG$46,$D69&gt;=Hidden!DG$46),IF($G69="","x","y"),"")))</f>
        <v/>
      </c>
      <c r="DO69" s="205" t="str">
        <f>IF(Hidden!DH$47="Yes","H",IF($B69="","",IF(AND($C69&lt;=Hidden!DH$46,$D69&gt;=Hidden!DH$46),IF($G69="","x","y"),"")))</f>
        <v/>
      </c>
      <c r="DP69" s="197" t="str">
        <f>IF(Hidden!DI$47="Yes","H",IF($B69="","",IF(AND($C69&lt;=Hidden!DI$46,$D69&gt;=Hidden!DI$46),IF($G69="","x","y"),"")))</f>
        <v/>
      </c>
      <c r="DQ69" s="197" t="str">
        <f>IF(Hidden!DJ$47="Yes","H",IF($B69="","",IF(AND($C69&lt;=Hidden!DJ$46,$D69&gt;=Hidden!DJ$46),IF($G69="","x","y"),"")))</f>
        <v/>
      </c>
      <c r="DR69" s="197" t="str">
        <f>IF(Hidden!DK$47="Yes","H",IF($B69="","",IF(AND($C69&lt;=Hidden!DK$46,$D69&gt;=Hidden!DK$46),IF($G69="","x","y"),"")))</f>
        <v/>
      </c>
      <c r="DS69" s="203" t="str">
        <f>IF(Hidden!DL$47="Yes","H",IF($B69="","",IF(AND($C69&lt;=Hidden!DL$46,$D69&gt;=Hidden!DL$46),IF($G69="","x","y"),"")))</f>
        <v/>
      </c>
      <c r="DT69" s="209" t="str">
        <f>IF(Hidden!DM$47="Yes","H",IF($B69="","",IF(AND($C69&lt;=Hidden!DM$46,$D69&gt;=Hidden!DM$46),IF($G69="","x","y"),"")))</f>
        <v/>
      </c>
      <c r="DU69" s="197" t="str">
        <f>IF(Hidden!DN$47="Yes","H",IF($B69="","",IF(AND($C69&lt;=Hidden!DN$46,$D69&gt;=Hidden!DN$46),IF($G69="","x","y"),"")))</f>
        <v/>
      </c>
      <c r="DV69" s="197" t="str">
        <f>IF(Hidden!DO$47="Yes","H",IF($B69="","",IF(AND($C69&lt;=Hidden!DO$46,$D69&gt;=Hidden!DO$46),IF($G69="","x","y"),"")))</f>
        <v/>
      </c>
      <c r="DW69" s="197" t="str">
        <f>IF(Hidden!DP$47="Yes","H",IF($B69="","",IF(AND($C69&lt;=Hidden!DP$46,$D69&gt;=Hidden!DP$46),IF($G69="","x","y"),"")))</f>
        <v/>
      </c>
      <c r="DX69" s="210" t="str">
        <f>IF(Hidden!DQ$47="Yes","H",IF($B69="","",IF(AND($C69&lt;=Hidden!DQ$46,$D69&gt;=Hidden!DQ$46),IF($G69="","x","y"),"")))</f>
        <v/>
      </c>
      <c r="DY69" s="209" t="str">
        <f>IF(Hidden!DR$47="Yes","H",IF($B69="","",IF(AND($C69&lt;=Hidden!DR$46,$D69&gt;=Hidden!DR$46),IF($G69="","x","y"),"")))</f>
        <v/>
      </c>
      <c r="DZ69" s="197" t="str">
        <f>IF(Hidden!DS$47="Yes","H",IF($B69="","",IF(AND($C69&lt;=Hidden!DS$46,$D69&gt;=Hidden!DS$46),IF($G69="","x","y"),"")))</f>
        <v/>
      </c>
      <c r="EA69" s="197" t="str">
        <f>IF(Hidden!DT$47="Yes","H",IF($B69="","",IF(AND($C69&lt;=Hidden!DT$46,$D69&gt;=Hidden!DT$46),IF($G69="","x","y"),"")))</f>
        <v/>
      </c>
      <c r="EB69" s="197" t="str">
        <f>IF(Hidden!DU$47="Yes","H",IF($B69="","",IF(AND($C69&lt;=Hidden!DU$46,$D69&gt;=Hidden!DU$46),IF($G69="","x","y"),"")))</f>
        <v/>
      </c>
      <c r="EC69" s="210" t="str">
        <f>IF(Hidden!DV$47="Yes","H",IF($B69="","",IF(AND($C69&lt;=Hidden!DV$46,$D69&gt;=Hidden!DV$46),IF($G69="","x","y"),"")))</f>
        <v/>
      </c>
      <c r="ED69" s="205" t="str">
        <f>IF(Hidden!DW$47="Yes","H",IF($B69="","",IF(AND($C69&lt;=Hidden!DW$46,$D69&gt;=Hidden!DW$46),IF($G69="","x","y"),"")))</f>
        <v/>
      </c>
      <c r="EE69" s="197" t="str">
        <f>IF(Hidden!DX$47="Yes","H",IF($B69="","",IF(AND($C69&lt;=Hidden!DX$46,$D69&gt;=Hidden!DX$46),IF($G69="","x","y"),"")))</f>
        <v/>
      </c>
      <c r="EF69" s="197" t="str">
        <f>IF(Hidden!DY$47="Yes","H",IF($B69="","",IF(AND($C69&lt;=Hidden!DY$46,$D69&gt;=Hidden!DY$46),IF($G69="","x","y"),"")))</f>
        <v/>
      </c>
      <c r="EG69" s="197" t="str">
        <f>IF(Hidden!DZ$47="Yes","H",IF($B69="","",IF(AND($C69&lt;=Hidden!DZ$46,$D69&gt;=Hidden!DZ$46),IF($G69="","x","y"),"")))</f>
        <v/>
      </c>
      <c r="EH69" s="198" t="str">
        <f>IF(Hidden!EA$47="Yes","H",IF($B69="","",IF(AND($C69&lt;=Hidden!EA$46,$D69&gt;=Hidden!EA$46),IF($G69="","x","y"),"")))</f>
        <v/>
      </c>
    </row>
    <row r="70" spans="2:138" ht="15" customHeight="1" x14ac:dyDescent="0.25">
      <c r="B70" s="171"/>
      <c r="C70" s="231"/>
      <c r="D70" s="230"/>
      <c r="E70" s="190"/>
      <c r="F70" s="238"/>
      <c r="G70" s="269"/>
      <c r="H70" s="273"/>
      <c r="I70" s="196" t="str">
        <f>IF(Hidden!B$47="Yes","H",IF($B70="","",IF(AND($C70&lt;=Hidden!B$46,$D70&gt;=Hidden!B$46),IF($G70="","x","y"),"")))</f>
        <v/>
      </c>
      <c r="J70" s="197" t="str">
        <f>IF(Hidden!C$47="Yes","H",IF($B70="","",IF(AND($C70&lt;=Hidden!C$46,$D70&gt;=Hidden!C$46),IF($G70="","x","y"),"")))</f>
        <v/>
      </c>
      <c r="K70" s="197" t="str">
        <f>IF(Hidden!D$47="Yes","H",IF($B70="","",IF(AND($C70&lt;=Hidden!D$46,$D70&gt;=Hidden!D$46),IF($G70="","x","y"),"")))</f>
        <v/>
      </c>
      <c r="L70" s="197" t="str">
        <f>IF(Hidden!E$47="Yes","H",IF($B70="","",IF(AND($C70&lt;=Hidden!E$46,$D70&gt;=Hidden!E$46),IF($G70="","x","y"),"")))</f>
        <v/>
      </c>
      <c r="M70" s="203" t="str">
        <f>IF(Hidden!F$47="Yes","H",IF($B70="","",IF(AND($C70&lt;=Hidden!F$46,$D70&gt;=Hidden!F$46),IF($G70="","x","y"),"")))</f>
        <v/>
      </c>
      <c r="N70" s="209" t="str">
        <f>IF(Hidden!G$47="Yes","H",IF($B70="","",IF(AND($C70&lt;=Hidden!G$46,$D70&gt;=Hidden!G$46),IF($G70="","x","y"),"")))</f>
        <v/>
      </c>
      <c r="O70" s="197" t="str">
        <f>IF(Hidden!H$47="Yes","H",IF($B70="","",IF(AND($C70&lt;=Hidden!H$46,$D70&gt;=Hidden!H$46),IF($G70="","x","y"),"")))</f>
        <v/>
      </c>
      <c r="P70" s="197" t="str">
        <f>IF(Hidden!I$47="Yes","H",IF($B70="","",IF(AND($C70&lt;=Hidden!I$46,$D70&gt;=Hidden!I$46),IF($G70="","x","y"),"")))</f>
        <v/>
      </c>
      <c r="Q70" s="197" t="str">
        <f>IF(Hidden!J$47="Yes","H",IF($B70="","",IF(AND($C70&lt;=Hidden!J$46,$D70&gt;=Hidden!J$46),IF($G70="","x","y"),"")))</f>
        <v/>
      </c>
      <c r="R70" s="210" t="str">
        <f>IF(Hidden!K$47="Yes","H",IF($B70="","",IF(AND($C70&lt;=Hidden!K$46,$D70&gt;=Hidden!K$46),IF($G70="","x","y"),"")))</f>
        <v/>
      </c>
      <c r="S70" s="205" t="str">
        <f>IF(Hidden!L$47="Yes","H",IF($B70="","",IF(AND($C70&lt;=Hidden!L$46,$D70&gt;=Hidden!L$46),IF($G70="","x","y"),"")))</f>
        <v/>
      </c>
      <c r="T70" s="197" t="str">
        <f>IF(Hidden!M$47="Yes","H",IF($B70="","",IF(AND($C70&lt;=Hidden!M$46,$D70&gt;=Hidden!M$46),IF($G70="","x","y"),"")))</f>
        <v/>
      </c>
      <c r="U70" s="197" t="str">
        <f>IF(Hidden!N$47="Yes","H",IF($B70="","",IF(AND($C70&lt;=Hidden!N$46,$D70&gt;=Hidden!N$46),IF($G70="","x","y"),"")))</f>
        <v/>
      </c>
      <c r="V70" s="197" t="str">
        <f>IF(Hidden!O$47="Yes","H",IF($B70="","",IF(AND($C70&lt;=Hidden!O$46,$D70&gt;=Hidden!O$46),IF($G70="","x","y"),"")))</f>
        <v/>
      </c>
      <c r="W70" s="203" t="str">
        <f>IF(Hidden!P$47="Yes","H",IF($B70="","",IF(AND($C70&lt;=Hidden!P$46,$D70&gt;=Hidden!P$46),IF($G70="","x","y"),"")))</f>
        <v/>
      </c>
      <c r="X70" s="209" t="str">
        <f>IF(Hidden!Q$47="Yes","H",IF($B70="","",IF(AND($C70&lt;=Hidden!Q$46,$D70&gt;=Hidden!Q$46),IF($G70="","x","y"),"")))</f>
        <v/>
      </c>
      <c r="Y70" s="197" t="str">
        <f>IF(Hidden!R$47="Yes","H",IF($B70="","",IF(AND($C70&lt;=Hidden!R$46,$D70&gt;=Hidden!R$46),IF($G70="","x","y"),"")))</f>
        <v/>
      </c>
      <c r="Z70" s="197" t="str">
        <f>IF(Hidden!S$47="Yes","H",IF($B70="","",IF(AND($C70&lt;=Hidden!S$46,$D70&gt;=Hidden!S$46),IF($G70="","x","y"),"")))</f>
        <v/>
      </c>
      <c r="AA70" s="197" t="str">
        <f>IF(Hidden!T$47="Yes","H",IF($B70="","",IF(AND($C70&lt;=Hidden!T$46,$D70&gt;=Hidden!T$46),IF($G70="","x","y"),"")))</f>
        <v/>
      </c>
      <c r="AB70" s="210" t="str">
        <f>IF(Hidden!U$47="Yes","H",IF($B70="","",IF(AND($C70&lt;=Hidden!U$46,$D70&gt;=Hidden!U$46),IF($G70="","x","y"),"")))</f>
        <v/>
      </c>
      <c r="AC70" s="205" t="str">
        <f>IF(Hidden!V$47="Yes","H",IF($B70="","",IF(AND($C70&lt;=Hidden!V$46,$D70&gt;=Hidden!V$46),IF($G70="","x","y"),"")))</f>
        <v/>
      </c>
      <c r="AD70" s="197" t="str">
        <f>IF(Hidden!W$47="Yes","H",IF($B70="","",IF(AND($C70&lt;=Hidden!W$46,$D70&gt;=Hidden!W$46),IF($G70="","x","y"),"")))</f>
        <v/>
      </c>
      <c r="AE70" s="197" t="str">
        <f>IF(Hidden!X$47="Yes","H",IF($B70="","",IF(AND($C70&lt;=Hidden!X$46,$D70&gt;=Hidden!X$46),IF($G70="","x","y"),"")))</f>
        <v/>
      </c>
      <c r="AF70" s="197" t="str">
        <f>IF(Hidden!Y$47="Yes","H",IF($B70="","",IF(AND($C70&lt;=Hidden!Y$46,$D70&gt;=Hidden!Y$46),IF($G70="","x","y"),"")))</f>
        <v/>
      </c>
      <c r="AG70" s="203" t="str">
        <f>IF(Hidden!Z$47="Yes","H",IF($B70="","",IF(AND($C70&lt;=Hidden!Z$46,$D70&gt;=Hidden!Z$46),IF($G70="","x","y"),"")))</f>
        <v/>
      </c>
      <c r="AH70" s="209" t="str">
        <f>IF(Hidden!AA$47="Yes","H",IF($B70="","",IF(AND($C70&lt;=Hidden!AA$46,$D70&gt;=Hidden!AA$46),IF($G70="","x","y"),"")))</f>
        <v/>
      </c>
      <c r="AI70" s="197" t="str">
        <f>IF(Hidden!AB$47="Yes","H",IF($B70="","",IF(AND($C70&lt;=Hidden!AB$46,$D70&gt;=Hidden!AB$46),IF($G70="","x","y"),"")))</f>
        <v/>
      </c>
      <c r="AJ70" s="197" t="str">
        <f>IF(Hidden!AC$47="Yes","H",IF($B70="","",IF(AND($C70&lt;=Hidden!AC$46,$D70&gt;=Hidden!AC$46),IF($G70="","x","y"),"")))</f>
        <v/>
      </c>
      <c r="AK70" s="197" t="str">
        <f>IF(Hidden!AD$47="Yes","H",IF($B70="","",IF(AND($C70&lt;=Hidden!AD$46,$D70&gt;=Hidden!AD$46),IF($G70="","x","y"),"")))</f>
        <v/>
      </c>
      <c r="AL70" s="210" t="str">
        <f>IF(Hidden!AE$47="Yes","H",IF($B70="","",IF(AND($C70&lt;=Hidden!AE$46,$D70&gt;=Hidden!AE$46),IF($G70="","x","y"),"")))</f>
        <v/>
      </c>
      <c r="AM70" s="205" t="str">
        <f>IF(Hidden!AF$47="Yes","H",IF($B70="","",IF(AND($C70&lt;=Hidden!AF$46,$D70&gt;=Hidden!AF$46),IF($G70="","x","y"),"")))</f>
        <v/>
      </c>
      <c r="AN70" s="197" t="str">
        <f>IF(Hidden!AG$47="Yes","H",IF($B70="","",IF(AND($C70&lt;=Hidden!AG$46,$D70&gt;=Hidden!AG$46),IF($G70="","x","y"),"")))</f>
        <v/>
      </c>
      <c r="AO70" s="197" t="str">
        <f>IF(Hidden!AH$47="Yes","H",IF($B70="","",IF(AND($C70&lt;=Hidden!AH$46,$D70&gt;=Hidden!AH$46),IF($G70="","x","y"),"")))</f>
        <v/>
      </c>
      <c r="AP70" s="197" t="str">
        <f>IF(Hidden!AI$47="Yes","H",IF($B70="","",IF(AND($C70&lt;=Hidden!AI$46,$D70&gt;=Hidden!AI$46),IF($G70="","x","y"),"")))</f>
        <v/>
      </c>
      <c r="AQ70" s="203" t="str">
        <f>IF(Hidden!AJ$47="Yes","H",IF($B70="","",IF(AND($C70&lt;=Hidden!AJ$46,$D70&gt;=Hidden!AJ$46),IF($G70="","x","y"),"")))</f>
        <v/>
      </c>
      <c r="AR70" s="209" t="str">
        <f>IF(Hidden!AK$47="Yes","H",IF($B70="","",IF(AND($C70&lt;=Hidden!AK$46,$D70&gt;=Hidden!AK$46),IF($G70="","x","y"),"")))</f>
        <v/>
      </c>
      <c r="AS70" s="197" t="str">
        <f>IF(Hidden!AL$47="Yes","H",IF($B70="","",IF(AND($C70&lt;=Hidden!AL$46,$D70&gt;=Hidden!AL$46),IF($G70="","x","y"),"")))</f>
        <v/>
      </c>
      <c r="AT70" s="197" t="str">
        <f>IF(Hidden!AM$47="Yes","H",IF($B70="","",IF(AND($C70&lt;=Hidden!AM$46,$D70&gt;=Hidden!AM$46),IF($G70="","x","y"),"")))</f>
        <v/>
      </c>
      <c r="AU70" s="197" t="str">
        <f>IF(Hidden!AN$47="Yes","H",IF($B70="","",IF(AND($C70&lt;=Hidden!AN$46,$D70&gt;=Hidden!AN$46),IF($G70="","x","y"),"")))</f>
        <v/>
      </c>
      <c r="AV70" s="210" t="str">
        <f>IF(Hidden!AO$47="Yes","H",IF($B70="","",IF(AND($C70&lt;=Hidden!AO$46,$D70&gt;=Hidden!AO$46),IF($G70="","x","y"),"")))</f>
        <v/>
      </c>
      <c r="AW70" s="205" t="str">
        <f>IF(Hidden!AP$47="Yes","H",IF($B70="","",IF(AND($C70&lt;=Hidden!AP$46,$D70&gt;=Hidden!AP$46),IF($G70="","x","y"),"")))</f>
        <v/>
      </c>
      <c r="AX70" s="197" t="str">
        <f>IF(Hidden!AQ$47="Yes","H",IF($B70="","",IF(AND($C70&lt;=Hidden!AQ$46,$D70&gt;=Hidden!AQ$46),IF($G70="","x","y"),"")))</f>
        <v/>
      </c>
      <c r="AY70" s="197" t="str">
        <f>IF(Hidden!AR$47="Yes","H",IF($B70="","",IF(AND($C70&lt;=Hidden!AR$46,$D70&gt;=Hidden!AR$46),IF($G70="","x","y"),"")))</f>
        <v/>
      </c>
      <c r="AZ70" s="197" t="str">
        <f>IF(Hidden!AS$47="Yes","H",IF($B70="","",IF(AND($C70&lt;=Hidden!AS$46,$D70&gt;=Hidden!AS$46),IF($G70="","x","y"),"")))</f>
        <v/>
      </c>
      <c r="BA70" s="203" t="str">
        <f>IF(Hidden!AT$47="Yes","H",IF($B70="","",IF(AND($C70&lt;=Hidden!AT$46,$D70&gt;=Hidden!AT$46),IF($G70="","x","y"),"")))</f>
        <v/>
      </c>
      <c r="BB70" s="209" t="str">
        <f>IF(Hidden!AU$47="Yes","H",IF($B70="","",IF(AND($C70&lt;=Hidden!AU$46,$D70&gt;=Hidden!AU$46),IF($G70="","x","y"),"")))</f>
        <v/>
      </c>
      <c r="BC70" s="197" t="str">
        <f>IF(Hidden!AV$47="Yes","H",IF($B70="","",IF(AND($C70&lt;=Hidden!AV$46,$D70&gt;=Hidden!AV$46),IF($G70="","x","y"),"")))</f>
        <v/>
      </c>
      <c r="BD70" s="197" t="str">
        <f>IF(Hidden!AW$47="Yes","H",IF($B70="","",IF(AND($C70&lt;=Hidden!AW$46,$D70&gt;=Hidden!AW$46),IF($G70="","x","y"),"")))</f>
        <v/>
      </c>
      <c r="BE70" s="197" t="str">
        <f>IF(Hidden!AX$47="Yes","H",IF($B70="","",IF(AND($C70&lt;=Hidden!AX$46,$D70&gt;=Hidden!AX$46),IF($G70="","x","y"),"")))</f>
        <v/>
      </c>
      <c r="BF70" s="210" t="str">
        <f>IF(Hidden!AY$47="Yes","H",IF($B70="","",IF(AND($C70&lt;=Hidden!AY$46,$D70&gt;=Hidden!AY$46),IF($G70="","x","y"),"")))</f>
        <v/>
      </c>
      <c r="BG70" s="205" t="str">
        <f>IF(Hidden!AZ$47="Yes","H",IF($B70="","",IF(AND($C70&lt;=Hidden!AZ$46,$D70&gt;=Hidden!AZ$46),IF($G70="","x","y"),"")))</f>
        <v/>
      </c>
      <c r="BH70" s="197" t="str">
        <f>IF(Hidden!BA$47="Yes","H",IF($B70="","",IF(AND($C70&lt;=Hidden!BA$46,$D70&gt;=Hidden!BA$46),IF($G70="","x","y"),"")))</f>
        <v/>
      </c>
      <c r="BI70" s="197" t="str">
        <f>IF(Hidden!BB$47="Yes","H",IF($B70="","",IF(AND($C70&lt;=Hidden!BB$46,$D70&gt;=Hidden!BB$46),IF($G70="","x","y"),"")))</f>
        <v/>
      </c>
      <c r="BJ70" s="197" t="str">
        <f>IF(Hidden!BC$47="Yes","H",IF($B70="","",IF(AND($C70&lt;=Hidden!BC$46,$D70&gt;=Hidden!BC$46),IF($G70="","x","y"),"")))</f>
        <v/>
      </c>
      <c r="BK70" s="203" t="str">
        <f>IF(Hidden!BD$47="Yes","H",IF($B70="","",IF(AND($C70&lt;=Hidden!BD$46,$D70&gt;=Hidden!BD$46),IF($G70="","x","y"),"")))</f>
        <v/>
      </c>
      <c r="BL70" s="209" t="str">
        <f>IF(Hidden!BE$47="Yes","H",IF($B70="","",IF(AND($C70&lt;=Hidden!BE$46,$D70&gt;=Hidden!BE$46),IF($G70="","x","y"),"")))</f>
        <v/>
      </c>
      <c r="BM70" s="197" t="str">
        <f>IF(Hidden!BF$47="Yes","H",IF($B70="","",IF(AND($C70&lt;=Hidden!BF$46,$D70&gt;=Hidden!BF$46),IF($G70="","x","y"),"")))</f>
        <v/>
      </c>
      <c r="BN70" s="197" t="str">
        <f>IF(Hidden!BG$47="Yes","H",IF($B70="","",IF(AND($C70&lt;=Hidden!BG$46,$D70&gt;=Hidden!BG$46),IF($G70="","x","y"),"")))</f>
        <v/>
      </c>
      <c r="BO70" s="197" t="str">
        <f>IF(Hidden!BH$47="Yes","H",IF($B70="","",IF(AND($C70&lt;=Hidden!BH$46,$D70&gt;=Hidden!BH$46),IF($G70="","x","y"),"")))</f>
        <v/>
      </c>
      <c r="BP70" s="210" t="str">
        <f>IF(Hidden!BI$47="Yes","H",IF($B70="","",IF(AND($C70&lt;=Hidden!BI$46,$D70&gt;=Hidden!BI$46),IF($G70="","x","y"),"")))</f>
        <v/>
      </c>
      <c r="BQ70" s="205" t="str">
        <f>IF(Hidden!BJ$47="Yes","H",IF($B70="","",IF(AND($C70&lt;=Hidden!BJ$46,$D70&gt;=Hidden!BJ$46),IF($G70="","x","y"),"")))</f>
        <v/>
      </c>
      <c r="BR70" s="197" t="str">
        <f>IF(Hidden!BK$47="Yes","H",IF($B70="","",IF(AND($C70&lt;=Hidden!BK$46,$D70&gt;=Hidden!BK$46),IF($G70="","x","y"),"")))</f>
        <v/>
      </c>
      <c r="BS70" s="197" t="str">
        <f>IF(Hidden!BL$47="Yes","H",IF($B70="","",IF(AND($C70&lt;=Hidden!BL$46,$D70&gt;=Hidden!BL$46),IF($G70="","x","y"),"")))</f>
        <v/>
      </c>
      <c r="BT70" s="197" t="str">
        <f>IF(Hidden!BM$47="Yes","H",IF($B70="","",IF(AND($C70&lt;=Hidden!BM$46,$D70&gt;=Hidden!BM$46),IF($G70="","x","y"),"")))</f>
        <v/>
      </c>
      <c r="BU70" s="203" t="str">
        <f>IF(Hidden!BN$47="Yes","H",IF($B70="","",IF(AND($C70&lt;=Hidden!BN$46,$D70&gt;=Hidden!BN$46),IF($G70="","x","y"),"")))</f>
        <v/>
      </c>
      <c r="BV70" s="209" t="str">
        <f>IF(Hidden!BO$47="Yes","H",IF($B70="","",IF(AND($C70&lt;=Hidden!BO$46,$D70&gt;=Hidden!BO$46),IF($G70="","x","y"),"")))</f>
        <v/>
      </c>
      <c r="BW70" s="197" t="str">
        <f>IF(Hidden!BP$47="Yes","H",IF($B70="","",IF(AND($C70&lt;=Hidden!BP$46,$D70&gt;=Hidden!BP$46),IF($G70="","x","y"),"")))</f>
        <v/>
      </c>
      <c r="BX70" s="197" t="str">
        <f>IF(Hidden!BQ$47="Yes","H",IF($B70="","",IF(AND($C70&lt;=Hidden!BQ$46,$D70&gt;=Hidden!BQ$46),IF($G70="","x","y"),"")))</f>
        <v/>
      </c>
      <c r="BY70" s="197" t="str">
        <f>IF(Hidden!BR$47="Yes","H",IF($B70="","",IF(AND($C70&lt;=Hidden!BR$46,$D70&gt;=Hidden!BR$46),IF($G70="","x","y"),"")))</f>
        <v/>
      </c>
      <c r="BZ70" s="210" t="str">
        <f>IF(Hidden!BS$47="Yes","H",IF($B70="","",IF(AND($C70&lt;=Hidden!BS$46,$D70&gt;=Hidden!BS$46),IF($G70="","x","y"),"")))</f>
        <v/>
      </c>
      <c r="CA70" s="205" t="str">
        <f>IF(Hidden!BT$47="Yes","H",IF($B70="","",IF(AND($C70&lt;=Hidden!BT$46,$D70&gt;=Hidden!BT$46),IF($G70="","x","y"),"")))</f>
        <v/>
      </c>
      <c r="CB70" s="197" t="str">
        <f>IF(Hidden!BU$47="Yes","H",IF($B70="","",IF(AND($C70&lt;=Hidden!BU$46,$D70&gt;=Hidden!BU$46),IF($G70="","x","y"),"")))</f>
        <v/>
      </c>
      <c r="CC70" s="197" t="str">
        <f>IF(Hidden!BV$47="Yes","H",IF($B70="","",IF(AND($C70&lt;=Hidden!BV$46,$D70&gt;=Hidden!BV$46),IF($G70="","x","y"),"")))</f>
        <v/>
      </c>
      <c r="CD70" s="197" t="str">
        <f>IF(Hidden!BW$47="Yes","H",IF($B70="","",IF(AND($C70&lt;=Hidden!BW$46,$D70&gt;=Hidden!BW$46),IF($G70="","x","y"),"")))</f>
        <v/>
      </c>
      <c r="CE70" s="203" t="str">
        <f>IF(Hidden!BX$47="Yes","H",IF($B70="","",IF(AND($C70&lt;=Hidden!BX$46,$D70&gt;=Hidden!BX$46),IF($G70="","x","y"),"")))</f>
        <v/>
      </c>
      <c r="CF70" s="209" t="str">
        <f>IF(Hidden!BY$47="Yes","H",IF($B70="","",IF(AND($C70&lt;=Hidden!BY$46,$D70&gt;=Hidden!BY$46),IF($G70="","x","y"),"")))</f>
        <v/>
      </c>
      <c r="CG70" s="197" t="str">
        <f>IF(Hidden!BZ$47="Yes","H",IF($B70="","",IF(AND($C70&lt;=Hidden!BZ$46,$D70&gt;=Hidden!BZ$46),IF($G70="","x","y"),"")))</f>
        <v/>
      </c>
      <c r="CH70" s="197" t="str">
        <f>IF(Hidden!CA$47="Yes","H",IF($B70="","",IF(AND($C70&lt;=Hidden!CA$46,$D70&gt;=Hidden!CA$46),IF($G70="","x","y"),"")))</f>
        <v/>
      </c>
      <c r="CI70" s="197" t="str">
        <f>IF(Hidden!CB$47="Yes","H",IF($B70="","",IF(AND($C70&lt;=Hidden!CB$46,$D70&gt;=Hidden!CB$46),IF($G70="","x","y"),"")))</f>
        <v/>
      </c>
      <c r="CJ70" s="210" t="str">
        <f>IF(Hidden!CC$47="Yes","H",IF($B70="","",IF(AND($C70&lt;=Hidden!CC$46,$D70&gt;=Hidden!CC$46),IF($G70="","x","y"),"")))</f>
        <v/>
      </c>
      <c r="CK70" s="205" t="str">
        <f>IF(Hidden!CD$47="Yes","H",IF($B70="","",IF(AND($C70&lt;=Hidden!CD$46,$D70&gt;=Hidden!CD$46),IF($G70="","x","y"),"")))</f>
        <v/>
      </c>
      <c r="CL70" s="197" t="str">
        <f>IF(Hidden!CE$47="Yes","H",IF($B70="","",IF(AND($C70&lt;=Hidden!CE$46,$D70&gt;=Hidden!CE$46),IF($G70="","x","y"),"")))</f>
        <v/>
      </c>
      <c r="CM70" s="197" t="str">
        <f>IF(Hidden!CF$47="Yes","H",IF($B70="","",IF(AND($C70&lt;=Hidden!CF$46,$D70&gt;=Hidden!CF$46),IF($G70="","x","y"),"")))</f>
        <v/>
      </c>
      <c r="CN70" s="197" t="str">
        <f>IF(Hidden!CG$47="Yes","H",IF($B70="","",IF(AND($C70&lt;=Hidden!CG$46,$D70&gt;=Hidden!CG$46),IF($G70="","x","y"),"")))</f>
        <v/>
      </c>
      <c r="CO70" s="203" t="str">
        <f>IF(Hidden!CH$47="Yes","H",IF($B70="","",IF(AND($C70&lt;=Hidden!CH$46,$D70&gt;=Hidden!CH$46),IF($G70="","x","y"),"")))</f>
        <v/>
      </c>
      <c r="CP70" s="209" t="str">
        <f>IF(Hidden!CI$47="Yes","H",IF($B70="","",IF(AND($C70&lt;=Hidden!CI$46,$D70&gt;=Hidden!CI$46),IF($G70="","x","y"),"")))</f>
        <v/>
      </c>
      <c r="CQ70" s="197" t="str">
        <f>IF(Hidden!CJ$47="Yes","H",IF($B70="","",IF(AND($C70&lt;=Hidden!CJ$46,$D70&gt;=Hidden!CJ$46),IF($G70="","x","y"),"")))</f>
        <v/>
      </c>
      <c r="CR70" s="197" t="str">
        <f>IF(Hidden!CK$47="Yes","H",IF($B70="","",IF(AND($C70&lt;=Hidden!CK$46,$D70&gt;=Hidden!CK$46),IF($G70="","x","y"),"")))</f>
        <v/>
      </c>
      <c r="CS70" s="197" t="str">
        <f>IF(Hidden!CL$47="Yes","H",IF($B70="","",IF(AND($C70&lt;=Hidden!CL$46,$D70&gt;=Hidden!CL$46),IF($G70="","x","y"),"")))</f>
        <v/>
      </c>
      <c r="CT70" s="210" t="str">
        <f>IF(Hidden!CM$47="Yes","H",IF($B70="","",IF(AND($C70&lt;=Hidden!CM$46,$D70&gt;=Hidden!CM$46),IF($G70="","x","y"),"")))</f>
        <v/>
      </c>
      <c r="CU70" s="205" t="str">
        <f>IF(Hidden!CN$47="Yes","H",IF($B70="","",IF(AND($C70&lt;=Hidden!CN$46,$D70&gt;=Hidden!CN$46),IF($G70="","x","y"),"")))</f>
        <v/>
      </c>
      <c r="CV70" s="197" t="str">
        <f>IF(Hidden!CO$47="Yes","H",IF($B70="","",IF(AND($C70&lt;=Hidden!CO$46,$D70&gt;=Hidden!CO$46),IF($G70="","x","y"),"")))</f>
        <v/>
      </c>
      <c r="CW70" s="197" t="str">
        <f>IF(Hidden!CP$47="Yes","H",IF($B70="","",IF(AND($C70&lt;=Hidden!CP$46,$D70&gt;=Hidden!CP$46),IF($G70="","x","y"),"")))</f>
        <v/>
      </c>
      <c r="CX70" s="197" t="str">
        <f>IF(Hidden!CQ$47="Yes","H",IF($B70="","",IF(AND($C70&lt;=Hidden!CQ$46,$D70&gt;=Hidden!CQ$46),IF($G70="","x","y"),"")))</f>
        <v/>
      </c>
      <c r="CY70" s="203" t="str">
        <f>IF(Hidden!CR$47="Yes","H",IF($B70="","",IF(AND($C70&lt;=Hidden!CR$46,$D70&gt;=Hidden!CR$46),IF($G70="","x","y"),"")))</f>
        <v/>
      </c>
      <c r="CZ70" s="209" t="str">
        <f>IF(Hidden!CS$47="Yes","H",IF($B70="","",IF(AND($C70&lt;=Hidden!CS$46,$D70&gt;=Hidden!CS$46),IF($G70="","x","y"),"")))</f>
        <v/>
      </c>
      <c r="DA70" s="197" t="str">
        <f>IF(Hidden!CT$47="Yes","H",IF($B70="","",IF(AND($C70&lt;=Hidden!CT$46,$D70&gt;=Hidden!CT$46),IF($G70="","x","y"),"")))</f>
        <v/>
      </c>
      <c r="DB70" s="197" t="str">
        <f>IF(Hidden!CU$47="Yes","H",IF($B70="","",IF(AND($C70&lt;=Hidden!CU$46,$D70&gt;=Hidden!CU$46),IF($G70="","x","y"),"")))</f>
        <v/>
      </c>
      <c r="DC70" s="197" t="str">
        <f>IF(Hidden!CV$47="Yes","H",IF($B70="","",IF(AND($C70&lt;=Hidden!CV$46,$D70&gt;=Hidden!CV$46),IF($G70="","x","y"),"")))</f>
        <v/>
      </c>
      <c r="DD70" s="210" t="str">
        <f>IF(Hidden!CW$47="Yes","H",IF($B70="","",IF(AND($C70&lt;=Hidden!CW$46,$D70&gt;=Hidden!CW$46),IF($G70="","x","y"),"")))</f>
        <v/>
      </c>
      <c r="DE70" s="205" t="str">
        <f>IF(Hidden!CX$47="Yes","H",IF($B70="","",IF(AND($C70&lt;=Hidden!CX$46,$D70&gt;=Hidden!CX$46),IF($G70="","x","y"),"")))</f>
        <v/>
      </c>
      <c r="DF70" s="197" t="str">
        <f>IF(Hidden!CY$47="Yes","H",IF($B70="","",IF(AND($C70&lt;=Hidden!CY$46,$D70&gt;=Hidden!CY$46),IF($G70="","x","y"),"")))</f>
        <v/>
      </c>
      <c r="DG70" s="197" t="str">
        <f>IF(Hidden!CZ$47="Yes","H",IF($B70="","",IF(AND($C70&lt;=Hidden!CZ$46,$D70&gt;=Hidden!CZ$46),IF($G70="","x","y"),"")))</f>
        <v/>
      </c>
      <c r="DH70" s="197" t="str">
        <f>IF(Hidden!DA$47="Yes","H",IF($B70="","",IF(AND($C70&lt;=Hidden!DA$46,$D70&gt;=Hidden!DA$46),IF($G70="","x","y"),"")))</f>
        <v/>
      </c>
      <c r="DI70" s="203" t="str">
        <f>IF(Hidden!DB$47="Yes","H",IF($B70="","",IF(AND($C70&lt;=Hidden!DB$46,$D70&gt;=Hidden!DB$46),IF($G70="","x","y"),"")))</f>
        <v/>
      </c>
      <c r="DJ70" s="209" t="str">
        <f>IF(Hidden!DC$47="Yes","H",IF($B70="","",IF(AND($C70&lt;=Hidden!DC$46,$D70&gt;=Hidden!DC$46),IF($G70="","x","y"),"")))</f>
        <v/>
      </c>
      <c r="DK70" s="197" t="str">
        <f>IF(Hidden!DD$47="Yes","H",IF($B70="","",IF(AND($C70&lt;=Hidden!DD$46,$D70&gt;=Hidden!DD$46),IF($G70="","x","y"),"")))</f>
        <v/>
      </c>
      <c r="DL70" s="197" t="str">
        <f>IF(Hidden!DE$47="Yes","H",IF($B70="","",IF(AND($C70&lt;=Hidden!DE$46,$D70&gt;=Hidden!DE$46),IF($G70="","x","y"),"")))</f>
        <v/>
      </c>
      <c r="DM70" s="197" t="str">
        <f>IF(Hidden!DF$47="Yes","H",IF($B70="","",IF(AND($C70&lt;=Hidden!DF$46,$D70&gt;=Hidden!DF$46),IF($G70="","x","y"),"")))</f>
        <v/>
      </c>
      <c r="DN70" s="210" t="str">
        <f>IF(Hidden!DG$47="Yes","H",IF($B70="","",IF(AND($C70&lt;=Hidden!DG$46,$D70&gt;=Hidden!DG$46),IF($G70="","x","y"),"")))</f>
        <v/>
      </c>
      <c r="DO70" s="205" t="str">
        <f>IF(Hidden!DH$47="Yes","H",IF($B70="","",IF(AND($C70&lt;=Hidden!DH$46,$D70&gt;=Hidden!DH$46),IF($G70="","x","y"),"")))</f>
        <v/>
      </c>
      <c r="DP70" s="197" t="str">
        <f>IF(Hidden!DI$47="Yes","H",IF($B70="","",IF(AND($C70&lt;=Hidden!DI$46,$D70&gt;=Hidden!DI$46),IF($G70="","x","y"),"")))</f>
        <v/>
      </c>
      <c r="DQ70" s="197" t="str">
        <f>IF(Hidden!DJ$47="Yes","H",IF($B70="","",IF(AND($C70&lt;=Hidden!DJ$46,$D70&gt;=Hidden!DJ$46),IF($G70="","x","y"),"")))</f>
        <v/>
      </c>
      <c r="DR70" s="197" t="str">
        <f>IF(Hidden!DK$47="Yes","H",IF($B70="","",IF(AND($C70&lt;=Hidden!DK$46,$D70&gt;=Hidden!DK$46),IF($G70="","x","y"),"")))</f>
        <v/>
      </c>
      <c r="DS70" s="203" t="str">
        <f>IF(Hidden!DL$47="Yes","H",IF($B70="","",IF(AND($C70&lt;=Hidden!DL$46,$D70&gt;=Hidden!DL$46),IF($G70="","x","y"),"")))</f>
        <v/>
      </c>
      <c r="DT70" s="209" t="str">
        <f>IF(Hidden!DM$47="Yes","H",IF($B70="","",IF(AND($C70&lt;=Hidden!DM$46,$D70&gt;=Hidden!DM$46),IF($G70="","x","y"),"")))</f>
        <v/>
      </c>
      <c r="DU70" s="197" t="str">
        <f>IF(Hidden!DN$47="Yes","H",IF($B70="","",IF(AND($C70&lt;=Hidden!DN$46,$D70&gt;=Hidden!DN$46),IF($G70="","x","y"),"")))</f>
        <v/>
      </c>
      <c r="DV70" s="197" t="str">
        <f>IF(Hidden!DO$47="Yes","H",IF($B70="","",IF(AND($C70&lt;=Hidden!DO$46,$D70&gt;=Hidden!DO$46),IF($G70="","x","y"),"")))</f>
        <v/>
      </c>
      <c r="DW70" s="197" t="str">
        <f>IF(Hidden!DP$47="Yes","H",IF($B70="","",IF(AND($C70&lt;=Hidden!DP$46,$D70&gt;=Hidden!DP$46),IF($G70="","x","y"),"")))</f>
        <v/>
      </c>
      <c r="DX70" s="210" t="str">
        <f>IF(Hidden!DQ$47="Yes","H",IF($B70="","",IF(AND($C70&lt;=Hidden!DQ$46,$D70&gt;=Hidden!DQ$46),IF($G70="","x","y"),"")))</f>
        <v/>
      </c>
      <c r="DY70" s="209" t="str">
        <f>IF(Hidden!DR$47="Yes","H",IF($B70="","",IF(AND($C70&lt;=Hidden!DR$46,$D70&gt;=Hidden!DR$46),IF($G70="","x","y"),"")))</f>
        <v/>
      </c>
      <c r="DZ70" s="197" t="str">
        <f>IF(Hidden!DS$47="Yes","H",IF($B70="","",IF(AND($C70&lt;=Hidden!DS$46,$D70&gt;=Hidden!DS$46),IF($G70="","x","y"),"")))</f>
        <v/>
      </c>
      <c r="EA70" s="197" t="str">
        <f>IF(Hidden!DT$47="Yes","H",IF($B70="","",IF(AND($C70&lt;=Hidden!DT$46,$D70&gt;=Hidden!DT$46),IF($G70="","x","y"),"")))</f>
        <v/>
      </c>
      <c r="EB70" s="197" t="str">
        <f>IF(Hidden!DU$47="Yes","H",IF($B70="","",IF(AND($C70&lt;=Hidden!DU$46,$D70&gt;=Hidden!DU$46),IF($G70="","x","y"),"")))</f>
        <v/>
      </c>
      <c r="EC70" s="210" t="str">
        <f>IF(Hidden!DV$47="Yes","H",IF($B70="","",IF(AND($C70&lt;=Hidden!DV$46,$D70&gt;=Hidden!DV$46),IF($G70="","x","y"),"")))</f>
        <v/>
      </c>
      <c r="ED70" s="205" t="str">
        <f>IF(Hidden!DW$47="Yes","H",IF($B70="","",IF(AND($C70&lt;=Hidden!DW$46,$D70&gt;=Hidden!DW$46),IF($G70="","x","y"),"")))</f>
        <v/>
      </c>
      <c r="EE70" s="197" t="str">
        <f>IF(Hidden!DX$47="Yes","H",IF($B70="","",IF(AND($C70&lt;=Hidden!DX$46,$D70&gt;=Hidden!DX$46),IF($G70="","x","y"),"")))</f>
        <v/>
      </c>
      <c r="EF70" s="197" t="str">
        <f>IF(Hidden!DY$47="Yes","H",IF($B70="","",IF(AND($C70&lt;=Hidden!DY$46,$D70&gt;=Hidden!DY$46),IF($G70="","x","y"),"")))</f>
        <v/>
      </c>
      <c r="EG70" s="197" t="str">
        <f>IF(Hidden!DZ$47="Yes","H",IF($B70="","",IF(AND($C70&lt;=Hidden!DZ$46,$D70&gt;=Hidden!DZ$46),IF($G70="","x","y"),"")))</f>
        <v/>
      </c>
      <c r="EH70" s="198" t="str">
        <f>IF(Hidden!EA$47="Yes","H",IF($B70="","",IF(AND($C70&lt;=Hidden!EA$46,$D70&gt;=Hidden!EA$46),IF($G70="","x","y"),"")))</f>
        <v/>
      </c>
    </row>
    <row r="71" spans="2:138" ht="15" customHeight="1" x14ac:dyDescent="0.25">
      <c r="B71" s="175"/>
      <c r="C71" s="232"/>
      <c r="D71" s="233"/>
      <c r="E71" s="189"/>
      <c r="F71" s="237"/>
      <c r="G71" s="269"/>
      <c r="H71" s="273"/>
      <c r="I71" s="196" t="str">
        <f>IF(Hidden!B$47="Yes","H",IF($B71="","",IF(AND($C71&lt;=Hidden!B$46,$D71&gt;=Hidden!B$46),IF($G71="","x","y"),"")))</f>
        <v/>
      </c>
      <c r="J71" s="197" t="str">
        <f>IF(Hidden!C$47="Yes","H",IF($B71="","",IF(AND($C71&lt;=Hidden!C$46,$D71&gt;=Hidden!C$46),IF($G71="","x","y"),"")))</f>
        <v/>
      </c>
      <c r="K71" s="197" t="str">
        <f>IF(Hidden!D$47="Yes","H",IF($B71="","",IF(AND($C71&lt;=Hidden!D$46,$D71&gt;=Hidden!D$46),IF($G71="","x","y"),"")))</f>
        <v/>
      </c>
      <c r="L71" s="197" t="str">
        <f>IF(Hidden!E$47="Yes","H",IF($B71="","",IF(AND($C71&lt;=Hidden!E$46,$D71&gt;=Hidden!E$46),IF($G71="","x","y"),"")))</f>
        <v/>
      </c>
      <c r="M71" s="203" t="str">
        <f>IF(Hidden!F$47="Yes","H",IF($B71="","",IF(AND($C71&lt;=Hidden!F$46,$D71&gt;=Hidden!F$46),IF($G71="","x","y"),"")))</f>
        <v/>
      </c>
      <c r="N71" s="209" t="str">
        <f>IF(Hidden!G$47="Yes","H",IF($B71="","",IF(AND($C71&lt;=Hidden!G$46,$D71&gt;=Hidden!G$46),IF($G71="","x","y"),"")))</f>
        <v/>
      </c>
      <c r="O71" s="197" t="str">
        <f>IF(Hidden!H$47="Yes","H",IF($B71="","",IF(AND($C71&lt;=Hidden!H$46,$D71&gt;=Hidden!H$46),IF($G71="","x","y"),"")))</f>
        <v/>
      </c>
      <c r="P71" s="197" t="str">
        <f>IF(Hidden!I$47="Yes","H",IF($B71="","",IF(AND($C71&lt;=Hidden!I$46,$D71&gt;=Hidden!I$46),IF($G71="","x","y"),"")))</f>
        <v/>
      </c>
      <c r="Q71" s="197" t="str">
        <f>IF(Hidden!J$47="Yes","H",IF($B71="","",IF(AND($C71&lt;=Hidden!J$46,$D71&gt;=Hidden!J$46),IF($G71="","x","y"),"")))</f>
        <v/>
      </c>
      <c r="R71" s="210" t="str">
        <f>IF(Hidden!K$47="Yes","H",IF($B71="","",IF(AND($C71&lt;=Hidden!K$46,$D71&gt;=Hidden!K$46),IF($G71="","x","y"),"")))</f>
        <v/>
      </c>
      <c r="S71" s="205" t="str">
        <f>IF(Hidden!L$47="Yes","H",IF($B71="","",IF(AND($C71&lt;=Hidden!L$46,$D71&gt;=Hidden!L$46),IF($G71="","x","y"),"")))</f>
        <v/>
      </c>
      <c r="T71" s="197" t="str">
        <f>IF(Hidden!M$47="Yes","H",IF($B71="","",IF(AND($C71&lt;=Hidden!M$46,$D71&gt;=Hidden!M$46),IF($G71="","x","y"),"")))</f>
        <v/>
      </c>
      <c r="U71" s="197" t="str">
        <f>IF(Hidden!N$47="Yes","H",IF($B71="","",IF(AND($C71&lt;=Hidden!N$46,$D71&gt;=Hidden!N$46),IF($G71="","x","y"),"")))</f>
        <v/>
      </c>
      <c r="V71" s="197" t="str">
        <f>IF(Hidden!O$47="Yes","H",IF($B71="","",IF(AND($C71&lt;=Hidden!O$46,$D71&gt;=Hidden!O$46),IF($G71="","x","y"),"")))</f>
        <v/>
      </c>
      <c r="W71" s="203" t="str">
        <f>IF(Hidden!P$47="Yes","H",IF($B71="","",IF(AND($C71&lt;=Hidden!P$46,$D71&gt;=Hidden!P$46),IF($G71="","x","y"),"")))</f>
        <v/>
      </c>
      <c r="X71" s="209" t="str">
        <f>IF(Hidden!Q$47="Yes","H",IF($B71="","",IF(AND($C71&lt;=Hidden!Q$46,$D71&gt;=Hidden!Q$46),IF($G71="","x","y"),"")))</f>
        <v/>
      </c>
      <c r="Y71" s="197" t="str">
        <f>IF(Hidden!R$47="Yes","H",IF($B71="","",IF(AND($C71&lt;=Hidden!R$46,$D71&gt;=Hidden!R$46),IF($G71="","x","y"),"")))</f>
        <v/>
      </c>
      <c r="Z71" s="197" t="str">
        <f>IF(Hidden!S$47="Yes","H",IF($B71="","",IF(AND($C71&lt;=Hidden!S$46,$D71&gt;=Hidden!S$46),IF($G71="","x","y"),"")))</f>
        <v/>
      </c>
      <c r="AA71" s="197" t="str">
        <f>IF(Hidden!T$47="Yes","H",IF($B71="","",IF(AND($C71&lt;=Hidden!T$46,$D71&gt;=Hidden!T$46),IF($G71="","x","y"),"")))</f>
        <v/>
      </c>
      <c r="AB71" s="210" t="str">
        <f>IF(Hidden!U$47="Yes","H",IF($B71="","",IF(AND($C71&lt;=Hidden!U$46,$D71&gt;=Hidden!U$46),IF($G71="","x","y"),"")))</f>
        <v/>
      </c>
      <c r="AC71" s="205" t="str">
        <f>IF(Hidden!V$47="Yes","H",IF($B71="","",IF(AND($C71&lt;=Hidden!V$46,$D71&gt;=Hidden!V$46),IF($G71="","x","y"),"")))</f>
        <v/>
      </c>
      <c r="AD71" s="197" t="str">
        <f>IF(Hidden!W$47="Yes","H",IF($B71="","",IF(AND($C71&lt;=Hidden!W$46,$D71&gt;=Hidden!W$46),IF($G71="","x","y"),"")))</f>
        <v/>
      </c>
      <c r="AE71" s="197" t="str">
        <f>IF(Hidden!X$47="Yes","H",IF($B71="","",IF(AND($C71&lt;=Hidden!X$46,$D71&gt;=Hidden!X$46),IF($G71="","x","y"),"")))</f>
        <v/>
      </c>
      <c r="AF71" s="197" t="str">
        <f>IF(Hidden!Y$47="Yes","H",IF($B71="","",IF(AND($C71&lt;=Hidden!Y$46,$D71&gt;=Hidden!Y$46),IF($G71="","x","y"),"")))</f>
        <v/>
      </c>
      <c r="AG71" s="203" t="str">
        <f>IF(Hidden!Z$47="Yes","H",IF($B71="","",IF(AND($C71&lt;=Hidden!Z$46,$D71&gt;=Hidden!Z$46),IF($G71="","x","y"),"")))</f>
        <v/>
      </c>
      <c r="AH71" s="209" t="str">
        <f>IF(Hidden!AA$47="Yes","H",IF($B71="","",IF(AND($C71&lt;=Hidden!AA$46,$D71&gt;=Hidden!AA$46),IF($G71="","x","y"),"")))</f>
        <v/>
      </c>
      <c r="AI71" s="197" t="str">
        <f>IF(Hidden!AB$47="Yes","H",IF($B71="","",IF(AND($C71&lt;=Hidden!AB$46,$D71&gt;=Hidden!AB$46),IF($G71="","x","y"),"")))</f>
        <v/>
      </c>
      <c r="AJ71" s="197" t="str">
        <f>IF(Hidden!AC$47="Yes","H",IF($B71="","",IF(AND($C71&lt;=Hidden!AC$46,$D71&gt;=Hidden!AC$46),IF($G71="","x","y"),"")))</f>
        <v/>
      </c>
      <c r="AK71" s="197" t="str">
        <f>IF(Hidden!AD$47="Yes","H",IF($B71="","",IF(AND($C71&lt;=Hidden!AD$46,$D71&gt;=Hidden!AD$46),IF($G71="","x","y"),"")))</f>
        <v/>
      </c>
      <c r="AL71" s="210" t="str">
        <f>IF(Hidden!AE$47="Yes","H",IF($B71="","",IF(AND($C71&lt;=Hidden!AE$46,$D71&gt;=Hidden!AE$46),IF($G71="","x","y"),"")))</f>
        <v/>
      </c>
      <c r="AM71" s="205" t="str">
        <f>IF(Hidden!AF$47="Yes","H",IF($B71="","",IF(AND($C71&lt;=Hidden!AF$46,$D71&gt;=Hidden!AF$46),IF($G71="","x","y"),"")))</f>
        <v/>
      </c>
      <c r="AN71" s="197" t="str">
        <f>IF(Hidden!AG$47="Yes","H",IF($B71="","",IF(AND($C71&lt;=Hidden!AG$46,$D71&gt;=Hidden!AG$46),IF($G71="","x","y"),"")))</f>
        <v/>
      </c>
      <c r="AO71" s="197" t="str">
        <f>IF(Hidden!AH$47="Yes","H",IF($B71="","",IF(AND($C71&lt;=Hidden!AH$46,$D71&gt;=Hidden!AH$46),IF($G71="","x","y"),"")))</f>
        <v/>
      </c>
      <c r="AP71" s="197" t="str">
        <f>IF(Hidden!AI$47="Yes","H",IF($B71="","",IF(AND($C71&lt;=Hidden!AI$46,$D71&gt;=Hidden!AI$46),IF($G71="","x","y"),"")))</f>
        <v/>
      </c>
      <c r="AQ71" s="203" t="str">
        <f>IF(Hidden!AJ$47="Yes","H",IF($B71="","",IF(AND($C71&lt;=Hidden!AJ$46,$D71&gt;=Hidden!AJ$46),IF($G71="","x","y"),"")))</f>
        <v/>
      </c>
      <c r="AR71" s="209" t="str">
        <f>IF(Hidden!AK$47="Yes","H",IF($B71="","",IF(AND($C71&lt;=Hidden!AK$46,$D71&gt;=Hidden!AK$46),IF($G71="","x","y"),"")))</f>
        <v/>
      </c>
      <c r="AS71" s="197" t="str">
        <f>IF(Hidden!AL$47="Yes","H",IF($B71="","",IF(AND($C71&lt;=Hidden!AL$46,$D71&gt;=Hidden!AL$46),IF($G71="","x","y"),"")))</f>
        <v/>
      </c>
      <c r="AT71" s="197" t="str">
        <f>IF(Hidden!AM$47="Yes","H",IF($B71="","",IF(AND($C71&lt;=Hidden!AM$46,$D71&gt;=Hidden!AM$46),IF($G71="","x","y"),"")))</f>
        <v/>
      </c>
      <c r="AU71" s="197" t="str">
        <f>IF(Hidden!AN$47="Yes","H",IF($B71="","",IF(AND($C71&lt;=Hidden!AN$46,$D71&gt;=Hidden!AN$46),IF($G71="","x","y"),"")))</f>
        <v/>
      </c>
      <c r="AV71" s="210" t="str">
        <f>IF(Hidden!AO$47="Yes","H",IF($B71="","",IF(AND($C71&lt;=Hidden!AO$46,$D71&gt;=Hidden!AO$46),IF($G71="","x","y"),"")))</f>
        <v/>
      </c>
      <c r="AW71" s="205" t="str">
        <f>IF(Hidden!AP$47="Yes","H",IF($B71="","",IF(AND($C71&lt;=Hidden!AP$46,$D71&gt;=Hidden!AP$46),IF($G71="","x","y"),"")))</f>
        <v/>
      </c>
      <c r="AX71" s="197" t="str">
        <f>IF(Hidden!AQ$47="Yes","H",IF($B71="","",IF(AND($C71&lt;=Hidden!AQ$46,$D71&gt;=Hidden!AQ$46),IF($G71="","x","y"),"")))</f>
        <v/>
      </c>
      <c r="AY71" s="197" t="str">
        <f>IF(Hidden!AR$47="Yes","H",IF($B71="","",IF(AND($C71&lt;=Hidden!AR$46,$D71&gt;=Hidden!AR$46),IF($G71="","x","y"),"")))</f>
        <v/>
      </c>
      <c r="AZ71" s="197" t="str">
        <f>IF(Hidden!AS$47="Yes","H",IF($B71="","",IF(AND($C71&lt;=Hidden!AS$46,$D71&gt;=Hidden!AS$46),IF($G71="","x","y"),"")))</f>
        <v/>
      </c>
      <c r="BA71" s="203" t="str">
        <f>IF(Hidden!AT$47="Yes","H",IF($B71="","",IF(AND($C71&lt;=Hidden!AT$46,$D71&gt;=Hidden!AT$46),IF($G71="","x","y"),"")))</f>
        <v/>
      </c>
      <c r="BB71" s="209" t="str">
        <f>IF(Hidden!AU$47="Yes","H",IF($B71="","",IF(AND($C71&lt;=Hidden!AU$46,$D71&gt;=Hidden!AU$46),IF($G71="","x","y"),"")))</f>
        <v/>
      </c>
      <c r="BC71" s="197" t="str">
        <f>IF(Hidden!AV$47="Yes","H",IF($B71="","",IF(AND($C71&lt;=Hidden!AV$46,$D71&gt;=Hidden!AV$46),IF($G71="","x","y"),"")))</f>
        <v/>
      </c>
      <c r="BD71" s="197" t="str">
        <f>IF(Hidden!AW$47="Yes","H",IF($B71="","",IF(AND($C71&lt;=Hidden!AW$46,$D71&gt;=Hidden!AW$46),IF($G71="","x","y"),"")))</f>
        <v/>
      </c>
      <c r="BE71" s="197" t="str">
        <f>IF(Hidden!AX$47="Yes","H",IF($B71="","",IF(AND($C71&lt;=Hidden!AX$46,$D71&gt;=Hidden!AX$46),IF($G71="","x","y"),"")))</f>
        <v/>
      </c>
      <c r="BF71" s="210" t="str">
        <f>IF(Hidden!AY$47="Yes","H",IF($B71="","",IF(AND($C71&lt;=Hidden!AY$46,$D71&gt;=Hidden!AY$46),IF($G71="","x","y"),"")))</f>
        <v/>
      </c>
      <c r="BG71" s="205" t="str">
        <f>IF(Hidden!AZ$47="Yes","H",IF($B71="","",IF(AND($C71&lt;=Hidden!AZ$46,$D71&gt;=Hidden!AZ$46),IF($G71="","x","y"),"")))</f>
        <v/>
      </c>
      <c r="BH71" s="197" t="str">
        <f>IF(Hidden!BA$47="Yes","H",IF($B71="","",IF(AND($C71&lt;=Hidden!BA$46,$D71&gt;=Hidden!BA$46),IF($G71="","x","y"),"")))</f>
        <v/>
      </c>
      <c r="BI71" s="197" t="str">
        <f>IF(Hidden!BB$47="Yes","H",IF($B71="","",IF(AND($C71&lt;=Hidden!BB$46,$D71&gt;=Hidden!BB$46),IF($G71="","x","y"),"")))</f>
        <v/>
      </c>
      <c r="BJ71" s="197" t="str">
        <f>IF(Hidden!BC$47="Yes","H",IF($B71="","",IF(AND($C71&lt;=Hidden!BC$46,$D71&gt;=Hidden!BC$46),IF($G71="","x","y"),"")))</f>
        <v/>
      </c>
      <c r="BK71" s="203" t="str">
        <f>IF(Hidden!BD$47="Yes","H",IF($B71="","",IF(AND($C71&lt;=Hidden!BD$46,$D71&gt;=Hidden!BD$46),IF($G71="","x","y"),"")))</f>
        <v/>
      </c>
      <c r="BL71" s="209" t="str">
        <f>IF(Hidden!BE$47="Yes","H",IF($B71="","",IF(AND($C71&lt;=Hidden!BE$46,$D71&gt;=Hidden!BE$46),IF($G71="","x","y"),"")))</f>
        <v/>
      </c>
      <c r="BM71" s="197" t="str">
        <f>IF(Hidden!BF$47="Yes","H",IF($B71="","",IF(AND($C71&lt;=Hidden!BF$46,$D71&gt;=Hidden!BF$46),IF($G71="","x","y"),"")))</f>
        <v/>
      </c>
      <c r="BN71" s="197" t="str">
        <f>IF(Hidden!BG$47="Yes","H",IF($B71="","",IF(AND($C71&lt;=Hidden!BG$46,$D71&gt;=Hidden!BG$46),IF($G71="","x","y"),"")))</f>
        <v/>
      </c>
      <c r="BO71" s="197" t="str">
        <f>IF(Hidden!BH$47="Yes","H",IF($B71="","",IF(AND($C71&lt;=Hidden!BH$46,$D71&gt;=Hidden!BH$46),IF($G71="","x","y"),"")))</f>
        <v/>
      </c>
      <c r="BP71" s="210" t="str">
        <f>IF(Hidden!BI$47="Yes","H",IF($B71="","",IF(AND($C71&lt;=Hidden!BI$46,$D71&gt;=Hidden!BI$46),IF($G71="","x","y"),"")))</f>
        <v/>
      </c>
      <c r="BQ71" s="205" t="str">
        <f>IF(Hidden!BJ$47="Yes","H",IF($B71="","",IF(AND($C71&lt;=Hidden!BJ$46,$D71&gt;=Hidden!BJ$46),IF($G71="","x","y"),"")))</f>
        <v/>
      </c>
      <c r="BR71" s="197" t="str">
        <f>IF(Hidden!BK$47="Yes","H",IF($B71="","",IF(AND($C71&lt;=Hidden!BK$46,$D71&gt;=Hidden!BK$46),IF($G71="","x","y"),"")))</f>
        <v/>
      </c>
      <c r="BS71" s="197" t="str">
        <f>IF(Hidden!BL$47="Yes","H",IF($B71="","",IF(AND($C71&lt;=Hidden!BL$46,$D71&gt;=Hidden!BL$46),IF($G71="","x","y"),"")))</f>
        <v/>
      </c>
      <c r="BT71" s="197" t="str">
        <f>IF(Hidden!BM$47="Yes","H",IF($B71="","",IF(AND($C71&lt;=Hidden!BM$46,$D71&gt;=Hidden!BM$46),IF($G71="","x","y"),"")))</f>
        <v/>
      </c>
      <c r="BU71" s="203" t="str">
        <f>IF(Hidden!BN$47="Yes","H",IF($B71="","",IF(AND($C71&lt;=Hidden!BN$46,$D71&gt;=Hidden!BN$46),IF($G71="","x","y"),"")))</f>
        <v/>
      </c>
      <c r="BV71" s="209" t="str">
        <f>IF(Hidden!BO$47="Yes","H",IF($B71="","",IF(AND($C71&lt;=Hidden!BO$46,$D71&gt;=Hidden!BO$46),IF($G71="","x","y"),"")))</f>
        <v/>
      </c>
      <c r="BW71" s="197" t="str">
        <f>IF(Hidden!BP$47="Yes","H",IF($B71="","",IF(AND($C71&lt;=Hidden!BP$46,$D71&gt;=Hidden!BP$46),IF($G71="","x","y"),"")))</f>
        <v/>
      </c>
      <c r="BX71" s="197" t="str">
        <f>IF(Hidden!BQ$47="Yes","H",IF($B71="","",IF(AND($C71&lt;=Hidden!BQ$46,$D71&gt;=Hidden!BQ$46),IF($G71="","x","y"),"")))</f>
        <v/>
      </c>
      <c r="BY71" s="197" t="str">
        <f>IF(Hidden!BR$47="Yes","H",IF($B71="","",IF(AND($C71&lt;=Hidden!BR$46,$D71&gt;=Hidden!BR$46),IF($G71="","x","y"),"")))</f>
        <v/>
      </c>
      <c r="BZ71" s="210" t="str">
        <f>IF(Hidden!BS$47="Yes","H",IF($B71="","",IF(AND($C71&lt;=Hidden!BS$46,$D71&gt;=Hidden!BS$46),IF($G71="","x","y"),"")))</f>
        <v/>
      </c>
      <c r="CA71" s="205" t="str">
        <f>IF(Hidden!BT$47="Yes","H",IF($B71="","",IF(AND($C71&lt;=Hidden!BT$46,$D71&gt;=Hidden!BT$46),IF($G71="","x","y"),"")))</f>
        <v/>
      </c>
      <c r="CB71" s="197" t="str">
        <f>IF(Hidden!BU$47="Yes","H",IF($B71="","",IF(AND($C71&lt;=Hidden!BU$46,$D71&gt;=Hidden!BU$46),IF($G71="","x","y"),"")))</f>
        <v/>
      </c>
      <c r="CC71" s="197" t="str">
        <f>IF(Hidden!BV$47="Yes","H",IF($B71="","",IF(AND($C71&lt;=Hidden!BV$46,$D71&gt;=Hidden!BV$46),IF($G71="","x","y"),"")))</f>
        <v/>
      </c>
      <c r="CD71" s="197" t="str">
        <f>IF(Hidden!BW$47="Yes","H",IF($B71="","",IF(AND($C71&lt;=Hidden!BW$46,$D71&gt;=Hidden!BW$46),IF($G71="","x","y"),"")))</f>
        <v/>
      </c>
      <c r="CE71" s="203" t="str">
        <f>IF(Hidden!BX$47="Yes","H",IF($B71="","",IF(AND($C71&lt;=Hidden!BX$46,$D71&gt;=Hidden!BX$46),IF($G71="","x","y"),"")))</f>
        <v/>
      </c>
      <c r="CF71" s="209" t="str">
        <f>IF(Hidden!BY$47="Yes","H",IF($B71="","",IF(AND($C71&lt;=Hidden!BY$46,$D71&gt;=Hidden!BY$46),IF($G71="","x","y"),"")))</f>
        <v/>
      </c>
      <c r="CG71" s="197" t="str">
        <f>IF(Hidden!BZ$47="Yes","H",IF($B71="","",IF(AND($C71&lt;=Hidden!BZ$46,$D71&gt;=Hidden!BZ$46),IF($G71="","x","y"),"")))</f>
        <v/>
      </c>
      <c r="CH71" s="197" t="str">
        <f>IF(Hidden!CA$47="Yes","H",IF($B71="","",IF(AND($C71&lt;=Hidden!CA$46,$D71&gt;=Hidden!CA$46),IF($G71="","x","y"),"")))</f>
        <v/>
      </c>
      <c r="CI71" s="197" t="str">
        <f>IF(Hidden!CB$47="Yes","H",IF($B71="","",IF(AND($C71&lt;=Hidden!CB$46,$D71&gt;=Hidden!CB$46),IF($G71="","x","y"),"")))</f>
        <v/>
      </c>
      <c r="CJ71" s="210" t="str">
        <f>IF(Hidden!CC$47="Yes","H",IF($B71="","",IF(AND($C71&lt;=Hidden!CC$46,$D71&gt;=Hidden!CC$46),IF($G71="","x","y"),"")))</f>
        <v/>
      </c>
      <c r="CK71" s="205" t="str">
        <f>IF(Hidden!CD$47="Yes","H",IF($B71="","",IF(AND($C71&lt;=Hidden!CD$46,$D71&gt;=Hidden!CD$46),IF($G71="","x","y"),"")))</f>
        <v/>
      </c>
      <c r="CL71" s="197" t="str">
        <f>IF(Hidden!CE$47="Yes","H",IF($B71="","",IF(AND($C71&lt;=Hidden!CE$46,$D71&gt;=Hidden!CE$46),IF($G71="","x","y"),"")))</f>
        <v/>
      </c>
      <c r="CM71" s="197" t="str">
        <f>IF(Hidden!CF$47="Yes","H",IF($B71="","",IF(AND($C71&lt;=Hidden!CF$46,$D71&gt;=Hidden!CF$46),IF($G71="","x","y"),"")))</f>
        <v/>
      </c>
      <c r="CN71" s="197" t="str">
        <f>IF(Hidden!CG$47="Yes","H",IF($B71="","",IF(AND($C71&lt;=Hidden!CG$46,$D71&gt;=Hidden!CG$46),IF($G71="","x","y"),"")))</f>
        <v/>
      </c>
      <c r="CO71" s="203" t="str">
        <f>IF(Hidden!CH$47="Yes","H",IF($B71="","",IF(AND($C71&lt;=Hidden!CH$46,$D71&gt;=Hidden!CH$46),IF($G71="","x","y"),"")))</f>
        <v/>
      </c>
      <c r="CP71" s="209" t="str">
        <f>IF(Hidden!CI$47="Yes","H",IF($B71="","",IF(AND($C71&lt;=Hidden!CI$46,$D71&gt;=Hidden!CI$46),IF($G71="","x","y"),"")))</f>
        <v/>
      </c>
      <c r="CQ71" s="197" t="str">
        <f>IF(Hidden!CJ$47="Yes","H",IF($B71="","",IF(AND($C71&lt;=Hidden!CJ$46,$D71&gt;=Hidden!CJ$46),IF($G71="","x","y"),"")))</f>
        <v/>
      </c>
      <c r="CR71" s="197" t="str">
        <f>IF(Hidden!CK$47="Yes","H",IF($B71="","",IF(AND($C71&lt;=Hidden!CK$46,$D71&gt;=Hidden!CK$46),IF($G71="","x","y"),"")))</f>
        <v/>
      </c>
      <c r="CS71" s="197" t="str">
        <f>IF(Hidden!CL$47="Yes","H",IF($B71="","",IF(AND($C71&lt;=Hidden!CL$46,$D71&gt;=Hidden!CL$46),IF($G71="","x","y"),"")))</f>
        <v/>
      </c>
      <c r="CT71" s="210" t="str">
        <f>IF(Hidden!CM$47="Yes","H",IF($B71="","",IF(AND($C71&lt;=Hidden!CM$46,$D71&gt;=Hidden!CM$46),IF($G71="","x","y"),"")))</f>
        <v/>
      </c>
      <c r="CU71" s="205" t="str">
        <f>IF(Hidden!CN$47="Yes","H",IF($B71="","",IF(AND($C71&lt;=Hidden!CN$46,$D71&gt;=Hidden!CN$46),IF($G71="","x","y"),"")))</f>
        <v/>
      </c>
      <c r="CV71" s="197" t="str">
        <f>IF(Hidden!CO$47="Yes","H",IF($B71="","",IF(AND($C71&lt;=Hidden!CO$46,$D71&gt;=Hidden!CO$46),IF($G71="","x","y"),"")))</f>
        <v/>
      </c>
      <c r="CW71" s="197" t="str">
        <f>IF(Hidden!CP$47="Yes","H",IF($B71="","",IF(AND($C71&lt;=Hidden!CP$46,$D71&gt;=Hidden!CP$46),IF($G71="","x","y"),"")))</f>
        <v/>
      </c>
      <c r="CX71" s="197" t="str">
        <f>IF(Hidden!CQ$47="Yes","H",IF($B71="","",IF(AND($C71&lt;=Hidden!CQ$46,$D71&gt;=Hidden!CQ$46),IF($G71="","x","y"),"")))</f>
        <v/>
      </c>
      <c r="CY71" s="203" t="str">
        <f>IF(Hidden!CR$47="Yes","H",IF($B71="","",IF(AND($C71&lt;=Hidden!CR$46,$D71&gt;=Hidden!CR$46),IF($G71="","x","y"),"")))</f>
        <v/>
      </c>
      <c r="CZ71" s="209" t="str">
        <f>IF(Hidden!CS$47="Yes","H",IF($B71="","",IF(AND($C71&lt;=Hidden!CS$46,$D71&gt;=Hidden!CS$46),IF($G71="","x","y"),"")))</f>
        <v/>
      </c>
      <c r="DA71" s="197" t="str">
        <f>IF(Hidden!CT$47="Yes","H",IF($B71="","",IF(AND($C71&lt;=Hidden!CT$46,$D71&gt;=Hidden!CT$46),IF($G71="","x","y"),"")))</f>
        <v/>
      </c>
      <c r="DB71" s="197" t="str">
        <f>IF(Hidden!CU$47="Yes","H",IF($B71="","",IF(AND($C71&lt;=Hidden!CU$46,$D71&gt;=Hidden!CU$46),IF($G71="","x","y"),"")))</f>
        <v/>
      </c>
      <c r="DC71" s="197" t="str">
        <f>IF(Hidden!CV$47="Yes","H",IF($B71="","",IF(AND($C71&lt;=Hidden!CV$46,$D71&gt;=Hidden!CV$46),IF($G71="","x","y"),"")))</f>
        <v/>
      </c>
      <c r="DD71" s="210" t="str">
        <f>IF(Hidden!CW$47="Yes","H",IF($B71="","",IF(AND($C71&lt;=Hidden!CW$46,$D71&gt;=Hidden!CW$46),IF($G71="","x","y"),"")))</f>
        <v/>
      </c>
      <c r="DE71" s="205" t="str">
        <f>IF(Hidden!CX$47="Yes","H",IF($B71="","",IF(AND($C71&lt;=Hidden!CX$46,$D71&gt;=Hidden!CX$46),IF($G71="","x","y"),"")))</f>
        <v/>
      </c>
      <c r="DF71" s="197" t="str">
        <f>IF(Hidden!CY$47="Yes","H",IF($B71="","",IF(AND($C71&lt;=Hidden!CY$46,$D71&gt;=Hidden!CY$46),IF($G71="","x","y"),"")))</f>
        <v/>
      </c>
      <c r="DG71" s="197" t="str">
        <f>IF(Hidden!CZ$47="Yes","H",IF($B71="","",IF(AND($C71&lt;=Hidden!CZ$46,$D71&gt;=Hidden!CZ$46),IF($G71="","x","y"),"")))</f>
        <v/>
      </c>
      <c r="DH71" s="197" t="str">
        <f>IF(Hidden!DA$47="Yes","H",IF($B71="","",IF(AND($C71&lt;=Hidden!DA$46,$D71&gt;=Hidden!DA$46),IF($G71="","x","y"),"")))</f>
        <v/>
      </c>
      <c r="DI71" s="203" t="str">
        <f>IF(Hidden!DB$47="Yes","H",IF($B71="","",IF(AND($C71&lt;=Hidden!DB$46,$D71&gt;=Hidden!DB$46),IF($G71="","x","y"),"")))</f>
        <v/>
      </c>
      <c r="DJ71" s="209" t="str">
        <f>IF(Hidden!DC$47="Yes","H",IF($B71="","",IF(AND($C71&lt;=Hidden!DC$46,$D71&gt;=Hidden!DC$46),IF($G71="","x","y"),"")))</f>
        <v/>
      </c>
      <c r="DK71" s="197" t="str">
        <f>IF(Hidden!DD$47="Yes","H",IF($B71="","",IF(AND($C71&lt;=Hidden!DD$46,$D71&gt;=Hidden!DD$46),IF($G71="","x","y"),"")))</f>
        <v/>
      </c>
      <c r="DL71" s="197" t="str">
        <f>IF(Hidden!DE$47="Yes","H",IF($B71="","",IF(AND($C71&lt;=Hidden!DE$46,$D71&gt;=Hidden!DE$46),IF($G71="","x","y"),"")))</f>
        <v/>
      </c>
      <c r="DM71" s="197" t="str">
        <f>IF(Hidden!DF$47="Yes","H",IF($B71="","",IF(AND($C71&lt;=Hidden!DF$46,$D71&gt;=Hidden!DF$46),IF($G71="","x","y"),"")))</f>
        <v/>
      </c>
      <c r="DN71" s="210" t="str">
        <f>IF(Hidden!DG$47="Yes","H",IF($B71="","",IF(AND($C71&lt;=Hidden!DG$46,$D71&gt;=Hidden!DG$46),IF($G71="","x","y"),"")))</f>
        <v/>
      </c>
      <c r="DO71" s="205" t="str">
        <f>IF(Hidden!DH$47="Yes","H",IF($B71="","",IF(AND($C71&lt;=Hidden!DH$46,$D71&gt;=Hidden!DH$46),IF($G71="","x","y"),"")))</f>
        <v/>
      </c>
      <c r="DP71" s="197" t="str">
        <f>IF(Hidden!DI$47="Yes","H",IF($B71="","",IF(AND($C71&lt;=Hidden!DI$46,$D71&gt;=Hidden!DI$46),IF($G71="","x","y"),"")))</f>
        <v/>
      </c>
      <c r="DQ71" s="197" t="str">
        <f>IF(Hidden!DJ$47="Yes","H",IF($B71="","",IF(AND($C71&lt;=Hidden!DJ$46,$D71&gt;=Hidden!DJ$46),IF($G71="","x","y"),"")))</f>
        <v/>
      </c>
      <c r="DR71" s="197" t="str">
        <f>IF(Hidden!DK$47="Yes","H",IF($B71="","",IF(AND($C71&lt;=Hidden!DK$46,$D71&gt;=Hidden!DK$46),IF($G71="","x","y"),"")))</f>
        <v/>
      </c>
      <c r="DS71" s="203" t="str">
        <f>IF(Hidden!DL$47="Yes","H",IF($B71="","",IF(AND($C71&lt;=Hidden!DL$46,$D71&gt;=Hidden!DL$46),IF($G71="","x","y"),"")))</f>
        <v/>
      </c>
      <c r="DT71" s="209" t="str">
        <f>IF(Hidden!DM$47="Yes","H",IF($B71="","",IF(AND($C71&lt;=Hidden!DM$46,$D71&gt;=Hidden!DM$46),IF($G71="","x","y"),"")))</f>
        <v/>
      </c>
      <c r="DU71" s="197" t="str">
        <f>IF(Hidden!DN$47="Yes","H",IF($B71="","",IF(AND($C71&lt;=Hidden!DN$46,$D71&gt;=Hidden!DN$46),IF($G71="","x","y"),"")))</f>
        <v/>
      </c>
      <c r="DV71" s="197" t="str">
        <f>IF(Hidden!DO$47="Yes","H",IF($B71="","",IF(AND($C71&lt;=Hidden!DO$46,$D71&gt;=Hidden!DO$46),IF($G71="","x","y"),"")))</f>
        <v/>
      </c>
      <c r="DW71" s="197" t="str">
        <f>IF(Hidden!DP$47="Yes","H",IF($B71="","",IF(AND($C71&lt;=Hidden!DP$46,$D71&gt;=Hidden!DP$46),IF($G71="","x","y"),"")))</f>
        <v/>
      </c>
      <c r="DX71" s="210" t="str">
        <f>IF(Hidden!DQ$47="Yes","H",IF($B71="","",IF(AND($C71&lt;=Hidden!DQ$46,$D71&gt;=Hidden!DQ$46),IF($G71="","x","y"),"")))</f>
        <v/>
      </c>
      <c r="DY71" s="209" t="str">
        <f>IF(Hidden!DR$47="Yes","H",IF($B71="","",IF(AND($C71&lt;=Hidden!DR$46,$D71&gt;=Hidden!DR$46),IF($G71="","x","y"),"")))</f>
        <v/>
      </c>
      <c r="DZ71" s="197" t="str">
        <f>IF(Hidden!DS$47="Yes","H",IF($B71="","",IF(AND($C71&lt;=Hidden!DS$46,$D71&gt;=Hidden!DS$46),IF($G71="","x","y"),"")))</f>
        <v/>
      </c>
      <c r="EA71" s="197" t="str">
        <f>IF(Hidden!DT$47="Yes","H",IF($B71="","",IF(AND($C71&lt;=Hidden!DT$46,$D71&gt;=Hidden!DT$46),IF($G71="","x","y"),"")))</f>
        <v/>
      </c>
      <c r="EB71" s="197" t="str">
        <f>IF(Hidden!DU$47="Yes","H",IF($B71="","",IF(AND($C71&lt;=Hidden!DU$46,$D71&gt;=Hidden!DU$46),IF($G71="","x","y"),"")))</f>
        <v/>
      </c>
      <c r="EC71" s="210" t="str">
        <f>IF(Hidden!DV$47="Yes","H",IF($B71="","",IF(AND($C71&lt;=Hidden!DV$46,$D71&gt;=Hidden!DV$46),IF($G71="","x","y"),"")))</f>
        <v/>
      </c>
      <c r="ED71" s="205" t="str">
        <f>IF(Hidden!DW$47="Yes","H",IF($B71="","",IF(AND($C71&lt;=Hidden!DW$46,$D71&gt;=Hidden!DW$46),IF($G71="","x","y"),"")))</f>
        <v/>
      </c>
      <c r="EE71" s="197" t="str">
        <f>IF(Hidden!DX$47="Yes","H",IF($B71="","",IF(AND($C71&lt;=Hidden!DX$46,$D71&gt;=Hidden!DX$46),IF($G71="","x","y"),"")))</f>
        <v/>
      </c>
      <c r="EF71" s="197" t="str">
        <f>IF(Hidden!DY$47="Yes","H",IF($B71="","",IF(AND($C71&lt;=Hidden!DY$46,$D71&gt;=Hidden!DY$46),IF($G71="","x","y"),"")))</f>
        <v/>
      </c>
      <c r="EG71" s="197" t="str">
        <f>IF(Hidden!DZ$47="Yes","H",IF($B71="","",IF(AND($C71&lt;=Hidden!DZ$46,$D71&gt;=Hidden!DZ$46),IF($G71="","x","y"),"")))</f>
        <v/>
      </c>
      <c r="EH71" s="198" t="str">
        <f>IF(Hidden!EA$47="Yes","H",IF($B71="","",IF(AND($C71&lt;=Hidden!EA$46,$D71&gt;=Hidden!EA$46),IF($G71="","x","y"),"")))</f>
        <v/>
      </c>
    </row>
    <row r="72" spans="2:138" ht="15" customHeight="1" x14ac:dyDescent="0.25">
      <c r="B72" s="176"/>
      <c r="C72" s="234"/>
      <c r="D72" s="233"/>
      <c r="E72" s="189"/>
      <c r="F72" s="237"/>
      <c r="G72" s="269"/>
      <c r="H72" s="273"/>
      <c r="I72" s="196" t="str">
        <f>IF(Hidden!B$47="Yes","H",IF($B72="","",IF(AND($C72&lt;=Hidden!B$46,$D72&gt;=Hidden!B$46),IF($G72="","x","y"),"")))</f>
        <v/>
      </c>
      <c r="J72" s="197" t="str">
        <f>IF(Hidden!C$47="Yes","H",IF($B72="","",IF(AND($C72&lt;=Hidden!C$46,$D72&gt;=Hidden!C$46),IF($G72="","x","y"),"")))</f>
        <v/>
      </c>
      <c r="K72" s="197" t="str">
        <f>IF(Hidden!D$47="Yes","H",IF($B72="","",IF(AND($C72&lt;=Hidden!D$46,$D72&gt;=Hidden!D$46),IF($G72="","x","y"),"")))</f>
        <v/>
      </c>
      <c r="L72" s="197" t="str">
        <f>IF(Hidden!E$47="Yes","H",IF($B72="","",IF(AND($C72&lt;=Hidden!E$46,$D72&gt;=Hidden!E$46),IF($G72="","x","y"),"")))</f>
        <v/>
      </c>
      <c r="M72" s="203" t="str">
        <f>IF(Hidden!F$47="Yes","H",IF($B72="","",IF(AND($C72&lt;=Hidden!F$46,$D72&gt;=Hidden!F$46),IF($G72="","x","y"),"")))</f>
        <v/>
      </c>
      <c r="N72" s="209" t="str">
        <f>IF(Hidden!G$47="Yes","H",IF($B72="","",IF(AND($C72&lt;=Hidden!G$46,$D72&gt;=Hidden!G$46),IF($G72="","x","y"),"")))</f>
        <v/>
      </c>
      <c r="O72" s="197" t="str">
        <f>IF(Hidden!H$47="Yes","H",IF($B72="","",IF(AND($C72&lt;=Hidden!H$46,$D72&gt;=Hidden!H$46),IF($G72="","x","y"),"")))</f>
        <v/>
      </c>
      <c r="P72" s="197" t="str">
        <f>IF(Hidden!I$47="Yes","H",IF($B72="","",IF(AND($C72&lt;=Hidden!I$46,$D72&gt;=Hidden!I$46),IF($G72="","x","y"),"")))</f>
        <v/>
      </c>
      <c r="Q72" s="197" t="str">
        <f>IF(Hidden!J$47="Yes","H",IF($B72="","",IF(AND($C72&lt;=Hidden!J$46,$D72&gt;=Hidden!J$46),IF($G72="","x","y"),"")))</f>
        <v/>
      </c>
      <c r="R72" s="210" t="str">
        <f>IF(Hidden!K$47="Yes","H",IF($B72="","",IF(AND($C72&lt;=Hidden!K$46,$D72&gt;=Hidden!K$46),IF($G72="","x","y"),"")))</f>
        <v/>
      </c>
      <c r="S72" s="205" t="str">
        <f>IF(Hidden!L$47="Yes","H",IF($B72="","",IF(AND($C72&lt;=Hidden!L$46,$D72&gt;=Hidden!L$46),IF($G72="","x","y"),"")))</f>
        <v/>
      </c>
      <c r="T72" s="197" t="str">
        <f>IF(Hidden!M$47="Yes","H",IF($B72="","",IF(AND($C72&lt;=Hidden!M$46,$D72&gt;=Hidden!M$46),IF($G72="","x","y"),"")))</f>
        <v/>
      </c>
      <c r="U72" s="197" t="str">
        <f>IF(Hidden!N$47="Yes","H",IF($B72="","",IF(AND($C72&lt;=Hidden!N$46,$D72&gt;=Hidden!N$46),IF($G72="","x","y"),"")))</f>
        <v/>
      </c>
      <c r="V72" s="197" t="str">
        <f>IF(Hidden!O$47="Yes","H",IF($B72="","",IF(AND($C72&lt;=Hidden!O$46,$D72&gt;=Hidden!O$46),IF($G72="","x","y"),"")))</f>
        <v/>
      </c>
      <c r="W72" s="203" t="str">
        <f>IF(Hidden!P$47="Yes","H",IF($B72="","",IF(AND($C72&lt;=Hidden!P$46,$D72&gt;=Hidden!P$46),IF($G72="","x","y"),"")))</f>
        <v/>
      </c>
      <c r="X72" s="209" t="str">
        <f>IF(Hidden!Q$47="Yes","H",IF($B72="","",IF(AND($C72&lt;=Hidden!Q$46,$D72&gt;=Hidden!Q$46),IF($G72="","x","y"),"")))</f>
        <v/>
      </c>
      <c r="Y72" s="197" t="str">
        <f>IF(Hidden!R$47="Yes","H",IF($B72="","",IF(AND($C72&lt;=Hidden!R$46,$D72&gt;=Hidden!R$46),IF($G72="","x","y"),"")))</f>
        <v/>
      </c>
      <c r="Z72" s="197" t="str">
        <f>IF(Hidden!S$47="Yes","H",IF($B72="","",IF(AND($C72&lt;=Hidden!S$46,$D72&gt;=Hidden!S$46),IF($G72="","x","y"),"")))</f>
        <v/>
      </c>
      <c r="AA72" s="197" t="str">
        <f>IF(Hidden!T$47="Yes","H",IF($B72="","",IF(AND($C72&lt;=Hidden!T$46,$D72&gt;=Hidden!T$46),IF($G72="","x","y"),"")))</f>
        <v/>
      </c>
      <c r="AB72" s="210" t="str">
        <f>IF(Hidden!U$47="Yes","H",IF($B72="","",IF(AND($C72&lt;=Hidden!U$46,$D72&gt;=Hidden!U$46),IF($G72="","x","y"),"")))</f>
        <v/>
      </c>
      <c r="AC72" s="205" t="str">
        <f>IF(Hidden!V$47="Yes","H",IF($B72="","",IF(AND($C72&lt;=Hidden!V$46,$D72&gt;=Hidden!V$46),IF($G72="","x","y"),"")))</f>
        <v/>
      </c>
      <c r="AD72" s="197" t="str">
        <f>IF(Hidden!W$47="Yes","H",IF($B72="","",IF(AND($C72&lt;=Hidden!W$46,$D72&gt;=Hidden!W$46),IF($G72="","x","y"),"")))</f>
        <v/>
      </c>
      <c r="AE72" s="197" t="str">
        <f>IF(Hidden!X$47="Yes","H",IF($B72="","",IF(AND($C72&lt;=Hidden!X$46,$D72&gt;=Hidden!X$46),IF($G72="","x","y"),"")))</f>
        <v/>
      </c>
      <c r="AF72" s="197" t="str">
        <f>IF(Hidden!Y$47="Yes","H",IF($B72="","",IF(AND($C72&lt;=Hidden!Y$46,$D72&gt;=Hidden!Y$46),IF($G72="","x","y"),"")))</f>
        <v/>
      </c>
      <c r="AG72" s="203" t="str">
        <f>IF(Hidden!Z$47="Yes","H",IF($B72="","",IF(AND($C72&lt;=Hidden!Z$46,$D72&gt;=Hidden!Z$46),IF($G72="","x","y"),"")))</f>
        <v/>
      </c>
      <c r="AH72" s="209" t="str">
        <f>IF(Hidden!AA$47="Yes","H",IF($B72="","",IF(AND($C72&lt;=Hidden!AA$46,$D72&gt;=Hidden!AA$46),IF($G72="","x","y"),"")))</f>
        <v/>
      </c>
      <c r="AI72" s="197" t="str">
        <f>IF(Hidden!AB$47="Yes","H",IF($B72="","",IF(AND($C72&lt;=Hidden!AB$46,$D72&gt;=Hidden!AB$46),IF($G72="","x","y"),"")))</f>
        <v/>
      </c>
      <c r="AJ72" s="197" t="str">
        <f>IF(Hidden!AC$47="Yes","H",IF($B72="","",IF(AND($C72&lt;=Hidden!AC$46,$D72&gt;=Hidden!AC$46),IF($G72="","x","y"),"")))</f>
        <v/>
      </c>
      <c r="AK72" s="197" t="str">
        <f>IF(Hidden!AD$47="Yes","H",IF($B72="","",IF(AND($C72&lt;=Hidden!AD$46,$D72&gt;=Hidden!AD$46),IF($G72="","x","y"),"")))</f>
        <v/>
      </c>
      <c r="AL72" s="210" t="str">
        <f>IF(Hidden!AE$47="Yes","H",IF($B72="","",IF(AND($C72&lt;=Hidden!AE$46,$D72&gt;=Hidden!AE$46),IF($G72="","x","y"),"")))</f>
        <v/>
      </c>
      <c r="AM72" s="205" t="str">
        <f>IF(Hidden!AF$47="Yes","H",IF($B72="","",IF(AND($C72&lt;=Hidden!AF$46,$D72&gt;=Hidden!AF$46),IF($G72="","x","y"),"")))</f>
        <v/>
      </c>
      <c r="AN72" s="197" t="str">
        <f>IF(Hidden!AG$47="Yes","H",IF($B72="","",IF(AND($C72&lt;=Hidden!AG$46,$D72&gt;=Hidden!AG$46),IF($G72="","x","y"),"")))</f>
        <v/>
      </c>
      <c r="AO72" s="197" t="str">
        <f>IF(Hidden!AH$47="Yes","H",IF($B72="","",IF(AND($C72&lt;=Hidden!AH$46,$D72&gt;=Hidden!AH$46),IF($G72="","x","y"),"")))</f>
        <v/>
      </c>
      <c r="AP72" s="197" t="str">
        <f>IF(Hidden!AI$47="Yes","H",IF($B72="","",IF(AND($C72&lt;=Hidden!AI$46,$D72&gt;=Hidden!AI$46),IF($G72="","x","y"),"")))</f>
        <v/>
      </c>
      <c r="AQ72" s="203" t="str">
        <f>IF(Hidden!AJ$47="Yes","H",IF($B72="","",IF(AND($C72&lt;=Hidden!AJ$46,$D72&gt;=Hidden!AJ$46),IF($G72="","x","y"),"")))</f>
        <v/>
      </c>
      <c r="AR72" s="209" t="str">
        <f>IF(Hidden!AK$47="Yes","H",IF($B72="","",IF(AND($C72&lt;=Hidden!AK$46,$D72&gt;=Hidden!AK$46),IF($G72="","x","y"),"")))</f>
        <v/>
      </c>
      <c r="AS72" s="197" t="str">
        <f>IF(Hidden!AL$47="Yes","H",IF($B72="","",IF(AND($C72&lt;=Hidden!AL$46,$D72&gt;=Hidden!AL$46),IF($G72="","x","y"),"")))</f>
        <v/>
      </c>
      <c r="AT72" s="197" t="str">
        <f>IF(Hidden!AM$47="Yes","H",IF($B72="","",IF(AND($C72&lt;=Hidden!AM$46,$D72&gt;=Hidden!AM$46),IF($G72="","x","y"),"")))</f>
        <v/>
      </c>
      <c r="AU72" s="197" t="str">
        <f>IF(Hidden!AN$47="Yes","H",IF($B72="","",IF(AND($C72&lt;=Hidden!AN$46,$D72&gt;=Hidden!AN$46),IF($G72="","x","y"),"")))</f>
        <v/>
      </c>
      <c r="AV72" s="210" t="str">
        <f>IF(Hidden!AO$47="Yes","H",IF($B72="","",IF(AND($C72&lt;=Hidden!AO$46,$D72&gt;=Hidden!AO$46),IF($G72="","x","y"),"")))</f>
        <v/>
      </c>
      <c r="AW72" s="205" t="str">
        <f>IF(Hidden!AP$47="Yes","H",IF($B72="","",IF(AND($C72&lt;=Hidden!AP$46,$D72&gt;=Hidden!AP$46),IF($G72="","x","y"),"")))</f>
        <v/>
      </c>
      <c r="AX72" s="197" t="str">
        <f>IF(Hidden!AQ$47="Yes","H",IF($B72="","",IF(AND($C72&lt;=Hidden!AQ$46,$D72&gt;=Hidden!AQ$46),IF($G72="","x","y"),"")))</f>
        <v/>
      </c>
      <c r="AY72" s="197" t="str">
        <f>IF(Hidden!AR$47="Yes","H",IF($B72="","",IF(AND($C72&lt;=Hidden!AR$46,$D72&gt;=Hidden!AR$46),IF($G72="","x","y"),"")))</f>
        <v/>
      </c>
      <c r="AZ72" s="197" t="str">
        <f>IF(Hidden!AS$47="Yes","H",IF($B72="","",IF(AND($C72&lt;=Hidden!AS$46,$D72&gt;=Hidden!AS$46),IF($G72="","x","y"),"")))</f>
        <v/>
      </c>
      <c r="BA72" s="203" t="str">
        <f>IF(Hidden!AT$47="Yes","H",IF($B72="","",IF(AND($C72&lt;=Hidden!AT$46,$D72&gt;=Hidden!AT$46),IF($G72="","x","y"),"")))</f>
        <v/>
      </c>
      <c r="BB72" s="209" t="str">
        <f>IF(Hidden!AU$47="Yes","H",IF($B72="","",IF(AND($C72&lt;=Hidden!AU$46,$D72&gt;=Hidden!AU$46),IF($G72="","x","y"),"")))</f>
        <v/>
      </c>
      <c r="BC72" s="197" t="str">
        <f>IF(Hidden!AV$47="Yes","H",IF($B72="","",IF(AND($C72&lt;=Hidden!AV$46,$D72&gt;=Hidden!AV$46),IF($G72="","x","y"),"")))</f>
        <v/>
      </c>
      <c r="BD72" s="197" t="str">
        <f>IF(Hidden!AW$47="Yes","H",IF($B72="","",IF(AND($C72&lt;=Hidden!AW$46,$D72&gt;=Hidden!AW$46),IF($G72="","x","y"),"")))</f>
        <v/>
      </c>
      <c r="BE72" s="197" t="str">
        <f>IF(Hidden!AX$47="Yes","H",IF($B72="","",IF(AND($C72&lt;=Hidden!AX$46,$D72&gt;=Hidden!AX$46),IF($G72="","x","y"),"")))</f>
        <v/>
      </c>
      <c r="BF72" s="210" t="str">
        <f>IF(Hidden!AY$47="Yes","H",IF($B72="","",IF(AND($C72&lt;=Hidden!AY$46,$D72&gt;=Hidden!AY$46),IF($G72="","x","y"),"")))</f>
        <v/>
      </c>
      <c r="BG72" s="205" t="str">
        <f>IF(Hidden!AZ$47="Yes","H",IF($B72="","",IF(AND($C72&lt;=Hidden!AZ$46,$D72&gt;=Hidden!AZ$46),IF($G72="","x","y"),"")))</f>
        <v/>
      </c>
      <c r="BH72" s="197" t="str">
        <f>IF(Hidden!BA$47="Yes","H",IF($B72="","",IF(AND($C72&lt;=Hidden!BA$46,$D72&gt;=Hidden!BA$46),IF($G72="","x","y"),"")))</f>
        <v/>
      </c>
      <c r="BI72" s="197" t="str">
        <f>IF(Hidden!BB$47="Yes","H",IF($B72="","",IF(AND($C72&lt;=Hidden!BB$46,$D72&gt;=Hidden!BB$46),IF($G72="","x","y"),"")))</f>
        <v/>
      </c>
      <c r="BJ72" s="197" t="str">
        <f>IF(Hidden!BC$47="Yes","H",IF($B72="","",IF(AND($C72&lt;=Hidden!BC$46,$D72&gt;=Hidden!BC$46),IF($G72="","x","y"),"")))</f>
        <v/>
      </c>
      <c r="BK72" s="203" t="str">
        <f>IF(Hidden!BD$47="Yes","H",IF($B72="","",IF(AND($C72&lt;=Hidden!BD$46,$D72&gt;=Hidden!BD$46),IF($G72="","x","y"),"")))</f>
        <v/>
      </c>
      <c r="BL72" s="209" t="str">
        <f>IF(Hidden!BE$47="Yes","H",IF($B72="","",IF(AND($C72&lt;=Hidden!BE$46,$D72&gt;=Hidden!BE$46),IF($G72="","x","y"),"")))</f>
        <v/>
      </c>
      <c r="BM72" s="197" t="str">
        <f>IF(Hidden!BF$47="Yes","H",IF($B72="","",IF(AND($C72&lt;=Hidden!BF$46,$D72&gt;=Hidden!BF$46),IF($G72="","x","y"),"")))</f>
        <v/>
      </c>
      <c r="BN72" s="197" t="str">
        <f>IF(Hidden!BG$47="Yes","H",IF($B72="","",IF(AND($C72&lt;=Hidden!BG$46,$D72&gt;=Hidden!BG$46),IF($G72="","x","y"),"")))</f>
        <v/>
      </c>
      <c r="BO72" s="197" t="str">
        <f>IF(Hidden!BH$47="Yes","H",IF($B72="","",IF(AND($C72&lt;=Hidden!BH$46,$D72&gt;=Hidden!BH$46),IF($G72="","x","y"),"")))</f>
        <v/>
      </c>
      <c r="BP72" s="210" t="str">
        <f>IF(Hidden!BI$47="Yes","H",IF($B72="","",IF(AND($C72&lt;=Hidden!BI$46,$D72&gt;=Hidden!BI$46),IF($G72="","x","y"),"")))</f>
        <v/>
      </c>
      <c r="BQ72" s="205" t="str">
        <f>IF(Hidden!BJ$47="Yes","H",IF($B72="","",IF(AND($C72&lt;=Hidden!BJ$46,$D72&gt;=Hidden!BJ$46),IF($G72="","x","y"),"")))</f>
        <v/>
      </c>
      <c r="BR72" s="197" t="str">
        <f>IF(Hidden!BK$47="Yes","H",IF($B72="","",IF(AND($C72&lt;=Hidden!BK$46,$D72&gt;=Hidden!BK$46),IF($G72="","x","y"),"")))</f>
        <v/>
      </c>
      <c r="BS72" s="197" t="str">
        <f>IF(Hidden!BL$47="Yes","H",IF($B72="","",IF(AND($C72&lt;=Hidden!BL$46,$D72&gt;=Hidden!BL$46),IF($G72="","x","y"),"")))</f>
        <v/>
      </c>
      <c r="BT72" s="197" t="str">
        <f>IF(Hidden!BM$47="Yes","H",IF($B72="","",IF(AND($C72&lt;=Hidden!BM$46,$D72&gt;=Hidden!BM$46),IF($G72="","x","y"),"")))</f>
        <v/>
      </c>
      <c r="BU72" s="203" t="str">
        <f>IF(Hidden!BN$47="Yes","H",IF($B72="","",IF(AND($C72&lt;=Hidden!BN$46,$D72&gt;=Hidden!BN$46),IF($G72="","x","y"),"")))</f>
        <v/>
      </c>
      <c r="BV72" s="209" t="str">
        <f>IF(Hidden!BO$47="Yes","H",IF($B72="","",IF(AND($C72&lt;=Hidden!BO$46,$D72&gt;=Hidden!BO$46),IF($G72="","x","y"),"")))</f>
        <v/>
      </c>
      <c r="BW72" s="197" t="str">
        <f>IF(Hidden!BP$47="Yes","H",IF($B72="","",IF(AND($C72&lt;=Hidden!BP$46,$D72&gt;=Hidden!BP$46),IF($G72="","x","y"),"")))</f>
        <v/>
      </c>
      <c r="BX72" s="197" t="str">
        <f>IF(Hidden!BQ$47="Yes","H",IF($B72="","",IF(AND($C72&lt;=Hidden!BQ$46,$D72&gt;=Hidden!BQ$46),IF($G72="","x","y"),"")))</f>
        <v/>
      </c>
      <c r="BY72" s="197" t="str">
        <f>IF(Hidden!BR$47="Yes","H",IF($B72="","",IF(AND($C72&lt;=Hidden!BR$46,$D72&gt;=Hidden!BR$46),IF($G72="","x","y"),"")))</f>
        <v/>
      </c>
      <c r="BZ72" s="210" t="str">
        <f>IF(Hidden!BS$47="Yes","H",IF($B72="","",IF(AND($C72&lt;=Hidden!BS$46,$D72&gt;=Hidden!BS$46),IF($G72="","x","y"),"")))</f>
        <v/>
      </c>
      <c r="CA72" s="205" t="str">
        <f>IF(Hidden!BT$47="Yes","H",IF($B72="","",IF(AND($C72&lt;=Hidden!BT$46,$D72&gt;=Hidden!BT$46),IF($G72="","x","y"),"")))</f>
        <v/>
      </c>
      <c r="CB72" s="197" t="str">
        <f>IF(Hidden!BU$47="Yes","H",IF($B72="","",IF(AND($C72&lt;=Hidden!BU$46,$D72&gt;=Hidden!BU$46),IF($G72="","x","y"),"")))</f>
        <v/>
      </c>
      <c r="CC72" s="197" t="str">
        <f>IF(Hidden!BV$47="Yes","H",IF($B72="","",IF(AND($C72&lt;=Hidden!BV$46,$D72&gt;=Hidden!BV$46),IF($G72="","x","y"),"")))</f>
        <v/>
      </c>
      <c r="CD72" s="197" t="str">
        <f>IF(Hidden!BW$47="Yes","H",IF($B72="","",IF(AND($C72&lt;=Hidden!BW$46,$D72&gt;=Hidden!BW$46),IF($G72="","x","y"),"")))</f>
        <v/>
      </c>
      <c r="CE72" s="203" t="str">
        <f>IF(Hidden!BX$47="Yes","H",IF($B72="","",IF(AND($C72&lt;=Hidden!BX$46,$D72&gt;=Hidden!BX$46),IF($G72="","x","y"),"")))</f>
        <v/>
      </c>
      <c r="CF72" s="209" t="str">
        <f>IF(Hidden!BY$47="Yes","H",IF($B72="","",IF(AND($C72&lt;=Hidden!BY$46,$D72&gt;=Hidden!BY$46),IF($G72="","x","y"),"")))</f>
        <v/>
      </c>
      <c r="CG72" s="197" t="str">
        <f>IF(Hidden!BZ$47="Yes","H",IF($B72="","",IF(AND($C72&lt;=Hidden!BZ$46,$D72&gt;=Hidden!BZ$46),IF($G72="","x","y"),"")))</f>
        <v/>
      </c>
      <c r="CH72" s="197" t="str">
        <f>IF(Hidden!CA$47="Yes","H",IF($B72="","",IF(AND($C72&lt;=Hidden!CA$46,$D72&gt;=Hidden!CA$46),IF($G72="","x","y"),"")))</f>
        <v/>
      </c>
      <c r="CI72" s="197" t="str">
        <f>IF(Hidden!CB$47="Yes","H",IF($B72="","",IF(AND($C72&lt;=Hidden!CB$46,$D72&gt;=Hidden!CB$46),IF($G72="","x","y"),"")))</f>
        <v/>
      </c>
      <c r="CJ72" s="210" t="str">
        <f>IF(Hidden!CC$47="Yes","H",IF($B72="","",IF(AND($C72&lt;=Hidden!CC$46,$D72&gt;=Hidden!CC$46),IF($G72="","x","y"),"")))</f>
        <v/>
      </c>
      <c r="CK72" s="205" t="str">
        <f>IF(Hidden!CD$47="Yes","H",IF($B72="","",IF(AND($C72&lt;=Hidden!CD$46,$D72&gt;=Hidden!CD$46),IF($G72="","x","y"),"")))</f>
        <v/>
      </c>
      <c r="CL72" s="197" t="str">
        <f>IF(Hidden!CE$47="Yes","H",IF($B72="","",IF(AND($C72&lt;=Hidden!CE$46,$D72&gt;=Hidden!CE$46),IF($G72="","x","y"),"")))</f>
        <v/>
      </c>
      <c r="CM72" s="197" t="str">
        <f>IF(Hidden!CF$47="Yes","H",IF($B72="","",IF(AND($C72&lt;=Hidden!CF$46,$D72&gt;=Hidden!CF$46),IF($G72="","x","y"),"")))</f>
        <v/>
      </c>
      <c r="CN72" s="197" t="str">
        <f>IF(Hidden!CG$47="Yes","H",IF($B72="","",IF(AND($C72&lt;=Hidden!CG$46,$D72&gt;=Hidden!CG$46),IF($G72="","x","y"),"")))</f>
        <v/>
      </c>
      <c r="CO72" s="203" t="str">
        <f>IF(Hidden!CH$47="Yes","H",IF($B72="","",IF(AND($C72&lt;=Hidden!CH$46,$D72&gt;=Hidden!CH$46),IF($G72="","x","y"),"")))</f>
        <v/>
      </c>
      <c r="CP72" s="209" t="str">
        <f>IF(Hidden!CI$47="Yes","H",IF($B72="","",IF(AND($C72&lt;=Hidden!CI$46,$D72&gt;=Hidden!CI$46),IF($G72="","x","y"),"")))</f>
        <v/>
      </c>
      <c r="CQ72" s="197" t="str">
        <f>IF(Hidden!CJ$47="Yes","H",IF($B72="","",IF(AND($C72&lt;=Hidden!CJ$46,$D72&gt;=Hidden!CJ$46),IF($G72="","x","y"),"")))</f>
        <v/>
      </c>
      <c r="CR72" s="197" t="str">
        <f>IF(Hidden!CK$47="Yes","H",IF($B72="","",IF(AND($C72&lt;=Hidden!CK$46,$D72&gt;=Hidden!CK$46),IF($G72="","x","y"),"")))</f>
        <v/>
      </c>
      <c r="CS72" s="197" t="str">
        <f>IF(Hidden!CL$47="Yes","H",IF($B72="","",IF(AND($C72&lt;=Hidden!CL$46,$D72&gt;=Hidden!CL$46),IF($G72="","x","y"),"")))</f>
        <v/>
      </c>
      <c r="CT72" s="210" t="str">
        <f>IF(Hidden!CM$47="Yes","H",IF($B72="","",IF(AND($C72&lt;=Hidden!CM$46,$D72&gt;=Hidden!CM$46),IF($G72="","x","y"),"")))</f>
        <v/>
      </c>
      <c r="CU72" s="205" t="str">
        <f>IF(Hidden!CN$47="Yes","H",IF($B72="","",IF(AND($C72&lt;=Hidden!CN$46,$D72&gt;=Hidden!CN$46),IF($G72="","x","y"),"")))</f>
        <v/>
      </c>
      <c r="CV72" s="197" t="str">
        <f>IF(Hidden!CO$47="Yes","H",IF($B72="","",IF(AND($C72&lt;=Hidden!CO$46,$D72&gt;=Hidden!CO$46),IF($G72="","x","y"),"")))</f>
        <v/>
      </c>
      <c r="CW72" s="197" t="str">
        <f>IF(Hidden!CP$47="Yes","H",IF($B72="","",IF(AND($C72&lt;=Hidden!CP$46,$D72&gt;=Hidden!CP$46),IF($G72="","x","y"),"")))</f>
        <v/>
      </c>
      <c r="CX72" s="197" t="str">
        <f>IF(Hidden!CQ$47="Yes","H",IF($B72="","",IF(AND($C72&lt;=Hidden!CQ$46,$D72&gt;=Hidden!CQ$46),IF($G72="","x","y"),"")))</f>
        <v/>
      </c>
      <c r="CY72" s="203" t="str">
        <f>IF(Hidden!CR$47="Yes","H",IF($B72="","",IF(AND($C72&lt;=Hidden!CR$46,$D72&gt;=Hidden!CR$46),IF($G72="","x","y"),"")))</f>
        <v/>
      </c>
      <c r="CZ72" s="209" t="str">
        <f>IF(Hidden!CS$47="Yes","H",IF($B72="","",IF(AND($C72&lt;=Hidden!CS$46,$D72&gt;=Hidden!CS$46),IF($G72="","x","y"),"")))</f>
        <v/>
      </c>
      <c r="DA72" s="197" t="str">
        <f>IF(Hidden!CT$47="Yes","H",IF($B72="","",IF(AND($C72&lt;=Hidden!CT$46,$D72&gt;=Hidden!CT$46),IF($G72="","x","y"),"")))</f>
        <v/>
      </c>
      <c r="DB72" s="197" t="str">
        <f>IF(Hidden!CU$47="Yes","H",IF($B72="","",IF(AND($C72&lt;=Hidden!CU$46,$D72&gt;=Hidden!CU$46),IF($G72="","x","y"),"")))</f>
        <v/>
      </c>
      <c r="DC72" s="197" t="str">
        <f>IF(Hidden!CV$47="Yes","H",IF($B72="","",IF(AND($C72&lt;=Hidden!CV$46,$D72&gt;=Hidden!CV$46),IF($G72="","x","y"),"")))</f>
        <v/>
      </c>
      <c r="DD72" s="210" t="str">
        <f>IF(Hidden!CW$47="Yes","H",IF($B72="","",IF(AND($C72&lt;=Hidden!CW$46,$D72&gt;=Hidden!CW$46),IF($G72="","x","y"),"")))</f>
        <v/>
      </c>
      <c r="DE72" s="205" t="str">
        <f>IF(Hidden!CX$47="Yes","H",IF($B72="","",IF(AND($C72&lt;=Hidden!CX$46,$D72&gt;=Hidden!CX$46),IF($G72="","x","y"),"")))</f>
        <v/>
      </c>
      <c r="DF72" s="197" t="str">
        <f>IF(Hidden!CY$47="Yes","H",IF($B72="","",IF(AND($C72&lt;=Hidden!CY$46,$D72&gt;=Hidden!CY$46),IF($G72="","x","y"),"")))</f>
        <v/>
      </c>
      <c r="DG72" s="197" t="str">
        <f>IF(Hidden!CZ$47="Yes","H",IF($B72="","",IF(AND($C72&lt;=Hidden!CZ$46,$D72&gt;=Hidden!CZ$46),IF($G72="","x","y"),"")))</f>
        <v/>
      </c>
      <c r="DH72" s="197" t="str">
        <f>IF(Hidden!DA$47="Yes","H",IF($B72="","",IF(AND($C72&lt;=Hidden!DA$46,$D72&gt;=Hidden!DA$46),IF($G72="","x","y"),"")))</f>
        <v/>
      </c>
      <c r="DI72" s="203" t="str">
        <f>IF(Hidden!DB$47="Yes","H",IF($B72="","",IF(AND($C72&lt;=Hidden!DB$46,$D72&gt;=Hidden!DB$46),IF($G72="","x","y"),"")))</f>
        <v/>
      </c>
      <c r="DJ72" s="209" t="str">
        <f>IF(Hidden!DC$47="Yes","H",IF($B72="","",IF(AND($C72&lt;=Hidden!DC$46,$D72&gt;=Hidden!DC$46),IF($G72="","x","y"),"")))</f>
        <v/>
      </c>
      <c r="DK72" s="197" t="str">
        <f>IF(Hidden!DD$47="Yes","H",IF($B72="","",IF(AND($C72&lt;=Hidden!DD$46,$D72&gt;=Hidden!DD$46),IF($G72="","x","y"),"")))</f>
        <v/>
      </c>
      <c r="DL72" s="197" t="str">
        <f>IF(Hidden!DE$47="Yes","H",IF($B72="","",IF(AND($C72&lt;=Hidden!DE$46,$D72&gt;=Hidden!DE$46),IF($G72="","x","y"),"")))</f>
        <v/>
      </c>
      <c r="DM72" s="197" t="str">
        <f>IF(Hidden!DF$47="Yes","H",IF($B72="","",IF(AND($C72&lt;=Hidden!DF$46,$D72&gt;=Hidden!DF$46),IF($G72="","x","y"),"")))</f>
        <v/>
      </c>
      <c r="DN72" s="210" t="str">
        <f>IF(Hidden!DG$47="Yes","H",IF($B72="","",IF(AND($C72&lt;=Hidden!DG$46,$D72&gt;=Hidden!DG$46),IF($G72="","x","y"),"")))</f>
        <v/>
      </c>
      <c r="DO72" s="205" t="str">
        <f>IF(Hidden!DH$47="Yes","H",IF($B72="","",IF(AND($C72&lt;=Hidden!DH$46,$D72&gt;=Hidden!DH$46),IF($G72="","x","y"),"")))</f>
        <v/>
      </c>
      <c r="DP72" s="197" t="str">
        <f>IF(Hidden!DI$47="Yes","H",IF($B72="","",IF(AND($C72&lt;=Hidden!DI$46,$D72&gt;=Hidden!DI$46),IF($G72="","x","y"),"")))</f>
        <v/>
      </c>
      <c r="DQ72" s="197" t="str">
        <f>IF(Hidden!DJ$47="Yes","H",IF($B72="","",IF(AND($C72&lt;=Hidden!DJ$46,$D72&gt;=Hidden!DJ$46),IF($G72="","x","y"),"")))</f>
        <v/>
      </c>
      <c r="DR72" s="197" t="str">
        <f>IF(Hidden!DK$47="Yes","H",IF($B72="","",IF(AND($C72&lt;=Hidden!DK$46,$D72&gt;=Hidden!DK$46),IF($G72="","x","y"),"")))</f>
        <v/>
      </c>
      <c r="DS72" s="203" t="str">
        <f>IF(Hidden!DL$47="Yes","H",IF($B72="","",IF(AND($C72&lt;=Hidden!DL$46,$D72&gt;=Hidden!DL$46),IF($G72="","x","y"),"")))</f>
        <v/>
      </c>
      <c r="DT72" s="209" t="str">
        <f>IF(Hidden!DM$47="Yes","H",IF($B72="","",IF(AND($C72&lt;=Hidden!DM$46,$D72&gt;=Hidden!DM$46),IF($G72="","x","y"),"")))</f>
        <v/>
      </c>
      <c r="DU72" s="197" t="str">
        <f>IF(Hidden!DN$47="Yes","H",IF($B72="","",IF(AND($C72&lt;=Hidden!DN$46,$D72&gt;=Hidden!DN$46),IF($G72="","x","y"),"")))</f>
        <v/>
      </c>
      <c r="DV72" s="197" t="str">
        <f>IF(Hidden!DO$47="Yes","H",IF($B72="","",IF(AND($C72&lt;=Hidden!DO$46,$D72&gt;=Hidden!DO$46),IF($G72="","x","y"),"")))</f>
        <v/>
      </c>
      <c r="DW72" s="197" t="str">
        <f>IF(Hidden!DP$47="Yes","H",IF($B72="","",IF(AND($C72&lt;=Hidden!DP$46,$D72&gt;=Hidden!DP$46),IF($G72="","x","y"),"")))</f>
        <v/>
      </c>
      <c r="DX72" s="210" t="str">
        <f>IF(Hidden!DQ$47="Yes","H",IF($B72="","",IF(AND($C72&lt;=Hidden!DQ$46,$D72&gt;=Hidden!DQ$46),IF($G72="","x","y"),"")))</f>
        <v/>
      </c>
      <c r="DY72" s="209" t="str">
        <f>IF(Hidden!DR$47="Yes","H",IF($B72="","",IF(AND($C72&lt;=Hidden!DR$46,$D72&gt;=Hidden!DR$46),IF($G72="","x","y"),"")))</f>
        <v/>
      </c>
      <c r="DZ72" s="197" t="str">
        <f>IF(Hidden!DS$47="Yes","H",IF($B72="","",IF(AND($C72&lt;=Hidden!DS$46,$D72&gt;=Hidden!DS$46),IF($G72="","x","y"),"")))</f>
        <v/>
      </c>
      <c r="EA72" s="197" t="str">
        <f>IF(Hidden!DT$47="Yes","H",IF($B72="","",IF(AND($C72&lt;=Hidden!DT$46,$D72&gt;=Hidden!DT$46),IF($G72="","x","y"),"")))</f>
        <v/>
      </c>
      <c r="EB72" s="197" t="str">
        <f>IF(Hidden!DU$47="Yes","H",IF($B72="","",IF(AND($C72&lt;=Hidden!DU$46,$D72&gt;=Hidden!DU$46),IF($G72="","x","y"),"")))</f>
        <v/>
      </c>
      <c r="EC72" s="210" t="str">
        <f>IF(Hidden!DV$47="Yes","H",IF($B72="","",IF(AND($C72&lt;=Hidden!DV$46,$D72&gt;=Hidden!DV$46),IF($G72="","x","y"),"")))</f>
        <v/>
      </c>
      <c r="ED72" s="205" t="str">
        <f>IF(Hidden!DW$47="Yes","H",IF($B72="","",IF(AND($C72&lt;=Hidden!DW$46,$D72&gt;=Hidden!DW$46),IF($G72="","x","y"),"")))</f>
        <v/>
      </c>
      <c r="EE72" s="197" t="str">
        <f>IF(Hidden!DX$47="Yes","H",IF($B72="","",IF(AND($C72&lt;=Hidden!DX$46,$D72&gt;=Hidden!DX$46),IF($G72="","x","y"),"")))</f>
        <v/>
      </c>
      <c r="EF72" s="197" t="str">
        <f>IF(Hidden!DY$47="Yes","H",IF($B72="","",IF(AND($C72&lt;=Hidden!DY$46,$D72&gt;=Hidden!DY$46),IF($G72="","x","y"),"")))</f>
        <v/>
      </c>
      <c r="EG72" s="197" t="str">
        <f>IF(Hidden!DZ$47="Yes","H",IF($B72="","",IF(AND($C72&lt;=Hidden!DZ$46,$D72&gt;=Hidden!DZ$46),IF($G72="","x","y"),"")))</f>
        <v/>
      </c>
      <c r="EH72" s="198" t="str">
        <f>IF(Hidden!EA$47="Yes","H",IF($B72="","",IF(AND($C72&lt;=Hidden!EA$46,$D72&gt;=Hidden!EA$46),IF($G72="","x","y"),"")))</f>
        <v/>
      </c>
    </row>
    <row r="73" spans="2:138" ht="15" customHeight="1" x14ac:dyDescent="0.25">
      <c r="B73" s="177"/>
      <c r="C73" s="232"/>
      <c r="D73" s="233"/>
      <c r="E73" s="189"/>
      <c r="F73" s="237"/>
      <c r="G73" s="269"/>
      <c r="H73" s="273"/>
      <c r="I73" s="196" t="str">
        <f>IF(Hidden!B$47="Yes","H",IF($B73="","",IF(AND($C73&lt;=Hidden!B$46,$D73&gt;=Hidden!B$46),IF($G73="","x","y"),"")))</f>
        <v/>
      </c>
      <c r="J73" s="197" t="str">
        <f>IF(Hidden!C$47="Yes","H",IF($B73="","",IF(AND($C73&lt;=Hidden!C$46,$D73&gt;=Hidden!C$46),IF($G73="","x","y"),"")))</f>
        <v/>
      </c>
      <c r="K73" s="197" t="str">
        <f>IF(Hidden!D$47="Yes","H",IF($B73="","",IF(AND($C73&lt;=Hidden!D$46,$D73&gt;=Hidden!D$46),IF($G73="","x","y"),"")))</f>
        <v/>
      </c>
      <c r="L73" s="197" t="str">
        <f>IF(Hidden!E$47="Yes","H",IF($B73="","",IF(AND($C73&lt;=Hidden!E$46,$D73&gt;=Hidden!E$46),IF($G73="","x","y"),"")))</f>
        <v/>
      </c>
      <c r="M73" s="203" t="str">
        <f>IF(Hidden!F$47="Yes","H",IF($B73="","",IF(AND($C73&lt;=Hidden!F$46,$D73&gt;=Hidden!F$46),IF($G73="","x","y"),"")))</f>
        <v/>
      </c>
      <c r="N73" s="209" t="str">
        <f>IF(Hidden!G$47="Yes","H",IF($B73="","",IF(AND($C73&lt;=Hidden!G$46,$D73&gt;=Hidden!G$46),IF($G73="","x","y"),"")))</f>
        <v/>
      </c>
      <c r="O73" s="197" t="str">
        <f>IF(Hidden!H$47="Yes","H",IF($B73="","",IF(AND($C73&lt;=Hidden!H$46,$D73&gt;=Hidden!H$46),IF($G73="","x","y"),"")))</f>
        <v/>
      </c>
      <c r="P73" s="197" t="str">
        <f>IF(Hidden!I$47="Yes","H",IF($B73="","",IF(AND($C73&lt;=Hidden!I$46,$D73&gt;=Hidden!I$46),IF($G73="","x","y"),"")))</f>
        <v/>
      </c>
      <c r="Q73" s="197" t="str">
        <f>IF(Hidden!J$47="Yes","H",IF($B73="","",IF(AND($C73&lt;=Hidden!J$46,$D73&gt;=Hidden!J$46),IF($G73="","x","y"),"")))</f>
        <v/>
      </c>
      <c r="R73" s="210" t="str">
        <f>IF(Hidden!K$47="Yes","H",IF($B73="","",IF(AND($C73&lt;=Hidden!K$46,$D73&gt;=Hidden!K$46),IF($G73="","x","y"),"")))</f>
        <v/>
      </c>
      <c r="S73" s="205" t="str">
        <f>IF(Hidden!L$47="Yes","H",IF($B73="","",IF(AND($C73&lt;=Hidden!L$46,$D73&gt;=Hidden!L$46),IF($G73="","x","y"),"")))</f>
        <v/>
      </c>
      <c r="T73" s="197" t="str">
        <f>IF(Hidden!M$47="Yes","H",IF($B73="","",IF(AND($C73&lt;=Hidden!M$46,$D73&gt;=Hidden!M$46),IF($G73="","x","y"),"")))</f>
        <v/>
      </c>
      <c r="U73" s="197" t="str">
        <f>IF(Hidden!N$47="Yes","H",IF($B73="","",IF(AND($C73&lt;=Hidden!N$46,$D73&gt;=Hidden!N$46),IF($G73="","x","y"),"")))</f>
        <v/>
      </c>
      <c r="V73" s="197" t="str">
        <f>IF(Hidden!O$47="Yes","H",IF($B73="","",IF(AND($C73&lt;=Hidden!O$46,$D73&gt;=Hidden!O$46),IF($G73="","x","y"),"")))</f>
        <v/>
      </c>
      <c r="W73" s="203" t="str">
        <f>IF(Hidden!P$47="Yes","H",IF($B73="","",IF(AND($C73&lt;=Hidden!P$46,$D73&gt;=Hidden!P$46),IF($G73="","x","y"),"")))</f>
        <v/>
      </c>
      <c r="X73" s="209" t="str">
        <f>IF(Hidden!Q$47="Yes","H",IF($B73="","",IF(AND($C73&lt;=Hidden!Q$46,$D73&gt;=Hidden!Q$46),IF($G73="","x","y"),"")))</f>
        <v/>
      </c>
      <c r="Y73" s="197" t="str">
        <f>IF(Hidden!R$47="Yes","H",IF($B73="","",IF(AND($C73&lt;=Hidden!R$46,$D73&gt;=Hidden!R$46),IF($G73="","x","y"),"")))</f>
        <v/>
      </c>
      <c r="Z73" s="197" t="str">
        <f>IF(Hidden!S$47="Yes","H",IF($B73="","",IF(AND($C73&lt;=Hidden!S$46,$D73&gt;=Hidden!S$46),IF($G73="","x","y"),"")))</f>
        <v/>
      </c>
      <c r="AA73" s="197" t="str">
        <f>IF(Hidden!T$47="Yes","H",IF($B73="","",IF(AND($C73&lt;=Hidden!T$46,$D73&gt;=Hidden!T$46),IF($G73="","x","y"),"")))</f>
        <v/>
      </c>
      <c r="AB73" s="210" t="str">
        <f>IF(Hidden!U$47="Yes","H",IF($B73="","",IF(AND($C73&lt;=Hidden!U$46,$D73&gt;=Hidden!U$46),IF($G73="","x","y"),"")))</f>
        <v/>
      </c>
      <c r="AC73" s="205" t="str">
        <f>IF(Hidden!V$47="Yes","H",IF($B73="","",IF(AND($C73&lt;=Hidden!V$46,$D73&gt;=Hidden!V$46),IF($G73="","x","y"),"")))</f>
        <v/>
      </c>
      <c r="AD73" s="197" t="str">
        <f>IF(Hidden!W$47="Yes","H",IF($B73="","",IF(AND($C73&lt;=Hidden!W$46,$D73&gt;=Hidden!W$46),IF($G73="","x","y"),"")))</f>
        <v/>
      </c>
      <c r="AE73" s="197" t="str">
        <f>IF(Hidden!X$47="Yes","H",IF($B73="","",IF(AND($C73&lt;=Hidden!X$46,$D73&gt;=Hidden!X$46),IF($G73="","x","y"),"")))</f>
        <v/>
      </c>
      <c r="AF73" s="197" t="str">
        <f>IF(Hidden!Y$47="Yes","H",IF($B73="","",IF(AND($C73&lt;=Hidden!Y$46,$D73&gt;=Hidden!Y$46),IF($G73="","x","y"),"")))</f>
        <v/>
      </c>
      <c r="AG73" s="203" t="str">
        <f>IF(Hidden!Z$47="Yes","H",IF($B73="","",IF(AND($C73&lt;=Hidden!Z$46,$D73&gt;=Hidden!Z$46),IF($G73="","x","y"),"")))</f>
        <v/>
      </c>
      <c r="AH73" s="209" t="str">
        <f>IF(Hidden!AA$47="Yes","H",IF($B73="","",IF(AND($C73&lt;=Hidden!AA$46,$D73&gt;=Hidden!AA$46),IF($G73="","x","y"),"")))</f>
        <v/>
      </c>
      <c r="AI73" s="197" t="str">
        <f>IF(Hidden!AB$47="Yes","H",IF($B73="","",IF(AND($C73&lt;=Hidden!AB$46,$D73&gt;=Hidden!AB$46),IF($G73="","x","y"),"")))</f>
        <v/>
      </c>
      <c r="AJ73" s="197" t="str">
        <f>IF(Hidden!AC$47="Yes","H",IF($B73="","",IF(AND($C73&lt;=Hidden!AC$46,$D73&gt;=Hidden!AC$46),IF($G73="","x","y"),"")))</f>
        <v/>
      </c>
      <c r="AK73" s="197" t="str">
        <f>IF(Hidden!AD$47="Yes","H",IF($B73="","",IF(AND($C73&lt;=Hidden!AD$46,$D73&gt;=Hidden!AD$46),IF($G73="","x","y"),"")))</f>
        <v/>
      </c>
      <c r="AL73" s="210" t="str">
        <f>IF(Hidden!AE$47="Yes","H",IF($B73="","",IF(AND($C73&lt;=Hidden!AE$46,$D73&gt;=Hidden!AE$46),IF($G73="","x","y"),"")))</f>
        <v/>
      </c>
      <c r="AM73" s="205" t="str">
        <f>IF(Hidden!AF$47="Yes","H",IF($B73="","",IF(AND($C73&lt;=Hidden!AF$46,$D73&gt;=Hidden!AF$46),IF($G73="","x","y"),"")))</f>
        <v/>
      </c>
      <c r="AN73" s="197" t="str">
        <f>IF(Hidden!AG$47="Yes","H",IF($B73="","",IF(AND($C73&lt;=Hidden!AG$46,$D73&gt;=Hidden!AG$46),IF($G73="","x","y"),"")))</f>
        <v/>
      </c>
      <c r="AO73" s="197" t="str">
        <f>IF(Hidden!AH$47="Yes","H",IF($B73="","",IF(AND($C73&lt;=Hidden!AH$46,$D73&gt;=Hidden!AH$46),IF($G73="","x","y"),"")))</f>
        <v/>
      </c>
      <c r="AP73" s="197" t="str">
        <f>IF(Hidden!AI$47="Yes","H",IF($B73="","",IF(AND($C73&lt;=Hidden!AI$46,$D73&gt;=Hidden!AI$46),IF($G73="","x","y"),"")))</f>
        <v/>
      </c>
      <c r="AQ73" s="203" t="str">
        <f>IF(Hidden!AJ$47="Yes","H",IF($B73="","",IF(AND($C73&lt;=Hidden!AJ$46,$D73&gt;=Hidden!AJ$46),IF($G73="","x","y"),"")))</f>
        <v/>
      </c>
      <c r="AR73" s="209" t="str">
        <f>IF(Hidden!AK$47="Yes","H",IF($B73="","",IF(AND($C73&lt;=Hidden!AK$46,$D73&gt;=Hidden!AK$46),IF($G73="","x","y"),"")))</f>
        <v/>
      </c>
      <c r="AS73" s="197" t="str">
        <f>IF(Hidden!AL$47="Yes","H",IF($B73="","",IF(AND($C73&lt;=Hidden!AL$46,$D73&gt;=Hidden!AL$46),IF($G73="","x","y"),"")))</f>
        <v/>
      </c>
      <c r="AT73" s="197" t="str">
        <f>IF(Hidden!AM$47="Yes","H",IF($B73="","",IF(AND($C73&lt;=Hidden!AM$46,$D73&gt;=Hidden!AM$46),IF($G73="","x","y"),"")))</f>
        <v/>
      </c>
      <c r="AU73" s="197" t="str">
        <f>IF(Hidden!AN$47="Yes","H",IF($B73="","",IF(AND($C73&lt;=Hidden!AN$46,$D73&gt;=Hidden!AN$46),IF($G73="","x","y"),"")))</f>
        <v/>
      </c>
      <c r="AV73" s="210" t="str">
        <f>IF(Hidden!AO$47="Yes","H",IF($B73="","",IF(AND($C73&lt;=Hidden!AO$46,$D73&gt;=Hidden!AO$46),IF($G73="","x","y"),"")))</f>
        <v/>
      </c>
      <c r="AW73" s="205" t="str">
        <f>IF(Hidden!AP$47="Yes","H",IF($B73="","",IF(AND($C73&lt;=Hidden!AP$46,$D73&gt;=Hidden!AP$46),IF($G73="","x","y"),"")))</f>
        <v/>
      </c>
      <c r="AX73" s="197" t="str">
        <f>IF(Hidden!AQ$47="Yes","H",IF($B73="","",IF(AND($C73&lt;=Hidden!AQ$46,$D73&gt;=Hidden!AQ$46),IF($G73="","x","y"),"")))</f>
        <v/>
      </c>
      <c r="AY73" s="197" t="str">
        <f>IF(Hidden!AR$47="Yes","H",IF($B73="","",IF(AND($C73&lt;=Hidden!AR$46,$D73&gt;=Hidden!AR$46),IF($G73="","x","y"),"")))</f>
        <v/>
      </c>
      <c r="AZ73" s="197" t="str">
        <f>IF(Hidden!AS$47="Yes","H",IF($B73="","",IF(AND($C73&lt;=Hidden!AS$46,$D73&gt;=Hidden!AS$46),IF($G73="","x","y"),"")))</f>
        <v/>
      </c>
      <c r="BA73" s="203" t="str">
        <f>IF(Hidden!AT$47="Yes","H",IF($B73="","",IF(AND($C73&lt;=Hidden!AT$46,$D73&gt;=Hidden!AT$46),IF($G73="","x","y"),"")))</f>
        <v/>
      </c>
      <c r="BB73" s="209" t="str">
        <f>IF(Hidden!AU$47="Yes","H",IF($B73="","",IF(AND($C73&lt;=Hidden!AU$46,$D73&gt;=Hidden!AU$46),IF($G73="","x","y"),"")))</f>
        <v/>
      </c>
      <c r="BC73" s="197" t="str">
        <f>IF(Hidden!AV$47="Yes","H",IF($B73="","",IF(AND($C73&lt;=Hidden!AV$46,$D73&gt;=Hidden!AV$46),IF($G73="","x","y"),"")))</f>
        <v/>
      </c>
      <c r="BD73" s="197" t="str">
        <f>IF(Hidden!AW$47="Yes","H",IF($B73="","",IF(AND($C73&lt;=Hidden!AW$46,$D73&gt;=Hidden!AW$46),IF($G73="","x","y"),"")))</f>
        <v/>
      </c>
      <c r="BE73" s="197" t="str">
        <f>IF(Hidden!AX$47="Yes","H",IF($B73="","",IF(AND($C73&lt;=Hidden!AX$46,$D73&gt;=Hidden!AX$46),IF($G73="","x","y"),"")))</f>
        <v/>
      </c>
      <c r="BF73" s="210" t="str">
        <f>IF(Hidden!AY$47="Yes","H",IF($B73="","",IF(AND($C73&lt;=Hidden!AY$46,$D73&gt;=Hidden!AY$46),IF($G73="","x","y"),"")))</f>
        <v/>
      </c>
      <c r="BG73" s="205" t="str">
        <f>IF(Hidden!AZ$47="Yes","H",IF($B73="","",IF(AND($C73&lt;=Hidden!AZ$46,$D73&gt;=Hidden!AZ$46),IF($G73="","x","y"),"")))</f>
        <v/>
      </c>
      <c r="BH73" s="197" t="str">
        <f>IF(Hidden!BA$47="Yes","H",IF($B73="","",IF(AND($C73&lt;=Hidden!BA$46,$D73&gt;=Hidden!BA$46),IF($G73="","x","y"),"")))</f>
        <v/>
      </c>
      <c r="BI73" s="197" t="str">
        <f>IF(Hidden!BB$47="Yes","H",IF($B73="","",IF(AND($C73&lt;=Hidden!BB$46,$D73&gt;=Hidden!BB$46),IF($G73="","x","y"),"")))</f>
        <v/>
      </c>
      <c r="BJ73" s="197" t="str">
        <f>IF(Hidden!BC$47="Yes","H",IF($B73="","",IF(AND($C73&lt;=Hidden!BC$46,$D73&gt;=Hidden!BC$46),IF($G73="","x","y"),"")))</f>
        <v/>
      </c>
      <c r="BK73" s="203" t="str">
        <f>IF(Hidden!BD$47="Yes","H",IF($B73="","",IF(AND($C73&lt;=Hidden!BD$46,$D73&gt;=Hidden!BD$46),IF($G73="","x","y"),"")))</f>
        <v/>
      </c>
      <c r="BL73" s="209" t="str">
        <f>IF(Hidden!BE$47="Yes","H",IF($B73="","",IF(AND($C73&lt;=Hidden!BE$46,$D73&gt;=Hidden!BE$46),IF($G73="","x","y"),"")))</f>
        <v/>
      </c>
      <c r="BM73" s="197" t="str">
        <f>IF(Hidden!BF$47="Yes","H",IF($B73="","",IF(AND($C73&lt;=Hidden!BF$46,$D73&gt;=Hidden!BF$46),IF($G73="","x","y"),"")))</f>
        <v/>
      </c>
      <c r="BN73" s="197" t="str">
        <f>IF(Hidden!BG$47="Yes","H",IF($B73="","",IF(AND($C73&lt;=Hidden!BG$46,$D73&gt;=Hidden!BG$46),IF($G73="","x","y"),"")))</f>
        <v/>
      </c>
      <c r="BO73" s="197" t="str">
        <f>IF(Hidden!BH$47="Yes","H",IF($B73="","",IF(AND($C73&lt;=Hidden!BH$46,$D73&gt;=Hidden!BH$46),IF($G73="","x","y"),"")))</f>
        <v/>
      </c>
      <c r="BP73" s="210" t="str">
        <f>IF(Hidden!BI$47="Yes","H",IF($B73="","",IF(AND($C73&lt;=Hidden!BI$46,$D73&gt;=Hidden!BI$46),IF($G73="","x","y"),"")))</f>
        <v/>
      </c>
      <c r="BQ73" s="205" t="str">
        <f>IF(Hidden!BJ$47="Yes","H",IF($B73="","",IF(AND($C73&lt;=Hidden!BJ$46,$D73&gt;=Hidden!BJ$46),IF($G73="","x","y"),"")))</f>
        <v/>
      </c>
      <c r="BR73" s="197" t="str">
        <f>IF(Hidden!BK$47="Yes","H",IF($B73="","",IF(AND($C73&lt;=Hidden!BK$46,$D73&gt;=Hidden!BK$46),IF($G73="","x","y"),"")))</f>
        <v/>
      </c>
      <c r="BS73" s="197" t="str">
        <f>IF(Hidden!BL$47="Yes","H",IF($B73="","",IF(AND($C73&lt;=Hidden!BL$46,$D73&gt;=Hidden!BL$46),IF($G73="","x","y"),"")))</f>
        <v/>
      </c>
      <c r="BT73" s="197" t="str">
        <f>IF(Hidden!BM$47="Yes","H",IF($B73="","",IF(AND($C73&lt;=Hidden!BM$46,$D73&gt;=Hidden!BM$46),IF($G73="","x","y"),"")))</f>
        <v/>
      </c>
      <c r="BU73" s="203" t="str">
        <f>IF(Hidden!BN$47="Yes","H",IF($B73="","",IF(AND($C73&lt;=Hidden!BN$46,$D73&gt;=Hidden!BN$46),IF($G73="","x","y"),"")))</f>
        <v/>
      </c>
      <c r="BV73" s="209" t="str">
        <f>IF(Hidden!BO$47="Yes","H",IF($B73="","",IF(AND($C73&lt;=Hidden!BO$46,$D73&gt;=Hidden!BO$46),IF($G73="","x","y"),"")))</f>
        <v/>
      </c>
      <c r="BW73" s="197" t="str">
        <f>IF(Hidden!BP$47="Yes","H",IF($B73="","",IF(AND($C73&lt;=Hidden!BP$46,$D73&gt;=Hidden!BP$46),IF($G73="","x","y"),"")))</f>
        <v/>
      </c>
      <c r="BX73" s="197" t="str">
        <f>IF(Hidden!BQ$47="Yes","H",IF($B73="","",IF(AND($C73&lt;=Hidden!BQ$46,$D73&gt;=Hidden!BQ$46),IF($G73="","x","y"),"")))</f>
        <v/>
      </c>
      <c r="BY73" s="197" t="str">
        <f>IF(Hidden!BR$47="Yes","H",IF($B73="","",IF(AND($C73&lt;=Hidden!BR$46,$D73&gt;=Hidden!BR$46),IF($G73="","x","y"),"")))</f>
        <v/>
      </c>
      <c r="BZ73" s="210" t="str">
        <f>IF(Hidden!BS$47="Yes","H",IF($B73="","",IF(AND($C73&lt;=Hidden!BS$46,$D73&gt;=Hidden!BS$46),IF($G73="","x","y"),"")))</f>
        <v/>
      </c>
      <c r="CA73" s="205" t="str">
        <f>IF(Hidden!BT$47="Yes","H",IF($B73="","",IF(AND($C73&lt;=Hidden!BT$46,$D73&gt;=Hidden!BT$46),IF($G73="","x","y"),"")))</f>
        <v/>
      </c>
      <c r="CB73" s="197" t="str">
        <f>IF(Hidden!BU$47="Yes","H",IF($B73="","",IF(AND($C73&lt;=Hidden!BU$46,$D73&gt;=Hidden!BU$46),IF($G73="","x","y"),"")))</f>
        <v/>
      </c>
      <c r="CC73" s="197" t="str">
        <f>IF(Hidden!BV$47="Yes","H",IF($B73="","",IF(AND($C73&lt;=Hidden!BV$46,$D73&gt;=Hidden!BV$46),IF($G73="","x","y"),"")))</f>
        <v/>
      </c>
      <c r="CD73" s="197" t="str">
        <f>IF(Hidden!BW$47="Yes","H",IF($B73="","",IF(AND($C73&lt;=Hidden!BW$46,$D73&gt;=Hidden!BW$46),IF($G73="","x","y"),"")))</f>
        <v/>
      </c>
      <c r="CE73" s="203" t="str">
        <f>IF(Hidden!BX$47="Yes","H",IF($B73="","",IF(AND($C73&lt;=Hidden!BX$46,$D73&gt;=Hidden!BX$46),IF($G73="","x","y"),"")))</f>
        <v/>
      </c>
      <c r="CF73" s="209" t="str">
        <f>IF(Hidden!BY$47="Yes","H",IF($B73="","",IF(AND($C73&lt;=Hidden!BY$46,$D73&gt;=Hidden!BY$46),IF($G73="","x","y"),"")))</f>
        <v/>
      </c>
      <c r="CG73" s="197" t="str">
        <f>IF(Hidden!BZ$47="Yes","H",IF($B73="","",IF(AND($C73&lt;=Hidden!BZ$46,$D73&gt;=Hidden!BZ$46),IF($G73="","x","y"),"")))</f>
        <v/>
      </c>
      <c r="CH73" s="197" t="str">
        <f>IF(Hidden!CA$47="Yes","H",IF($B73="","",IF(AND($C73&lt;=Hidden!CA$46,$D73&gt;=Hidden!CA$46),IF($G73="","x","y"),"")))</f>
        <v/>
      </c>
      <c r="CI73" s="197" t="str">
        <f>IF(Hidden!CB$47="Yes","H",IF($B73="","",IF(AND($C73&lt;=Hidden!CB$46,$D73&gt;=Hidden!CB$46),IF($G73="","x","y"),"")))</f>
        <v/>
      </c>
      <c r="CJ73" s="210" t="str">
        <f>IF(Hidden!CC$47="Yes","H",IF($B73="","",IF(AND($C73&lt;=Hidden!CC$46,$D73&gt;=Hidden!CC$46),IF($G73="","x","y"),"")))</f>
        <v/>
      </c>
      <c r="CK73" s="205" t="str">
        <f>IF(Hidden!CD$47="Yes","H",IF($B73="","",IF(AND($C73&lt;=Hidden!CD$46,$D73&gt;=Hidden!CD$46),IF($G73="","x","y"),"")))</f>
        <v/>
      </c>
      <c r="CL73" s="197" t="str">
        <f>IF(Hidden!CE$47="Yes","H",IF($B73="","",IF(AND($C73&lt;=Hidden!CE$46,$D73&gt;=Hidden!CE$46),IF($G73="","x","y"),"")))</f>
        <v/>
      </c>
      <c r="CM73" s="197" t="str">
        <f>IF(Hidden!CF$47="Yes","H",IF($B73="","",IF(AND($C73&lt;=Hidden!CF$46,$D73&gt;=Hidden!CF$46),IF($G73="","x","y"),"")))</f>
        <v/>
      </c>
      <c r="CN73" s="197" t="str">
        <f>IF(Hidden!CG$47="Yes","H",IF($B73="","",IF(AND($C73&lt;=Hidden!CG$46,$D73&gt;=Hidden!CG$46),IF($G73="","x","y"),"")))</f>
        <v/>
      </c>
      <c r="CO73" s="203" t="str">
        <f>IF(Hidden!CH$47="Yes","H",IF($B73="","",IF(AND($C73&lt;=Hidden!CH$46,$D73&gt;=Hidden!CH$46),IF($G73="","x","y"),"")))</f>
        <v/>
      </c>
      <c r="CP73" s="209" t="str">
        <f>IF(Hidden!CI$47="Yes","H",IF($B73="","",IF(AND($C73&lt;=Hidden!CI$46,$D73&gt;=Hidden!CI$46),IF($G73="","x","y"),"")))</f>
        <v/>
      </c>
      <c r="CQ73" s="197" t="str">
        <f>IF(Hidden!CJ$47="Yes","H",IF($B73="","",IF(AND($C73&lt;=Hidden!CJ$46,$D73&gt;=Hidden!CJ$46),IF($G73="","x","y"),"")))</f>
        <v/>
      </c>
      <c r="CR73" s="197" t="str">
        <f>IF(Hidden!CK$47="Yes","H",IF($B73="","",IF(AND($C73&lt;=Hidden!CK$46,$D73&gt;=Hidden!CK$46),IF($G73="","x","y"),"")))</f>
        <v/>
      </c>
      <c r="CS73" s="197" t="str">
        <f>IF(Hidden!CL$47="Yes","H",IF($B73="","",IF(AND($C73&lt;=Hidden!CL$46,$D73&gt;=Hidden!CL$46),IF($G73="","x","y"),"")))</f>
        <v/>
      </c>
      <c r="CT73" s="210" t="str">
        <f>IF(Hidden!CM$47="Yes","H",IF($B73="","",IF(AND($C73&lt;=Hidden!CM$46,$D73&gt;=Hidden!CM$46),IF($G73="","x","y"),"")))</f>
        <v/>
      </c>
      <c r="CU73" s="205" t="str">
        <f>IF(Hidden!CN$47="Yes","H",IF($B73="","",IF(AND($C73&lt;=Hidden!CN$46,$D73&gt;=Hidden!CN$46),IF($G73="","x","y"),"")))</f>
        <v/>
      </c>
      <c r="CV73" s="197" t="str">
        <f>IF(Hidden!CO$47="Yes","H",IF($B73="","",IF(AND($C73&lt;=Hidden!CO$46,$D73&gt;=Hidden!CO$46),IF($G73="","x","y"),"")))</f>
        <v/>
      </c>
      <c r="CW73" s="197" t="str">
        <f>IF(Hidden!CP$47="Yes","H",IF($B73="","",IF(AND($C73&lt;=Hidden!CP$46,$D73&gt;=Hidden!CP$46),IF($G73="","x","y"),"")))</f>
        <v/>
      </c>
      <c r="CX73" s="197" t="str">
        <f>IF(Hidden!CQ$47="Yes","H",IF($B73="","",IF(AND($C73&lt;=Hidden!CQ$46,$D73&gt;=Hidden!CQ$46),IF($G73="","x","y"),"")))</f>
        <v/>
      </c>
      <c r="CY73" s="203" t="str">
        <f>IF(Hidden!CR$47="Yes","H",IF($B73="","",IF(AND($C73&lt;=Hidden!CR$46,$D73&gt;=Hidden!CR$46),IF($G73="","x","y"),"")))</f>
        <v/>
      </c>
      <c r="CZ73" s="209" t="str">
        <f>IF(Hidden!CS$47="Yes","H",IF($B73="","",IF(AND($C73&lt;=Hidden!CS$46,$D73&gt;=Hidden!CS$46),IF($G73="","x","y"),"")))</f>
        <v/>
      </c>
      <c r="DA73" s="197" t="str">
        <f>IF(Hidden!CT$47="Yes","H",IF($B73="","",IF(AND($C73&lt;=Hidden!CT$46,$D73&gt;=Hidden!CT$46),IF($G73="","x","y"),"")))</f>
        <v/>
      </c>
      <c r="DB73" s="197" t="str">
        <f>IF(Hidden!CU$47="Yes","H",IF($B73="","",IF(AND($C73&lt;=Hidden!CU$46,$D73&gt;=Hidden!CU$46),IF($G73="","x","y"),"")))</f>
        <v/>
      </c>
      <c r="DC73" s="197" t="str">
        <f>IF(Hidden!CV$47="Yes","H",IF($B73="","",IF(AND($C73&lt;=Hidden!CV$46,$D73&gt;=Hidden!CV$46),IF($G73="","x","y"),"")))</f>
        <v/>
      </c>
      <c r="DD73" s="210" t="str">
        <f>IF(Hidden!CW$47="Yes","H",IF($B73="","",IF(AND($C73&lt;=Hidden!CW$46,$D73&gt;=Hidden!CW$46),IF($G73="","x","y"),"")))</f>
        <v/>
      </c>
      <c r="DE73" s="205" t="str">
        <f>IF(Hidden!CX$47="Yes","H",IF($B73="","",IF(AND($C73&lt;=Hidden!CX$46,$D73&gt;=Hidden!CX$46),IF($G73="","x","y"),"")))</f>
        <v/>
      </c>
      <c r="DF73" s="197" t="str">
        <f>IF(Hidden!CY$47="Yes","H",IF($B73="","",IF(AND($C73&lt;=Hidden!CY$46,$D73&gt;=Hidden!CY$46),IF($G73="","x","y"),"")))</f>
        <v/>
      </c>
      <c r="DG73" s="197" t="str">
        <f>IF(Hidden!CZ$47="Yes","H",IF($B73="","",IF(AND($C73&lt;=Hidden!CZ$46,$D73&gt;=Hidden!CZ$46),IF($G73="","x","y"),"")))</f>
        <v/>
      </c>
      <c r="DH73" s="197" t="str">
        <f>IF(Hidden!DA$47="Yes","H",IF($B73="","",IF(AND($C73&lt;=Hidden!DA$46,$D73&gt;=Hidden!DA$46),IF($G73="","x","y"),"")))</f>
        <v/>
      </c>
      <c r="DI73" s="203" t="str">
        <f>IF(Hidden!DB$47="Yes","H",IF($B73="","",IF(AND($C73&lt;=Hidden!DB$46,$D73&gt;=Hidden!DB$46),IF($G73="","x","y"),"")))</f>
        <v/>
      </c>
      <c r="DJ73" s="209" t="str">
        <f>IF(Hidden!DC$47="Yes","H",IF($B73="","",IF(AND($C73&lt;=Hidden!DC$46,$D73&gt;=Hidden!DC$46),IF($G73="","x","y"),"")))</f>
        <v/>
      </c>
      <c r="DK73" s="197" t="str">
        <f>IF(Hidden!DD$47="Yes","H",IF($B73="","",IF(AND($C73&lt;=Hidden!DD$46,$D73&gt;=Hidden!DD$46),IF($G73="","x","y"),"")))</f>
        <v/>
      </c>
      <c r="DL73" s="197" t="str">
        <f>IF(Hidden!DE$47="Yes","H",IF($B73="","",IF(AND($C73&lt;=Hidden!DE$46,$D73&gt;=Hidden!DE$46),IF($G73="","x","y"),"")))</f>
        <v/>
      </c>
      <c r="DM73" s="197" t="str">
        <f>IF(Hidden!DF$47="Yes","H",IF($B73="","",IF(AND($C73&lt;=Hidden!DF$46,$D73&gt;=Hidden!DF$46),IF($G73="","x","y"),"")))</f>
        <v/>
      </c>
      <c r="DN73" s="210" t="str">
        <f>IF(Hidden!DG$47="Yes","H",IF($B73="","",IF(AND($C73&lt;=Hidden!DG$46,$D73&gt;=Hidden!DG$46),IF($G73="","x","y"),"")))</f>
        <v/>
      </c>
      <c r="DO73" s="205" t="str">
        <f>IF(Hidden!DH$47="Yes","H",IF($B73="","",IF(AND($C73&lt;=Hidden!DH$46,$D73&gt;=Hidden!DH$46),IF($G73="","x","y"),"")))</f>
        <v/>
      </c>
      <c r="DP73" s="197" t="str">
        <f>IF(Hidden!DI$47="Yes","H",IF($B73="","",IF(AND($C73&lt;=Hidden!DI$46,$D73&gt;=Hidden!DI$46),IF($G73="","x","y"),"")))</f>
        <v/>
      </c>
      <c r="DQ73" s="197" t="str">
        <f>IF(Hidden!DJ$47="Yes","H",IF($B73="","",IF(AND($C73&lt;=Hidden!DJ$46,$D73&gt;=Hidden!DJ$46),IF($G73="","x","y"),"")))</f>
        <v/>
      </c>
      <c r="DR73" s="197" t="str">
        <f>IF(Hidden!DK$47="Yes","H",IF($B73="","",IF(AND($C73&lt;=Hidden!DK$46,$D73&gt;=Hidden!DK$46),IF($G73="","x","y"),"")))</f>
        <v/>
      </c>
      <c r="DS73" s="203" t="str">
        <f>IF(Hidden!DL$47="Yes","H",IF($B73="","",IF(AND($C73&lt;=Hidden!DL$46,$D73&gt;=Hidden!DL$46),IF($G73="","x","y"),"")))</f>
        <v/>
      </c>
      <c r="DT73" s="209" t="str">
        <f>IF(Hidden!DM$47="Yes","H",IF($B73="","",IF(AND($C73&lt;=Hidden!DM$46,$D73&gt;=Hidden!DM$46),IF($G73="","x","y"),"")))</f>
        <v/>
      </c>
      <c r="DU73" s="197" t="str">
        <f>IF(Hidden!DN$47="Yes","H",IF($B73="","",IF(AND($C73&lt;=Hidden!DN$46,$D73&gt;=Hidden!DN$46),IF($G73="","x","y"),"")))</f>
        <v/>
      </c>
      <c r="DV73" s="197" t="str">
        <f>IF(Hidden!DO$47="Yes","H",IF($B73="","",IF(AND($C73&lt;=Hidden!DO$46,$D73&gt;=Hidden!DO$46),IF($G73="","x","y"),"")))</f>
        <v/>
      </c>
      <c r="DW73" s="197" t="str">
        <f>IF(Hidden!DP$47="Yes","H",IF($B73="","",IF(AND($C73&lt;=Hidden!DP$46,$D73&gt;=Hidden!DP$46),IF($G73="","x","y"),"")))</f>
        <v/>
      </c>
      <c r="DX73" s="210" t="str">
        <f>IF(Hidden!DQ$47="Yes","H",IF($B73="","",IF(AND($C73&lt;=Hidden!DQ$46,$D73&gt;=Hidden!DQ$46),IF($G73="","x","y"),"")))</f>
        <v/>
      </c>
      <c r="DY73" s="209" t="str">
        <f>IF(Hidden!DR$47="Yes","H",IF($B73="","",IF(AND($C73&lt;=Hidden!DR$46,$D73&gt;=Hidden!DR$46),IF($G73="","x","y"),"")))</f>
        <v/>
      </c>
      <c r="DZ73" s="197" t="str">
        <f>IF(Hidden!DS$47="Yes","H",IF($B73="","",IF(AND($C73&lt;=Hidden!DS$46,$D73&gt;=Hidden!DS$46),IF($G73="","x","y"),"")))</f>
        <v/>
      </c>
      <c r="EA73" s="197" t="str">
        <f>IF(Hidden!DT$47="Yes","H",IF($B73="","",IF(AND($C73&lt;=Hidden!DT$46,$D73&gt;=Hidden!DT$46),IF($G73="","x","y"),"")))</f>
        <v/>
      </c>
      <c r="EB73" s="197" t="str">
        <f>IF(Hidden!DU$47="Yes","H",IF($B73="","",IF(AND($C73&lt;=Hidden!DU$46,$D73&gt;=Hidden!DU$46),IF($G73="","x","y"),"")))</f>
        <v/>
      </c>
      <c r="EC73" s="210" t="str">
        <f>IF(Hidden!DV$47="Yes","H",IF($B73="","",IF(AND($C73&lt;=Hidden!DV$46,$D73&gt;=Hidden!DV$46),IF($G73="","x","y"),"")))</f>
        <v/>
      </c>
      <c r="ED73" s="205" t="str">
        <f>IF(Hidden!DW$47="Yes","H",IF($B73="","",IF(AND($C73&lt;=Hidden!DW$46,$D73&gt;=Hidden!DW$46),IF($G73="","x","y"),"")))</f>
        <v/>
      </c>
      <c r="EE73" s="197" t="str">
        <f>IF(Hidden!DX$47="Yes","H",IF($B73="","",IF(AND($C73&lt;=Hidden!DX$46,$D73&gt;=Hidden!DX$46),IF($G73="","x","y"),"")))</f>
        <v/>
      </c>
      <c r="EF73" s="197" t="str">
        <f>IF(Hidden!DY$47="Yes","H",IF($B73="","",IF(AND($C73&lt;=Hidden!DY$46,$D73&gt;=Hidden!DY$46),IF($G73="","x","y"),"")))</f>
        <v/>
      </c>
      <c r="EG73" s="197" t="str">
        <f>IF(Hidden!DZ$47="Yes","H",IF($B73="","",IF(AND($C73&lt;=Hidden!DZ$46,$D73&gt;=Hidden!DZ$46),IF($G73="","x","y"),"")))</f>
        <v/>
      </c>
      <c r="EH73" s="198" t="str">
        <f>IF(Hidden!EA$47="Yes","H",IF($B73="","",IF(AND($C73&lt;=Hidden!EA$46,$D73&gt;=Hidden!EA$46),IF($G73="","x","y"),"")))</f>
        <v/>
      </c>
    </row>
    <row r="74" spans="2:138" ht="15" customHeight="1" x14ac:dyDescent="0.25">
      <c r="B74" s="177"/>
      <c r="C74" s="232"/>
      <c r="D74" s="233"/>
      <c r="E74" s="189"/>
      <c r="F74" s="237"/>
      <c r="G74" s="269"/>
      <c r="H74" s="273"/>
      <c r="I74" s="196" t="str">
        <f>IF(Hidden!B$47="Yes","H",IF($B74="","",IF(AND($C74&lt;=Hidden!B$46,$D74&gt;=Hidden!B$46),IF($G74="","x","y"),"")))</f>
        <v/>
      </c>
      <c r="J74" s="197" t="str">
        <f>IF(Hidden!C$47="Yes","H",IF($B74="","",IF(AND($C74&lt;=Hidden!C$46,$D74&gt;=Hidden!C$46),IF($G74="","x","y"),"")))</f>
        <v/>
      </c>
      <c r="K74" s="197" t="str">
        <f>IF(Hidden!D$47="Yes","H",IF($B74="","",IF(AND($C74&lt;=Hidden!D$46,$D74&gt;=Hidden!D$46),IF($G74="","x","y"),"")))</f>
        <v/>
      </c>
      <c r="L74" s="197" t="str">
        <f>IF(Hidden!E$47="Yes","H",IF($B74="","",IF(AND($C74&lt;=Hidden!E$46,$D74&gt;=Hidden!E$46),IF($G74="","x","y"),"")))</f>
        <v/>
      </c>
      <c r="M74" s="203" t="str">
        <f>IF(Hidden!F$47="Yes","H",IF($B74="","",IF(AND($C74&lt;=Hidden!F$46,$D74&gt;=Hidden!F$46),IF($G74="","x","y"),"")))</f>
        <v/>
      </c>
      <c r="N74" s="209" t="str">
        <f>IF(Hidden!G$47="Yes","H",IF($B74="","",IF(AND($C74&lt;=Hidden!G$46,$D74&gt;=Hidden!G$46),IF($G74="","x","y"),"")))</f>
        <v/>
      </c>
      <c r="O74" s="197" t="str">
        <f>IF(Hidden!H$47="Yes","H",IF($B74="","",IF(AND($C74&lt;=Hidden!H$46,$D74&gt;=Hidden!H$46),IF($G74="","x","y"),"")))</f>
        <v/>
      </c>
      <c r="P74" s="197" t="str">
        <f>IF(Hidden!I$47="Yes","H",IF($B74="","",IF(AND($C74&lt;=Hidden!I$46,$D74&gt;=Hidden!I$46),IF($G74="","x","y"),"")))</f>
        <v/>
      </c>
      <c r="Q74" s="197" t="str">
        <f>IF(Hidden!J$47="Yes","H",IF($B74="","",IF(AND($C74&lt;=Hidden!J$46,$D74&gt;=Hidden!J$46),IF($G74="","x","y"),"")))</f>
        <v/>
      </c>
      <c r="R74" s="210" t="str">
        <f>IF(Hidden!K$47="Yes","H",IF($B74="","",IF(AND($C74&lt;=Hidden!K$46,$D74&gt;=Hidden!K$46),IF($G74="","x","y"),"")))</f>
        <v/>
      </c>
      <c r="S74" s="205" t="str">
        <f>IF(Hidden!L$47="Yes","H",IF($B74="","",IF(AND($C74&lt;=Hidden!L$46,$D74&gt;=Hidden!L$46),IF($G74="","x","y"),"")))</f>
        <v/>
      </c>
      <c r="T74" s="197" t="str">
        <f>IF(Hidden!M$47="Yes","H",IF($B74="","",IF(AND($C74&lt;=Hidden!M$46,$D74&gt;=Hidden!M$46),IF($G74="","x","y"),"")))</f>
        <v/>
      </c>
      <c r="U74" s="197" t="str">
        <f>IF(Hidden!N$47="Yes","H",IF($B74="","",IF(AND($C74&lt;=Hidden!N$46,$D74&gt;=Hidden!N$46),IF($G74="","x","y"),"")))</f>
        <v/>
      </c>
      <c r="V74" s="197" t="str">
        <f>IF(Hidden!O$47="Yes","H",IF($B74="","",IF(AND($C74&lt;=Hidden!O$46,$D74&gt;=Hidden!O$46),IF($G74="","x","y"),"")))</f>
        <v/>
      </c>
      <c r="W74" s="203" t="str">
        <f>IF(Hidden!P$47="Yes","H",IF($B74="","",IF(AND($C74&lt;=Hidden!P$46,$D74&gt;=Hidden!P$46),IF($G74="","x","y"),"")))</f>
        <v/>
      </c>
      <c r="X74" s="209" t="str">
        <f>IF(Hidden!Q$47="Yes","H",IF($B74="","",IF(AND($C74&lt;=Hidden!Q$46,$D74&gt;=Hidden!Q$46),IF($G74="","x","y"),"")))</f>
        <v/>
      </c>
      <c r="Y74" s="197" t="str">
        <f>IF(Hidden!R$47="Yes","H",IF($B74="","",IF(AND($C74&lt;=Hidden!R$46,$D74&gt;=Hidden!R$46),IF($G74="","x","y"),"")))</f>
        <v/>
      </c>
      <c r="Z74" s="197" t="str">
        <f>IF(Hidden!S$47="Yes","H",IF($B74="","",IF(AND($C74&lt;=Hidden!S$46,$D74&gt;=Hidden!S$46),IF($G74="","x","y"),"")))</f>
        <v/>
      </c>
      <c r="AA74" s="197" t="str">
        <f>IF(Hidden!T$47="Yes","H",IF($B74="","",IF(AND($C74&lt;=Hidden!T$46,$D74&gt;=Hidden!T$46),IF($G74="","x","y"),"")))</f>
        <v/>
      </c>
      <c r="AB74" s="210" t="str">
        <f>IF(Hidden!U$47="Yes","H",IF($B74="","",IF(AND($C74&lt;=Hidden!U$46,$D74&gt;=Hidden!U$46),IF($G74="","x","y"),"")))</f>
        <v/>
      </c>
      <c r="AC74" s="205" t="str">
        <f>IF(Hidden!V$47="Yes","H",IF($B74="","",IF(AND($C74&lt;=Hidden!V$46,$D74&gt;=Hidden!V$46),IF($G74="","x","y"),"")))</f>
        <v/>
      </c>
      <c r="AD74" s="197" t="str">
        <f>IF(Hidden!W$47="Yes","H",IF($B74="","",IF(AND($C74&lt;=Hidden!W$46,$D74&gt;=Hidden!W$46),IF($G74="","x","y"),"")))</f>
        <v/>
      </c>
      <c r="AE74" s="197" t="str">
        <f>IF(Hidden!X$47="Yes","H",IF($B74="","",IF(AND($C74&lt;=Hidden!X$46,$D74&gt;=Hidden!X$46),IF($G74="","x","y"),"")))</f>
        <v/>
      </c>
      <c r="AF74" s="197" t="str">
        <f>IF(Hidden!Y$47="Yes","H",IF($B74="","",IF(AND($C74&lt;=Hidden!Y$46,$D74&gt;=Hidden!Y$46),IF($G74="","x","y"),"")))</f>
        <v/>
      </c>
      <c r="AG74" s="203" t="str">
        <f>IF(Hidden!Z$47="Yes","H",IF($B74="","",IF(AND($C74&lt;=Hidden!Z$46,$D74&gt;=Hidden!Z$46),IF($G74="","x","y"),"")))</f>
        <v/>
      </c>
      <c r="AH74" s="209" t="str">
        <f>IF(Hidden!AA$47="Yes","H",IF($B74="","",IF(AND($C74&lt;=Hidden!AA$46,$D74&gt;=Hidden!AA$46),IF($G74="","x","y"),"")))</f>
        <v/>
      </c>
      <c r="AI74" s="197" t="str">
        <f>IF(Hidden!AB$47="Yes","H",IF($B74="","",IF(AND($C74&lt;=Hidden!AB$46,$D74&gt;=Hidden!AB$46),IF($G74="","x","y"),"")))</f>
        <v/>
      </c>
      <c r="AJ74" s="197" t="str">
        <f>IF(Hidden!AC$47="Yes","H",IF($B74="","",IF(AND($C74&lt;=Hidden!AC$46,$D74&gt;=Hidden!AC$46),IF($G74="","x","y"),"")))</f>
        <v/>
      </c>
      <c r="AK74" s="197" t="str">
        <f>IF(Hidden!AD$47="Yes","H",IF($B74="","",IF(AND($C74&lt;=Hidden!AD$46,$D74&gt;=Hidden!AD$46),IF($G74="","x","y"),"")))</f>
        <v/>
      </c>
      <c r="AL74" s="210" t="str">
        <f>IF(Hidden!AE$47="Yes","H",IF($B74="","",IF(AND($C74&lt;=Hidden!AE$46,$D74&gt;=Hidden!AE$46),IF($G74="","x","y"),"")))</f>
        <v/>
      </c>
      <c r="AM74" s="205" t="str">
        <f>IF(Hidden!AF$47="Yes","H",IF($B74="","",IF(AND($C74&lt;=Hidden!AF$46,$D74&gt;=Hidden!AF$46),IF($G74="","x","y"),"")))</f>
        <v/>
      </c>
      <c r="AN74" s="197" t="str">
        <f>IF(Hidden!AG$47="Yes","H",IF($B74="","",IF(AND($C74&lt;=Hidden!AG$46,$D74&gt;=Hidden!AG$46),IF($G74="","x","y"),"")))</f>
        <v/>
      </c>
      <c r="AO74" s="197" t="str">
        <f>IF(Hidden!AH$47="Yes","H",IF($B74="","",IF(AND($C74&lt;=Hidden!AH$46,$D74&gt;=Hidden!AH$46),IF($G74="","x","y"),"")))</f>
        <v/>
      </c>
      <c r="AP74" s="197" t="str">
        <f>IF(Hidden!AI$47="Yes","H",IF($B74="","",IF(AND($C74&lt;=Hidden!AI$46,$D74&gt;=Hidden!AI$46),IF($G74="","x","y"),"")))</f>
        <v/>
      </c>
      <c r="AQ74" s="203" t="str">
        <f>IF(Hidden!AJ$47="Yes","H",IF($B74="","",IF(AND($C74&lt;=Hidden!AJ$46,$D74&gt;=Hidden!AJ$46),IF($G74="","x","y"),"")))</f>
        <v/>
      </c>
      <c r="AR74" s="209" t="str">
        <f>IF(Hidden!AK$47="Yes","H",IF($B74="","",IF(AND($C74&lt;=Hidden!AK$46,$D74&gt;=Hidden!AK$46),IF($G74="","x","y"),"")))</f>
        <v/>
      </c>
      <c r="AS74" s="197" t="str">
        <f>IF(Hidden!AL$47="Yes","H",IF($B74="","",IF(AND($C74&lt;=Hidden!AL$46,$D74&gt;=Hidden!AL$46),IF($G74="","x","y"),"")))</f>
        <v/>
      </c>
      <c r="AT74" s="197" t="str">
        <f>IF(Hidden!AM$47="Yes","H",IF($B74="","",IF(AND($C74&lt;=Hidden!AM$46,$D74&gt;=Hidden!AM$46),IF($G74="","x","y"),"")))</f>
        <v/>
      </c>
      <c r="AU74" s="197" t="str">
        <f>IF(Hidden!AN$47="Yes","H",IF($B74="","",IF(AND($C74&lt;=Hidden!AN$46,$D74&gt;=Hidden!AN$46),IF($G74="","x","y"),"")))</f>
        <v/>
      </c>
      <c r="AV74" s="210" t="str">
        <f>IF(Hidden!AO$47="Yes","H",IF($B74="","",IF(AND($C74&lt;=Hidden!AO$46,$D74&gt;=Hidden!AO$46),IF($G74="","x","y"),"")))</f>
        <v/>
      </c>
      <c r="AW74" s="205" t="str">
        <f>IF(Hidden!AP$47="Yes","H",IF($B74="","",IF(AND($C74&lt;=Hidden!AP$46,$D74&gt;=Hidden!AP$46),IF($G74="","x","y"),"")))</f>
        <v/>
      </c>
      <c r="AX74" s="197" t="str">
        <f>IF(Hidden!AQ$47="Yes","H",IF($B74="","",IF(AND($C74&lt;=Hidden!AQ$46,$D74&gt;=Hidden!AQ$46),IF($G74="","x","y"),"")))</f>
        <v/>
      </c>
      <c r="AY74" s="197" t="str">
        <f>IF(Hidden!AR$47="Yes","H",IF($B74="","",IF(AND($C74&lt;=Hidden!AR$46,$D74&gt;=Hidden!AR$46),IF($G74="","x","y"),"")))</f>
        <v/>
      </c>
      <c r="AZ74" s="197" t="str">
        <f>IF(Hidden!AS$47="Yes","H",IF($B74="","",IF(AND($C74&lt;=Hidden!AS$46,$D74&gt;=Hidden!AS$46),IF($G74="","x","y"),"")))</f>
        <v/>
      </c>
      <c r="BA74" s="203" t="str">
        <f>IF(Hidden!AT$47="Yes","H",IF($B74="","",IF(AND($C74&lt;=Hidden!AT$46,$D74&gt;=Hidden!AT$46),IF($G74="","x","y"),"")))</f>
        <v/>
      </c>
      <c r="BB74" s="209" t="str">
        <f>IF(Hidden!AU$47="Yes","H",IF($B74="","",IF(AND($C74&lt;=Hidden!AU$46,$D74&gt;=Hidden!AU$46),IF($G74="","x","y"),"")))</f>
        <v/>
      </c>
      <c r="BC74" s="197" t="str">
        <f>IF(Hidden!AV$47="Yes","H",IF($B74="","",IF(AND($C74&lt;=Hidden!AV$46,$D74&gt;=Hidden!AV$46),IF($G74="","x","y"),"")))</f>
        <v/>
      </c>
      <c r="BD74" s="197" t="str">
        <f>IF(Hidden!AW$47="Yes","H",IF($B74="","",IF(AND($C74&lt;=Hidden!AW$46,$D74&gt;=Hidden!AW$46),IF($G74="","x","y"),"")))</f>
        <v/>
      </c>
      <c r="BE74" s="197" t="str">
        <f>IF(Hidden!AX$47="Yes","H",IF($B74="","",IF(AND($C74&lt;=Hidden!AX$46,$D74&gt;=Hidden!AX$46),IF($G74="","x","y"),"")))</f>
        <v/>
      </c>
      <c r="BF74" s="210" t="str">
        <f>IF(Hidden!AY$47="Yes","H",IF($B74="","",IF(AND($C74&lt;=Hidden!AY$46,$D74&gt;=Hidden!AY$46),IF($G74="","x","y"),"")))</f>
        <v/>
      </c>
      <c r="BG74" s="205" t="str">
        <f>IF(Hidden!AZ$47="Yes","H",IF($B74="","",IF(AND($C74&lt;=Hidden!AZ$46,$D74&gt;=Hidden!AZ$46),IF($G74="","x","y"),"")))</f>
        <v/>
      </c>
      <c r="BH74" s="197" t="str">
        <f>IF(Hidden!BA$47="Yes","H",IF($B74="","",IF(AND($C74&lt;=Hidden!BA$46,$D74&gt;=Hidden!BA$46),IF($G74="","x","y"),"")))</f>
        <v/>
      </c>
      <c r="BI74" s="197" t="str">
        <f>IF(Hidden!BB$47="Yes","H",IF($B74="","",IF(AND($C74&lt;=Hidden!BB$46,$D74&gt;=Hidden!BB$46),IF($G74="","x","y"),"")))</f>
        <v/>
      </c>
      <c r="BJ74" s="197" t="str">
        <f>IF(Hidden!BC$47="Yes","H",IF($B74="","",IF(AND($C74&lt;=Hidden!BC$46,$D74&gt;=Hidden!BC$46),IF($G74="","x","y"),"")))</f>
        <v/>
      </c>
      <c r="BK74" s="203" t="str">
        <f>IF(Hidden!BD$47="Yes","H",IF($B74="","",IF(AND($C74&lt;=Hidden!BD$46,$D74&gt;=Hidden!BD$46),IF($G74="","x","y"),"")))</f>
        <v/>
      </c>
      <c r="BL74" s="209" t="str">
        <f>IF(Hidden!BE$47="Yes","H",IF($B74="","",IF(AND($C74&lt;=Hidden!BE$46,$D74&gt;=Hidden!BE$46),IF($G74="","x","y"),"")))</f>
        <v/>
      </c>
      <c r="BM74" s="197" t="str">
        <f>IF(Hidden!BF$47="Yes","H",IF($B74="","",IF(AND($C74&lt;=Hidden!BF$46,$D74&gt;=Hidden!BF$46),IF($G74="","x","y"),"")))</f>
        <v/>
      </c>
      <c r="BN74" s="197" t="str">
        <f>IF(Hidden!BG$47="Yes","H",IF($B74="","",IF(AND($C74&lt;=Hidden!BG$46,$D74&gt;=Hidden!BG$46),IF($G74="","x","y"),"")))</f>
        <v/>
      </c>
      <c r="BO74" s="197" t="str">
        <f>IF(Hidden!BH$47="Yes","H",IF($B74="","",IF(AND($C74&lt;=Hidden!BH$46,$D74&gt;=Hidden!BH$46),IF($G74="","x","y"),"")))</f>
        <v/>
      </c>
      <c r="BP74" s="210" t="str">
        <f>IF(Hidden!BI$47="Yes","H",IF($B74="","",IF(AND($C74&lt;=Hidden!BI$46,$D74&gt;=Hidden!BI$46),IF($G74="","x","y"),"")))</f>
        <v/>
      </c>
      <c r="BQ74" s="205" t="str">
        <f>IF(Hidden!BJ$47="Yes","H",IF($B74="","",IF(AND($C74&lt;=Hidden!BJ$46,$D74&gt;=Hidden!BJ$46),IF($G74="","x","y"),"")))</f>
        <v/>
      </c>
      <c r="BR74" s="197" t="str">
        <f>IF(Hidden!BK$47="Yes","H",IF($B74="","",IF(AND($C74&lt;=Hidden!BK$46,$D74&gt;=Hidden!BK$46),IF($G74="","x","y"),"")))</f>
        <v/>
      </c>
      <c r="BS74" s="197" t="str">
        <f>IF(Hidden!BL$47="Yes","H",IF($B74="","",IF(AND($C74&lt;=Hidden!BL$46,$D74&gt;=Hidden!BL$46),IF($G74="","x","y"),"")))</f>
        <v/>
      </c>
      <c r="BT74" s="197" t="str">
        <f>IF(Hidden!BM$47="Yes","H",IF($B74="","",IF(AND($C74&lt;=Hidden!BM$46,$D74&gt;=Hidden!BM$46),IF($G74="","x","y"),"")))</f>
        <v/>
      </c>
      <c r="BU74" s="203" t="str">
        <f>IF(Hidden!BN$47="Yes","H",IF($B74="","",IF(AND($C74&lt;=Hidden!BN$46,$D74&gt;=Hidden!BN$46),IF($G74="","x","y"),"")))</f>
        <v/>
      </c>
      <c r="BV74" s="209" t="str">
        <f>IF(Hidden!BO$47="Yes","H",IF($B74="","",IF(AND($C74&lt;=Hidden!BO$46,$D74&gt;=Hidden!BO$46),IF($G74="","x","y"),"")))</f>
        <v/>
      </c>
      <c r="BW74" s="197" t="str">
        <f>IF(Hidden!BP$47="Yes","H",IF($B74="","",IF(AND($C74&lt;=Hidden!BP$46,$D74&gt;=Hidden!BP$46),IF($G74="","x","y"),"")))</f>
        <v/>
      </c>
      <c r="BX74" s="197" t="str">
        <f>IF(Hidden!BQ$47="Yes","H",IF($B74="","",IF(AND($C74&lt;=Hidden!BQ$46,$D74&gt;=Hidden!BQ$46),IF($G74="","x","y"),"")))</f>
        <v/>
      </c>
      <c r="BY74" s="197" t="str">
        <f>IF(Hidden!BR$47="Yes","H",IF($B74="","",IF(AND($C74&lt;=Hidden!BR$46,$D74&gt;=Hidden!BR$46),IF($G74="","x","y"),"")))</f>
        <v/>
      </c>
      <c r="BZ74" s="210" t="str">
        <f>IF(Hidden!BS$47="Yes","H",IF($B74="","",IF(AND($C74&lt;=Hidden!BS$46,$D74&gt;=Hidden!BS$46),IF($G74="","x","y"),"")))</f>
        <v/>
      </c>
      <c r="CA74" s="205" t="str">
        <f>IF(Hidden!BT$47="Yes","H",IF($B74="","",IF(AND($C74&lt;=Hidden!BT$46,$D74&gt;=Hidden!BT$46),IF($G74="","x","y"),"")))</f>
        <v/>
      </c>
      <c r="CB74" s="197" t="str">
        <f>IF(Hidden!BU$47="Yes","H",IF($B74="","",IF(AND($C74&lt;=Hidden!BU$46,$D74&gt;=Hidden!BU$46),IF($G74="","x","y"),"")))</f>
        <v/>
      </c>
      <c r="CC74" s="197" t="str">
        <f>IF(Hidden!BV$47="Yes","H",IF($B74="","",IF(AND($C74&lt;=Hidden!BV$46,$D74&gt;=Hidden!BV$46),IF($G74="","x","y"),"")))</f>
        <v/>
      </c>
      <c r="CD74" s="197" t="str">
        <f>IF(Hidden!BW$47="Yes","H",IF($B74="","",IF(AND($C74&lt;=Hidden!BW$46,$D74&gt;=Hidden!BW$46),IF($G74="","x","y"),"")))</f>
        <v/>
      </c>
      <c r="CE74" s="203" t="str">
        <f>IF(Hidden!BX$47="Yes","H",IF($B74="","",IF(AND($C74&lt;=Hidden!BX$46,$D74&gt;=Hidden!BX$46),IF($G74="","x","y"),"")))</f>
        <v/>
      </c>
      <c r="CF74" s="209" t="str">
        <f>IF(Hidden!BY$47="Yes","H",IF($B74="","",IF(AND($C74&lt;=Hidden!BY$46,$D74&gt;=Hidden!BY$46),IF($G74="","x","y"),"")))</f>
        <v/>
      </c>
      <c r="CG74" s="197" t="str">
        <f>IF(Hidden!BZ$47="Yes","H",IF($B74="","",IF(AND($C74&lt;=Hidden!BZ$46,$D74&gt;=Hidden!BZ$46),IF($G74="","x","y"),"")))</f>
        <v/>
      </c>
      <c r="CH74" s="197" t="str">
        <f>IF(Hidden!CA$47="Yes","H",IF($B74="","",IF(AND($C74&lt;=Hidden!CA$46,$D74&gt;=Hidden!CA$46),IF($G74="","x","y"),"")))</f>
        <v/>
      </c>
      <c r="CI74" s="197" t="str">
        <f>IF(Hidden!CB$47="Yes","H",IF($B74="","",IF(AND($C74&lt;=Hidden!CB$46,$D74&gt;=Hidden!CB$46),IF($G74="","x","y"),"")))</f>
        <v/>
      </c>
      <c r="CJ74" s="210" t="str">
        <f>IF(Hidden!CC$47="Yes","H",IF($B74="","",IF(AND($C74&lt;=Hidden!CC$46,$D74&gt;=Hidden!CC$46),IF($G74="","x","y"),"")))</f>
        <v/>
      </c>
      <c r="CK74" s="205" t="str">
        <f>IF(Hidden!CD$47="Yes","H",IF($B74="","",IF(AND($C74&lt;=Hidden!CD$46,$D74&gt;=Hidden!CD$46),IF($G74="","x","y"),"")))</f>
        <v/>
      </c>
      <c r="CL74" s="197" t="str">
        <f>IF(Hidden!CE$47="Yes","H",IF($B74="","",IF(AND($C74&lt;=Hidden!CE$46,$D74&gt;=Hidden!CE$46),IF($G74="","x","y"),"")))</f>
        <v/>
      </c>
      <c r="CM74" s="197" t="str">
        <f>IF(Hidden!CF$47="Yes","H",IF($B74="","",IF(AND($C74&lt;=Hidden!CF$46,$D74&gt;=Hidden!CF$46),IF($G74="","x","y"),"")))</f>
        <v/>
      </c>
      <c r="CN74" s="197" t="str">
        <f>IF(Hidden!CG$47="Yes","H",IF($B74="","",IF(AND($C74&lt;=Hidden!CG$46,$D74&gt;=Hidden!CG$46),IF($G74="","x","y"),"")))</f>
        <v/>
      </c>
      <c r="CO74" s="203" t="str">
        <f>IF(Hidden!CH$47="Yes","H",IF($B74="","",IF(AND($C74&lt;=Hidden!CH$46,$D74&gt;=Hidden!CH$46),IF($G74="","x","y"),"")))</f>
        <v/>
      </c>
      <c r="CP74" s="209" t="str">
        <f>IF(Hidden!CI$47="Yes","H",IF($B74="","",IF(AND($C74&lt;=Hidden!CI$46,$D74&gt;=Hidden!CI$46),IF($G74="","x","y"),"")))</f>
        <v/>
      </c>
      <c r="CQ74" s="197" t="str">
        <f>IF(Hidden!CJ$47="Yes","H",IF($B74="","",IF(AND($C74&lt;=Hidden!CJ$46,$D74&gt;=Hidden!CJ$46),IF($G74="","x","y"),"")))</f>
        <v/>
      </c>
      <c r="CR74" s="197" t="str">
        <f>IF(Hidden!CK$47="Yes","H",IF($B74="","",IF(AND($C74&lt;=Hidden!CK$46,$D74&gt;=Hidden!CK$46),IF($G74="","x","y"),"")))</f>
        <v/>
      </c>
      <c r="CS74" s="197" t="str">
        <f>IF(Hidden!CL$47="Yes","H",IF($B74="","",IF(AND($C74&lt;=Hidden!CL$46,$D74&gt;=Hidden!CL$46),IF($G74="","x","y"),"")))</f>
        <v/>
      </c>
      <c r="CT74" s="210" t="str">
        <f>IF(Hidden!CM$47="Yes","H",IF($B74="","",IF(AND($C74&lt;=Hidden!CM$46,$D74&gt;=Hidden!CM$46),IF($G74="","x","y"),"")))</f>
        <v/>
      </c>
      <c r="CU74" s="205" t="str">
        <f>IF(Hidden!CN$47="Yes","H",IF($B74="","",IF(AND($C74&lt;=Hidden!CN$46,$D74&gt;=Hidden!CN$46),IF($G74="","x","y"),"")))</f>
        <v/>
      </c>
      <c r="CV74" s="197" t="str">
        <f>IF(Hidden!CO$47="Yes","H",IF($B74="","",IF(AND($C74&lt;=Hidden!CO$46,$D74&gt;=Hidden!CO$46),IF($G74="","x","y"),"")))</f>
        <v/>
      </c>
      <c r="CW74" s="197" t="str">
        <f>IF(Hidden!CP$47="Yes","H",IF($B74="","",IF(AND($C74&lt;=Hidden!CP$46,$D74&gt;=Hidden!CP$46),IF($G74="","x","y"),"")))</f>
        <v/>
      </c>
      <c r="CX74" s="197" t="str">
        <f>IF(Hidden!CQ$47="Yes","H",IF($B74="","",IF(AND($C74&lt;=Hidden!CQ$46,$D74&gt;=Hidden!CQ$46),IF($G74="","x","y"),"")))</f>
        <v/>
      </c>
      <c r="CY74" s="203" t="str">
        <f>IF(Hidden!CR$47="Yes","H",IF($B74="","",IF(AND($C74&lt;=Hidden!CR$46,$D74&gt;=Hidden!CR$46),IF($G74="","x","y"),"")))</f>
        <v/>
      </c>
      <c r="CZ74" s="209" t="str">
        <f>IF(Hidden!CS$47="Yes","H",IF($B74="","",IF(AND($C74&lt;=Hidden!CS$46,$D74&gt;=Hidden!CS$46),IF($G74="","x","y"),"")))</f>
        <v/>
      </c>
      <c r="DA74" s="197" t="str">
        <f>IF(Hidden!CT$47="Yes","H",IF($B74="","",IF(AND($C74&lt;=Hidden!CT$46,$D74&gt;=Hidden!CT$46),IF($G74="","x","y"),"")))</f>
        <v/>
      </c>
      <c r="DB74" s="197" t="str">
        <f>IF(Hidden!CU$47="Yes","H",IF($B74="","",IF(AND($C74&lt;=Hidden!CU$46,$D74&gt;=Hidden!CU$46),IF($G74="","x","y"),"")))</f>
        <v/>
      </c>
      <c r="DC74" s="197" t="str">
        <f>IF(Hidden!CV$47="Yes","H",IF($B74="","",IF(AND($C74&lt;=Hidden!CV$46,$D74&gt;=Hidden!CV$46),IF($G74="","x","y"),"")))</f>
        <v/>
      </c>
      <c r="DD74" s="210" t="str">
        <f>IF(Hidden!CW$47="Yes","H",IF($B74="","",IF(AND($C74&lt;=Hidden!CW$46,$D74&gt;=Hidden!CW$46),IF($G74="","x","y"),"")))</f>
        <v/>
      </c>
      <c r="DE74" s="205" t="str">
        <f>IF(Hidden!CX$47="Yes","H",IF($B74="","",IF(AND($C74&lt;=Hidden!CX$46,$D74&gt;=Hidden!CX$46),IF($G74="","x","y"),"")))</f>
        <v/>
      </c>
      <c r="DF74" s="197" t="str">
        <f>IF(Hidden!CY$47="Yes","H",IF($B74="","",IF(AND($C74&lt;=Hidden!CY$46,$D74&gt;=Hidden!CY$46),IF($G74="","x","y"),"")))</f>
        <v/>
      </c>
      <c r="DG74" s="197" t="str">
        <f>IF(Hidden!CZ$47="Yes","H",IF($B74="","",IF(AND($C74&lt;=Hidden!CZ$46,$D74&gt;=Hidden!CZ$46),IF($G74="","x","y"),"")))</f>
        <v/>
      </c>
      <c r="DH74" s="197" t="str">
        <f>IF(Hidden!DA$47="Yes","H",IF($B74="","",IF(AND($C74&lt;=Hidden!DA$46,$D74&gt;=Hidden!DA$46),IF($G74="","x","y"),"")))</f>
        <v/>
      </c>
      <c r="DI74" s="203" t="str">
        <f>IF(Hidden!DB$47="Yes","H",IF($B74="","",IF(AND($C74&lt;=Hidden!DB$46,$D74&gt;=Hidden!DB$46),IF($G74="","x","y"),"")))</f>
        <v/>
      </c>
      <c r="DJ74" s="209" t="str">
        <f>IF(Hidden!DC$47="Yes","H",IF($B74="","",IF(AND($C74&lt;=Hidden!DC$46,$D74&gt;=Hidden!DC$46),IF($G74="","x","y"),"")))</f>
        <v/>
      </c>
      <c r="DK74" s="197" t="str">
        <f>IF(Hidden!DD$47="Yes","H",IF($B74="","",IF(AND($C74&lt;=Hidden!DD$46,$D74&gt;=Hidden!DD$46),IF($G74="","x","y"),"")))</f>
        <v/>
      </c>
      <c r="DL74" s="197" t="str">
        <f>IF(Hidden!DE$47="Yes","H",IF($B74="","",IF(AND($C74&lt;=Hidden!DE$46,$D74&gt;=Hidden!DE$46),IF($G74="","x","y"),"")))</f>
        <v/>
      </c>
      <c r="DM74" s="197" t="str">
        <f>IF(Hidden!DF$47="Yes","H",IF($B74="","",IF(AND($C74&lt;=Hidden!DF$46,$D74&gt;=Hidden!DF$46),IF($G74="","x","y"),"")))</f>
        <v/>
      </c>
      <c r="DN74" s="210" t="str">
        <f>IF(Hidden!DG$47="Yes","H",IF($B74="","",IF(AND($C74&lt;=Hidden!DG$46,$D74&gt;=Hidden!DG$46),IF($G74="","x","y"),"")))</f>
        <v/>
      </c>
      <c r="DO74" s="205" t="str">
        <f>IF(Hidden!DH$47="Yes","H",IF($B74="","",IF(AND($C74&lt;=Hidden!DH$46,$D74&gt;=Hidden!DH$46),IF($G74="","x","y"),"")))</f>
        <v/>
      </c>
      <c r="DP74" s="197" t="str">
        <f>IF(Hidden!DI$47="Yes","H",IF($B74="","",IF(AND($C74&lt;=Hidden!DI$46,$D74&gt;=Hidden!DI$46),IF($G74="","x","y"),"")))</f>
        <v/>
      </c>
      <c r="DQ74" s="197" t="str">
        <f>IF(Hidden!DJ$47="Yes","H",IF($B74="","",IF(AND($C74&lt;=Hidden!DJ$46,$D74&gt;=Hidden!DJ$46),IF($G74="","x","y"),"")))</f>
        <v/>
      </c>
      <c r="DR74" s="197" t="str">
        <f>IF(Hidden!DK$47="Yes","H",IF($B74="","",IF(AND($C74&lt;=Hidden!DK$46,$D74&gt;=Hidden!DK$46),IF($G74="","x","y"),"")))</f>
        <v/>
      </c>
      <c r="DS74" s="203" t="str">
        <f>IF(Hidden!DL$47="Yes","H",IF($B74="","",IF(AND($C74&lt;=Hidden!DL$46,$D74&gt;=Hidden!DL$46),IF($G74="","x","y"),"")))</f>
        <v/>
      </c>
      <c r="DT74" s="209" t="str">
        <f>IF(Hidden!DM$47="Yes","H",IF($B74="","",IF(AND($C74&lt;=Hidden!DM$46,$D74&gt;=Hidden!DM$46),IF($G74="","x","y"),"")))</f>
        <v/>
      </c>
      <c r="DU74" s="197" t="str">
        <f>IF(Hidden!DN$47="Yes","H",IF($B74="","",IF(AND($C74&lt;=Hidden!DN$46,$D74&gt;=Hidden!DN$46),IF($G74="","x","y"),"")))</f>
        <v/>
      </c>
      <c r="DV74" s="197" t="str">
        <f>IF(Hidden!DO$47="Yes","H",IF($B74="","",IF(AND($C74&lt;=Hidden!DO$46,$D74&gt;=Hidden!DO$46),IF($G74="","x","y"),"")))</f>
        <v/>
      </c>
      <c r="DW74" s="197" t="str">
        <f>IF(Hidden!DP$47="Yes","H",IF($B74="","",IF(AND($C74&lt;=Hidden!DP$46,$D74&gt;=Hidden!DP$46),IF($G74="","x","y"),"")))</f>
        <v/>
      </c>
      <c r="DX74" s="210" t="str">
        <f>IF(Hidden!DQ$47="Yes","H",IF($B74="","",IF(AND($C74&lt;=Hidden!DQ$46,$D74&gt;=Hidden!DQ$46),IF($G74="","x","y"),"")))</f>
        <v/>
      </c>
      <c r="DY74" s="209" t="str">
        <f>IF(Hidden!DR$47="Yes","H",IF($B74="","",IF(AND($C74&lt;=Hidden!DR$46,$D74&gt;=Hidden!DR$46),IF($G74="","x","y"),"")))</f>
        <v/>
      </c>
      <c r="DZ74" s="197" t="str">
        <f>IF(Hidden!DS$47="Yes","H",IF($B74="","",IF(AND($C74&lt;=Hidden!DS$46,$D74&gt;=Hidden!DS$46),IF($G74="","x","y"),"")))</f>
        <v/>
      </c>
      <c r="EA74" s="197" t="str">
        <f>IF(Hidden!DT$47="Yes","H",IF($B74="","",IF(AND($C74&lt;=Hidden!DT$46,$D74&gt;=Hidden!DT$46),IF($G74="","x","y"),"")))</f>
        <v/>
      </c>
      <c r="EB74" s="197" t="str">
        <f>IF(Hidden!DU$47="Yes","H",IF($B74="","",IF(AND($C74&lt;=Hidden!DU$46,$D74&gt;=Hidden!DU$46),IF($G74="","x","y"),"")))</f>
        <v/>
      </c>
      <c r="EC74" s="210" t="str">
        <f>IF(Hidden!DV$47="Yes","H",IF($B74="","",IF(AND($C74&lt;=Hidden!DV$46,$D74&gt;=Hidden!DV$46),IF($G74="","x","y"),"")))</f>
        <v/>
      </c>
      <c r="ED74" s="205" t="str">
        <f>IF(Hidden!DW$47="Yes","H",IF($B74="","",IF(AND($C74&lt;=Hidden!DW$46,$D74&gt;=Hidden!DW$46),IF($G74="","x","y"),"")))</f>
        <v/>
      </c>
      <c r="EE74" s="197" t="str">
        <f>IF(Hidden!DX$47="Yes","H",IF($B74="","",IF(AND($C74&lt;=Hidden!DX$46,$D74&gt;=Hidden!DX$46),IF($G74="","x","y"),"")))</f>
        <v/>
      </c>
      <c r="EF74" s="197" t="str">
        <f>IF(Hidden!DY$47="Yes","H",IF($B74="","",IF(AND($C74&lt;=Hidden!DY$46,$D74&gt;=Hidden!DY$46),IF($G74="","x","y"),"")))</f>
        <v/>
      </c>
      <c r="EG74" s="197" t="str">
        <f>IF(Hidden!DZ$47="Yes","H",IF($B74="","",IF(AND($C74&lt;=Hidden!DZ$46,$D74&gt;=Hidden!DZ$46),IF($G74="","x","y"),"")))</f>
        <v/>
      </c>
      <c r="EH74" s="198" t="str">
        <f>IF(Hidden!EA$47="Yes","H",IF($B74="","",IF(AND($C74&lt;=Hidden!EA$46,$D74&gt;=Hidden!EA$46),IF($G74="","x","y"),"")))</f>
        <v/>
      </c>
    </row>
    <row r="75" spans="2:138" ht="15" customHeight="1" x14ac:dyDescent="0.25">
      <c r="B75" s="178"/>
      <c r="C75" s="232"/>
      <c r="D75" s="233"/>
      <c r="E75" s="189"/>
      <c r="F75" s="237"/>
      <c r="G75" s="269"/>
      <c r="H75" s="273"/>
      <c r="I75" s="196" t="str">
        <f>IF(Hidden!B$47="Yes","H",IF($B75="","",IF(AND($C75&lt;=Hidden!B$46,$D75&gt;=Hidden!B$46),IF($G75="","x","y"),"")))</f>
        <v/>
      </c>
      <c r="J75" s="197" t="str">
        <f>IF(Hidden!C$47="Yes","H",IF($B75="","",IF(AND($C75&lt;=Hidden!C$46,$D75&gt;=Hidden!C$46),IF($G75="","x","y"),"")))</f>
        <v/>
      </c>
      <c r="K75" s="197" t="str">
        <f>IF(Hidden!D$47="Yes","H",IF($B75="","",IF(AND($C75&lt;=Hidden!D$46,$D75&gt;=Hidden!D$46),IF($G75="","x","y"),"")))</f>
        <v/>
      </c>
      <c r="L75" s="197" t="str">
        <f>IF(Hidden!E$47="Yes","H",IF($B75="","",IF(AND($C75&lt;=Hidden!E$46,$D75&gt;=Hidden!E$46),IF($G75="","x","y"),"")))</f>
        <v/>
      </c>
      <c r="M75" s="203" t="str">
        <f>IF(Hidden!F$47="Yes","H",IF($B75="","",IF(AND($C75&lt;=Hidden!F$46,$D75&gt;=Hidden!F$46),IF($G75="","x","y"),"")))</f>
        <v/>
      </c>
      <c r="N75" s="209" t="str">
        <f>IF(Hidden!G$47="Yes","H",IF($B75="","",IF(AND($C75&lt;=Hidden!G$46,$D75&gt;=Hidden!G$46),IF($G75="","x","y"),"")))</f>
        <v/>
      </c>
      <c r="O75" s="197" t="str">
        <f>IF(Hidden!H$47="Yes","H",IF($B75="","",IF(AND($C75&lt;=Hidden!H$46,$D75&gt;=Hidden!H$46),IF($G75="","x","y"),"")))</f>
        <v/>
      </c>
      <c r="P75" s="197" t="str">
        <f>IF(Hidden!I$47="Yes","H",IF($B75="","",IF(AND($C75&lt;=Hidden!I$46,$D75&gt;=Hidden!I$46),IF($G75="","x","y"),"")))</f>
        <v/>
      </c>
      <c r="Q75" s="197" t="str">
        <f>IF(Hidden!J$47="Yes","H",IF($B75="","",IF(AND($C75&lt;=Hidden!J$46,$D75&gt;=Hidden!J$46),IF($G75="","x","y"),"")))</f>
        <v/>
      </c>
      <c r="R75" s="210" t="str">
        <f>IF(Hidden!K$47="Yes","H",IF($B75="","",IF(AND($C75&lt;=Hidden!K$46,$D75&gt;=Hidden!K$46),IF($G75="","x","y"),"")))</f>
        <v/>
      </c>
      <c r="S75" s="205" t="str">
        <f>IF(Hidden!L$47="Yes","H",IF($B75="","",IF(AND($C75&lt;=Hidden!L$46,$D75&gt;=Hidden!L$46),IF($G75="","x","y"),"")))</f>
        <v/>
      </c>
      <c r="T75" s="197" t="str">
        <f>IF(Hidden!M$47="Yes","H",IF($B75="","",IF(AND($C75&lt;=Hidden!M$46,$D75&gt;=Hidden!M$46),IF($G75="","x","y"),"")))</f>
        <v/>
      </c>
      <c r="U75" s="197" t="str">
        <f>IF(Hidden!N$47="Yes","H",IF($B75="","",IF(AND($C75&lt;=Hidden!N$46,$D75&gt;=Hidden!N$46),IF($G75="","x","y"),"")))</f>
        <v/>
      </c>
      <c r="V75" s="197" t="str">
        <f>IF(Hidden!O$47="Yes","H",IF($B75="","",IF(AND($C75&lt;=Hidden!O$46,$D75&gt;=Hidden!O$46),IF($G75="","x","y"),"")))</f>
        <v/>
      </c>
      <c r="W75" s="203" t="str">
        <f>IF(Hidden!P$47="Yes","H",IF($B75="","",IF(AND($C75&lt;=Hidden!P$46,$D75&gt;=Hidden!P$46),IF($G75="","x","y"),"")))</f>
        <v/>
      </c>
      <c r="X75" s="209" t="str">
        <f>IF(Hidden!Q$47="Yes","H",IF($B75="","",IF(AND($C75&lt;=Hidden!Q$46,$D75&gt;=Hidden!Q$46),IF($G75="","x","y"),"")))</f>
        <v/>
      </c>
      <c r="Y75" s="197" t="str">
        <f>IF(Hidden!R$47="Yes","H",IF($B75="","",IF(AND($C75&lt;=Hidden!R$46,$D75&gt;=Hidden!R$46),IF($G75="","x","y"),"")))</f>
        <v/>
      </c>
      <c r="Z75" s="197" t="str">
        <f>IF(Hidden!S$47="Yes","H",IF($B75="","",IF(AND($C75&lt;=Hidden!S$46,$D75&gt;=Hidden!S$46),IF($G75="","x","y"),"")))</f>
        <v/>
      </c>
      <c r="AA75" s="197" t="str">
        <f>IF(Hidden!T$47="Yes","H",IF($B75="","",IF(AND($C75&lt;=Hidden!T$46,$D75&gt;=Hidden!T$46),IF($G75="","x","y"),"")))</f>
        <v/>
      </c>
      <c r="AB75" s="210" t="str">
        <f>IF(Hidden!U$47="Yes","H",IF($B75="","",IF(AND($C75&lt;=Hidden!U$46,$D75&gt;=Hidden!U$46),IF($G75="","x","y"),"")))</f>
        <v/>
      </c>
      <c r="AC75" s="205" t="str">
        <f>IF(Hidden!V$47="Yes","H",IF($B75="","",IF(AND($C75&lt;=Hidden!V$46,$D75&gt;=Hidden!V$46),IF($G75="","x","y"),"")))</f>
        <v/>
      </c>
      <c r="AD75" s="197" t="str">
        <f>IF(Hidden!W$47="Yes","H",IF($B75="","",IF(AND($C75&lt;=Hidden!W$46,$D75&gt;=Hidden!W$46),IF($G75="","x","y"),"")))</f>
        <v/>
      </c>
      <c r="AE75" s="197" t="str">
        <f>IF(Hidden!X$47="Yes","H",IF($B75="","",IF(AND($C75&lt;=Hidden!X$46,$D75&gt;=Hidden!X$46),IF($G75="","x","y"),"")))</f>
        <v/>
      </c>
      <c r="AF75" s="197" t="str">
        <f>IF(Hidden!Y$47="Yes","H",IF($B75="","",IF(AND($C75&lt;=Hidden!Y$46,$D75&gt;=Hidden!Y$46),IF($G75="","x","y"),"")))</f>
        <v/>
      </c>
      <c r="AG75" s="203" t="str">
        <f>IF(Hidden!Z$47="Yes","H",IF($B75="","",IF(AND($C75&lt;=Hidden!Z$46,$D75&gt;=Hidden!Z$46),IF($G75="","x","y"),"")))</f>
        <v/>
      </c>
      <c r="AH75" s="209" t="str">
        <f>IF(Hidden!AA$47="Yes","H",IF($B75="","",IF(AND($C75&lt;=Hidden!AA$46,$D75&gt;=Hidden!AA$46),IF($G75="","x","y"),"")))</f>
        <v/>
      </c>
      <c r="AI75" s="197" t="str">
        <f>IF(Hidden!AB$47="Yes","H",IF($B75="","",IF(AND($C75&lt;=Hidden!AB$46,$D75&gt;=Hidden!AB$46),IF($G75="","x","y"),"")))</f>
        <v/>
      </c>
      <c r="AJ75" s="197" t="str">
        <f>IF(Hidden!AC$47="Yes","H",IF($B75="","",IF(AND($C75&lt;=Hidden!AC$46,$D75&gt;=Hidden!AC$46),IF($G75="","x","y"),"")))</f>
        <v/>
      </c>
      <c r="AK75" s="197" t="str">
        <f>IF(Hidden!AD$47="Yes","H",IF($B75="","",IF(AND($C75&lt;=Hidden!AD$46,$D75&gt;=Hidden!AD$46),IF($G75="","x","y"),"")))</f>
        <v/>
      </c>
      <c r="AL75" s="210" t="str">
        <f>IF(Hidden!AE$47="Yes","H",IF($B75="","",IF(AND($C75&lt;=Hidden!AE$46,$D75&gt;=Hidden!AE$46),IF($G75="","x","y"),"")))</f>
        <v/>
      </c>
      <c r="AM75" s="205" t="str">
        <f>IF(Hidden!AF$47="Yes","H",IF($B75="","",IF(AND($C75&lt;=Hidden!AF$46,$D75&gt;=Hidden!AF$46),IF($G75="","x","y"),"")))</f>
        <v/>
      </c>
      <c r="AN75" s="197" t="str">
        <f>IF(Hidden!AG$47="Yes","H",IF($B75="","",IF(AND($C75&lt;=Hidden!AG$46,$D75&gt;=Hidden!AG$46),IF($G75="","x","y"),"")))</f>
        <v/>
      </c>
      <c r="AO75" s="197" t="str">
        <f>IF(Hidden!AH$47="Yes","H",IF($B75="","",IF(AND($C75&lt;=Hidden!AH$46,$D75&gt;=Hidden!AH$46),IF($G75="","x","y"),"")))</f>
        <v/>
      </c>
      <c r="AP75" s="197" t="str">
        <f>IF(Hidden!AI$47="Yes","H",IF($B75="","",IF(AND($C75&lt;=Hidden!AI$46,$D75&gt;=Hidden!AI$46),IF($G75="","x","y"),"")))</f>
        <v/>
      </c>
      <c r="AQ75" s="203" t="str">
        <f>IF(Hidden!AJ$47="Yes","H",IF($B75="","",IF(AND($C75&lt;=Hidden!AJ$46,$D75&gt;=Hidden!AJ$46),IF($G75="","x","y"),"")))</f>
        <v/>
      </c>
      <c r="AR75" s="209" t="str">
        <f>IF(Hidden!AK$47="Yes","H",IF($B75="","",IF(AND($C75&lt;=Hidden!AK$46,$D75&gt;=Hidden!AK$46),IF($G75="","x","y"),"")))</f>
        <v/>
      </c>
      <c r="AS75" s="197" t="str">
        <f>IF(Hidden!AL$47="Yes","H",IF($B75="","",IF(AND($C75&lt;=Hidden!AL$46,$D75&gt;=Hidden!AL$46),IF($G75="","x","y"),"")))</f>
        <v/>
      </c>
      <c r="AT75" s="197" t="str">
        <f>IF(Hidden!AM$47="Yes","H",IF($B75="","",IF(AND($C75&lt;=Hidden!AM$46,$D75&gt;=Hidden!AM$46),IF($G75="","x","y"),"")))</f>
        <v/>
      </c>
      <c r="AU75" s="197" t="str">
        <f>IF(Hidden!AN$47="Yes","H",IF($B75="","",IF(AND($C75&lt;=Hidden!AN$46,$D75&gt;=Hidden!AN$46),IF($G75="","x","y"),"")))</f>
        <v/>
      </c>
      <c r="AV75" s="210" t="str">
        <f>IF(Hidden!AO$47="Yes","H",IF($B75="","",IF(AND($C75&lt;=Hidden!AO$46,$D75&gt;=Hidden!AO$46),IF($G75="","x","y"),"")))</f>
        <v/>
      </c>
      <c r="AW75" s="205" t="str">
        <f>IF(Hidden!AP$47="Yes","H",IF($B75="","",IF(AND($C75&lt;=Hidden!AP$46,$D75&gt;=Hidden!AP$46),IF($G75="","x","y"),"")))</f>
        <v/>
      </c>
      <c r="AX75" s="197" t="str">
        <f>IF(Hidden!AQ$47="Yes","H",IF($B75="","",IF(AND($C75&lt;=Hidden!AQ$46,$D75&gt;=Hidden!AQ$46),IF($G75="","x","y"),"")))</f>
        <v/>
      </c>
      <c r="AY75" s="197" t="str">
        <f>IF(Hidden!AR$47="Yes","H",IF($B75="","",IF(AND($C75&lt;=Hidden!AR$46,$D75&gt;=Hidden!AR$46),IF($G75="","x","y"),"")))</f>
        <v/>
      </c>
      <c r="AZ75" s="197" t="str">
        <f>IF(Hidden!AS$47="Yes","H",IF($B75="","",IF(AND($C75&lt;=Hidden!AS$46,$D75&gt;=Hidden!AS$46),IF($G75="","x","y"),"")))</f>
        <v/>
      </c>
      <c r="BA75" s="203" t="str">
        <f>IF(Hidden!AT$47="Yes","H",IF($B75="","",IF(AND($C75&lt;=Hidden!AT$46,$D75&gt;=Hidden!AT$46),IF($G75="","x","y"),"")))</f>
        <v/>
      </c>
      <c r="BB75" s="209" t="str">
        <f>IF(Hidden!AU$47="Yes","H",IF($B75="","",IF(AND($C75&lt;=Hidden!AU$46,$D75&gt;=Hidden!AU$46),IF($G75="","x","y"),"")))</f>
        <v/>
      </c>
      <c r="BC75" s="197" t="str">
        <f>IF(Hidden!AV$47="Yes","H",IF($B75="","",IF(AND($C75&lt;=Hidden!AV$46,$D75&gt;=Hidden!AV$46),IF($G75="","x","y"),"")))</f>
        <v/>
      </c>
      <c r="BD75" s="197" t="str">
        <f>IF(Hidden!AW$47="Yes","H",IF($B75="","",IF(AND($C75&lt;=Hidden!AW$46,$D75&gt;=Hidden!AW$46),IF($G75="","x","y"),"")))</f>
        <v/>
      </c>
      <c r="BE75" s="197" t="str">
        <f>IF(Hidden!AX$47="Yes","H",IF($B75="","",IF(AND($C75&lt;=Hidden!AX$46,$D75&gt;=Hidden!AX$46),IF($G75="","x","y"),"")))</f>
        <v/>
      </c>
      <c r="BF75" s="210" t="str">
        <f>IF(Hidden!AY$47="Yes","H",IF($B75="","",IF(AND($C75&lt;=Hidden!AY$46,$D75&gt;=Hidden!AY$46),IF($G75="","x","y"),"")))</f>
        <v/>
      </c>
      <c r="BG75" s="205" t="str">
        <f>IF(Hidden!AZ$47="Yes","H",IF($B75="","",IF(AND($C75&lt;=Hidden!AZ$46,$D75&gt;=Hidden!AZ$46),IF($G75="","x","y"),"")))</f>
        <v/>
      </c>
      <c r="BH75" s="197" t="str">
        <f>IF(Hidden!BA$47="Yes","H",IF($B75="","",IF(AND($C75&lt;=Hidden!BA$46,$D75&gt;=Hidden!BA$46),IF($G75="","x","y"),"")))</f>
        <v/>
      </c>
      <c r="BI75" s="197" t="str">
        <f>IF(Hidden!BB$47="Yes","H",IF($B75="","",IF(AND($C75&lt;=Hidden!BB$46,$D75&gt;=Hidden!BB$46),IF($G75="","x","y"),"")))</f>
        <v/>
      </c>
      <c r="BJ75" s="197" t="str">
        <f>IF(Hidden!BC$47="Yes","H",IF($B75="","",IF(AND($C75&lt;=Hidden!BC$46,$D75&gt;=Hidden!BC$46),IF($G75="","x","y"),"")))</f>
        <v/>
      </c>
      <c r="BK75" s="203" t="str">
        <f>IF(Hidden!BD$47="Yes","H",IF($B75="","",IF(AND($C75&lt;=Hidden!BD$46,$D75&gt;=Hidden!BD$46),IF($G75="","x","y"),"")))</f>
        <v/>
      </c>
      <c r="BL75" s="209" t="str">
        <f>IF(Hidden!BE$47="Yes","H",IF($B75="","",IF(AND($C75&lt;=Hidden!BE$46,$D75&gt;=Hidden!BE$46),IF($G75="","x","y"),"")))</f>
        <v/>
      </c>
      <c r="BM75" s="197" t="str">
        <f>IF(Hidden!BF$47="Yes","H",IF($B75="","",IF(AND($C75&lt;=Hidden!BF$46,$D75&gt;=Hidden!BF$46),IF($G75="","x","y"),"")))</f>
        <v/>
      </c>
      <c r="BN75" s="197" t="str">
        <f>IF(Hidden!BG$47="Yes","H",IF($B75="","",IF(AND($C75&lt;=Hidden!BG$46,$D75&gt;=Hidden!BG$46),IF($G75="","x","y"),"")))</f>
        <v/>
      </c>
      <c r="BO75" s="197" t="str">
        <f>IF(Hidden!BH$47="Yes","H",IF($B75="","",IF(AND($C75&lt;=Hidden!BH$46,$D75&gt;=Hidden!BH$46),IF($G75="","x","y"),"")))</f>
        <v/>
      </c>
      <c r="BP75" s="210" t="str">
        <f>IF(Hidden!BI$47="Yes","H",IF($B75="","",IF(AND($C75&lt;=Hidden!BI$46,$D75&gt;=Hidden!BI$46),IF($G75="","x","y"),"")))</f>
        <v/>
      </c>
      <c r="BQ75" s="205" t="str">
        <f>IF(Hidden!BJ$47="Yes","H",IF($B75="","",IF(AND($C75&lt;=Hidden!BJ$46,$D75&gt;=Hidden!BJ$46),IF($G75="","x","y"),"")))</f>
        <v/>
      </c>
      <c r="BR75" s="197" t="str">
        <f>IF(Hidden!BK$47="Yes","H",IF($B75="","",IF(AND($C75&lt;=Hidden!BK$46,$D75&gt;=Hidden!BK$46),IF($G75="","x","y"),"")))</f>
        <v/>
      </c>
      <c r="BS75" s="197" t="str">
        <f>IF(Hidden!BL$47="Yes","H",IF($B75="","",IF(AND($C75&lt;=Hidden!BL$46,$D75&gt;=Hidden!BL$46),IF($G75="","x","y"),"")))</f>
        <v/>
      </c>
      <c r="BT75" s="197" t="str">
        <f>IF(Hidden!BM$47="Yes","H",IF($B75="","",IF(AND($C75&lt;=Hidden!BM$46,$D75&gt;=Hidden!BM$46),IF($G75="","x","y"),"")))</f>
        <v/>
      </c>
      <c r="BU75" s="203" t="str">
        <f>IF(Hidden!BN$47="Yes","H",IF($B75="","",IF(AND($C75&lt;=Hidden!BN$46,$D75&gt;=Hidden!BN$46),IF($G75="","x","y"),"")))</f>
        <v/>
      </c>
      <c r="BV75" s="209" t="str">
        <f>IF(Hidden!BO$47="Yes","H",IF($B75="","",IF(AND($C75&lt;=Hidden!BO$46,$D75&gt;=Hidden!BO$46),IF($G75="","x","y"),"")))</f>
        <v/>
      </c>
      <c r="BW75" s="197" t="str">
        <f>IF(Hidden!BP$47="Yes","H",IF($B75="","",IF(AND($C75&lt;=Hidden!BP$46,$D75&gt;=Hidden!BP$46),IF($G75="","x","y"),"")))</f>
        <v/>
      </c>
      <c r="BX75" s="197" t="str">
        <f>IF(Hidden!BQ$47="Yes","H",IF($B75="","",IF(AND($C75&lt;=Hidden!BQ$46,$D75&gt;=Hidden!BQ$46),IF($G75="","x","y"),"")))</f>
        <v/>
      </c>
      <c r="BY75" s="197" t="str">
        <f>IF(Hidden!BR$47="Yes","H",IF($B75="","",IF(AND($C75&lt;=Hidden!BR$46,$D75&gt;=Hidden!BR$46),IF($G75="","x","y"),"")))</f>
        <v/>
      </c>
      <c r="BZ75" s="210" t="str">
        <f>IF(Hidden!BS$47="Yes","H",IF($B75="","",IF(AND($C75&lt;=Hidden!BS$46,$D75&gt;=Hidden!BS$46),IF($G75="","x","y"),"")))</f>
        <v/>
      </c>
      <c r="CA75" s="205" t="str">
        <f>IF(Hidden!BT$47="Yes","H",IF($B75="","",IF(AND($C75&lt;=Hidden!BT$46,$D75&gt;=Hidden!BT$46),IF($G75="","x","y"),"")))</f>
        <v/>
      </c>
      <c r="CB75" s="197" t="str">
        <f>IF(Hidden!BU$47="Yes","H",IF($B75="","",IF(AND($C75&lt;=Hidden!BU$46,$D75&gt;=Hidden!BU$46),IF($G75="","x","y"),"")))</f>
        <v/>
      </c>
      <c r="CC75" s="197" t="str">
        <f>IF(Hidden!BV$47="Yes","H",IF($B75="","",IF(AND($C75&lt;=Hidden!BV$46,$D75&gt;=Hidden!BV$46),IF($G75="","x","y"),"")))</f>
        <v/>
      </c>
      <c r="CD75" s="197" t="str">
        <f>IF(Hidden!BW$47="Yes","H",IF($B75="","",IF(AND($C75&lt;=Hidden!BW$46,$D75&gt;=Hidden!BW$46),IF($G75="","x","y"),"")))</f>
        <v/>
      </c>
      <c r="CE75" s="203" t="str">
        <f>IF(Hidden!BX$47="Yes","H",IF($B75="","",IF(AND($C75&lt;=Hidden!BX$46,$D75&gt;=Hidden!BX$46),IF($G75="","x","y"),"")))</f>
        <v/>
      </c>
      <c r="CF75" s="209" t="str">
        <f>IF(Hidden!BY$47="Yes","H",IF($B75="","",IF(AND($C75&lt;=Hidden!BY$46,$D75&gt;=Hidden!BY$46),IF($G75="","x","y"),"")))</f>
        <v/>
      </c>
      <c r="CG75" s="197" t="str">
        <f>IF(Hidden!BZ$47="Yes","H",IF($B75="","",IF(AND($C75&lt;=Hidden!BZ$46,$D75&gt;=Hidden!BZ$46),IF($G75="","x","y"),"")))</f>
        <v/>
      </c>
      <c r="CH75" s="197" t="str">
        <f>IF(Hidden!CA$47="Yes","H",IF($B75="","",IF(AND($C75&lt;=Hidden!CA$46,$D75&gt;=Hidden!CA$46),IF($G75="","x","y"),"")))</f>
        <v/>
      </c>
      <c r="CI75" s="197" t="str">
        <f>IF(Hidden!CB$47="Yes","H",IF($B75="","",IF(AND($C75&lt;=Hidden!CB$46,$D75&gt;=Hidden!CB$46),IF($G75="","x","y"),"")))</f>
        <v/>
      </c>
      <c r="CJ75" s="210" t="str">
        <f>IF(Hidden!CC$47="Yes","H",IF($B75="","",IF(AND($C75&lt;=Hidden!CC$46,$D75&gt;=Hidden!CC$46),IF($G75="","x","y"),"")))</f>
        <v/>
      </c>
      <c r="CK75" s="205" t="str">
        <f>IF(Hidden!CD$47="Yes","H",IF($B75="","",IF(AND($C75&lt;=Hidden!CD$46,$D75&gt;=Hidden!CD$46),IF($G75="","x","y"),"")))</f>
        <v/>
      </c>
      <c r="CL75" s="197" t="str">
        <f>IF(Hidden!CE$47="Yes","H",IF($B75="","",IF(AND($C75&lt;=Hidden!CE$46,$D75&gt;=Hidden!CE$46),IF($G75="","x","y"),"")))</f>
        <v/>
      </c>
      <c r="CM75" s="197" t="str">
        <f>IF(Hidden!CF$47="Yes","H",IF($B75="","",IF(AND($C75&lt;=Hidden!CF$46,$D75&gt;=Hidden!CF$46),IF($G75="","x","y"),"")))</f>
        <v/>
      </c>
      <c r="CN75" s="197" t="str">
        <f>IF(Hidden!CG$47="Yes","H",IF($B75="","",IF(AND($C75&lt;=Hidden!CG$46,$D75&gt;=Hidden!CG$46),IF($G75="","x","y"),"")))</f>
        <v/>
      </c>
      <c r="CO75" s="203" t="str">
        <f>IF(Hidden!CH$47="Yes","H",IF($B75="","",IF(AND($C75&lt;=Hidden!CH$46,$D75&gt;=Hidden!CH$46),IF($G75="","x","y"),"")))</f>
        <v/>
      </c>
      <c r="CP75" s="209" t="str">
        <f>IF(Hidden!CI$47="Yes","H",IF($B75="","",IF(AND($C75&lt;=Hidden!CI$46,$D75&gt;=Hidden!CI$46),IF($G75="","x","y"),"")))</f>
        <v/>
      </c>
      <c r="CQ75" s="197" t="str">
        <f>IF(Hidden!CJ$47="Yes","H",IF($B75="","",IF(AND($C75&lt;=Hidden!CJ$46,$D75&gt;=Hidden!CJ$46),IF($G75="","x","y"),"")))</f>
        <v/>
      </c>
      <c r="CR75" s="197" t="str">
        <f>IF(Hidden!CK$47="Yes","H",IF($B75="","",IF(AND($C75&lt;=Hidden!CK$46,$D75&gt;=Hidden!CK$46),IF($G75="","x","y"),"")))</f>
        <v/>
      </c>
      <c r="CS75" s="197" t="str">
        <f>IF(Hidden!CL$47="Yes","H",IF($B75="","",IF(AND($C75&lt;=Hidden!CL$46,$D75&gt;=Hidden!CL$46),IF($G75="","x","y"),"")))</f>
        <v/>
      </c>
      <c r="CT75" s="210" t="str">
        <f>IF(Hidden!CM$47="Yes","H",IF($B75="","",IF(AND($C75&lt;=Hidden!CM$46,$D75&gt;=Hidden!CM$46),IF($G75="","x","y"),"")))</f>
        <v/>
      </c>
      <c r="CU75" s="205" t="str">
        <f>IF(Hidden!CN$47="Yes","H",IF($B75="","",IF(AND($C75&lt;=Hidden!CN$46,$D75&gt;=Hidden!CN$46),IF($G75="","x","y"),"")))</f>
        <v/>
      </c>
      <c r="CV75" s="197" t="str">
        <f>IF(Hidden!CO$47="Yes","H",IF($B75="","",IF(AND($C75&lt;=Hidden!CO$46,$D75&gt;=Hidden!CO$46),IF($G75="","x","y"),"")))</f>
        <v/>
      </c>
      <c r="CW75" s="197" t="str">
        <f>IF(Hidden!CP$47="Yes","H",IF($B75="","",IF(AND($C75&lt;=Hidden!CP$46,$D75&gt;=Hidden!CP$46),IF($G75="","x","y"),"")))</f>
        <v/>
      </c>
      <c r="CX75" s="197" t="str">
        <f>IF(Hidden!CQ$47="Yes","H",IF($B75="","",IF(AND($C75&lt;=Hidden!CQ$46,$D75&gt;=Hidden!CQ$46),IF($G75="","x","y"),"")))</f>
        <v/>
      </c>
      <c r="CY75" s="203" t="str">
        <f>IF(Hidden!CR$47="Yes","H",IF($B75="","",IF(AND($C75&lt;=Hidden!CR$46,$D75&gt;=Hidden!CR$46),IF($G75="","x","y"),"")))</f>
        <v/>
      </c>
      <c r="CZ75" s="209" t="str">
        <f>IF(Hidden!CS$47="Yes","H",IF($B75="","",IF(AND($C75&lt;=Hidden!CS$46,$D75&gt;=Hidden!CS$46),IF($G75="","x","y"),"")))</f>
        <v/>
      </c>
      <c r="DA75" s="197" t="str">
        <f>IF(Hidden!CT$47="Yes","H",IF($B75="","",IF(AND($C75&lt;=Hidden!CT$46,$D75&gt;=Hidden!CT$46),IF($G75="","x","y"),"")))</f>
        <v/>
      </c>
      <c r="DB75" s="197" t="str">
        <f>IF(Hidden!CU$47="Yes","H",IF($B75="","",IF(AND($C75&lt;=Hidden!CU$46,$D75&gt;=Hidden!CU$46),IF($G75="","x","y"),"")))</f>
        <v/>
      </c>
      <c r="DC75" s="197" t="str">
        <f>IF(Hidden!CV$47="Yes","H",IF($B75="","",IF(AND($C75&lt;=Hidden!CV$46,$D75&gt;=Hidden!CV$46),IF($G75="","x","y"),"")))</f>
        <v/>
      </c>
      <c r="DD75" s="210" t="str">
        <f>IF(Hidden!CW$47="Yes","H",IF($B75="","",IF(AND($C75&lt;=Hidden!CW$46,$D75&gt;=Hidden!CW$46),IF($G75="","x","y"),"")))</f>
        <v/>
      </c>
      <c r="DE75" s="205" t="str">
        <f>IF(Hidden!CX$47="Yes","H",IF($B75="","",IF(AND($C75&lt;=Hidden!CX$46,$D75&gt;=Hidden!CX$46),IF($G75="","x","y"),"")))</f>
        <v/>
      </c>
      <c r="DF75" s="197" t="str">
        <f>IF(Hidden!CY$47="Yes","H",IF($B75="","",IF(AND($C75&lt;=Hidden!CY$46,$D75&gt;=Hidden!CY$46),IF($G75="","x","y"),"")))</f>
        <v/>
      </c>
      <c r="DG75" s="197" t="str">
        <f>IF(Hidden!CZ$47="Yes","H",IF($B75="","",IF(AND($C75&lt;=Hidden!CZ$46,$D75&gt;=Hidden!CZ$46),IF($G75="","x","y"),"")))</f>
        <v/>
      </c>
      <c r="DH75" s="197" t="str">
        <f>IF(Hidden!DA$47="Yes","H",IF($B75="","",IF(AND($C75&lt;=Hidden!DA$46,$D75&gt;=Hidden!DA$46),IF($G75="","x","y"),"")))</f>
        <v/>
      </c>
      <c r="DI75" s="203" t="str">
        <f>IF(Hidden!DB$47="Yes","H",IF($B75="","",IF(AND($C75&lt;=Hidden!DB$46,$D75&gt;=Hidden!DB$46),IF($G75="","x","y"),"")))</f>
        <v/>
      </c>
      <c r="DJ75" s="209" t="str">
        <f>IF(Hidden!DC$47="Yes","H",IF($B75="","",IF(AND($C75&lt;=Hidden!DC$46,$D75&gt;=Hidden!DC$46),IF($G75="","x","y"),"")))</f>
        <v/>
      </c>
      <c r="DK75" s="197" t="str">
        <f>IF(Hidden!DD$47="Yes","H",IF($B75="","",IF(AND($C75&lt;=Hidden!DD$46,$D75&gt;=Hidden!DD$46),IF($G75="","x","y"),"")))</f>
        <v/>
      </c>
      <c r="DL75" s="197" t="str">
        <f>IF(Hidden!DE$47="Yes","H",IF($B75="","",IF(AND($C75&lt;=Hidden!DE$46,$D75&gt;=Hidden!DE$46),IF($G75="","x","y"),"")))</f>
        <v/>
      </c>
      <c r="DM75" s="197" t="str">
        <f>IF(Hidden!DF$47="Yes","H",IF($B75="","",IF(AND($C75&lt;=Hidden!DF$46,$D75&gt;=Hidden!DF$46),IF($G75="","x","y"),"")))</f>
        <v/>
      </c>
      <c r="DN75" s="210" t="str">
        <f>IF(Hidden!DG$47="Yes","H",IF($B75="","",IF(AND($C75&lt;=Hidden!DG$46,$D75&gt;=Hidden!DG$46),IF($G75="","x","y"),"")))</f>
        <v/>
      </c>
      <c r="DO75" s="205" t="str">
        <f>IF(Hidden!DH$47="Yes","H",IF($B75="","",IF(AND($C75&lt;=Hidden!DH$46,$D75&gt;=Hidden!DH$46),IF($G75="","x","y"),"")))</f>
        <v/>
      </c>
      <c r="DP75" s="197" t="str">
        <f>IF(Hidden!DI$47="Yes","H",IF($B75="","",IF(AND($C75&lt;=Hidden!DI$46,$D75&gt;=Hidden!DI$46),IF($G75="","x","y"),"")))</f>
        <v/>
      </c>
      <c r="DQ75" s="197" t="str">
        <f>IF(Hidden!DJ$47="Yes","H",IF($B75="","",IF(AND($C75&lt;=Hidden!DJ$46,$D75&gt;=Hidden!DJ$46),IF($G75="","x","y"),"")))</f>
        <v/>
      </c>
      <c r="DR75" s="197" t="str">
        <f>IF(Hidden!DK$47="Yes","H",IF($B75="","",IF(AND($C75&lt;=Hidden!DK$46,$D75&gt;=Hidden!DK$46),IF($G75="","x","y"),"")))</f>
        <v/>
      </c>
      <c r="DS75" s="203" t="str">
        <f>IF(Hidden!DL$47="Yes","H",IF($B75="","",IF(AND($C75&lt;=Hidden!DL$46,$D75&gt;=Hidden!DL$46),IF($G75="","x","y"),"")))</f>
        <v/>
      </c>
      <c r="DT75" s="209" t="str">
        <f>IF(Hidden!DM$47="Yes","H",IF($B75="","",IF(AND($C75&lt;=Hidden!DM$46,$D75&gt;=Hidden!DM$46),IF($G75="","x","y"),"")))</f>
        <v/>
      </c>
      <c r="DU75" s="197" t="str">
        <f>IF(Hidden!DN$47="Yes","H",IF($B75="","",IF(AND($C75&lt;=Hidden!DN$46,$D75&gt;=Hidden!DN$46),IF($G75="","x","y"),"")))</f>
        <v/>
      </c>
      <c r="DV75" s="197" t="str">
        <f>IF(Hidden!DO$47="Yes","H",IF($B75="","",IF(AND($C75&lt;=Hidden!DO$46,$D75&gt;=Hidden!DO$46),IF($G75="","x","y"),"")))</f>
        <v/>
      </c>
      <c r="DW75" s="197" t="str">
        <f>IF(Hidden!DP$47="Yes","H",IF($B75="","",IF(AND($C75&lt;=Hidden!DP$46,$D75&gt;=Hidden!DP$46),IF($G75="","x","y"),"")))</f>
        <v/>
      </c>
      <c r="DX75" s="210" t="str">
        <f>IF(Hidden!DQ$47="Yes","H",IF($B75="","",IF(AND($C75&lt;=Hidden!DQ$46,$D75&gt;=Hidden!DQ$46),IF($G75="","x","y"),"")))</f>
        <v/>
      </c>
      <c r="DY75" s="209" t="str">
        <f>IF(Hidden!DR$47="Yes","H",IF($B75="","",IF(AND($C75&lt;=Hidden!DR$46,$D75&gt;=Hidden!DR$46),IF($G75="","x","y"),"")))</f>
        <v/>
      </c>
      <c r="DZ75" s="197" t="str">
        <f>IF(Hidden!DS$47="Yes","H",IF($B75="","",IF(AND($C75&lt;=Hidden!DS$46,$D75&gt;=Hidden!DS$46),IF($G75="","x","y"),"")))</f>
        <v/>
      </c>
      <c r="EA75" s="197" t="str">
        <f>IF(Hidden!DT$47="Yes","H",IF($B75="","",IF(AND($C75&lt;=Hidden!DT$46,$D75&gt;=Hidden!DT$46),IF($G75="","x","y"),"")))</f>
        <v/>
      </c>
      <c r="EB75" s="197" t="str">
        <f>IF(Hidden!DU$47="Yes","H",IF($B75="","",IF(AND($C75&lt;=Hidden!DU$46,$D75&gt;=Hidden!DU$46),IF($G75="","x","y"),"")))</f>
        <v/>
      </c>
      <c r="EC75" s="210" t="str">
        <f>IF(Hidden!DV$47="Yes","H",IF($B75="","",IF(AND($C75&lt;=Hidden!DV$46,$D75&gt;=Hidden!DV$46),IF($G75="","x","y"),"")))</f>
        <v/>
      </c>
      <c r="ED75" s="205" t="str">
        <f>IF(Hidden!DW$47="Yes","H",IF($B75="","",IF(AND($C75&lt;=Hidden!DW$46,$D75&gt;=Hidden!DW$46),IF($G75="","x","y"),"")))</f>
        <v/>
      </c>
      <c r="EE75" s="197" t="str">
        <f>IF(Hidden!DX$47="Yes","H",IF($B75="","",IF(AND($C75&lt;=Hidden!DX$46,$D75&gt;=Hidden!DX$46),IF($G75="","x","y"),"")))</f>
        <v/>
      </c>
      <c r="EF75" s="197" t="str">
        <f>IF(Hidden!DY$47="Yes","H",IF($B75="","",IF(AND($C75&lt;=Hidden!DY$46,$D75&gt;=Hidden!DY$46),IF($G75="","x","y"),"")))</f>
        <v/>
      </c>
      <c r="EG75" s="197" t="str">
        <f>IF(Hidden!DZ$47="Yes","H",IF($B75="","",IF(AND($C75&lt;=Hidden!DZ$46,$D75&gt;=Hidden!DZ$46),IF($G75="","x","y"),"")))</f>
        <v/>
      </c>
      <c r="EH75" s="198" t="str">
        <f>IF(Hidden!EA$47="Yes","H",IF($B75="","",IF(AND($C75&lt;=Hidden!EA$46,$D75&gt;=Hidden!EA$46),IF($G75="","x","y"),"")))</f>
        <v/>
      </c>
    </row>
    <row r="76" spans="2:138" ht="15" customHeight="1" x14ac:dyDescent="0.25">
      <c r="B76" s="178"/>
      <c r="C76" s="232"/>
      <c r="D76" s="233"/>
      <c r="E76" s="189"/>
      <c r="F76" s="237"/>
      <c r="G76" s="269"/>
      <c r="H76" s="273"/>
      <c r="I76" s="196" t="str">
        <f>IF(Hidden!B$47="Yes","H",IF($B76="","",IF(AND($C76&lt;=Hidden!B$46,$D76&gt;=Hidden!B$46),IF($G76="","x","y"),"")))</f>
        <v/>
      </c>
      <c r="J76" s="197" t="str">
        <f>IF(Hidden!C$47="Yes","H",IF($B76="","",IF(AND($C76&lt;=Hidden!C$46,$D76&gt;=Hidden!C$46),IF($G76="","x","y"),"")))</f>
        <v/>
      </c>
      <c r="K76" s="197" t="str">
        <f>IF(Hidden!D$47="Yes","H",IF($B76="","",IF(AND($C76&lt;=Hidden!D$46,$D76&gt;=Hidden!D$46),IF($G76="","x","y"),"")))</f>
        <v/>
      </c>
      <c r="L76" s="197" t="str">
        <f>IF(Hidden!E$47="Yes","H",IF($B76="","",IF(AND($C76&lt;=Hidden!E$46,$D76&gt;=Hidden!E$46),IF($G76="","x","y"),"")))</f>
        <v/>
      </c>
      <c r="M76" s="203" t="str">
        <f>IF(Hidden!F$47="Yes","H",IF($B76="","",IF(AND($C76&lt;=Hidden!F$46,$D76&gt;=Hidden!F$46),IF($G76="","x","y"),"")))</f>
        <v/>
      </c>
      <c r="N76" s="209" t="str">
        <f>IF(Hidden!G$47="Yes","H",IF($B76="","",IF(AND($C76&lt;=Hidden!G$46,$D76&gt;=Hidden!G$46),IF($G76="","x","y"),"")))</f>
        <v/>
      </c>
      <c r="O76" s="197" t="str">
        <f>IF(Hidden!H$47="Yes","H",IF($B76="","",IF(AND($C76&lt;=Hidden!H$46,$D76&gt;=Hidden!H$46),IF($G76="","x","y"),"")))</f>
        <v/>
      </c>
      <c r="P76" s="197" t="str">
        <f>IF(Hidden!I$47="Yes","H",IF($B76="","",IF(AND($C76&lt;=Hidden!I$46,$D76&gt;=Hidden!I$46),IF($G76="","x","y"),"")))</f>
        <v/>
      </c>
      <c r="Q76" s="197" t="str">
        <f>IF(Hidden!J$47="Yes","H",IF($B76="","",IF(AND($C76&lt;=Hidden!J$46,$D76&gt;=Hidden!J$46),IF($G76="","x","y"),"")))</f>
        <v/>
      </c>
      <c r="R76" s="210" t="str">
        <f>IF(Hidden!K$47="Yes","H",IF($B76="","",IF(AND($C76&lt;=Hidden!K$46,$D76&gt;=Hidden!K$46),IF($G76="","x","y"),"")))</f>
        <v/>
      </c>
      <c r="S76" s="205" t="str">
        <f>IF(Hidden!L$47="Yes","H",IF($B76="","",IF(AND($C76&lt;=Hidden!L$46,$D76&gt;=Hidden!L$46),IF($G76="","x","y"),"")))</f>
        <v/>
      </c>
      <c r="T76" s="197" t="str">
        <f>IF(Hidden!M$47="Yes","H",IF($B76="","",IF(AND($C76&lt;=Hidden!M$46,$D76&gt;=Hidden!M$46),IF($G76="","x","y"),"")))</f>
        <v/>
      </c>
      <c r="U76" s="197" t="str">
        <f>IF(Hidden!N$47="Yes","H",IF($B76="","",IF(AND($C76&lt;=Hidden!N$46,$D76&gt;=Hidden!N$46),IF($G76="","x","y"),"")))</f>
        <v/>
      </c>
      <c r="V76" s="197" t="str">
        <f>IF(Hidden!O$47="Yes","H",IF($B76="","",IF(AND($C76&lt;=Hidden!O$46,$D76&gt;=Hidden!O$46),IF($G76="","x","y"),"")))</f>
        <v/>
      </c>
      <c r="W76" s="203" t="str">
        <f>IF(Hidden!P$47="Yes","H",IF($B76="","",IF(AND($C76&lt;=Hidden!P$46,$D76&gt;=Hidden!P$46),IF($G76="","x","y"),"")))</f>
        <v/>
      </c>
      <c r="X76" s="209" t="str">
        <f>IF(Hidden!Q$47="Yes","H",IF($B76="","",IF(AND($C76&lt;=Hidden!Q$46,$D76&gt;=Hidden!Q$46),IF($G76="","x","y"),"")))</f>
        <v/>
      </c>
      <c r="Y76" s="197" t="str">
        <f>IF(Hidden!R$47="Yes","H",IF($B76="","",IF(AND($C76&lt;=Hidden!R$46,$D76&gt;=Hidden!R$46),IF($G76="","x","y"),"")))</f>
        <v/>
      </c>
      <c r="Z76" s="197" t="str">
        <f>IF(Hidden!S$47="Yes","H",IF($B76="","",IF(AND($C76&lt;=Hidden!S$46,$D76&gt;=Hidden!S$46),IF($G76="","x","y"),"")))</f>
        <v/>
      </c>
      <c r="AA76" s="197" t="str">
        <f>IF(Hidden!T$47="Yes","H",IF($B76="","",IF(AND($C76&lt;=Hidden!T$46,$D76&gt;=Hidden!T$46),IF($G76="","x","y"),"")))</f>
        <v/>
      </c>
      <c r="AB76" s="210" t="str">
        <f>IF(Hidden!U$47="Yes","H",IF($B76="","",IF(AND($C76&lt;=Hidden!U$46,$D76&gt;=Hidden!U$46),IF($G76="","x","y"),"")))</f>
        <v/>
      </c>
      <c r="AC76" s="205" t="str">
        <f>IF(Hidden!V$47="Yes","H",IF($B76="","",IF(AND($C76&lt;=Hidden!V$46,$D76&gt;=Hidden!V$46),IF($G76="","x","y"),"")))</f>
        <v/>
      </c>
      <c r="AD76" s="197" t="str">
        <f>IF(Hidden!W$47="Yes","H",IF($B76="","",IF(AND($C76&lt;=Hidden!W$46,$D76&gt;=Hidden!W$46),IF($G76="","x","y"),"")))</f>
        <v/>
      </c>
      <c r="AE76" s="197" t="str">
        <f>IF(Hidden!X$47="Yes","H",IF($B76="","",IF(AND($C76&lt;=Hidden!X$46,$D76&gt;=Hidden!X$46),IF($G76="","x","y"),"")))</f>
        <v/>
      </c>
      <c r="AF76" s="197" t="str">
        <f>IF(Hidden!Y$47="Yes","H",IF($B76="","",IF(AND($C76&lt;=Hidden!Y$46,$D76&gt;=Hidden!Y$46),IF($G76="","x","y"),"")))</f>
        <v/>
      </c>
      <c r="AG76" s="203" t="str">
        <f>IF(Hidden!Z$47="Yes","H",IF($B76="","",IF(AND($C76&lt;=Hidden!Z$46,$D76&gt;=Hidden!Z$46),IF($G76="","x","y"),"")))</f>
        <v/>
      </c>
      <c r="AH76" s="209" t="str">
        <f>IF(Hidden!AA$47="Yes","H",IF($B76="","",IF(AND($C76&lt;=Hidden!AA$46,$D76&gt;=Hidden!AA$46),IF($G76="","x","y"),"")))</f>
        <v/>
      </c>
      <c r="AI76" s="197" t="str">
        <f>IF(Hidden!AB$47="Yes","H",IF($B76="","",IF(AND($C76&lt;=Hidden!AB$46,$D76&gt;=Hidden!AB$46),IF($G76="","x","y"),"")))</f>
        <v/>
      </c>
      <c r="AJ76" s="197" t="str">
        <f>IF(Hidden!AC$47="Yes","H",IF($B76="","",IF(AND($C76&lt;=Hidden!AC$46,$D76&gt;=Hidden!AC$46),IF($G76="","x","y"),"")))</f>
        <v/>
      </c>
      <c r="AK76" s="197" t="str">
        <f>IF(Hidden!AD$47="Yes","H",IF($B76="","",IF(AND($C76&lt;=Hidden!AD$46,$D76&gt;=Hidden!AD$46),IF($G76="","x","y"),"")))</f>
        <v/>
      </c>
      <c r="AL76" s="210" t="str">
        <f>IF(Hidden!AE$47="Yes","H",IF($B76="","",IF(AND($C76&lt;=Hidden!AE$46,$D76&gt;=Hidden!AE$46),IF($G76="","x","y"),"")))</f>
        <v/>
      </c>
      <c r="AM76" s="205" t="str">
        <f>IF(Hidden!AF$47="Yes","H",IF($B76="","",IF(AND($C76&lt;=Hidden!AF$46,$D76&gt;=Hidden!AF$46),IF($G76="","x","y"),"")))</f>
        <v/>
      </c>
      <c r="AN76" s="197" t="str">
        <f>IF(Hidden!AG$47="Yes","H",IF($B76="","",IF(AND($C76&lt;=Hidden!AG$46,$D76&gt;=Hidden!AG$46),IF($G76="","x","y"),"")))</f>
        <v/>
      </c>
      <c r="AO76" s="197" t="str">
        <f>IF(Hidden!AH$47="Yes","H",IF($B76="","",IF(AND($C76&lt;=Hidden!AH$46,$D76&gt;=Hidden!AH$46),IF($G76="","x","y"),"")))</f>
        <v/>
      </c>
      <c r="AP76" s="197" t="str">
        <f>IF(Hidden!AI$47="Yes","H",IF($B76="","",IF(AND($C76&lt;=Hidden!AI$46,$D76&gt;=Hidden!AI$46),IF($G76="","x","y"),"")))</f>
        <v/>
      </c>
      <c r="AQ76" s="203" t="str">
        <f>IF(Hidden!AJ$47="Yes","H",IF($B76="","",IF(AND($C76&lt;=Hidden!AJ$46,$D76&gt;=Hidden!AJ$46),IF($G76="","x","y"),"")))</f>
        <v/>
      </c>
      <c r="AR76" s="209" t="str">
        <f>IF(Hidden!AK$47="Yes","H",IF($B76="","",IF(AND($C76&lt;=Hidden!AK$46,$D76&gt;=Hidden!AK$46),IF($G76="","x","y"),"")))</f>
        <v/>
      </c>
      <c r="AS76" s="197" t="str">
        <f>IF(Hidden!AL$47="Yes","H",IF($B76="","",IF(AND($C76&lt;=Hidden!AL$46,$D76&gt;=Hidden!AL$46),IF($G76="","x","y"),"")))</f>
        <v/>
      </c>
      <c r="AT76" s="197" t="str">
        <f>IF(Hidden!AM$47="Yes","H",IF($B76="","",IF(AND($C76&lt;=Hidden!AM$46,$D76&gt;=Hidden!AM$46),IF($G76="","x","y"),"")))</f>
        <v/>
      </c>
      <c r="AU76" s="197" t="str">
        <f>IF(Hidden!AN$47="Yes","H",IF($B76="","",IF(AND($C76&lt;=Hidden!AN$46,$D76&gt;=Hidden!AN$46),IF($G76="","x","y"),"")))</f>
        <v/>
      </c>
      <c r="AV76" s="210" t="str">
        <f>IF(Hidden!AO$47="Yes","H",IF($B76="","",IF(AND($C76&lt;=Hidden!AO$46,$D76&gt;=Hidden!AO$46),IF($G76="","x","y"),"")))</f>
        <v/>
      </c>
      <c r="AW76" s="205" t="str">
        <f>IF(Hidden!AP$47="Yes","H",IF($B76="","",IF(AND($C76&lt;=Hidden!AP$46,$D76&gt;=Hidden!AP$46),IF($G76="","x","y"),"")))</f>
        <v/>
      </c>
      <c r="AX76" s="197" t="str">
        <f>IF(Hidden!AQ$47="Yes","H",IF($B76="","",IF(AND($C76&lt;=Hidden!AQ$46,$D76&gt;=Hidden!AQ$46),IF($G76="","x","y"),"")))</f>
        <v/>
      </c>
      <c r="AY76" s="197" t="str">
        <f>IF(Hidden!AR$47="Yes","H",IF($B76="","",IF(AND($C76&lt;=Hidden!AR$46,$D76&gt;=Hidden!AR$46),IF($G76="","x","y"),"")))</f>
        <v/>
      </c>
      <c r="AZ76" s="197" t="str">
        <f>IF(Hidden!AS$47="Yes","H",IF($B76="","",IF(AND($C76&lt;=Hidden!AS$46,$D76&gt;=Hidden!AS$46),IF($G76="","x","y"),"")))</f>
        <v/>
      </c>
      <c r="BA76" s="203" t="str">
        <f>IF(Hidden!AT$47="Yes","H",IF($B76="","",IF(AND($C76&lt;=Hidden!AT$46,$D76&gt;=Hidden!AT$46),IF($G76="","x","y"),"")))</f>
        <v/>
      </c>
      <c r="BB76" s="209" t="str">
        <f>IF(Hidden!AU$47="Yes","H",IF($B76="","",IF(AND($C76&lt;=Hidden!AU$46,$D76&gt;=Hidden!AU$46),IF($G76="","x","y"),"")))</f>
        <v/>
      </c>
      <c r="BC76" s="197" t="str">
        <f>IF(Hidden!AV$47="Yes","H",IF($B76="","",IF(AND($C76&lt;=Hidden!AV$46,$D76&gt;=Hidden!AV$46),IF($G76="","x","y"),"")))</f>
        <v/>
      </c>
      <c r="BD76" s="197" t="str">
        <f>IF(Hidden!AW$47="Yes","H",IF($B76="","",IF(AND($C76&lt;=Hidden!AW$46,$D76&gt;=Hidden!AW$46),IF($G76="","x","y"),"")))</f>
        <v/>
      </c>
      <c r="BE76" s="197" t="str">
        <f>IF(Hidden!AX$47="Yes","H",IF($B76="","",IF(AND($C76&lt;=Hidden!AX$46,$D76&gt;=Hidden!AX$46),IF($G76="","x","y"),"")))</f>
        <v/>
      </c>
      <c r="BF76" s="210" t="str">
        <f>IF(Hidden!AY$47="Yes","H",IF($B76="","",IF(AND($C76&lt;=Hidden!AY$46,$D76&gt;=Hidden!AY$46),IF($G76="","x","y"),"")))</f>
        <v/>
      </c>
      <c r="BG76" s="205" t="str">
        <f>IF(Hidden!AZ$47="Yes","H",IF($B76="","",IF(AND($C76&lt;=Hidden!AZ$46,$D76&gt;=Hidden!AZ$46),IF($G76="","x","y"),"")))</f>
        <v/>
      </c>
      <c r="BH76" s="197" t="str">
        <f>IF(Hidden!BA$47="Yes","H",IF($B76="","",IF(AND($C76&lt;=Hidden!BA$46,$D76&gt;=Hidden!BA$46),IF($G76="","x","y"),"")))</f>
        <v/>
      </c>
      <c r="BI76" s="197" t="str">
        <f>IF(Hidden!BB$47="Yes","H",IF($B76="","",IF(AND($C76&lt;=Hidden!BB$46,$D76&gt;=Hidden!BB$46),IF($G76="","x","y"),"")))</f>
        <v/>
      </c>
      <c r="BJ76" s="197" t="str">
        <f>IF(Hidden!BC$47="Yes","H",IF($B76="","",IF(AND($C76&lt;=Hidden!BC$46,$D76&gt;=Hidden!BC$46),IF($G76="","x","y"),"")))</f>
        <v/>
      </c>
      <c r="BK76" s="203" t="str">
        <f>IF(Hidden!BD$47="Yes","H",IF($B76="","",IF(AND($C76&lt;=Hidden!BD$46,$D76&gt;=Hidden!BD$46),IF($G76="","x","y"),"")))</f>
        <v/>
      </c>
      <c r="BL76" s="209" t="str">
        <f>IF(Hidden!BE$47="Yes","H",IF($B76="","",IF(AND($C76&lt;=Hidden!BE$46,$D76&gt;=Hidden!BE$46),IF($G76="","x","y"),"")))</f>
        <v/>
      </c>
      <c r="BM76" s="197" t="str">
        <f>IF(Hidden!BF$47="Yes","H",IF($B76="","",IF(AND($C76&lt;=Hidden!BF$46,$D76&gt;=Hidden!BF$46),IF($G76="","x","y"),"")))</f>
        <v/>
      </c>
      <c r="BN76" s="197" t="str">
        <f>IF(Hidden!BG$47="Yes","H",IF($B76="","",IF(AND($C76&lt;=Hidden!BG$46,$D76&gt;=Hidden!BG$46),IF($G76="","x","y"),"")))</f>
        <v/>
      </c>
      <c r="BO76" s="197" t="str">
        <f>IF(Hidden!BH$47="Yes","H",IF($B76="","",IF(AND($C76&lt;=Hidden!BH$46,$D76&gt;=Hidden!BH$46),IF($G76="","x","y"),"")))</f>
        <v/>
      </c>
      <c r="BP76" s="210" t="str">
        <f>IF(Hidden!BI$47="Yes","H",IF($B76="","",IF(AND($C76&lt;=Hidden!BI$46,$D76&gt;=Hidden!BI$46),IF($G76="","x","y"),"")))</f>
        <v/>
      </c>
      <c r="BQ76" s="205" t="str">
        <f>IF(Hidden!BJ$47="Yes","H",IF($B76="","",IF(AND($C76&lt;=Hidden!BJ$46,$D76&gt;=Hidden!BJ$46),IF($G76="","x","y"),"")))</f>
        <v/>
      </c>
      <c r="BR76" s="197" t="str">
        <f>IF(Hidden!BK$47="Yes","H",IF($B76="","",IF(AND($C76&lt;=Hidden!BK$46,$D76&gt;=Hidden!BK$46),IF($G76="","x","y"),"")))</f>
        <v/>
      </c>
      <c r="BS76" s="197" t="str">
        <f>IF(Hidden!BL$47="Yes","H",IF($B76="","",IF(AND($C76&lt;=Hidden!BL$46,$D76&gt;=Hidden!BL$46),IF($G76="","x","y"),"")))</f>
        <v/>
      </c>
      <c r="BT76" s="197" t="str">
        <f>IF(Hidden!BM$47="Yes","H",IF($B76="","",IF(AND($C76&lt;=Hidden!BM$46,$D76&gt;=Hidden!BM$46),IF($G76="","x","y"),"")))</f>
        <v/>
      </c>
      <c r="BU76" s="203" t="str">
        <f>IF(Hidden!BN$47="Yes","H",IF($B76="","",IF(AND($C76&lt;=Hidden!BN$46,$D76&gt;=Hidden!BN$46),IF($G76="","x","y"),"")))</f>
        <v/>
      </c>
      <c r="BV76" s="209" t="str">
        <f>IF(Hidden!BO$47="Yes","H",IF($B76="","",IF(AND($C76&lt;=Hidden!BO$46,$D76&gt;=Hidden!BO$46),IF($G76="","x","y"),"")))</f>
        <v/>
      </c>
      <c r="BW76" s="197" t="str">
        <f>IF(Hidden!BP$47="Yes","H",IF($B76="","",IF(AND($C76&lt;=Hidden!BP$46,$D76&gt;=Hidden!BP$46),IF($G76="","x","y"),"")))</f>
        <v/>
      </c>
      <c r="BX76" s="197" t="str">
        <f>IF(Hidden!BQ$47="Yes","H",IF($B76="","",IF(AND($C76&lt;=Hidden!BQ$46,$D76&gt;=Hidden!BQ$46),IF($G76="","x","y"),"")))</f>
        <v/>
      </c>
      <c r="BY76" s="197" t="str">
        <f>IF(Hidden!BR$47="Yes","H",IF($B76="","",IF(AND($C76&lt;=Hidden!BR$46,$D76&gt;=Hidden!BR$46),IF($G76="","x","y"),"")))</f>
        <v/>
      </c>
      <c r="BZ76" s="210" t="str">
        <f>IF(Hidden!BS$47="Yes","H",IF($B76="","",IF(AND($C76&lt;=Hidden!BS$46,$D76&gt;=Hidden!BS$46),IF($G76="","x","y"),"")))</f>
        <v/>
      </c>
      <c r="CA76" s="205" t="str">
        <f>IF(Hidden!BT$47="Yes","H",IF($B76="","",IF(AND($C76&lt;=Hidden!BT$46,$D76&gt;=Hidden!BT$46),IF($G76="","x","y"),"")))</f>
        <v/>
      </c>
      <c r="CB76" s="197" t="str">
        <f>IF(Hidden!BU$47="Yes","H",IF($B76="","",IF(AND($C76&lt;=Hidden!BU$46,$D76&gt;=Hidden!BU$46),IF($G76="","x","y"),"")))</f>
        <v/>
      </c>
      <c r="CC76" s="197" t="str">
        <f>IF(Hidden!BV$47="Yes","H",IF($B76="","",IF(AND($C76&lt;=Hidden!BV$46,$D76&gt;=Hidden!BV$46),IF($G76="","x","y"),"")))</f>
        <v/>
      </c>
      <c r="CD76" s="197" t="str">
        <f>IF(Hidden!BW$47="Yes","H",IF($B76="","",IF(AND($C76&lt;=Hidden!BW$46,$D76&gt;=Hidden!BW$46),IF($G76="","x","y"),"")))</f>
        <v/>
      </c>
      <c r="CE76" s="203" t="str">
        <f>IF(Hidden!BX$47="Yes","H",IF($B76="","",IF(AND($C76&lt;=Hidden!BX$46,$D76&gt;=Hidden!BX$46),IF($G76="","x","y"),"")))</f>
        <v/>
      </c>
      <c r="CF76" s="209" t="str">
        <f>IF(Hidden!BY$47="Yes","H",IF($B76="","",IF(AND($C76&lt;=Hidden!BY$46,$D76&gt;=Hidden!BY$46),IF($G76="","x","y"),"")))</f>
        <v/>
      </c>
      <c r="CG76" s="197" t="str">
        <f>IF(Hidden!BZ$47="Yes","H",IF($B76="","",IF(AND($C76&lt;=Hidden!BZ$46,$D76&gt;=Hidden!BZ$46),IF($G76="","x","y"),"")))</f>
        <v/>
      </c>
      <c r="CH76" s="197" t="str">
        <f>IF(Hidden!CA$47="Yes","H",IF($B76="","",IF(AND($C76&lt;=Hidden!CA$46,$D76&gt;=Hidden!CA$46),IF($G76="","x","y"),"")))</f>
        <v/>
      </c>
      <c r="CI76" s="197" t="str">
        <f>IF(Hidden!CB$47="Yes","H",IF($B76="","",IF(AND($C76&lt;=Hidden!CB$46,$D76&gt;=Hidden!CB$46),IF($G76="","x","y"),"")))</f>
        <v/>
      </c>
      <c r="CJ76" s="210" t="str">
        <f>IF(Hidden!CC$47="Yes","H",IF($B76="","",IF(AND($C76&lt;=Hidden!CC$46,$D76&gt;=Hidden!CC$46),IF($G76="","x","y"),"")))</f>
        <v/>
      </c>
      <c r="CK76" s="205" t="str">
        <f>IF(Hidden!CD$47="Yes","H",IF($B76="","",IF(AND($C76&lt;=Hidden!CD$46,$D76&gt;=Hidden!CD$46),IF($G76="","x","y"),"")))</f>
        <v/>
      </c>
      <c r="CL76" s="197" t="str">
        <f>IF(Hidden!CE$47="Yes","H",IF($B76="","",IF(AND($C76&lt;=Hidden!CE$46,$D76&gt;=Hidden!CE$46),IF($G76="","x","y"),"")))</f>
        <v/>
      </c>
      <c r="CM76" s="197" t="str">
        <f>IF(Hidden!CF$47="Yes","H",IF($B76="","",IF(AND($C76&lt;=Hidden!CF$46,$D76&gt;=Hidden!CF$46),IF($G76="","x","y"),"")))</f>
        <v/>
      </c>
      <c r="CN76" s="197" t="str">
        <f>IF(Hidden!CG$47="Yes","H",IF($B76="","",IF(AND($C76&lt;=Hidden!CG$46,$D76&gt;=Hidden!CG$46),IF($G76="","x","y"),"")))</f>
        <v/>
      </c>
      <c r="CO76" s="203" t="str">
        <f>IF(Hidden!CH$47="Yes","H",IF($B76="","",IF(AND($C76&lt;=Hidden!CH$46,$D76&gt;=Hidden!CH$46),IF($G76="","x","y"),"")))</f>
        <v/>
      </c>
      <c r="CP76" s="209" t="str">
        <f>IF(Hidden!CI$47="Yes","H",IF($B76="","",IF(AND($C76&lt;=Hidden!CI$46,$D76&gt;=Hidden!CI$46),IF($G76="","x","y"),"")))</f>
        <v/>
      </c>
      <c r="CQ76" s="197" t="str">
        <f>IF(Hidden!CJ$47="Yes","H",IF($B76="","",IF(AND($C76&lt;=Hidden!CJ$46,$D76&gt;=Hidden!CJ$46),IF($G76="","x","y"),"")))</f>
        <v/>
      </c>
      <c r="CR76" s="197" t="str">
        <f>IF(Hidden!CK$47="Yes","H",IF($B76="","",IF(AND($C76&lt;=Hidden!CK$46,$D76&gt;=Hidden!CK$46),IF($G76="","x","y"),"")))</f>
        <v/>
      </c>
      <c r="CS76" s="197" t="str">
        <f>IF(Hidden!CL$47="Yes","H",IF($B76="","",IF(AND($C76&lt;=Hidden!CL$46,$D76&gt;=Hidden!CL$46),IF($G76="","x","y"),"")))</f>
        <v/>
      </c>
      <c r="CT76" s="210" t="str">
        <f>IF(Hidden!CM$47="Yes","H",IF($B76="","",IF(AND($C76&lt;=Hidden!CM$46,$D76&gt;=Hidden!CM$46),IF($G76="","x","y"),"")))</f>
        <v/>
      </c>
      <c r="CU76" s="205" t="str">
        <f>IF(Hidden!CN$47="Yes","H",IF($B76="","",IF(AND($C76&lt;=Hidden!CN$46,$D76&gt;=Hidden!CN$46),IF($G76="","x","y"),"")))</f>
        <v/>
      </c>
      <c r="CV76" s="197" t="str">
        <f>IF(Hidden!CO$47="Yes","H",IF($B76="","",IF(AND($C76&lt;=Hidden!CO$46,$D76&gt;=Hidden!CO$46),IF($G76="","x","y"),"")))</f>
        <v/>
      </c>
      <c r="CW76" s="197" t="str">
        <f>IF(Hidden!CP$47="Yes","H",IF($B76="","",IF(AND($C76&lt;=Hidden!CP$46,$D76&gt;=Hidden!CP$46),IF($G76="","x","y"),"")))</f>
        <v/>
      </c>
      <c r="CX76" s="197" t="str">
        <f>IF(Hidden!CQ$47="Yes","H",IF($B76="","",IF(AND($C76&lt;=Hidden!CQ$46,$D76&gt;=Hidden!CQ$46),IF($G76="","x","y"),"")))</f>
        <v/>
      </c>
      <c r="CY76" s="203" t="str">
        <f>IF(Hidden!CR$47="Yes","H",IF($B76="","",IF(AND($C76&lt;=Hidden!CR$46,$D76&gt;=Hidden!CR$46),IF($G76="","x","y"),"")))</f>
        <v/>
      </c>
      <c r="CZ76" s="209" t="str">
        <f>IF(Hidden!CS$47="Yes","H",IF($B76="","",IF(AND($C76&lt;=Hidden!CS$46,$D76&gt;=Hidden!CS$46),IF($G76="","x","y"),"")))</f>
        <v/>
      </c>
      <c r="DA76" s="197" t="str">
        <f>IF(Hidden!CT$47="Yes","H",IF($B76="","",IF(AND($C76&lt;=Hidden!CT$46,$D76&gt;=Hidden!CT$46),IF($G76="","x","y"),"")))</f>
        <v/>
      </c>
      <c r="DB76" s="197" t="str">
        <f>IF(Hidden!CU$47="Yes","H",IF($B76="","",IF(AND($C76&lt;=Hidden!CU$46,$D76&gt;=Hidden!CU$46),IF($G76="","x","y"),"")))</f>
        <v/>
      </c>
      <c r="DC76" s="197" t="str">
        <f>IF(Hidden!CV$47="Yes","H",IF($B76="","",IF(AND($C76&lt;=Hidden!CV$46,$D76&gt;=Hidden!CV$46),IF($G76="","x","y"),"")))</f>
        <v/>
      </c>
      <c r="DD76" s="210" t="str">
        <f>IF(Hidden!CW$47="Yes","H",IF($B76="","",IF(AND($C76&lt;=Hidden!CW$46,$D76&gt;=Hidden!CW$46),IF($G76="","x","y"),"")))</f>
        <v/>
      </c>
      <c r="DE76" s="205" t="str">
        <f>IF(Hidden!CX$47="Yes","H",IF($B76="","",IF(AND($C76&lt;=Hidden!CX$46,$D76&gt;=Hidden!CX$46),IF($G76="","x","y"),"")))</f>
        <v/>
      </c>
      <c r="DF76" s="197" t="str">
        <f>IF(Hidden!CY$47="Yes","H",IF($B76="","",IF(AND($C76&lt;=Hidden!CY$46,$D76&gt;=Hidden!CY$46),IF($G76="","x","y"),"")))</f>
        <v/>
      </c>
      <c r="DG76" s="197" t="str">
        <f>IF(Hidden!CZ$47="Yes","H",IF($B76="","",IF(AND($C76&lt;=Hidden!CZ$46,$D76&gt;=Hidden!CZ$46),IF($G76="","x","y"),"")))</f>
        <v/>
      </c>
      <c r="DH76" s="197" t="str">
        <f>IF(Hidden!DA$47="Yes","H",IF($B76="","",IF(AND($C76&lt;=Hidden!DA$46,$D76&gt;=Hidden!DA$46),IF($G76="","x","y"),"")))</f>
        <v/>
      </c>
      <c r="DI76" s="203" t="str">
        <f>IF(Hidden!DB$47="Yes","H",IF($B76="","",IF(AND($C76&lt;=Hidden!DB$46,$D76&gt;=Hidden!DB$46),IF($G76="","x","y"),"")))</f>
        <v/>
      </c>
      <c r="DJ76" s="209" t="str">
        <f>IF(Hidden!DC$47="Yes","H",IF($B76="","",IF(AND($C76&lt;=Hidden!DC$46,$D76&gt;=Hidden!DC$46),IF($G76="","x","y"),"")))</f>
        <v/>
      </c>
      <c r="DK76" s="197" t="str">
        <f>IF(Hidden!DD$47="Yes","H",IF($B76="","",IF(AND($C76&lt;=Hidden!DD$46,$D76&gt;=Hidden!DD$46),IF($G76="","x","y"),"")))</f>
        <v/>
      </c>
      <c r="DL76" s="197" t="str">
        <f>IF(Hidden!DE$47="Yes","H",IF($B76="","",IF(AND($C76&lt;=Hidden!DE$46,$D76&gt;=Hidden!DE$46),IF($G76="","x","y"),"")))</f>
        <v/>
      </c>
      <c r="DM76" s="197" t="str">
        <f>IF(Hidden!DF$47="Yes","H",IF($B76="","",IF(AND($C76&lt;=Hidden!DF$46,$D76&gt;=Hidden!DF$46),IF($G76="","x","y"),"")))</f>
        <v/>
      </c>
      <c r="DN76" s="210" t="str">
        <f>IF(Hidden!DG$47="Yes","H",IF($B76="","",IF(AND($C76&lt;=Hidden!DG$46,$D76&gt;=Hidden!DG$46),IF($G76="","x","y"),"")))</f>
        <v/>
      </c>
      <c r="DO76" s="205" t="str">
        <f>IF(Hidden!DH$47="Yes","H",IF($B76="","",IF(AND($C76&lt;=Hidden!DH$46,$D76&gt;=Hidden!DH$46),IF($G76="","x","y"),"")))</f>
        <v/>
      </c>
      <c r="DP76" s="197" t="str">
        <f>IF(Hidden!DI$47="Yes","H",IF($B76="","",IF(AND($C76&lt;=Hidden!DI$46,$D76&gt;=Hidden!DI$46),IF($G76="","x","y"),"")))</f>
        <v/>
      </c>
      <c r="DQ76" s="197" t="str">
        <f>IF(Hidden!DJ$47="Yes","H",IF($B76="","",IF(AND($C76&lt;=Hidden!DJ$46,$D76&gt;=Hidden!DJ$46),IF($G76="","x","y"),"")))</f>
        <v/>
      </c>
      <c r="DR76" s="197" t="str">
        <f>IF(Hidden!DK$47="Yes","H",IF($B76="","",IF(AND($C76&lt;=Hidden!DK$46,$D76&gt;=Hidden!DK$46),IF($G76="","x","y"),"")))</f>
        <v/>
      </c>
      <c r="DS76" s="203" t="str">
        <f>IF(Hidden!DL$47="Yes","H",IF($B76="","",IF(AND($C76&lt;=Hidden!DL$46,$D76&gt;=Hidden!DL$46),IF($G76="","x","y"),"")))</f>
        <v/>
      </c>
      <c r="DT76" s="209" t="str">
        <f>IF(Hidden!DM$47="Yes","H",IF($B76="","",IF(AND($C76&lt;=Hidden!DM$46,$D76&gt;=Hidden!DM$46),IF($G76="","x","y"),"")))</f>
        <v/>
      </c>
      <c r="DU76" s="197" t="str">
        <f>IF(Hidden!DN$47="Yes","H",IF($B76="","",IF(AND($C76&lt;=Hidden!DN$46,$D76&gt;=Hidden!DN$46),IF($G76="","x","y"),"")))</f>
        <v/>
      </c>
      <c r="DV76" s="197" t="str">
        <f>IF(Hidden!DO$47="Yes","H",IF($B76="","",IF(AND($C76&lt;=Hidden!DO$46,$D76&gt;=Hidden!DO$46),IF($G76="","x","y"),"")))</f>
        <v/>
      </c>
      <c r="DW76" s="197" t="str">
        <f>IF(Hidden!DP$47="Yes","H",IF($B76="","",IF(AND($C76&lt;=Hidden!DP$46,$D76&gt;=Hidden!DP$46),IF($G76="","x","y"),"")))</f>
        <v/>
      </c>
      <c r="DX76" s="210" t="str">
        <f>IF(Hidden!DQ$47="Yes","H",IF($B76="","",IF(AND($C76&lt;=Hidden!DQ$46,$D76&gt;=Hidden!DQ$46),IF($G76="","x","y"),"")))</f>
        <v/>
      </c>
      <c r="DY76" s="209" t="str">
        <f>IF(Hidden!DR$47="Yes","H",IF($B76="","",IF(AND($C76&lt;=Hidden!DR$46,$D76&gt;=Hidden!DR$46),IF($G76="","x","y"),"")))</f>
        <v/>
      </c>
      <c r="DZ76" s="197" t="str">
        <f>IF(Hidden!DS$47="Yes","H",IF($B76="","",IF(AND($C76&lt;=Hidden!DS$46,$D76&gt;=Hidden!DS$46),IF($G76="","x","y"),"")))</f>
        <v/>
      </c>
      <c r="EA76" s="197" t="str">
        <f>IF(Hidden!DT$47="Yes","H",IF($B76="","",IF(AND($C76&lt;=Hidden!DT$46,$D76&gt;=Hidden!DT$46),IF($G76="","x","y"),"")))</f>
        <v/>
      </c>
      <c r="EB76" s="197" t="str">
        <f>IF(Hidden!DU$47="Yes","H",IF($B76="","",IF(AND($C76&lt;=Hidden!DU$46,$D76&gt;=Hidden!DU$46),IF($G76="","x","y"),"")))</f>
        <v/>
      </c>
      <c r="EC76" s="210" t="str">
        <f>IF(Hidden!DV$47="Yes","H",IF($B76="","",IF(AND($C76&lt;=Hidden!DV$46,$D76&gt;=Hidden!DV$46),IF($G76="","x","y"),"")))</f>
        <v/>
      </c>
      <c r="ED76" s="205" t="str">
        <f>IF(Hidden!DW$47="Yes","H",IF($B76="","",IF(AND($C76&lt;=Hidden!DW$46,$D76&gt;=Hidden!DW$46),IF($G76="","x","y"),"")))</f>
        <v/>
      </c>
      <c r="EE76" s="197" t="str">
        <f>IF(Hidden!DX$47="Yes","H",IF($B76="","",IF(AND($C76&lt;=Hidden!DX$46,$D76&gt;=Hidden!DX$46),IF($G76="","x","y"),"")))</f>
        <v/>
      </c>
      <c r="EF76" s="197" t="str">
        <f>IF(Hidden!DY$47="Yes","H",IF($B76="","",IF(AND($C76&lt;=Hidden!DY$46,$D76&gt;=Hidden!DY$46),IF($G76="","x","y"),"")))</f>
        <v/>
      </c>
      <c r="EG76" s="197" t="str">
        <f>IF(Hidden!DZ$47="Yes","H",IF($B76="","",IF(AND($C76&lt;=Hidden!DZ$46,$D76&gt;=Hidden!DZ$46),IF($G76="","x","y"),"")))</f>
        <v/>
      </c>
      <c r="EH76" s="198" t="str">
        <f>IF(Hidden!EA$47="Yes","H",IF($B76="","",IF(AND($C76&lt;=Hidden!EA$46,$D76&gt;=Hidden!EA$46),IF($G76="","x","y"),"")))</f>
        <v/>
      </c>
    </row>
    <row r="77" spans="2:138" ht="15" customHeight="1" x14ac:dyDescent="0.25">
      <c r="B77" s="178"/>
      <c r="C77" s="232"/>
      <c r="D77" s="233"/>
      <c r="E77" s="189"/>
      <c r="F77" s="237"/>
      <c r="G77" s="269"/>
      <c r="H77" s="273"/>
      <c r="I77" s="196" t="str">
        <f>IF(Hidden!B$47="Yes","H",IF($B77="","",IF(AND($C77&lt;=Hidden!B$46,$D77&gt;=Hidden!B$46),IF($G77="","x","y"),"")))</f>
        <v/>
      </c>
      <c r="J77" s="197" t="str">
        <f>IF(Hidden!C$47="Yes","H",IF($B77="","",IF(AND($C77&lt;=Hidden!C$46,$D77&gt;=Hidden!C$46),IF($G77="","x","y"),"")))</f>
        <v/>
      </c>
      <c r="K77" s="197" t="str">
        <f>IF(Hidden!D$47="Yes","H",IF($B77="","",IF(AND($C77&lt;=Hidden!D$46,$D77&gt;=Hidden!D$46),IF($G77="","x","y"),"")))</f>
        <v/>
      </c>
      <c r="L77" s="197" t="str">
        <f>IF(Hidden!E$47="Yes","H",IF($B77="","",IF(AND($C77&lt;=Hidden!E$46,$D77&gt;=Hidden!E$46),IF($G77="","x","y"),"")))</f>
        <v/>
      </c>
      <c r="M77" s="203" t="str">
        <f>IF(Hidden!F$47="Yes","H",IF($B77="","",IF(AND($C77&lt;=Hidden!F$46,$D77&gt;=Hidden!F$46),IF($G77="","x","y"),"")))</f>
        <v/>
      </c>
      <c r="N77" s="209" t="str">
        <f>IF(Hidden!G$47="Yes","H",IF($B77="","",IF(AND($C77&lt;=Hidden!G$46,$D77&gt;=Hidden!G$46),IF($G77="","x","y"),"")))</f>
        <v/>
      </c>
      <c r="O77" s="197" t="str">
        <f>IF(Hidden!H$47="Yes","H",IF($B77="","",IF(AND($C77&lt;=Hidden!H$46,$D77&gt;=Hidden!H$46),IF($G77="","x","y"),"")))</f>
        <v/>
      </c>
      <c r="P77" s="197" t="str">
        <f>IF(Hidden!I$47="Yes","H",IF($B77="","",IF(AND($C77&lt;=Hidden!I$46,$D77&gt;=Hidden!I$46),IF($G77="","x","y"),"")))</f>
        <v/>
      </c>
      <c r="Q77" s="197" t="str">
        <f>IF(Hidden!J$47="Yes","H",IF($B77="","",IF(AND($C77&lt;=Hidden!J$46,$D77&gt;=Hidden!J$46),IF($G77="","x","y"),"")))</f>
        <v/>
      </c>
      <c r="R77" s="210" t="str">
        <f>IF(Hidden!K$47="Yes","H",IF($B77="","",IF(AND($C77&lt;=Hidden!K$46,$D77&gt;=Hidden!K$46),IF($G77="","x","y"),"")))</f>
        <v/>
      </c>
      <c r="S77" s="205" t="str">
        <f>IF(Hidden!L$47="Yes","H",IF($B77="","",IF(AND($C77&lt;=Hidden!L$46,$D77&gt;=Hidden!L$46),IF($G77="","x","y"),"")))</f>
        <v/>
      </c>
      <c r="T77" s="197" t="str">
        <f>IF(Hidden!M$47="Yes","H",IF($B77="","",IF(AND($C77&lt;=Hidden!M$46,$D77&gt;=Hidden!M$46),IF($G77="","x","y"),"")))</f>
        <v/>
      </c>
      <c r="U77" s="197" t="str">
        <f>IF(Hidden!N$47="Yes","H",IF($B77="","",IF(AND($C77&lt;=Hidden!N$46,$D77&gt;=Hidden!N$46),IF($G77="","x","y"),"")))</f>
        <v/>
      </c>
      <c r="V77" s="197" t="str">
        <f>IF(Hidden!O$47="Yes","H",IF($B77="","",IF(AND($C77&lt;=Hidden!O$46,$D77&gt;=Hidden!O$46),IF($G77="","x","y"),"")))</f>
        <v/>
      </c>
      <c r="W77" s="203" t="str">
        <f>IF(Hidden!P$47="Yes","H",IF($B77="","",IF(AND($C77&lt;=Hidden!P$46,$D77&gt;=Hidden!P$46),IF($G77="","x","y"),"")))</f>
        <v/>
      </c>
      <c r="X77" s="209" t="str">
        <f>IF(Hidden!Q$47="Yes","H",IF($B77="","",IF(AND($C77&lt;=Hidden!Q$46,$D77&gt;=Hidden!Q$46),IF($G77="","x","y"),"")))</f>
        <v/>
      </c>
      <c r="Y77" s="197" t="str">
        <f>IF(Hidden!R$47="Yes","H",IF($B77="","",IF(AND($C77&lt;=Hidden!R$46,$D77&gt;=Hidden!R$46),IF($G77="","x","y"),"")))</f>
        <v/>
      </c>
      <c r="Z77" s="197" t="str">
        <f>IF(Hidden!S$47="Yes","H",IF($B77="","",IF(AND($C77&lt;=Hidden!S$46,$D77&gt;=Hidden!S$46),IF($G77="","x","y"),"")))</f>
        <v/>
      </c>
      <c r="AA77" s="197" t="str">
        <f>IF(Hidden!T$47="Yes","H",IF($B77="","",IF(AND($C77&lt;=Hidden!T$46,$D77&gt;=Hidden!T$46),IF($G77="","x","y"),"")))</f>
        <v/>
      </c>
      <c r="AB77" s="210" t="str">
        <f>IF(Hidden!U$47="Yes","H",IF($B77="","",IF(AND($C77&lt;=Hidden!U$46,$D77&gt;=Hidden!U$46),IF($G77="","x","y"),"")))</f>
        <v/>
      </c>
      <c r="AC77" s="205" t="str">
        <f>IF(Hidden!V$47="Yes","H",IF($B77="","",IF(AND($C77&lt;=Hidden!V$46,$D77&gt;=Hidden!V$46),IF($G77="","x","y"),"")))</f>
        <v/>
      </c>
      <c r="AD77" s="197" t="str">
        <f>IF(Hidden!W$47="Yes","H",IF($B77="","",IF(AND($C77&lt;=Hidden!W$46,$D77&gt;=Hidden!W$46),IF($G77="","x","y"),"")))</f>
        <v/>
      </c>
      <c r="AE77" s="197" t="str">
        <f>IF(Hidden!X$47="Yes","H",IF($B77="","",IF(AND($C77&lt;=Hidden!X$46,$D77&gt;=Hidden!X$46),IF($G77="","x","y"),"")))</f>
        <v/>
      </c>
      <c r="AF77" s="197" t="str">
        <f>IF(Hidden!Y$47="Yes","H",IF($B77="","",IF(AND($C77&lt;=Hidden!Y$46,$D77&gt;=Hidden!Y$46),IF($G77="","x","y"),"")))</f>
        <v/>
      </c>
      <c r="AG77" s="203" t="str">
        <f>IF(Hidden!Z$47="Yes","H",IF($B77="","",IF(AND($C77&lt;=Hidden!Z$46,$D77&gt;=Hidden!Z$46),IF($G77="","x","y"),"")))</f>
        <v/>
      </c>
      <c r="AH77" s="209" t="str">
        <f>IF(Hidden!AA$47="Yes","H",IF($B77="","",IF(AND($C77&lt;=Hidden!AA$46,$D77&gt;=Hidden!AA$46),IF($G77="","x","y"),"")))</f>
        <v/>
      </c>
      <c r="AI77" s="197" t="str">
        <f>IF(Hidden!AB$47="Yes","H",IF($B77="","",IF(AND($C77&lt;=Hidden!AB$46,$D77&gt;=Hidden!AB$46),IF($G77="","x","y"),"")))</f>
        <v/>
      </c>
      <c r="AJ77" s="197" t="str">
        <f>IF(Hidden!AC$47="Yes","H",IF($B77="","",IF(AND($C77&lt;=Hidden!AC$46,$D77&gt;=Hidden!AC$46),IF($G77="","x","y"),"")))</f>
        <v/>
      </c>
      <c r="AK77" s="197" t="str">
        <f>IF(Hidden!AD$47="Yes","H",IF($B77="","",IF(AND($C77&lt;=Hidden!AD$46,$D77&gt;=Hidden!AD$46),IF($G77="","x","y"),"")))</f>
        <v/>
      </c>
      <c r="AL77" s="210" t="str">
        <f>IF(Hidden!AE$47="Yes","H",IF($B77="","",IF(AND($C77&lt;=Hidden!AE$46,$D77&gt;=Hidden!AE$46),IF($G77="","x","y"),"")))</f>
        <v/>
      </c>
      <c r="AM77" s="205" t="str">
        <f>IF(Hidden!AF$47="Yes","H",IF($B77="","",IF(AND($C77&lt;=Hidden!AF$46,$D77&gt;=Hidden!AF$46),IF($G77="","x","y"),"")))</f>
        <v/>
      </c>
      <c r="AN77" s="197" t="str">
        <f>IF(Hidden!AG$47="Yes","H",IF($B77="","",IF(AND($C77&lt;=Hidden!AG$46,$D77&gt;=Hidden!AG$46),IF($G77="","x","y"),"")))</f>
        <v/>
      </c>
      <c r="AO77" s="197" t="str">
        <f>IF(Hidden!AH$47="Yes","H",IF($B77="","",IF(AND($C77&lt;=Hidden!AH$46,$D77&gt;=Hidden!AH$46),IF($G77="","x","y"),"")))</f>
        <v/>
      </c>
      <c r="AP77" s="197" t="str">
        <f>IF(Hidden!AI$47="Yes","H",IF($B77="","",IF(AND($C77&lt;=Hidden!AI$46,$D77&gt;=Hidden!AI$46),IF($G77="","x","y"),"")))</f>
        <v/>
      </c>
      <c r="AQ77" s="203" t="str">
        <f>IF(Hidden!AJ$47="Yes","H",IF($B77="","",IF(AND($C77&lt;=Hidden!AJ$46,$D77&gt;=Hidden!AJ$46),IF($G77="","x","y"),"")))</f>
        <v/>
      </c>
      <c r="AR77" s="209" t="str">
        <f>IF(Hidden!AK$47="Yes","H",IF($B77="","",IF(AND($C77&lt;=Hidden!AK$46,$D77&gt;=Hidden!AK$46),IF($G77="","x","y"),"")))</f>
        <v/>
      </c>
      <c r="AS77" s="197" t="str">
        <f>IF(Hidden!AL$47="Yes","H",IF($B77="","",IF(AND($C77&lt;=Hidden!AL$46,$D77&gt;=Hidden!AL$46),IF($G77="","x","y"),"")))</f>
        <v/>
      </c>
      <c r="AT77" s="197" t="str">
        <f>IF(Hidden!AM$47="Yes","H",IF($B77="","",IF(AND($C77&lt;=Hidden!AM$46,$D77&gt;=Hidden!AM$46),IF($G77="","x","y"),"")))</f>
        <v/>
      </c>
      <c r="AU77" s="197" t="str">
        <f>IF(Hidden!AN$47="Yes","H",IF($B77="","",IF(AND($C77&lt;=Hidden!AN$46,$D77&gt;=Hidden!AN$46),IF($G77="","x","y"),"")))</f>
        <v/>
      </c>
      <c r="AV77" s="210" t="str">
        <f>IF(Hidden!AO$47="Yes","H",IF($B77="","",IF(AND($C77&lt;=Hidden!AO$46,$D77&gt;=Hidden!AO$46),IF($G77="","x","y"),"")))</f>
        <v/>
      </c>
      <c r="AW77" s="205" t="str">
        <f>IF(Hidden!AP$47="Yes","H",IF($B77="","",IF(AND($C77&lt;=Hidden!AP$46,$D77&gt;=Hidden!AP$46),IF($G77="","x","y"),"")))</f>
        <v/>
      </c>
      <c r="AX77" s="197" t="str">
        <f>IF(Hidden!AQ$47="Yes","H",IF($B77="","",IF(AND($C77&lt;=Hidden!AQ$46,$D77&gt;=Hidden!AQ$46),IF($G77="","x","y"),"")))</f>
        <v/>
      </c>
      <c r="AY77" s="197" t="str">
        <f>IF(Hidden!AR$47="Yes","H",IF($B77="","",IF(AND($C77&lt;=Hidden!AR$46,$D77&gt;=Hidden!AR$46),IF($G77="","x","y"),"")))</f>
        <v/>
      </c>
      <c r="AZ77" s="197" t="str">
        <f>IF(Hidden!AS$47="Yes","H",IF($B77="","",IF(AND($C77&lt;=Hidden!AS$46,$D77&gt;=Hidden!AS$46),IF($G77="","x","y"),"")))</f>
        <v/>
      </c>
      <c r="BA77" s="203" t="str">
        <f>IF(Hidden!AT$47="Yes","H",IF($B77="","",IF(AND($C77&lt;=Hidden!AT$46,$D77&gt;=Hidden!AT$46),IF($G77="","x","y"),"")))</f>
        <v/>
      </c>
      <c r="BB77" s="209" t="str">
        <f>IF(Hidden!AU$47="Yes","H",IF($B77="","",IF(AND($C77&lt;=Hidden!AU$46,$D77&gt;=Hidden!AU$46),IF($G77="","x","y"),"")))</f>
        <v/>
      </c>
      <c r="BC77" s="197" t="str">
        <f>IF(Hidden!AV$47="Yes","H",IF($B77="","",IF(AND($C77&lt;=Hidden!AV$46,$D77&gt;=Hidden!AV$46),IF($G77="","x","y"),"")))</f>
        <v/>
      </c>
      <c r="BD77" s="197" t="str">
        <f>IF(Hidden!AW$47="Yes","H",IF($B77="","",IF(AND($C77&lt;=Hidden!AW$46,$D77&gt;=Hidden!AW$46),IF($G77="","x","y"),"")))</f>
        <v/>
      </c>
      <c r="BE77" s="197" t="str">
        <f>IF(Hidden!AX$47="Yes","H",IF($B77="","",IF(AND($C77&lt;=Hidden!AX$46,$D77&gt;=Hidden!AX$46),IF($G77="","x","y"),"")))</f>
        <v/>
      </c>
      <c r="BF77" s="210" t="str">
        <f>IF(Hidden!AY$47="Yes","H",IF($B77="","",IF(AND($C77&lt;=Hidden!AY$46,$D77&gt;=Hidden!AY$46),IF($G77="","x","y"),"")))</f>
        <v/>
      </c>
      <c r="BG77" s="205" t="str">
        <f>IF(Hidden!AZ$47="Yes","H",IF($B77="","",IF(AND($C77&lt;=Hidden!AZ$46,$D77&gt;=Hidden!AZ$46),IF($G77="","x","y"),"")))</f>
        <v/>
      </c>
      <c r="BH77" s="197" t="str">
        <f>IF(Hidden!BA$47="Yes","H",IF($B77="","",IF(AND($C77&lt;=Hidden!BA$46,$D77&gt;=Hidden!BA$46),IF($G77="","x","y"),"")))</f>
        <v/>
      </c>
      <c r="BI77" s="197" t="str">
        <f>IF(Hidden!BB$47="Yes","H",IF($B77="","",IF(AND($C77&lt;=Hidden!BB$46,$D77&gt;=Hidden!BB$46),IF($G77="","x","y"),"")))</f>
        <v/>
      </c>
      <c r="BJ77" s="197" t="str">
        <f>IF(Hidden!BC$47="Yes","H",IF($B77="","",IF(AND($C77&lt;=Hidden!BC$46,$D77&gt;=Hidden!BC$46),IF($G77="","x","y"),"")))</f>
        <v/>
      </c>
      <c r="BK77" s="203" t="str">
        <f>IF(Hidden!BD$47="Yes","H",IF($B77="","",IF(AND($C77&lt;=Hidden!BD$46,$D77&gt;=Hidden!BD$46),IF($G77="","x","y"),"")))</f>
        <v/>
      </c>
      <c r="BL77" s="209" t="str">
        <f>IF(Hidden!BE$47="Yes","H",IF($B77="","",IF(AND($C77&lt;=Hidden!BE$46,$D77&gt;=Hidden!BE$46),IF($G77="","x","y"),"")))</f>
        <v/>
      </c>
      <c r="BM77" s="197" t="str">
        <f>IF(Hidden!BF$47="Yes","H",IF($B77="","",IF(AND($C77&lt;=Hidden!BF$46,$D77&gt;=Hidden!BF$46),IF($G77="","x","y"),"")))</f>
        <v/>
      </c>
      <c r="BN77" s="197" t="str">
        <f>IF(Hidden!BG$47="Yes","H",IF($B77="","",IF(AND($C77&lt;=Hidden!BG$46,$D77&gt;=Hidden!BG$46),IF($G77="","x","y"),"")))</f>
        <v/>
      </c>
      <c r="BO77" s="197" t="str">
        <f>IF(Hidden!BH$47="Yes","H",IF($B77="","",IF(AND($C77&lt;=Hidden!BH$46,$D77&gt;=Hidden!BH$46),IF($G77="","x","y"),"")))</f>
        <v/>
      </c>
      <c r="BP77" s="210" t="str">
        <f>IF(Hidden!BI$47="Yes","H",IF($B77="","",IF(AND($C77&lt;=Hidden!BI$46,$D77&gt;=Hidden!BI$46),IF($G77="","x","y"),"")))</f>
        <v/>
      </c>
      <c r="BQ77" s="205" t="str">
        <f>IF(Hidden!BJ$47="Yes","H",IF($B77="","",IF(AND($C77&lt;=Hidden!BJ$46,$D77&gt;=Hidden!BJ$46),IF($G77="","x","y"),"")))</f>
        <v/>
      </c>
      <c r="BR77" s="197" t="str">
        <f>IF(Hidden!BK$47="Yes","H",IF($B77="","",IF(AND($C77&lt;=Hidden!BK$46,$D77&gt;=Hidden!BK$46),IF($G77="","x","y"),"")))</f>
        <v/>
      </c>
      <c r="BS77" s="197" t="str">
        <f>IF(Hidden!BL$47="Yes","H",IF($B77="","",IF(AND($C77&lt;=Hidden!BL$46,$D77&gt;=Hidden!BL$46),IF($G77="","x","y"),"")))</f>
        <v/>
      </c>
      <c r="BT77" s="197" t="str">
        <f>IF(Hidden!BM$47="Yes","H",IF($B77="","",IF(AND($C77&lt;=Hidden!BM$46,$D77&gt;=Hidden!BM$46),IF($G77="","x","y"),"")))</f>
        <v/>
      </c>
      <c r="BU77" s="203" t="str">
        <f>IF(Hidden!BN$47="Yes","H",IF($B77="","",IF(AND($C77&lt;=Hidden!BN$46,$D77&gt;=Hidden!BN$46),IF($G77="","x","y"),"")))</f>
        <v/>
      </c>
      <c r="BV77" s="209" t="str">
        <f>IF(Hidden!BO$47="Yes","H",IF($B77="","",IF(AND($C77&lt;=Hidden!BO$46,$D77&gt;=Hidden!BO$46),IF($G77="","x","y"),"")))</f>
        <v/>
      </c>
      <c r="BW77" s="197" t="str">
        <f>IF(Hidden!BP$47="Yes","H",IF($B77="","",IF(AND($C77&lt;=Hidden!BP$46,$D77&gt;=Hidden!BP$46),IF($G77="","x","y"),"")))</f>
        <v/>
      </c>
      <c r="BX77" s="197" t="str">
        <f>IF(Hidden!BQ$47="Yes","H",IF($B77="","",IF(AND($C77&lt;=Hidden!BQ$46,$D77&gt;=Hidden!BQ$46),IF($G77="","x","y"),"")))</f>
        <v/>
      </c>
      <c r="BY77" s="197" t="str">
        <f>IF(Hidden!BR$47="Yes","H",IF($B77="","",IF(AND($C77&lt;=Hidden!BR$46,$D77&gt;=Hidden!BR$46),IF($G77="","x","y"),"")))</f>
        <v/>
      </c>
      <c r="BZ77" s="210" t="str">
        <f>IF(Hidden!BS$47="Yes","H",IF($B77="","",IF(AND($C77&lt;=Hidden!BS$46,$D77&gt;=Hidden!BS$46),IF($G77="","x","y"),"")))</f>
        <v/>
      </c>
      <c r="CA77" s="205" t="str">
        <f>IF(Hidden!BT$47="Yes","H",IF($B77="","",IF(AND($C77&lt;=Hidden!BT$46,$D77&gt;=Hidden!BT$46),IF($G77="","x","y"),"")))</f>
        <v/>
      </c>
      <c r="CB77" s="197" t="str">
        <f>IF(Hidden!BU$47="Yes","H",IF($B77="","",IF(AND($C77&lt;=Hidden!BU$46,$D77&gt;=Hidden!BU$46),IF($G77="","x","y"),"")))</f>
        <v/>
      </c>
      <c r="CC77" s="197" t="str">
        <f>IF(Hidden!BV$47="Yes","H",IF($B77="","",IF(AND($C77&lt;=Hidden!BV$46,$D77&gt;=Hidden!BV$46),IF($G77="","x","y"),"")))</f>
        <v/>
      </c>
      <c r="CD77" s="197" t="str">
        <f>IF(Hidden!BW$47="Yes","H",IF($B77="","",IF(AND($C77&lt;=Hidden!BW$46,$D77&gt;=Hidden!BW$46),IF($G77="","x","y"),"")))</f>
        <v/>
      </c>
      <c r="CE77" s="203" t="str">
        <f>IF(Hidden!BX$47="Yes","H",IF($B77="","",IF(AND($C77&lt;=Hidden!BX$46,$D77&gt;=Hidden!BX$46),IF($G77="","x","y"),"")))</f>
        <v/>
      </c>
      <c r="CF77" s="209" t="str">
        <f>IF(Hidden!BY$47="Yes","H",IF($B77="","",IF(AND($C77&lt;=Hidden!BY$46,$D77&gt;=Hidden!BY$46),IF($G77="","x","y"),"")))</f>
        <v/>
      </c>
      <c r="CG77" s="197" t="str">
        <f>IF(Hidden!BZ$47="Yes","H",IF($B77="","",IF(AND($C77&lt;=Hidden!BZ$46,$D77&gt;=Hidden!BZ$46),IF($G77="","x","y"),"")))</f>
        <v/>
      </c>
      <c r="CH77" s="197" t="str">
        <f>IF(Hidden!CA$47="Yes","H",IF($B77="","",IF(AND($C77&lt;=Hidden!CA$46,$D77&gt;=Hidden!CA$46),IF($G77="","x","y"),"")))</f>
        <v/>
      </c>
      <c r="CI77" s="197" t="str">
        <f>IF(Hidden!CB$47="Yes","H",IF($B77="","",IF(AND($C77&lt;=Hidden!CB$46,$D77&gt;=Hidden!CB$46),IF($G77="","x","y"),"")))</f>
        <v/>
      </c>
      <c r="CJ77" s="210" t="str">
        <f>IF(Hidden!CC$47="Yes","H",IF($B77="","",IF(AND($C77&lt;=Hidden!CC$46,$D77&gt;=Hidden!CC$46),IF($G77="","x","y"),"")))</f>
        <v/>
      </c>
      <c r="CK77" s="205" t="str">
        <f>IF(Hidden!CD$47="Yes","H",IF($B77="","",IF(AND($C77&lt;=Hidden!CD$46,$D77&gt;=Hidden!CD$46),IF($G77="","x","y"),"")))</f>
        <v/>
      </c>
      <c r="CL77" s="197" t="str">
        <f>IF(Hidden!CE$47="Yes","H",IF($B77="","",IF(AND($C77&lt;=Hidden!CE$46,$D77&gt;=Hidden!CE$46),IF($G77="","x","y"),"")))</f>
        <v/>
      </c>
      <c r="CM77" s="197" t="str">
        <f>IF(Hidden!CF$47="Yes","H",IF($B77="","",IF(AND($C77&lt;=Hidden!CF$46,$D77&gt;=Hidden!CF$46),IF($G77="","x","y"),"")))</f>
        <v/>
      </c>
      <c r="CN77" s="197" t="str">
        <f>IF(Hidden!CG$47="Yes","H",IF($B77="","",IF(AND($C77&lt;=Hidden!CG$46,$D77&gt;=Hidden!CG$46),IF($G77="","x","y"),"")))</f>
        <v/>
      </c>
      <c r="CO77" s="203" t="str">
        <f>IF(Hidden!CH$47="Yes","H",IF($B77="","",IF(AND($C77&lt;=Hidden!CH$46,$D77&gt;=Hidden!CH$46),IF($G77="","x","y"),"")))</f>
        <v/>
      </c>
      <c r="CP77" s="209" t="str">
        <f>IF(Hidden!CI$47="Yes","H",IF($B77="","",IF(AND($C77&lt;=Hidden!CI$46,$D77&gt;=Hidden!CI$46),IF($G77="","x","y"),"")))</f>
        <v/>
      </c>
      <c r="CQ77" s="197" t="str">
        <f>IF(Hidden!CJ$47="Yes","H",IF($B77="","",IF(AND($C77&lt;=Hidden!CJ$46,$D77&gt;=Hidden!CJ$46),IF($G77="","x","y"),"")))</f>
        <v/>
      </c>
      <c r="CR77" s="197" t="str">
        <f>IF(Hidden!CK$47="Yes","H",IF($B77="","",IF(AND($C77&lt;=Hidden!CK$46,$D77&gt;=Hidden!CK$46),IF($G77="","x","y"),"")))</f>
        <v/>
      </c>
      <c r="CS77" s="197" t="str">
        <f>IF(Hidden!CL$47="Yes","H",IF($B77="","",IF(AND($C77&lt;=Hidden!CL$46,$D77&gt;=Hidden!CL$46),IF($G77="","x","y"),"")))</f>
        <v/>
      </c>
      <c r="CT77" s="210" t="str">
        <f>IF(Hidden!CM$47="Yes","H",IF($B77="","",IF(AND($C77&lt;=Hidden!CM$46,$D77&gt;=Hidden!CM$46),IF($G77="","x","y"),"")))</f>
        <v/>
      </c>
      <c r="CU77" s="205" t="str">
        <f>IF(Hidden!CN$47="Yes","H",IF($B77="","",IF(AND($C77&lt;=Hidden!CN$46,$D77&gt;=Hidden!CN$46),IF($G77="","x","y"),"")))</f>
        <v/>
      </c>
      <c r="CV77" s="197" t="str">
        <f>IF(Hidden!CO$47="Yes","H",IF($B77="","",IF(AND($C77&lt;=Hidden!CO$46,$D77&gt;=Hidden!CO$46),IF($G77="","x","y"),"")))</f>
        <v/>
      </c>
      <c r="CW77" s="197" t="str">
        <f>IF(Hidden!CP$47="Yes","H",IF($B77="","",IF(AND($C77&lt;=Hidden!CP$46,$D77&gt;=Hidden!CP$46),IF($G77="","x","y"),"")))</f>
        <v/>
      </c>
      <c r="CX77" s="197" t="str">
        <f>IF(Hidden!CQ$47="Yes","H",IF($B77="","",IF(AND($C77&lt;=Hidden!CQ$46,$D77&gt;=Hidden!CQ$46),IF($G77="","x","y"),"")))</f>
        <v/>
      </c>
      <c r="CY77" s="203" t="str">
        <f>IF(Hidden!CR$47="Yes","H",IF($B77="","",IF(AND($C77&lt;=Hidden!CR$46,$D77&gt;=Hidden!CR$46),IF($G77="","x","y"),"")))</f>
        <v/>
      </c>
      <c r="CZ77" s="209" t="str">
        <f>IF(Hidden!CS$47="Yes","H",IF($B77="","",IF(AND($C77&lt;=Hidden!CS$46,$D77&gt;=Hidden!CS$46),IF($G77="","x","y"),"")))</f>
        <v/>
      </c>
      <c r="DA77" s="197" t="str">
        <f>IF(Hidden!CT$47="Yes","H",IF($B77="","",IF(AND($C77&lt;=Hidden!CT$46,$D77&gt;=Hidden!CT$46),IF($G77="","x","y"),"")))</f>
        <v/>
      </c>
      <c r="DB77" s="197" t="str">
        <f>IF(Hidden!CU$47="Yes","H",IF($B77="","",IF(AND($C77&lt;=Hidden!CU$46,$D77&gt;=Hidden!CU$46),IF($G77="","x","y"),"")))</f>
        <v/>
      </c>
      <c r="DC77" s="197" t="str">
        <f>IF(Hidden!CV$47="Yes","H",IF($B77="","",IF(AND($C77&lt;=Hidden!CV$46,$D77&gt;=Hidden!CV$46),IF($G77="","x","y"),"")))</f>
        <v/>
      </c>
      <c r="DD77" s="210" t="str">
        <f>IF(Hidden!CW$47="Yes","H",IF($B77="","",IF(AND($C77&lt;=Hidden!CW$46,$D77&gt;=Hidden!CW$46),IF($G77="","x","y"),"")))</f>
        <v/>
      </c>
      <c r="DE77" s="205" t="str">
        <f>IF(Hidden!CX$47="Yes","H",IF($B77="","",IF(AND($C77&lt;=Hidden!CX$46,$D77&gt;=Hidden!CX$46),IF($G77="","x","y"),"")))</f>
        <v/>
      </c>
      <c r="DF77" s="197" t="str">
        <f>IF(Hidden!CY$47="Yes","H",IF($B77="","",IF(AND($C77&lt;=Hidden!CY$46,$D77&gt;=Hidden!CY$46),IF($G77="","x","y"),"")))</f>
        <v/>
      </c>
      <c r="DG77" s="197" t="str">
        <f>IF(Hidden!CZ$47="Yes","H",IF($B77="","",IF(AND($C77&lt;=Hidden!CZ$46,$D77&gt;=Hidden!CZ$46),IF($G77="","x","y"),"")))</f>
        <v/>
      </c>
      <c r="DH77" s="197" t="str">
        <f>IF(Hidden!DA$47="Yes","H",IF($B77="","",IF(AND($C77&lt;=Hidden!DA$46,$D77&gt;=Hidden!DA$46),IF($G77="","x","y"),"")))</f>
        <v/>
      </c>
      <c r="DI77" s="203" t="str">
        <f>IF(Hidden!DB$47="Yes","H",IF($B77="","",IF(AND($C77&lt;=Hidden!DB$46,$D77&gt;=Hidden!DB$46),IF($G77="","x","y"),"")))</f>
        <v/>
      </c>
      <c r="DJ77" s="209" t="str">
        <f>IF(Hidden!DC$47="Yes","H",IF($B77="","",IF(AND($C77&lt;=Hidden!DC$46,$D77&gt;=Hidden!DC$46),IF($G77="","x","y"),"")))</f>
        <v/>
      </c>
      <c r="DK77" s="197" t="str">
        <f>IF(Hidden!DD$47="Yes","H",IF($B77="","",IF(AND($C77&lt;=Hidden!DD$46,$D77&gt;=Hidden!DD$46),IF($G77="","x","y"),"")))</f>
        <v/>
      </c>
      <c r="DL77" s="197" t="str">
        <f>IF(Hidden!DE$47="Yes","H",IF($B77="","",IF(AND($C77&lt;=Hidden!DE$46,$D77&gt;=Hidden!DE$46),IF($G77="","x","y"),"")))</f>
        <v/>
      </c>
      <c r="DM77" s="197" t="str">
        <f>IF(Hidden!DF$47="Yes","H",IF($B77="","",IF(AND($C77&lt;=Hidden!DF$46,$D77&gt;=Hidden!DF$46),IF($G77="","x","y"),"")))</f>
        <v/>
      </c>
      <c r="DN77" s="210" t="str">
        <f>IF(Hidden!DG$47="Yes","H",IF($B77="","",IF(AND($C77&lt;=Hidden!DG$46,$D77&gt;=Hidden!DG$46),IF($G77="","x","y"),"")))</f>
        <v/>
      </c>
      <c r="DO77" s="205" t="str">
        <f>IF(Hidden!DH$47="Yes","H",IF($B77="","",IF(AND($C77&lt;=Hidden!DH$46,$D77&gt;=Hidden!DH$46),IF($G77="","x","y"),"")))</f>
        <v/>
      </c>
      <c r="DP77" s="197" t="str">
        <f>IF(Hidden!DI$47="Yes","H",IF($B77="","",IF(AND($C77&lt;=Hidden!DI$46,$D77&gt;=Hidden!DI$46),IF($G77="","x","y"),"")))</f>
        <v/>
      </c>
      <c r="DQ77" s="197" t="str">
        <f>IF(Hidden!DJ$47="Yes","H",IF($B77="","",IF(AND($C77&lt;=Hidden!DJ$46,$D77&gt;=Hidden!DJ$46),IF($G77="","x","y"),"")))</f>
        <v/>
      </c>
      <c r="DR77" s="197" t="str">
        <f>IF(Hidden!DK$47="Yes","H",IF($B77="","",IF(AND($C77&lt;=Hidden!DK$46,$D77&gt;=Hidden!DK$46),IF($G77="","x","y"),"")))</f>
        <v/>
      </c>
      <c r="DS77" s="203" t="str">
        <f>IF(Hidden!DL$47="Yes","H",IF($B77="","",IF(AND($C77&lt;=Hidden!DL$46,$D77&gt;=Hidden!DL$46),IF($G77="","x","y"),"")))</f>
        <v/>
      </c>
      <c r="DT77" s="209" t="str">
        <f>IF(Hidden!DM$47="Yes","H",IF($B77="","",IF(AND($C77&lt;=Hidden!DM$46,$D77&gt;=Hidden!DM$46),IF($G77="","x","y"),"")))</f>
        <v/>
      </c>
      <c r="DU77" s="197" t="str">
        <f>IF(Hidden!DN$47="Yes","H",IF($B77="","",IF(AND($C77&lt;=Hidden!DN$46,$D77&gt;=Hidden!DN$46),IF($G77="","x","y"),"")))</f>
        <v/>
      </c>
      <c r="DV77" s="197" t="str">
        <f>IF(Hidden!DO$47="Yes","H",IF($B77="","",IF(AND($C77&lt;=Hidden!DO$46,$D77&gt;=Hidden!DO$46),IF($G77="","x","y"),"")))</f>
        <v/>
      </c>
      <c r="DW77" s="197" t="str">
        <f>IF(Hidden!DP$47="Yes","H",IF($B77="","",IF(AND($C77&lt;=Hidden!DP$46,$D77&gt;=Hidden!DP$46),IF($G77="","x","y"),"")))</f>
        <v/>
      </c>
      <c r="DX77" s="210" t="str">
        <f>IF(Hidden!DQ$47="Yes","H",IF($B77="","",IF(AND($C77&lt;=Hidden!DQ$46,$D77&gt;=Hidden!DQ$46),IF($G77="","x","y"),"")))</f>
        <v/>
      </c>
      <c r="DY77" s="209" t="str">
        <f>IF(Hidden!DR$47="Yes","H",IF($B77="","",IF(AND($C77&lt;=Hidden!DR$46,$D77&gt;=Hidden!DR$46),IF($G77="","x","y"),"")))</f>
        <v/>
      </c>
      <c r="DZ77" s="197" t="str">
        <f>IF(Hidden!DS$47="Yes","H",IF($B77="","",IF(AND($C77&lt;=Hidden!DS$46,$D77&gt;=Hidden!DS$46),IF($G77="","x","y"),"")))</f>
        <v/>
      </c>
      <c r="EA77" s="197" t="str">
        <f>IF(Hidden!DT$47="Yes","H",IF($B77="","",IF(AND($C77&lt;=Hidden!DT$46,$D77&gt;=Hidden!DT$46),IF($G77="","x","y"),"")))</f>
        <v/>
      </c>
      <c r="EB77" s="197" t="str">
        <f>IF(Hidden!DU$47="Yes","H",IF($B77="","",IF(AND($C77&lt;=Hidden!DU$46,$D77&gt;=Hidden!DU$46),IF($G77="","x","y"),"")))</f>
        <v/>
      </c>
      <c r="EC77" s="210" t="str">
        <f>IF(Hidden!DV$47="Yes","H",IF($B77="","",IF(AND($C77&lt;=Hidden!DV$46,$D77&gt;=Hidden!DV$46),IF($G77="","x","y"),"")))</f>
        <v/>
      </c>
      <c r="ED77" s="205" t="str">
        <f>IF(Hidden!DW$47="Yes","H",IF($B77="","",IF(AND($C77&lt;=Hidden!DW$46,$D77&gt;=Hidden!DW$46),IF($G77="","x","y"),"")))</f>
        <v/>
      </c>
      <c r="EE77" s="197" t="str">
        <f>IF(Hidden!DX$47="Yes","H",IF($B77="","",IF(AND($C77&lt;=Hidden!DX$46,$D77&gt;=Hidden!DX$46),IF($G77="","x","y"),"")))</f>
        <v/>
      </c>
      <c r="EF77" s="197" t="str">
        <f>IF(Hidden!DY$47="Yes","H",IF($B77="","",IF(AND($C77&lt;=Hidden!DY$46,$D77&gt;=Hidden!DY$46),IF($G77="","x","y"),"")))</f>
        <v/>
      </c>
      <c r="EG77" s="197" t="str">
        <f>IF(Hidden!DZ$47="Yes","H",IF($B77="","",IF(AND($C77&lt;=Hidden!DZ$46,$D77&gt;=Hidden!DZ$46),IF($G77="","x","y"),"")))</f>
        <v/>
      </c>
      <c r="EH77" s="198" t="str">
        <f>IF(Hidden!EA$47="Yes","H",IF($B77="","",IF(AND($C77&lt;=Hidden!EA$46,$D77&gt;=Hidden!EA$46),IF($G77="","x","y"),"")))</f>
        <v/>
      </c>
    </row>
    <row r="78" spans="2:138" ht="15" customHeight="1" x14ac:dyDescent="0.25">
      <c r="B78" s="178"/>
      <c r="C78" s="232"/>
      <c r="D78" s="233"/>
      <c r="E78" s="189"/>
      <c r="F78" s="237"/>
      <c r="G78" s="269"/>
      <c r="H78" s="273"/>
      <c r="I78" s="196" t="str">
        <f>IF(Hidden!B$47="Yes","H",IF($B78="","",IF(AND($C78&lt;=Hidden!B$46,$D78&gt;=Hidden!B$46),IF($G78="","x","y"),"")))</f>
        <v/>
      </c>
      <c r="J78" s="197" t="str">
        <f>IF(Hidden!C$47="Yes","H",IF($B78="","",IF(AND($C78&lt;=Hidden!C$46,$D78&gt;=Hidden!C$46),IF($G78="","x","y"),"")))</f>
        <v/>
      </c>
      <c r="K78" s="197" t="str">
        <f>IF(Hidden!D$47="Yes","H",IF($B78="","",IF(AND($C78&lt;=Hidden!D$46,$D78&gt;=Hidden!D$46),IF($G78="","x","y"),"")))</f>
        <v/>
      </c>
      <c r="L78" s="197" t="str">
        <f>IF(Hidden!E$47="Yes","H",IF($B78="","",IF(AND($C78&lt;=Hidden!E$46,$D78&gt;=Hidden!E$46),IF($G78="","x","y"),"")))</f>
        <v/>
      </c>
      <c r="M78" s="203" t="str">
        <f>IF(Hidden!F$47="Yes","H",IF($B78="","",IF(AND($C78&lt;=Hidden!F$46,$D78&gt;=Hidden!F$46),IF($G78="","x","y"),"")))</f>
        <v/>
      </c>
      <c r="N78" s="209" t="str">
        <f>IF(Hidden!G$47="Yes","H",IF($B78="","",IF(AND($C78&lt;=Hidden!G$46,$D78&gt;=Hidden!G$46),IF($G78="","x","y"),"")))</f>
        <v/>
      </c>
      <c r="O78" s="197" t="str">
        <f>IF(Hidden!H$47="Yes","H",IF($B78="","",IF(AND($C78&lt;=Hidden!H$46,$D78&gt;=Hidden!H$46),IF($G78="","x","y"),"")))</f>
        <v/>
      </c>
      <c r="P78" s="197" t="str">
        <f>IF(Hidden!I$47="Yes","H",IF($B78="","",IF(AND($C78&lt;=Hidden!I$46,$D78&gt;=Hidden!I$46),IF($G78="","x","y"),"")))</f>
        <v/>
      </c>
      <c r="Q78" s="197" t="str">
        <f>IF(Hidden!J$47="Yes","H",IF($B78="","",IF(AND($C78&lt;=Hidden!J$46,$D78&gt;=Hidden!J$46),IF($G78="","x","y"),"")))</f>
        <v/>
      </c>
      <c r="R78" s="210" t="str">
        <f>IF(Hidden!K$47="Yes","H",IF($B78="","",IF(AND($C78&lt;=Hidden!K$46,$D78&gt;=Hidden!K$46),IF($G78="","x","y"),"")))</f>
        <v/>
      </c>
      <c r="S78" s="205" t="str">
        <f>IF(Hidden!L$47="Yes","H",IF($B78="","",IF(AND($C78&lt;=Hidden!L$46,$D78&gt;=Hidden!L$46),IF($G78="","x","y"),"")))</f>
        <v/>
      </c>
      <c r="T78" s="197" t="str">
        <f>IF(Hidden!M$47="Yes","H",IF($B78="","",IF(AND($C78&lt;=Hidden!M$46,$D78&gt;=Hidden!M$46),IF($G78="","x","y"),"")))</f>
        <v/>
      </c>
      <c r="U78" s="197" t="str">
        <f>IF(Hidden!N$47="Yes","H",IF($B78="","",IF(AND($C78&lt;=Hidden!N$46,$D78&gt;=Hidden!N$46),IF($G78="","x","y"),"")))</f>
        <v/>
      </c>
      <c r="V78" s="197" t="str">
        <f>IF(Hidden!O$47="Yes","H",IF($B78="","",IF(AND($C78&lt;=Hidden!O$46,$D78&gt;=Hidden!O$46),IF($G78="","x","y"),"")))</f>
        <v/>
      </c>
      <c r="W78" s="203" t="str">
        <f>IF(Hidden!P$47="Yes","H",IF($B78="","",IF(AND($C78&lt;=Hidden!P$46,$D78&gt;=Hidden!P$46),IF($G78="","x","y"),"")))</f>
        <v/>
      </c>
      <c r="X78" s="209" t="str">
        <f>IF(Hidden!Q$47="Yes","H",IF($B78="","",IF(AND($C78&lt;=Hidden!Q$46,$D78&gt;=Hidden!Q$46),IF($G78="","x","y"),"")))</f>
        <v/>
      </c>
      <c r="Y78" s="197" t="str">
        <f>IF(Hidden!R$47="Yes","H",IF($B78="","",IF(AND($C78&lt;=Hidden!R$46,$D78&gt;=Hidden!R$46),IF($G78="","x","y"),"")))</f>
        <v/>
      </c>
      <c r="Z78" s="197" t="str">
        <f>IF(Hidden!S$47="Yes","H",IF($B78="","",IF(AND($C78&lt;=Hidden!S$46,$D78&gt;=Hidden!S$46),IF($G78="","x","y"),"")))</f>
        <v/>
      </c>
      <c r="AA78" s="197" t="str">
        <f>IF(Hidden!T$47="Yes","H",IF($B78="","",IF(AND($C78&lt;=Hidden!T$46,$D78&gt;=Hidden!T$46),IF($G78="","x","y"),"")))</f>
        <v/>
      </c>
      <c r="AB78" s="210" t="str">
        <f>IF(Hidden!U$47="Yes","H",IF($B78="","",IF(AND($C78&lt;=Hidden!U$46,$D78&gt;=Hidden!U$46),IF($G78="","x","y"),"")))</f>
        <v/>
      </c>
      <c r="AC78" s="205" t="str">
        <f>IF(Hidden!V$47="Yes","H",IF($B78="","",IF(AND($C78&lt;=Hidden!V$46,$D78&gt;=Hidden!V$46),IF($G78="","x","y"),"")))</f>
        <v/>
      </c>
      <c r="AD78" s="197" t="str">
        <f>IF(Hidden!W$47="Yes","H",IF($B78="","",IF(AND($C78&lt;=Hidden!W$46,$D78&gt;=Hidden!W$46),IF($G78="","x","y"),"")))</f>
        <v/>
      </c>
      <c r="AE78" s="197" t="str">
        <f>IF(Hidden!X$47="Yes","H",IF($B78="","",IF(AND($C78&lt;=Hidden!X$46,$D78&gt;=Hidden!X$46),IF($G78="","x","y"),"")))</f>
        <v/>
      </c>
      <c r="AF78" s="197" t="str">
        <f>IF(Hidden!Y$47="Yes","H",IF($B78="","",IF(AND($C78&lt;=Hidden!Y$46,$D78&gt;=Hidden!Y$46),IF($G78="","x","y"),"")))</f>
        <v/>
      </c>
      <c r="AG78" s="203" t="str">
        <f>IF(Hidden!Z$47="Yes","H",IF($B78="","",IF(AND($C78&lt;=Hidden!Z$46,$D78&gt;=Hidden!Z$46),IF($G78="","x","y"),"")))</f>
        <v/>
      </c>
      <c r="AH78" s="209" t="str">
        <f>IF(Hidden!AA$47="Yes","H",IF($B78="","",IF(AND($C78&lt;=Hidden!AA$46,$D78&gt;=Hidden!AA$46),IF($G78="","x","y"),"")))</f>
        <v/>
      </c>
      <c r="AI78" s="197" t="str">
        <f>IF(Hidden!AB$47="Yes","H",IF($B78="","",IF(AND($C78&lt;=Hidden!AB$46,$D78&gt;=Hidden!AB$46),IF($G78="","x","y"),"")))</f>
        <v/>
      </c>
      <c r="AJ78" s="197" t="str">
        <f>IF(Hidden!AC$47="Yes","H",IF($B78="","",IF(AND($C78&lt;=Hidden!AC$46,$D78&gt;=Hidden!AC$46),IF($G78="","x","y"),"")))</f>
        <v/>
      </c>
      <c r="AK78" s="197" t="str">
        <f>IF(Hidden!AD$47="Yes","H",IF($B78="","",IF(AND($C78&lt;=Hidden!AD$46,$D78&gt;=Hidden!AD$46),IF($G78="","x","y"),"")))</f>
        <v/>
      </c>
      <c r="AL78" s="210" t="str">
        <f>IF(Hidden!AE$47="Yes","H",IF($B78="","",IF(AND($C78&lt;=Hidden!AE$46,$D78&gt;=Hidden!AE$46),IF($G78="","x","y"),"")))</f>
        <v/>
      </c>
      <c r="AM78" s="205" t="str">
        <f>IF(Hidden!AF$47="Yes","H",IF($B78="","",IF(AND($C78&lt;=Hidden!AF$46,$D78&gt;=Hidden!AF$46),IF($G78="","x","y"),"")))</f>
        <v/>
      </c>
      <c r="AN78" s="197" t="str">
        <f>IF(Hidden!AG$47="Yes","H",IF($B78="","",IF(AND($C78&lt;=Hidden!AG$46,$D78&gt;=Hidden!AG$46),IF($G78="","x","y"),"")))</f>
        <v/>
      </c>
      <c r="AO78" s="197" t="str">
        <f>IF(Hidden!AH$47="Yes","H",IF($B78="","",IF(AND($C78&lt;=Hidden!AH$46,$D78&gt;=Hidden!AH$46),IF($G78="","x","y"),"")))</f>
        <v/>
      </c>
      <c r="AP78" s="197" t="str">
        <f>IF(Hidden!AI$47="Yes","H",IF($B78="","",IF(AND($C78&lt;=Hidden!AI$46,$D78&gt;=Hidden!AI$46),IF($G78="","x","y"),"")))</f>
        <v/>
      </c>
      <c r="AQ78" s="203" t="str">
        <f>IF(Hidden!AJ$47="Yes","H",IF($B78="","",IF(AND($C78&lt;=Hidden!AJ$46,$D78&gt;=Hidden!AJ$46),IF($G78="","x","y"),"")))</f>
        <v/>
      </c>
      <c r="AR78" s="209" t="str">
        <f>IF(Hidden!AK$47="Yes","H",IF($B78="","",IF(AND($C78&lt;=Hidden!AK$46,$D78&gt;=Hidden!AK$46),IF($G78="","x","y"),"")))</f>
        <v/>
      </c>
      <c r="AS78" s="197" t="str">
        <f>IF(Hidden!AL$47="Yes","H",IF($B78="","",IF(AND($C78&lt;=Hidden!AL$46,$D78&gt;=Hidden!AL$46),IF($G78="","x","y"),"")))</f>
        <v/>
      </c>
      <c r="AT78" s="197" t="str">
        <f>IF(Hidden!AM$47="Yes","H",IF($B78="","",IF(AND($C78&lt;=Hidden!AM$46,$D78&gt;=Hidden!AM$46),IF($G78="","x","y"),"")))</f>
        <v/>
      </c>
      <c r="AU78" s="197" t="str">
        <f>IF(Hidden!AN$47="Yes","H",IF($B78="","",IF(AND($C78&lt;=Hidden!AN$46,$D78&gt;=Hidden!AN$46),IF($G78="","x","y"),"")))</f>
        <v/>
      </c>
      <c r="AV78" s="210" t="str">
        <f>IF(Hidden!AO$47="Yes","H",IF($B78="","",IF(AND($C78&lt;=Hidden!AO$46,$D78&gt;=Hidden!AO$46),IF($G78="","x","y"),"")))</f>
        <v/>
      </c>
      <c r="AW78" s="205" t="str">
        <f>IF(Hidden!AP$47="Yes","H",IF($B78="","",IF(AND($C78&lt;=Hidden!AP$46,$D78&gt;=Hidden!AP$46),IF($G78="","x","y"),"")))</f>
        <v/>
      </c>
      <c r="AX78" s="197" t="str">
        <f>IF(Hidden!AQ$47="Yes","H",IF($B78="","",IF(AND($C78&lt;=Hidden!AQ$46,$D78&gt;=Hidden!AQ$46),IF($G78="","x","y"),"")))</f>
        <v/>
      </c>
      <c r="AY78" s="197" t="str">
        <f>IF(Hidden!AR$47="Yes","H",IF($B78="","",IF(AND($C78&lt;=Hidden!AR$46,$D78&gt;=Hidden!AR$46),IF($G78="","x","y"),"")))</f>
        <v/>
      </c>
      <c r="AZ78" s="197" t="str">
        <f>IF(Hidden!AS$47="Yes","H",IF($B78="","",IF(AND($C78&lt;=Hidden!AS$46,$D78&gt;=Hidden!AS$46),IF($G78="","x","y"),"")))</f>
        <v/>
      </c>
      <c r="BA78" s="203" t="str">
        <f>IF(Hidden!AT$47="Yes","H",IF($B78="","",IF(AND($C78&lt;=Hidden!AT$46,$D78&gt;=Hidden!AT$46),IF($G78="","x","y"),"")))</f>
        <v/>
      </c>
      <c r="BB78" s="209" t="str">
        <f>IF(Hidden!AU$47="Yes","H",IF($B78="","",IF(AND($C78&lt;=Hidden!AU$46,$D78&gt;=Hidden!AU$46),IF($G78="","x","y"),"")))</f>
        <v/>
      </c>
      <c r="BC78" s="197" t="str">
        <f>IF(Hidden!AV$47="Yes","H",IF($B78="","",IF(AND($C78&lt;=Hidden!AV$46,$D78&gt;=Hidden!AV$46),IF($G78="","x","y"),"")))</f>
        <v/>
      </c>
      <c r="BD78" s="197" t="str">
        <f>IF(Hidden!AW$47="Yes","H",IF($B78="","",IF(AND($C78&lt;=Hidden!AW$46,$D78&gt;=Hidden!AW$46),IF($G78="","x","y"),"")))</f>
        <v/>
      </c>
      <c r="BE78" s="197" t="str">
        <f>IF(Hidden!AX$47="Yes","H",IF($B78="","",IF(AND($C78&lt;=Hidden!AX$46,$D78&gt;=Hidden!AX$46),IF($G78="","x","y"),"")))</f>
        <v/>
      </c>
      <c r="BF78" s="210" t="str">
        <f>IF(Hidden!AY$47="Yes","H",IF($B78="","",IF(AND($C78&lt;=Hidden!AY$46,$D78&gt;=Hidden!AY$46),IF($G78="","x","y"),"")))</f>
        <v/>
      </c>
      <c r="BG78" s="205" t="str">
        <f>IF(Hidden!AZ$47="Yes","H",IF($B78="","",IF(AND($C78&lt;=Hidden!AZ$46,$D78&gt;=Hidden!AZ$46),IF($G78="","x","y"),"")))</f>
        <v/>
      </c>
      <c r="BH78" s="197" t="str">
        <f>IF(Hidden!BA$47="Yes","H",IF($B78="","",IF(AND($C78&lt;=Hidden!BA$46,$D78&gt;=Hidden!BA$46),IF($G78="","x","y"),"")))</f>
        <v/>
      </c>
      <c r="BI78" s="197" t="str">
        <f>IF(Hidden!BB$47="Yes","H",IF($B78="","",IF(AND($C78&lt;=Hidden!BB$46,$D78&gt;=Hidden!BB$46),IF($G78="","x","y"),"")))</f>
        <v/>
      </c>
      <c r="BJ78" s="197" t="str">
        <f>IF(Hidden!BC$47="Yes","H",IF($B78="","",IF(AND($C78&lt;=Hidden!BC$46,$D78&gt;=Hidden!BC$46),IF($G78="","x","y"),"")))</f>
        <v/>
      </c>
      <c r="BK78" s="203" t="str">
        <f>IF(Hidden!BD$47="Yes","H",IF($B78="","",IF(AND($C78&lt;=Hidden!BD$46,$D78&gt;=Hidden!BD$46),IF($G78="","x","y"),"")))</f>
        <v/>
      </c>
      <c r="BL78" s="209" t="str">
        <f>IF(Hidden!BE$47="Yes","H",IF($B78="","",IF(AND($C78&lt;=Hidden!BE$46,$D78&gt;=Hidden!BE$46),IF($G78="","x","y"),"")))</f>
        <v/>
      </c>
      <c r="BM78" s="197" t="str">
        <f>IF(Hidden!BF$47="Yes","H",IF($B78="","",IF(AND($C78&lt;=Hidden!BF$46,$D78&gt;=Hidden!BF$46),IF($G78="","x","y"),"")))</f>
        <v/>
      </c>
      <c r="BN78" s="197" t="str">
        <f>IF(Hidden!BG$47="Yes","H",IF($B78="","",IF(AND($C78&lt;=Hidden!BG$46,$D78&gt;=Hidden!BG$46),IF($G78="","x","y"),"")))</f>
        <v/>
      </c>
      <c r="BO78" s="197" t="str">
        <f>IF(Hidden!BH$47="Yes","H",IF($B78="","",IF(AND($C78&lt;=Hidden!BH$46,$D78&gt;=Hidden!BH$46),IF($G78="","x","y"),"")))</f>
        <v/>
      </c>
      <c r="BP78" s="210" t="str">
        <f>IF(Hidden!BI$47="Yes","H",IF($B78="","",IF(AND($C78&lt;=Hidden!BI$46,$D78&gt;=Hidden!BI$46),IF($G78="","x","y"),"")))</f>
        <v/>
      </c>
      <c r="BQ78" s="205" t="str">
        <f>IF(Hidden!BJ$47="Yes","H",IF($B78="","",IF(AND($C78&lt;=Hidden!BJ$46,$D78&gt;=Hidden!BJ$46),IF($G78="","x","y"),"")))</f>
        <v/>
      </c>
      <c r="BR78" s="197" t="str">
        <f>IF(Hidden!BK$47="Yes","H",IF($B78="","",IF(AND($C78&lt;=Hidden!BK$46,$D78&gt;=Hidden!BK$46),IF($G78="","x","y"),"")))</f>
        <v/>
      </c>
      <c r="BS78" s="197" t="str">
        <f>IF(Hidden!BL$47="Yes","H",IF($B78="","",IF(AND($C78&lt;=Hidden!BL$46,$D78&gt;=Hidden!BL$46),IF($G78="","x","y"),"")))</f>
        <v/>
      </c>
      <c r="BT78" s="197" t="str">
        <f>IF(Hidden!BM$47="Yes","H",IF($B78="","",IF(AND($C78&lt;=Hidden!BM$46,$D78&gt;=Hidden!BM$46),IF($G78="","x","y"),"")))</f>
        <v/>
      </c>
      <c r="BU78" s="203" t="str">
        <f>IF(Hidden!BN$47="Yes","H",IF($B78="","",IF(AND($C78&lt;=Hidden!BN$46,$D78&gt;=Hidden!BN$46),IF($G78="","x","y"),"")))</f>
        <v/>
      </c>
      <c r="BV78" s="209" t="str">
        <f>IF(Hidden!BO$47="Yes","H",IF($B78="","",IF(AND($C78&lt;=Hidden!BO$46,$D78&gt;=Hidden!BO$46),IF($G78="","x","y"),"")))</f>
        <v/>
      </c>
      <c r="BW78" s="197" t="str">
        <f>IF(Hidden!BP$47="Yes","H",IF($B78="","",IF(AND($C78&lt;=Hidden!BP$46,$D78&gt;=Hidden!BP$46),IF($G78="","x","y"),"")))</f>
        <v/>
      </c>
      <c r="BX78" s="197" t="str">
        <f>IF(Hidden!BQ$47="Yes","H",IF($B78="","",IF(AND($C78&lt;=Hidden!BQ$46,$D78&gt;=Hidden!BQ$46),IF($G78="","x","y"),"")))</f>
        <v/>
      </c>
      <c r="BY78" s="197" t="str">
        <f>IF(Hidden!BR$47="Yes","H",IF($B78="","",IF(AND($C78&lt;=Hidden!BR$46,$D78&gt;=Hidden!BR$46),IF($G78="","x","y"),"")))</f>
        <v/>
      </c>
      <c r="BZ78" s="210" t="str">
        <f>IF(Hidden!BS$47="Yes","H",IF($B78="","",IF(AND($C78&lt;=Hidden!BS$46,$D78&gt;=Hidden!BS$46),IF($G78="","x","y"),"")))</f>
        <v/>
      </c>
      <c r="CA78" s="205" t="str">
        <f>IF(Hidden!BT$47="Yes","H",IF($B78="","",IF(AND($C78&lt;=Hidden!BT$46,$D78&gt;=Hidden!BT$46),IF($G78="","x","y"),"")))</f>
        <v/>
      </c>
      <c r="CB78" s="197" t="str">
        <f>IF(Hidden!BU$47="Yes","H",IF($B78="","",IF(AND($C78&lt;=Hidden!BU$46,$D78&gt;=Hidden!BU$46),IF($G78="","x","y"),"")))</f>
        <v/>
      </c>
      <c r="CC78" s="197" t="str">
        <f>IF(Hidden!BV$47="Yes","H",IF($B78="","",IF(AND($C78&lt;=Hidden!BV$46,$D78&gt;=Hidden!BV$46),IF($G78="","x","y"),"")))</f>
        <v/>
      </c>
      <c r="CD78" s="197" t="str">
        <f>IF(Hidden!BW$47="Yes","H",IF($B78="","",IF(AND($C78&lt;=Hidden!BW$46,$D78&gt;=Hidden!BW$46),IF($G78="","x","y"),"")))</f>
        <v/>
      </c>
      <c r="CE78" s="203" t="str">
        <f>IF(Hidden!BX$47="Yes","H",IF($B78="","",IF(AND($C78&lt;=Hidden!BX$46,$D78&gt;=Hidden!BX$46),IF($G78="","x","y"),"")))</f>
        <v/>
      </c>
      <c r="CF78" s="209" t="str">
        <f>IF(Hidden!BY$47="Yes","H",IF($B78="","",IF(AND($C78&lt;=Hidden!BY$46,$D78&gt;=Hidden!BY$46),IF($G78="","x","y"),"")))</f>
        <v/>
      </c>
      <c r="CG78" s="197" t="str">
        <f>IF(Hidden!BZ$47="Yes","H",IF($B78="","",IF(AND($C78&lt;=Hidden!BZ$46,$D78&gt;=Hidden!BZ$46),IF($G78="","x","y"),"")))</f>
        <v/>
      </c>
      <c r="CH78" s="197" t="str">
        <f>IF(Hidden!CA$47="Yes","H",IF($B78="","",IF(AND($C78&lt;=Hidden!CA$46,$D78&gt;=Hidden!CA$46),IF($G78="","x","y"),"")))</f>
        <v/>
      </c>
      <c r="CI78" s="197" t="str">
        <f>IF(Hidden!CB$47="Yes","H",IF($B78="","",IF(AND($C78&lt;=Hidden!CB$46,$D78&gt;=Hidden!CB$46),IF($G78="","x","y"),"")))</f>
        <v/>
      </c>
      <c r="CJ78" s="210" t="str">
        <f>IF(Hidden!CC$47="Yes","H",IF($B78="","",IF(AND($C78&lt;=Hidden!CC$46,$D78&gt;=Hidden!CC$46),IF($G78="","x","y"),"")))</f>
        <v/>
      </c>
      <c r="CK78" s="205" t="str">
        <f>IF(Hidden!CD$47="Yes","H",IF($B78="","",IF(AND($C78&lt;=Hidden!CD$46,$D78&gt;=Hidden!CD$46),IF($G78="","x","y"),"")))</f>
        <v/>
      </c>
      <c r="CL78" s="197" t="str">
        <f>IF(Hidden!CE$47="Yes","H",IF($B78="","",IF(AND($C78&lt;=Hidden!CE$46,$D78&gt;=Hidden!CE$46),IF($G78="","x","y"),"")))</f>
        <v/>
      </c>
      <c r="CM78" s="197" t="str">
        <f>IF(Hidden!CF$47="Yes","H",IF($B78="","",IF(AND($C78&lt;=Hidden!CF$46,$D78&gt;=Hidden!CF$46),IF($G78="","x","y"),"")))</f>
        <v/>
      </c>
      <c r="CN78" s="197" t="str">
        <f>IF(Hidden!CG$47="Yes","H",IF($B78="","",IF(AND($C78&lt;=Hidden!CG$46,$D78&gt;=Hidden!CG$46),IF($G78="","x","y"),"")))</f>
        <v/>
      </c>
      <c r="CO78" s="203" t="str">
        <f>IF(Hidden!CH$47="Yes","H",IF($B78="","",IF(AND($C78&lt;=Hidden!CH$46,$D78&gt;=Hidden!CH$46),IF($G78="","x","y"),"")))</f>
        <v/>
      </c>
      <c r="CP78" s="209" t="str">
        <f>IF(Hidden!CI$47="Yes","H",IF($B78="","",IF(AND($C78&lt;=Hidden!CI$46,$D78&gt;=Hidden!CI$46),IF($G78="","x","y"),"")))</f>
        <v/>
      </c>
      <c r="CQ78" s="197" t="str">
        <f>IF(Hidden!CJ$47="Yes","H",IF($B78="","",IF(AND($C78&lt;=Hidden!CJ$46,$D78&gt;=Hidden!CJ$46),IF($G78="","x","y"),"")))</f>
        <v/>
      </c>
      <c r="CR78" s="197" t="str">
        <f>IF(Hidden!CK$47="Yes","H",IF($B78="","",IF(AND($C78&lt;=Hidden!CK$46,$D78&gt;=Hidden!CK$46),IF($G78="","x","y"),"")))</f>
        <v/>
      </c>
      <c r="CS78" s="197" t="str">
        <f>IF(Hidden!CL$47="Yes","H",IF($B78="","",IF(AND($C78&lt;=Hidden!CL$46,$D78&gt;=Hidden!CL$46),IF($G78="","x","y"),"")))</f>
        <v/>
      </c>
      <c r="CT78" s="210" t="str">
        <f>IF(Hidden!CM$47="Yes","H",IF($B78="","",IF(AND($C78&lt;=Hidden!CM$46,$D78&gt;=Hidden!CM$46),IF($G78="","x","y"),"")))</f>
        <v/>
      </c>
      <c r="CU78" s="205" t="str">
        <f>IF(Hidden!CN$47="Yes","H",IF($B78="","",IF(AND($C78&lt;=Hidden!CN$46,$D78&gt;=Hidden!CN$46),IF($G78="","x","y"),"")))</f>
        <v/>
      </c>
      <c r="CV78" s="197" t="str">
        <f>IF(Hidden!CO$47="Yes","H",IF($B78="","",IF(AND($C78&lt;=Hidden!CO$46,$D78&gt;=Hidden!CO$46),IF($G78="","x","y"),"")))</f>
        <v/>
      </c>
      <c r="CW78" s="197" t="str">
        <f>IF(Hidden!CP$47="Yes","H",IF($B78="","",IF(AND($C78&lt;=Hidden!CP$46,$D78&gt;=Hidden!CP$46),IF($G78="","x","y"),"")))</f>
        <v/>
      </c>
      <c r="CX78" s="197" t="str">
        <f>IF(Hidden!CQ$47="Yes","H",IF($B78="","",IF(AND($C78&lt;=Hidden!CQ$46,$D78&gt;=Hidden!CQ$46),IF($G78="","x","y"),"")))</f>
        <v/>
      </c>
      <c r="CY78" s="203" t="str">
        <f>IF(Hidden!CR$47="Yes","H",IF($B78="","",IF(AND($C78&lt;=Hidden!CR$46,$D78&gt;=Hidden!CR$46),IF($G78="","x","y"),"")))</f>
        <v/>
      </c>
      <c r="CZ78" s="209" t="str">
        <f>IF(Hidden!CS$47="Yes","H",IF($B78="","",IF(AND($C78&lt;=Hidden!CS$46,$D78&gt;=Hidden!CS$46),IF($G78="","x","y"),"")))</f>
        <v/>
      </c>
      <c r="DA78" s="197" t="str">
        <f>IF(Hidden!CT$47="Yes","H",IF($B78="","",IF(AND($C78&lt;=Hidden!CT$46,$D78&gt;=Hidden!CT$46),IF($G78="","x","y"),"")))</f>
        <v/>
      </c>
      <c r="DB78" s="197" t="str">
        <f>IF(Hidden!CU$47="Yes","H",IF($B78="","",IF(AND($C78&lt;=Hidden!CU$46,$D78&gt;=Hidden!CU$46),IF($G78="","x","y"),"")))</f>
        <v/>
      </c>
      <c r="DC78" s="197" t="str">
        <f>IF(Hidden!CV$47="Yes","H",IF($B78="","",IF(AND($C78&lt;=Hidden!CV$46,$D78&gt;=Hidden!CV$46),IF($G78="","x","y"),"")))</f>
        <v/>
      </c>
      <c r="DD78" s="210" t="str">
        <f>IF(Hidden!CW$47="Yes","H",IF($B78="","",IF(AND($C78&lt;=Hidden!CW$46,$D78&gt;=Hidden!CW$46),IF($G78="","x","y"),"")))</f>
        <v/>
      </c>
      <c r="DE78" s="205" t="str">
        <f>IF(Hidden!CX$47="Yes","H",IF($B78="","",IF(AND($C78&lt;=Hidden!CX$46,$D78&gt;=Hidden!CX$46),IF($G78="","x","y"),"")))</f>
        <v/>
      </c>
      <c r="DF78" s="197" t="str">
        <f>IF(Hidden!CY$47="Yes","H",IF($B78="","",IF(AND($C78&lt;=Hidden!CY$46,$D78&gt;=Hidden!CY$46),IF($G78="","x","y"),"")))</f>
        <v/>
      </c>
      <c r="DG78" s="197" t="str">
        <f>IF(Hidden!CZ$47="Yes","H",IF($B78="","",IF(AND($C78&lt;=Hidden!CZ$46,$D78&gt;=Hidden!CZ$46),IF($G78="","x","y"),"")))</f>
        <v/>
      </c>
      <c r="DH78" s="197" t="str">
        <f>IF(Hidden!DA$47="Yes","H",IF($B78="","",IF(AND($C78&lt;=Hidden!DA$46,$D78&gt;=Hidden!DA$46),IF($G78="","x","y"),"")))</f>
        <v/>
      </c>
      <c r="DI78" s="203" t="str">
        <f>IF(Hidden!DB$47="Yes","H",IF($B78="","",IF(AND($C78&lt;=Hidden!DB$46,$D78&gt;=Hidden!DB$46),IF($G78="","x","y"),"")))</f>
        <v/>
      </c>
      <c r="DJ78" s="209" t="str">
        <f>IF(Hidden!DC$47="Yes","H",IF($B78="","",IF(AND($C78&lt;=Hidden!DC$46,$D78&gt;=Hidden!DC$46),IF($G78="","x","y"),"")))</f>
        <v/>
      </c>
      <c r="DK78" s="197" t="str">
        <f>IF(Hidden!DD$47="Yes","H",IF($B78="","",IF(AND($C78&lt;=Hidden!DD$46,$D78&gt;=Hidden!DD$46),IF($G78="","x","y"),"")))</f>
        <v/>
      </c>
      <c r="DL78" s="197" t="str">
        <f>IF(Hidden!DE$47="Yes","H",IF($B78="","",IF(AND($C78&lt;=Hidden!DE$46,$D78&gt;=Hidden!DE$46),IF($G78="","x","y"),"")))</f>
        <v/>
      </c>
      <c r="DM78" s="197" t="str">
        <f>IF(Hidden!DF$47="Yes","H",IF($B78="","",IF(AND($C78&lt;=Hidden!DF$46,$D78&gt;=Hidden!DF$46),IF($G78="","x","y"),"")))</f>
        <v/>
      </c>
      <c r="DN78" s="210" t="str">
        <f>IF(Hidden!DG$47="Yes","H",IF($B78="","",IF(AND($C78&lt;=Hidden!DG$46,$D78&gt;=Hidden!DG$46),IF($G78="","x","y"),"")))</f>
        <v/>
      </c>
      <c r="DO78" s="205" t="str">
        <f>IF(Hidden!DH$47="Yes","H",IF($B78="","",IF(AND($C78&lt;=Hidden!DH$46,$D78&gt;=Hidden!DH$46),IF($G78="","x","y"),"")))</f>
        <v/>
      </c>
      <c r="DP78" s="197" t="str">
        <f>IF(Hidden!DI$47="Yes","H",IF($B78="","",IF(AND($C78&lt;=Hidden!DI$46,$D78&gt;=Hidden!DI$46),IF($G78="","x","y"),"")))</f>
        <v/>
      </c>
      <c r="DQ78" s="197" t="str">
        <f>IF(Hidden!DJ$47="Yes","H",IF($B78="","",IF(AND($C78&lt;=Hidden!DJ$46,$D78&gt;=Hidden!DJ$46),IF($G78="","x","y"),"")))</f>
        <v/>
      </c>
      <c r="DR78" s="197" t="str">
        <f>IF(Hidden!DK$47="Yes","H",IF($B78="","",IF(AND($C78&lt;=Hidden!DK$46,$D78&gt;=Hidden!DK$46),IF($G78="","x","y"),"")))</f>
        <v/>
      </c>
      <c r="DS78" s="203" t="str">
        <f>IF(Hidden!DL$47="Yes","H",IF($B78="","",IF(AND($C78&lt;=Hidden!DL$46,$D78&gt;=Hidden!DL$46),IF($G78="","x","y"),"")))</f>
        <v/>
      </c>
      <c r="DT78" s="209" t="str">
        <f>IF(Hidden!DM$47="Yes","H",IF($B78="","",IF(AND($C78&lt;=Hidden!DM$46,$D78&gt;=Hidden!DM$46),IF($G78="","x","y"),"")))</f>
        <v/>
      </c>
      <c r="DU78" s="197" t="str">
        <f>IF(Hidden!DN$47="Yes","H",IF($B78="","",IF(AND($C78&lt;=Hidden!DN$46,$D78&gt;=Hidden!DN$46),IF($G78="","x","y"),"")))</f>
        <v/>
      </c>
      <c r="DV78" s="197" t="str">
        <f>IF(Hidden!DO$47="Yes","H",IF($B78="","",IF(AND($C78&lt;=Hidden!DO$46,$D78&gt;=Hidden!DO$46),IF($G78="","x","y"),"")))</f>
        <v/>
      </c>
      <c r="DW78" s="197" t="str">
        <f>IF(Hidden!DP$47="Yes","H",IF($B78="","",IF(AND($C78&lt;=Hidden!DP$46,$D78&gt;=Hidden!DP$46),IF($G78="","x","y"),"")))</f>
        <v/>
      </c>
      <c r="DX78" s="210" t="str">
        <f>IF(Hidden!DQ$47="Yes","H",IF($B78="","",IF(AND($C78&lt;=Hidden!DQ$46,$D78&gt;=Hidden!DQ$46),IF($G78="","x","y"),"")))</f>
        <v/>
      </c>
      <c r="DY78" s="209" t="str">
        <f>IF(Hidden!DR$47="Yes","H",IF($B78="","",IF(AND($C78&lt;=Hidden!DR$46,$D78&gt;=Hidden!DR$46),IF($G78="","x","y"),"")))</f>
        <v/>
      </c>
      <c r="DZ78" s="197" t="str">
        <f>IF(Hidden!DS$47="Yes","H",IF($B78="","",IF(AND($C78&lt;=Hidden!DS$46,$D78&gt;=Hidden!DS$46),IF($G78="","x","y"),"")))</f>
        <v/>
      </c>
      <c r="EA78" s="197" t="str">
        <f>IF(Hidden!DT$47="Yes","H",IF($B78="","",IF(AND($C78&lt;=Hidden!DT$46,$D78&gt;=Hidden!DT$46),IF($G78="","x","y"),"")))</f>
        <v/>
      </c>
      <c r="EB78" s="197" t="str">
        <f>IF(Hidden!DU$47="Yes","H",IF($B78="","",IF(AND($C78&lt;=Hidden!DU$46,$D78&gt;=Hidden!DU$46),IF($G78="","x","y"),"")))</f>
        <v/>
      </c>
      <c r="EC78" s="210" t="str">
        <f>IF(Hidden!DV$47="Yes","H",IF($B78="","",IF(AND($C78&lt;=Hidden!DV$46,$D78&gt;=Hidden!DV$46),IF($G78="","x","y"),"")))</f>
        <v/>
      </c>
      <c r="ED78" s="205" t="str">
        <f>IF(Hidden!DW$47="Yes","H",IF($B78="","",IF(AND($C78&lt;=Hidden!DW$46,$D78&gt;=Hidden!DW$46),IF($G78="","x","y"),"")))</f>
        <v/>
      </c>
      <c r="EE78" s="197" t="str">
        <f>IF(Hidden!DX$47="Yes","H",IF($B78="","",IF(AND($C78&lt;=Hidden!DX$46,$D78&gt;=Hidden!DX$46),IF($G78="","x","y"),"")))</f>
        <v/>
      </c>
      <c r="EF78" s="197" t="str">
        <f>IF(Hidden!DY$47="Yes","H",IF($B78="","",IF(AND($C78&lt;=Hidden!DY$46,$D78&gt;=Hidden!DY$46),IF($G78="","x","y"),"")))</f>
        <v/>
      </c>
      <c r="EG78" s="197" t="str">
        <f>IF(Hidden!DZ$47="Yes","H",IF($B78="","",IF(AND($C78&lt;=Hidden!DZ$46,$D78&gt;=Hidden!DZ$46),IF($G78="","x","y"),"")))</f>
        <v/>
      </c>
      <c r="EH78" s="198" t="str">
        <f>IF(Hidden!EA$47="Yes","H",IF($B78="","",IF(AND($C78&lt;=Hidden!EA$46,$D78&gt;=Hidden!EA$46),IF($G78="","x","y"),"")))</f>
        <v/>
      </c>
    </row>
    <row r="79" spans="2:138" ht="15" customHeight="1" x14ac:dyDescent="0.25">
      <c r="B79" s="178"/>
      <c r="C79" s="232"/>
      <c r="D79" s="233"/>
      <c r="E79" s="189"/>
      <c r="F79" s="237"/>
      <c r="G79" s="269"/>
      <c r="H79" s="273"/>
      <c r="I79" s="196" t="str">
        <f>IF(Hidden!B$47="Yes","H",IF($B79="","",IF(AND($C79&lt;=Hidden!B$46,$D79&gt;=Hidden!B$46),IF($G79="","x","y"),"")))</f>
        <v/>
      </c>
      <c r="J79" s="197" t="str">
        <f>IF(Hidden!C$47="Yes","H",IF($B79="","",IF(AND($C79&lt;=Hidden!C$46,$D79&gt;=Hidden!C$46),IF($G79="","x","y"),"")))</f>
        <v/>
      </c>
      <c r="K79" s="197" t="str">
        <f>IF(Hidden!D$47="Yes","H",IF($B79="","",IF(AND($C79&lt;=Hidden!D$46,$D79&gt;=Hidden!D$46),IF($G79="","x","y"),"")))</f>
        <v/>
      </c>
      <c r="L79" s="197" t="str">
        <f>IF(Hidden!E$47="Yes","H",IF($B79="","",IF(AND($C79&lt;=Hidden!E$46,$D79&gt;=Hidden!E$46),IF($G79="","x","y"),"")))</f>
        <v/>
      </c>
      <c r="M79" s="203" t="str">
        <f>IF(Hidden!F$47="Yes","H",IF($B79="","",IF(AND($C79&lt;=Hidden!F$46,$D79&gt;=Hidden!F$46),IF($G79="","x","y"),"")))</f>
        <v/>
      </c>
      <c r="N79" s="209" t="str">
        <f>IF(Hidden!G$47="Yes","H",IF($B79="","",IF(AND($C79&lt;=Hidden!G$46,$D79&gt;=Hidden!G$46),IF($G79="","x","y"),"")))</f>
        <v/>
      </c>
      <c r="O79" s="197" t="str">
        <f>IF(Hidden!H$47="Yes","H",IF($B79="","",IF(AND($C79&lt;=Hidden!H$46,$D79&gt;=Hidden!H$46),IF($G79="","x","y"),"")))</f>
        <v/>
      </c>
      <c r="P79" s="197" t="str">
        <f>IF(Hidden!I$47="Yes","H",IF($B79="","",IF(AND($C79&lt;=Hidden!I$46,$D79&gt;=Hidden!I$46),IF($G79="","x","y"),"")))</f>
        <v/>
      </c>
      <c r="Q79" s="197" t="str">
        <f>IF(Hidden!J$47="Yes","H",IF($B79="","",IF(AND($C79&lt;=Hidden!J$46,$D79&gt;=Hidden!J$46),IF($G79="","x","y"),"")))</f>
        <v/>
      </c>
      <c r="R79" s="210" t="str">
        <f>IF(Hidden!K$47="Yes","H",IF($B79="","",IF(AND($C79&lt;=Hidden!K$46,$D79&gt;=Hidden!K$46),IF($G79="","x","y"),"")))</f>
        <v/>
      </c>
      <c r="S79" s="205" t="str">
        <f>IF(Hidden!L$47="Yes","H",IF($B79="","",IF(AND($C79&lt;=Hidden!L$46,$D79&gt;=Hidden!L$46),IF($G79="","x","y"),"")))</f>
        <v/>
      </c>
      <c r="T79" s="197" t="str">
        <f>IF(Hidden!M$47="Yes","H",IF($B79="","",IF(AND($C79&lt;=Hidden!M$46,$D79&gt;=Hidden!M$46),IF($G79="","x","y"),"")))</f>
        <v/>
      </c>
      <c r="U79" s="197" t="str">
        <f>IF(Hidden!N$47="Yes","H",IF($B79="","",IF(AND($C79&lt;=Hidden!N$46,$D79&gt;=Hidden!N$46),IF($G79="","x","y"),"")))</f>
        <v/>
      </c>
      <c r="V79" s="197" t="str">
        <f>IF(Hidden!O$47="Yes","H",IF($B79="","",IF(AND($C79&lt;=Hidden!O$46,$D79&gt;=Hidden!O$46),IF($G79="","x","y"),"")))</f>
        <v/>
      </c>
      <c r="W79" s="203" t="str">
        <f>IF(Hidden!P$47="Yes","H",IF($B79="","",IF(AND($C79&lt;=Hidden!P$46,$D79&gt;=Hidden!P$46),IF($G79="","x","y"),"")))</f>
        <v/>
      </c>
      <c r="X79" s="209" t="str">
        <f>IF(Hidden!Q$47="Yes","H",IF($B79="","",IF(AND($C79&lt;=Hidden!Q$46,$D79&gt;=Hidden!Q$46),IF($G79="","x","y"),"")))</f>
        <v/>
      </c>
      <c r="Y79" s="197" t="str">
        <f>IF(Hidden!R$47="Yes","H",IF($B79="","",IF(AND($C79&lt;=Hidden!R$46,$D79&gt;=Hidden!R$46),IF($G79="","x","y"),"")))</f>
        <v/>
      </c>
      <c r="Z79" s="197" t="str">
        <f>IF(Hidden!S$47="Yes","H",IF($B79="","",IF(AND($C79&lt;=Hidden!S$46,$D79&gt;=Hidden!S$46),IF($G79="","x","y"),"")))</f>
        <v/>
      </c>
      <c r="AA79" s="197" t="str">
        <f>IF(Hidden!T$47="Yes","H",IF($B79="","",IF(AND($C79&lt;=Hidden!T$46,$D79&gt;=Hidden!T$46),IF($G79="","x","y"),"")))</f>
        <v/>
      </c>
      <c r="AB79" s="210" t="str">
        <f>IF(Hidden!U$47="Yes","H",IF($B79="","",IF(AND($C79&lt;=Hidden!U$46,$D79&gt;=Hidden!U$46),IF($G79="","x","y"),"")))</f>
        <v/>
      </c>
      <c r="AC79" s="205" t="str">
        <f>IF(Hidden!V$47="Yes","H",IF($B79="","",IF(AND($C79&lt;=Hidden!V$46,$D79&gt;=Hidden!V$46),IF($G79="","x","y"),"")))</f>
        <v/>
      </c>
      <c r="AD79" s="197" t="str">
        <f>IF(Hidden!W$47="Yes","H",IF($B79="","",IF(AND($C79&lt;=Hidden!W$46,$D79&gt;=Hidden!W$46),IF($G79="","x","y"),"")))</f>
        <v/>
      </c>
      <c r="AE79" s="197" t="str">
        <f>IF(Hidden!X$47="Yes","H",IF($B79="","",IF(AND($C79&lt;=Hidden!X$46,$D79&gt;=Hidden!X$46),IF($G79="","x","y"),"")))</f>
        <v/>
      </c>
      <c r="AF79" s="197" t="str">
        <f>IF(Hidden!Y$47="Yes","H",IF($B79="","",IF(AND($C79&lt;=Hidden!Y$46,$D79&gt;=Hidden!Y$46),IF($G79="","x","y"),"")))</f>
        <v/>
      </c>
      <c r="AG79" s="203" t="str">
        <f>IF(Hidden!Z$47="Yes","H",IF($B79="","",IF(AND($C79&lt;=Hidden!Z$46,$D79&gt;=Hidden!Z$46),IF($G79="","x","y"),"")))</f>
        <v/>
      </c>
      <c r="AH79" s="209" t="str">
        <f>IF(Hidden!AA$47="Yes","H",IF($B79="","",IF(AND($C79&lt;=Hidden!AA$46,$D79&gt;=Hidden!AA$46),IF($G79="","x","y"),"")))</f>
        <v/>
      </c>
      <c r="AI79" s="197" t="str">
        <f>IF(Hidden!AB$47="Yes","H",IF($B79="","",IF(AND($C79&lt;=Hidden!AB$46,$D79&gt;=Hidden!AB$46),IF($G79="","x","y"),"")))</f>
        <v/>
      </c>
      <c r="AJ79" s="197" t="str">
        <f>IF(Hidden!AC$47="Yes","H",IF($B79="","",IF(AND($C79&lt;=Hidden!AC$46,$D79&gt;=Hidden!AC$46),IF($G79="","x","y"),"")))</f>
        <v/>
      </c>
      <c r="AK79" s="197" t="str">
        <f>IF(Hidden!AD$47="Yes","H",IF($B79="","",IF(AND($C79&lt;=Hidden!AD$46,$D79&gt;=Hidden!AD$46),IF($G79="","x","y"),"")))</f>
        <v/>
      </c>
      <c r="AL79" s="210" t="str">
        <f>IF(Hidden!AE$47="Yes","H",IF($B79="","",IF(AND($C79&lt;=Hidden!AE$46,$D79&gt;=Hidden!AE$46),IF($G79="","x","y"),"")))</f>
        <v/>
      </c>
      <c r="AM79" s="205" t="str">
        <f>IF(Hidden!AF$47="Yes","H",IF($B79="","",IF(AND($C79&lt;=Hidden!AF$46,$D79&gt;=Hidden!AF$46),IF($G79="","x","y"),"")))</f>
        <v/>
      </c>
      <c r="AN79" s="197" t="str">
        <f>IF(Hidden!AG$47="Yes","H",IF($B79="","",IF(AND($C79&lt;=Hidden!AG$46,$D79&gt;=Hidden!AG$46),IF($G79="","x","y"),"")))</f>
        <v/>
      </c>
      <c r="AO79" s="197" t="str">
        <f>IF(Hidden!AH$47="Yes","H",IF($B79="","",IF(AND($C79&lt;=Hidden!AH$46,$D79&gt;=Hidden!AH$46),IF($G79="","x","y"),"")))</f>
        <v/>
      </c>
      <c r="AP79" s="197" t="str">
        <f>IF(Hidden!AI$47="Yes","H",IF($B79="","",IF(AND($C79&lt;=Hidden!AI$46,$D79&gt;=Hidden!AI$46),IF($G79="","x","y"),"")))</f>
        <v/>
      </c>
      <c r="AQ79" s="203" t="str">
        <f>IF(Hidden!AJ$47="Yes","H",IF($B79="","",IF(AND($C79&lt;=Hidden!AJ$46,$D79&gt;=Hidden!AJ$46),IF($G79="","x","y"),"")))</f>
        <v/>
      </c>
      <c r="AR79" s="209" t="str">
        <f>IF(Hidden!AK$47="Yes","H",IF($B79="","",IF(AND($C79&lt;=Hidden!AK$46,$D79&gt;=Hidden!AK$46),IF($G79="","x","y"),"")))</f>
        <v/>
      </c>
      <c r="AS79" s="197" t="str">
        <f>IF(Hidden!AL$47="Yes","H",IF($B79="","",IF(AND($C79&lt;=Hidden!AL$46,$D79&gt;=Hidden!AL$46),IF($G79="","x","y"),"")))</f>
        <v/>
      </c>
      <c r="AT79" s="197" t="str">
        <f>IF(Hidden!AM$47="Yes","H",IF($B79="","",IF(AND($C79&lt;=Hidden!AM$46,$D79&gt;=Hidden!AM$46),IF($G79="","x","y"),"")))</f>
        <v/>
      </c>
      <c r="AU79" s="197" t="str">
        <f>IF(Hidden!AN$47="Yes","H",IF($B79="","",IF(AND($C79&lt;=Hidden!AN$46,$D79&gt;=Hidden!AN$46),IF($G79="","x","y"),"")))</f>
        <v/>
      </c>
      <c r="AV79" s="210" t="str">
        <f>IF(Hidden!AO$47="Yes","H",IF($B79="","",IF(AND($C79&lt;=Hidden!AO$46,$D79&gt;=Hidden!AO$46),IF($G79="","x","y"),"")))</f>
        <v/>
      </c>
      <c r="AW79" s="205" t="str">
        <f>IF(Hidden!AP$47="Yes","H",IF($B79="","",IF(AND($C79&lt;=Hidden!AP$46,$D79&gt;=Hidden!AP$46),IF($G79="","x","y"),"")))</f>
        <v/>
      </c>
      <c r="AX79" s="197" t="str">
        <f>IF(Hidden!AQ$47="Yes","H",IF($B79="","",IF(AND($C79&lt;=Hidden!AQ$46,$D79&gt;=Hidden!AQ$46),IF($G79="","x","y"),"")))</f>
        <v/>
      </c>
      <c r="AY79" s="197" t="str">
        <f>IF(Hidden!AR$47="Yes","H",IF($B79="","",IF(AND($C79&lt;=Hidden!AR$46,$D79&gt;=Hidden!AR$46),IF($G79="","x","y"),"")))</f>
        <v/>
      </c>
      <c r="AZ79" s="197" t="str">
        <f>IF(Hidden!AS$47="Yes","H",IF($B79="","",IF(AND($C79&lt;=Hidden!AS$46,$D79&gt;=Hidden!AS$46),IF($G79="","x","y"),"")))</f>
        <v/>
      </c>
      <c r="BA79" s="203" t="str">
        <f>IF(Hidden!AT$47="Yes","H",IF($B79="","",IF(AND($C79&lt;=Hidden!AT$46,$D79&gt;=Hidden!AT$46),IF($G79="","x","y"),"")))</f>
        <v/>
      </c>
      <c r="BB79" s="209" t="str">
        <f>IF(Hidden!AU$47="Yes","H",IF($B79="","",IF(AND($C79&lt;=Hidden!AU$46,$D79&gt;=Hidden!AU$46),IF($G79="","x","y"),"")))</f>
        <v/>
      </c>
      <c r="BC79" s="197" t="str">
        <f>IF(Hidden!AV$47="Yes","H",IF($B79="","",IF(AND($C79&lt;=Hidden!AV$46,$D79&gt;=Hidden!AV$46),IF($G79="","x","y"),"")))</f>
        <v/>
      </c>
      <c r="BD79" s="197" t="str">
        <f>IF(Hidden!AW$47="Yes","H",IF($B79="","",IF(AND($C79&lt;=Hidden!AW$46,$D79&gt;=Hidden!AW$46),IF($G79="","x","y"),"")))</f>
        <v/>
      </c>
      <c r="BE79" s="197" t="str">
        <f>IF(Hidden!AX$47="Yes","H",IF($B79="","",IF(AND($C79&lt;=Hidden!AX$46,$D79&gt;=Hidden!AX$46),IF($G79="","x","y"),"")))</f>
        <v/>
      </c>
      <c r="BF79" s="210" t="str">
        <f>IF(Hidden!AY$47="Yes","H",IF($B79="","",IF(AND($C79&lt;=Hidden!AY$46,$D79&gt;=Hidden!AY$46),IF($G79="","x","y"),"")))</f>
        <v/>
      </c>
      <c r="BG79" s="205" t="str">
        <f>IF(Hidden!AZ$47="Yes","H",IF($B79="","",IF(AND($C79&lt;=Hidden!AZ$46,$D79&gt;=Hidden!AZ$46),IF($G79="","x","y"),"")))</f>
        <v/>
      </c>
      <c r="BH79" s="197" t="str">
        <f>IF(Hidden!BA$47="Yes","H",IF($B79="","",IF(AND($C79&lt;=Hidden!BA$46,$D79&gt;=Hidden!BA$46),IF($G79="","x","y"),"")))</f>
        <v/>
      </c>
      <c r="BI79" s="197" t="str">
        <f>IF(Hidden!BB$47="Yes","H",IF($B79="","",IF(AND($C79&lt;=Hidden!BB$46,$D79&gt;=Hidden!BB$46),IF($G79="","x","y"),"")))</f>
        <v/>
      </c>
      <c r="BJ79" s="197" t="str">
        <f>IF(Hidden!BC$47="Yes","H",IF($B79="","",IF(AND($C79&lt;=Hidden!BC$46,$D79&gt;=Hidden!BC$46),IF($G79="","x","y"),"")))</f>
        <v/>
      </c>
      <c r="BK79" s="203" t="str">
        <f>IF(Hidden!BD$47="Yes","H",IF($B79="","",IF(AND($C79&lt;=Hidden!BD$46,$D79&gt;=Hidden!BD$46),IF($G79="","x","y"),"")))</f>
        <v/>
      </c>
      <c r="BL79" s="209" t="str">
        <f>IF(Hidden!BE$47="Yes","H",IF($B79="","",IF(AND($C79&lt;=Hidden!BE$46,$D79&gt;=Hidden!BE$46),IF($G79="","x","y"),"")))</f>
        <v/>
      </c>
      <c r="BM79" s="197" t="str">
        <f>IF(Hidden!BF$47="Yes","H",IF($B79="","",IF(AND($C79&lt;=Hidden!BF$46,$D79&gt;=Hidden!BF$46),IF($G79="","x","y"),"")))</f>
        <v/>
      </c>
      <c r="BN79" s="197" t="str">
        <f>IF(Hidden!BG$47="Yes","H",IF($B79="","",IF(AND($C79&lt;=Hidden!BG$46,$D79&gt;=Hidden!BG$46),IF($G79="","x","y"),"")))</f>
        <v/>
      </c>
      <c r="BO79" s="197" t="str">
        <f>IF(Hidden!BH$47="Yes","H",IF($B79="","",IF(AND($C79&lt;=Hidden!BH$46,$D79&gt;=Hidden!BH$46),IF($G79="","x","y"),"")))</f>
        <v/>
      </c>
      <c r="BP79" s="210" t="str">
        <f>IF(Hidden!BI$47="Yes","H",IF($B79="","",IF(AND($C79&lt;=Hidden!BI$46,$D79&gt;=Hidden!BI$46),IF($G79="","x","y"),"")))</f>
        <v/>
      </c>
      <c r="BQ79" s="205" t="str">
        <f>IF(Hidden!BJ$47="Yes","H",IF($B79="","",IF(AND($C79&lt;=Hidden!BJ$46,$D79&gt;=Hidden!BJ$46),IF($G79="","x","y"),"")))</f>
        <v/>
      </c>
      <c r="BR79" s="197" t="str">
        <f>IF(Hidden!BK$47="Yes","H",IF($B79="","",IF(AND($C79&lt;=Hidden!BK$46,$D79&gt;=Hidden!BK$46),IF($G79="","x","y"),"")))</f>
        <v/>
      </c>
      <c r="BS79" s="197" t="str">
        <f>IF(Hidden!BL$47="Yes","H",IF($B79="","",IF(AND($C79&lt;=Hidden!BL$46,$D79&gt;=Hidden!BL$46),IF($G79="","x","y"),"")))</f>
        <v/>
      </c>
      <c r="BT79" s="197" t="str">
        <f>IF(Hidden!BM$47="Yes","H",IF($B79="","",IF(AND($C79&lt;=Hidden!BM$46,$D79&gt;=Hidden!BM$46),IF($G79="","x","y"),"")))</f>
        <v/>
      </c>
      <c r="BU79" s="203" t="str">
        <f>IF(Hidden!BN$47="Yes","H",IF($B79="","",IF(AND($C79&lt;=Hidden!BN$46,$D79&gt;=Hidden!BN$46),IF($G79="","x","y"),"")))</f>
        <v/>
      </c>
      <c r="BV79" s="209" t="str">
        <f>IF(Hidden!BO$47="Yes","H",IF($B79="","",IF(AND($C79&lt;=Hidden!BO$46,$D79&gt;=Hidden!BO$46),IF($G79="","x","y"),"")))</f>
        <v/>
      </c>
      <c r="BW79" s="197" t="str">
        <f>IF(Hidden!BP$47="Yes","H",IF($B79="","",IF(AND($C79&lt;=Hidden!BP$46,$D79&gt;=Hidden!BP$46),IF($G79="","x","y"),"")))</f>
        <v/>
      </c>
      <c r="BX79" s="197" t="str">
        <f>IF(Hidden!BQ$47="Yes","H",IF($B79="","",IF(AND($C79&lt;=Hidden!BQ$46,$D79&gt;=Hidden!BQ$46),IF($G79="","x","y"),"")))</f>
        <v/>
      </c>
      <c r="BY79" s="197" t="str">
        <f>IF(Hidden!BR$47="Yes","H",IF($B79="","",IF(AND($C79&lt;=Hidden!BR$46,$D79&gt;=Hidden!BR$46),IF($G79="","x","y"),"")))</f>
        <v/>
      </c>
      <c r="BZ79" s="210" t="str">
        <f>IF(Hidden!BS$47="Yes","H",IF($B79="","",IF(AND($C79&lt;=Hidden!BS$46,$D79&gt;=Hidden!BS$46),IF($G79="","x","y"),"")))</f>
        <v/>
      </c>
      <c r="CA79" s="205" t="str">
        <f>IF(Hidden!BT$47="Yes","H",IF($B79="","",IF(AND($C79&lt;=Hidden!BT$46,$D79&gt;=Hidden!BT$46),IF($G79="","x","y"),"")))</f>
        <v/>
      </c>
      <c r="CB79" s="197" t="str">
        <f>IF(Hidden!BU$47="Yes","H",IF($B79="","",IF(AND($C79&lt;=Hidden!BU$46,$D79&gt;=Hidden!BU$46),IF($G79="","x","y"),"")))</f>
        <v/>
      </c>
      <c r="CC79" s="197" t="str">
        <f>IF(Hidden!BV$47="Yes","H",IF($B79="","",IF(AND($C79&lt;=Hidden!BV$46,$D79&gt;=Hidden!BV$46),IF($G79="","x","y"),"")))</f>
        <v/>
      </c>
      <c r="CD79" s="197" t="str">
        <f>IF(Hidden!BW$47="Yes","H",IF($B79="","",IF(AND($C79&lt;=Hidden!BW$46,$D79&gt;=Hidden!BW$46),IF($G79="","x","y"),"")))</f>
        <v/>
      </c>
      <c r="CE79" s="203" t="str">
        <f>IF(Hidden!BX$47="Yes","H",IF($B79="","",IF(AND($C79&lt;=Hidden!BX$46,$D79&gt;=Hidden!BX$46),IF($G79="","x","y"),"")))</f>
        <v/>
      </c>
      <c r="CF79" s="209" t="str">
        <f>IF(Hidden!BY$47="Yes","H",IF($B79="","",IF(AND($C79&lt;=Hidden!BY$46,$D79&gt;=Hidden!BY$46),IF($G79="","x","y"),"")))</f>
        <v/>
      </c>
      <c r="CG79" s="197" t="str">
        <f>IF(Hidden!BZ$47="Yes","H",IF($B79="","",IF(AND($C79&lt;=Hidden!BZ$46,$D79&gt;=Hidden!BZ$46),IF($G79="","x","y"),"")))</f>
        <v/>
      </c>
      <c r="CH79" s="197" t="str">
        <f>IF(Hidden!CA$47="Yes","H",IF($B79="","",IF(AND($C79&lt;=Hidden!CA$46,$D79&gt;=Hidden!CA$46),IF($G79="","x","y"),"")))</f>
        <v/>
      </c>
      <c r="CI79" s="197" t="str">
        <f>IF(Hidden!CB$47="Yes","H",IF($B79="","",IF(AND($C79&lt;=Hidden!CB$46,$D79&gt;=Hidden!CB$46),IF($G79="","x","y"),"")))</f>
        <v/>
      </c>
      <c r="CJ79" s="210" t="str">
        <f>IF(Hidden!CC$47="Yes","H",IF($B79="","",IF(AND($C79&lt;=Hidden!CC$46,$D79&gt;=Hidden!CC$46),IF($G79="","x","y"),"")))</f>
        <v/>
      </c>
      <c r="CK79" s="205" t="str">
        <f>IF(Hidden!CD$47="Yes","H",IF($B79="","",IF(AND($C79&lt;=Hidden!CD$46,$D79&gt;=Hidden!CD$46),IF($G79="","x","y"),"")))</f>
        <v/>
      </c>
      <c r="CL79" s="197" t="str">
        <f>IF(Hidden!CE$47="Yes","H",IF($B79="","",IF(AND($C79&lt;=Hidden!CE$46,$D79&gt;=Hidden!CE$46),IF($G79="","x","y"),"")))</f>
        <v/>
      </c>
      <c r="CM79" s="197" t="str">
        <f>IF(Hidden!CF$47="Yes","H",IF($B79="","",IF(AND($C79&lt;=Hidden!CF$46,$D79&gt;=Hidden!CF$46),IF($G79="","x","y"),"")))</f>
        <v/>
      </c>
      <c r="CN79" s="197" t="str">
        <f>IF(Hidden!CG$47="Yes","H",IF($B79="","",IF(AND($C79&lt;=Hidden!CG$46,$D79&gt;=Hidden!CG$46),IF($G79="","x","y"),"")))</f>
        <v/>
      </c>
      <c r="CO79" s="203" t="str">
        <f>IF(Hidden!CH$47="Yes","H",IF($B79="","",IF(AND($C79&lt;=Hidden!CH$46,$D79&gt;=Hidden!CH$46),IF($G79="","x","y"),"")))</f>
        <v/>
      </c>
      <c r="CP79" s="209" t="str">
        <f>IF(Hidden!CI$47="Yes","H",IF($B79="","",IF(AND($C79&lt;=Hidden!CI$46,$D79&gt;=Hidden!CI$46),IF($G79="","x","y"),"")))</f>
        <v/>
      </c>
      <c r="CQ79" s="197" t="str">
        <f>IF(Hidden!CJ$47="Yes","H",IF($B79="","",IF(AND($C79&lt;=Hidden!CJ$46,$D79&gt;=Hidden!CJ$46),IF($G79="","x","y"),"")))</f>
        <v/>
      </c>
      <c r="CR79" s="197" t="str">
        <f>IF(Hidden!CK$47="Yes","H",IF($B79="","",IF(AND($C79&lt;=Hidden!CK$46,$D79&gt;=Hidden!CK$46),IF($G79="","x","y"),"")))</f>
        <v/>
      </c>
      <c r="CS79" s="197" t="str">
        <f>IF(Hidden!CL$47="Yes","H",IF($B79="","",IF(AND($C79&lt;=Hidden!CL$46,$D79&gt;=Hidden!CL$46),IF($G79="","x","y"),"")))</f>
        <v/>
      </c>
      <c r="CT79" s="210" t="str">
        <f>IF(Hidden!CM$47="Yes","H",IF($B79="","",IF(AND($C79&lt;=Hidden!CM$46,$D79&gt;=Hidden!CM$46),IF($G79="","x","y"),"")))</f>
        <v/>
      </c>
      <c r="CU79" s="205" t="str">
        <f>IF(Hidden!CN$47="Yes","H",IF($B79="","",IF(AND($C79&lt;=Hidden!CN$46,$D79&gt;=Hidden!CN$46),IF($G79="","x","y"),"")))</f>
        <v/>
      </c>
      <c r="CV79" s="197" t="str">
        <f>IF(Hidden!CO$47="Yes","H",IF($B79="","",IF(AND($C79&lt;=Hidden!CO$46,$D79&gt;=Hidden!CO$46),IF($G79="","x","y"),"")))</f>
        <v/>
      </c>
      <c r="CW79" s="197" t="str">
        <f>IF(Hidden!CP$47="Yes","H",IF($B79="","",IF(AND($C79&lt;=Hidden!CP$46,$D79&gt;=Hidden!CP$46),IF($G79="","x","y"),"")))</f>
        <v/>
      </c>
      <c r="CX79" s="197" t="str">
        <f>IF(Hidden!CQ$47="Yes","H",IF($B79="","",IF(AND($C79&lt;=Hidden!CQ$46,$D79&gt;=Hidden!CQ$46),IF($G79="","x","y"),"")))</f>
        <v/>
      </c>
      <c r="CY79" s="203" t="str">
        <f>IF(Hidden!CR$47="Yes","H",IF($B79="","",IF(AND($C79&lt;=Hidden!CR$46,$D79&gt;=Hidden!CR$46),IF($G79="","x","y"),"")))</f>
        <v/>
      </c>
      <c r="CZ79" s="209" t="str">
        <f>IF(Hidden!CS$47="Yes","H",IF($B79="","",IF(AND($C79&lt;=Hidden!CS$46,$D79&gt;=Hidden!CS$46),IF($G79="","x","y"),"")))</f>
        <v/>
      </c>
      <c r="DA79" s="197" t="str">
        <f>IF(Hidden!CT$47="Yes","H",IF($B79="","",IF(AND($C79&lt;=Hidden!CT$46,$D79&gt;=Hidden!CT$46),IF($G79="","x","y"),"")))</f>
        <v/>
      </c>
      <c r="DB79" s="197" t="str">
        <f>IF(Hidden!CU$47="Yes","H",IF($B79="","",IF(AND($C79&lt;=Hidden!CU$46,$D79&gt;=Hidden!CU$46),IF($G79="","x","y"),"")))</f>
        <v/>
      </c>
      <c r="DC79" s="197" t="str">
        <f>IF(Hidden!CV$47="Yes","H",IF($B79="","",IF(AND($C79&lt;=Hidden!CV$46,$D79&gt;=Hidden!CV$46),IF($G79="","x","y"),"")))</f>
        <v/>
      </c>
      <c r="DD79" s="210" t="str">
        <f>IF(Hidden!CW$47="Yes","H",IF($B79="","",IF(AND($C79&lt;=Hidden!CW$46,$D79&gt;=Hidden!CW$46),IF($G79="","x","y"),"")))</f>
        <v/>
      </c>
      <c r="DE79" s="205" t="str">
        <f>IF(Hidden!CX$47="Yes","H",IF($B79="","",IF(AND($C79&lt;=Hidden!CX$46,$D79&gt;=Hidden!CX$46),IF($G79="","x","y"),"")))</f>
        <v/>
      </c>
      <c r="DF79" s="197" t="str">
        <f>IF(Hidden!CY$47="Yes","H",IF($B79="","",IF(AND($C79&lt;=Hidden!CY$46,$D79&gt;=Hidden!CY$46),IF($G79="","x","y"),"")))</f>
        <v/>
      </c>
      <c r="DG79" s="197" t="str">
        <f>IF(Hidden!CZ$47="Yes","H",IF($B79="","",IF(AND($C79&lt;=Hidden!CZ$46,$D79&gt;=Hidden!CZ$46),IF($G79="","x","y"),"")))</f>
        <v/>
      </c>
      <c r="DH79" s="197" t="str">
        <f>IF(Hidden!DA$47="Yes","H",IF($B79="","",IF(AND($C79&lt;=Hidden!DA$46,$D79&gt;=Hidden!DA$46),IF($G79="","x","y"),"")))</f>
        <v/>
      </c>
      <c r="DI79" s="203" t="str">
        <f>IF(Hidden!DB$47="Yes","H",IF($B79="","",IF(AND($C79&lt;=Hidden!DB$46,$D79&gt;=Hidden!DB$46),IF($G79="","x","y"),"")))</f>
        <v/>
      </c>
      <c r="DJ79" s="209" t="str">
        <f>IF(Hidden!DC$47="Yes","H",IF($B79="","",IF(AND($C79&lt;=Hidden!DC$46,$D79&gt;=Hidden!DC$46),IF($G79="","x","y"),"")))</f>
        <v/>
      </c>
      <c r="DK79" s="197" t="str">
        <f>IF(Hidden!DD$47="Yes","H",IF($B79="","",IF(AND($C79&lt;=Hidden!DD$46,$D79&gt;=Hidden!DD$46),IF($G79="","x","y"),"")))</f>
        <v/>
      </c>
      <c r="DL79" s="197" t="str">
        <f>IF(Hidden!DE$47="Yes","H",IF($B79="","",IF(AND($C79&lt;=Hidden!DE$46,$D79&gt;=Hidden!DE$46),IF($G79="","x","y"),"")))</f>
        <v/>
      </c>
      <c r="DM79" s="197" t="str">
        <f>IF(Hidden!DF$47="Yes","H",IF($B79="","",IF(AND($C79&lt;=Hidden!DF$46,$D79&gt;=Hidden!DF$46),IF($G79="","x","y"),"")))</f>
        <v/>
      </c>
      <c r="DN79" s="210" t="str">
        <f>IF(Hidden!DG$47="Yes","H",IF($B79="","",IF(AND($C79&lt;=Hidden!DG$46,$D79&gt;=Hidden!DG$46),IF($G79="","x","y"),"")))</f>
        <v/>
      </c>
      <c r="DO79" s="205" t="str">
        <f>IF(Hidden!DH$47="Yes","H",IF($B79="","",IF(AND($C79&lt;=Hidden!DH$46,$D79&gt;=Hidden!DH$46),IF($G79="","x","y"),"")))</f>
        <v/>
      </c>
      <c r="DP79" s="197" t="str">
        <f>IF(Hidden!DI$47="Yes","H",IF($B79="","",IF(AND($C79&lt;=Hidden!DI$46,$D79&gt;=Hidden!DI$46),IF($G79="","x","y"),"")))</f>
        <v/>
      </c>
      <c r="DQ79" s="197" t="str">
        <f>IF(Hidden!DJ$47="Yes","H",IF($B79="","",IF(AND($C79&lt;=Hidden!DJ$46,$D79&gt;=Hidden!DJ$46),IF($G79="","x","y"),"")))</f>
        <v/>
      </c>
      <c r="DR79" s="197" t="str">
        <f>IF(Hidden!DK$47="Yes","H",IF($B79="","",IF(AND($C79&lt;=Hidden!DK$46,$D79&gt;=Hidden!DK$46),IF($G79="","x","y"),"")))</f>
        <v/>
      </c>
      <c r="DS79" s="203" t="str">
        <f>IF(Hidden!DL$47="Yes","H",IF($B79="","",IF(AND($C79&lt;=Hidden!DL$46,$D79&gt;=Hidden!DL$46),IF($G79="","x","y"),"")))</f>
        <v/>
      </c>
      <c r="DT79" s="209" t="str">
        <f>IF(Hidden!DM$47="Yes","H",IF($B79="","",IF(AND($C79&lt;=Hidden!DM$46,$D79&gt;=Hidden!DM$46),IF($G79="","x","y"),"")))</f>
        <v/>
      </c>
      <c r="DU79" s="197" t="str">
        <f>IF(Hidden!DN$47="Yes","H",IF($B79="","",IF(AND($C79&lt;=Hidden!DN$46,$D79&gt;=Hidden!DN$46),IF($G79="","x","y"),"")))</f>
        <v/>
      </c>
      <c r="DV79" s="197" t="str">
        <f>IF(Hidden!DO$47="Yes","H",IF($B79="","",IF(AND($C79&lt;=Hidden!DO$46,$D79&gt;=Hidden!DO$46),IF($G79="","x","y"),"")))</f>
        <v/>
      </c>
      <c r="DW79" s="197" t="str">
        <f>IF(Hidden!DP$47="Yes","H",IF($B79="","",IF(AND($C79&lt;=Hidden!DP$46,$D79&gt;=Hidden!DP$46),IF($G79="","x","y"),"")))</f>
        <v/>
      </c>
      <c r="DX79" s="210" t="str">
        <f>IF(Hidden!DQ$47="Yes","H",IF($B79="","",IF(AND($C79&lt;=Hidden!DQ$46,$D79&gt;=Hidden!DQ$46),IF($G79="","x","y"),"")))</f>
        <v/>
      </c>
      <c r="DY79" s="209" t="str">
        <f>IF(Hidden!DR$47="Yes","H",IF($B79="","",IF(AND($C79&lt;=Hidden!DR$46,$D79&gt;=Hidden!DR$46),IF($G79="","x","y"),"")))</f>
        <v/>
      </c>
      <c r="DZ79" s="197" t="str">
        <f>IF(Hidden!DS$47="Yes","H",IF($B79="","",IF(AND($C79&lt;=Hidden!DS$46,$D79&gt;=Hidden!DS$46),IF($G79="","x","y"),"")))</f>
        <v/>
      </c>
      <c r="EA79" s="197" t="str">
        <f>IF(Hidden!DT$47="Yes","H",IF($B79="","",IF(AND($C79&lt;=Hidden!DT$46,$D79&gt;=Hidden!DT$46),IF($G79="","x","y"),"")))</f>
        <v/>
      </c>
      <c r="EB79" s="197" t="str">
        <f>IF(Hidden!DU$47="Yes","H",IF($B79="","",IF(AND($C79&lt;=Hidden!DU$46,$D79&gt;=Hidden!DU$46),IF($G79="","x","y"),"")))</f>
        <v/>
      </c>
      <c r="EC79" s="210" t="str">
        <f>IF(Hidden!DV$47="Yes","H",IF($B79="","",IF(AND($C79&lt;=Hidden!DV$46,$D79&gt;=Hidden!DV$46),IF($G79="","x","y"),"")))</f>
        <v/>
      </c>
      <c r="ED79" s="205" t="str">
        <f>IF(Hidden!DW$47="Yes","H",IF($B79="","",IF(AND($C79&lt;=Hidden!DW$46,$D79&gt;=Hidden!DW$46),IF($G79="","x","y"),"")))</f>
        <v/>
      </c>
      <c r="EE79" s="197" t="str">
        <f>IF(Hidden!DX$47="Yes","H",IF($B79="","",IF(AND($C79&lt;=Hidden!DX$46,$D79&gt;=Hidden!DX$46),IF($G79="","x","y"),"")))</f>
        <v/>
      </c>
      <c r="EF79" s="197" t="str">
        <f>IF(Hidden!DY$47="Yes","H",IF($B79="","",IF(AND($C79&lt;=Hidden!DY$46,$D79&gt;=Hidden!DY$46),IF($G79="","x","y"),"")))</f>
        <v/>
      </c>
      <c r="EG79" s="197" t="str">
        <f>IF(Hidden!DZ$47="Yes","H",IF($B79="","",IF(AND($C79&lt;=Hidden!DZ$46,$D79&gt;=Hidden!DZ$46),IF($G79="","x","y"),"")))</f>
        <v/>
      </c>
      <c r="EH79" s="198" t="str">
        <f>IF(Hidden!EA$47="Yes","H",IF($B79="","",IF(AND($C79&lt;=Hidden!EA$46,$D79&gt;=Hidden!EA$46),IF($G79="","x","y"),"")))</f>
        <v/>
      </c>
    </row>
    <row r="80" spans="2:138" ht="15" customHeight="1" x14ac:dyDescent="0.25">
      <c r="B80" s="178"/>
      <c r="C80" s="232"/>
      <c r="D80" s="233"/>
      <c r="E80" s="189"/>
      <c r="F80" s="237"/>
      <c r="G80" s="269"/>
      <c r="H80" s="273"/>
      <c r="I80" s="196" t="str">
        <f>IF(Hidden!B$47="Yes","H",IF($B80="","",IF(AND($C80&lt;=Hidden!B$46,$D80&gt;=Hidden!B$46),IF($G80="","x","y"),"")))</f>
        <v/>
      </c>
      <c r="J80" s="197" t="str">
        <f>IF(Hidden!C$47="Yes","H",IF($B80="","",IF(AND($C80&lt;=Hidden!C$46,$D80&gt;=Hidden!C$46),IF($G80="","x","y"),"")))</f>
        <v/>
      </c>
      <c r="K80" s="197" t="str">
        <f>IF(Hidden!D$47="Yes","H",IF($B80="","",IF(AND($C80&lt;=Hidden!D$46,$D80&gt;=Hidden!D$46),IF($G80="","x","y"),"")))</f>
        <v/>
      </c>
      <c r="L80" s="197" t="str">
        <f>IF(Hidden!E$47="Yes","H",IF($B80="","",IF(AND($C80&lt;=Hidden!E$46,$D80&gt;=Hidden!E$46),IF($G80="","x","y"),"")))</f>
        <v/>
      </c>
      <c r="M80" s="203" t="str">
        <f>IF(Hidden!F$47="Yes","H",IF($B80="","",IF(AND($C80&lt;=Hidden!F$46,$D80&gt;=Hidden!F$46),IF($G80="","x","y"),"")))</f>
        <v/>
      </c>
      <c r="N80" s="209" t="str">
        <f>IF(Hidden!G$47="Yes","H",IF($B80="","",IF(AND($C80&lt;=Hidden!G$46,$D80&gt;=Hidden!G$46),IF($G80="","x","y"),"")))</f>
        <v/>
      </c>
      <c r="O80" s="197" t="str">
        <f>IF(Hidden!H$47="Yes","H",IF($B80="","",IF(AND($C80&lt;=Hidden!H$46,$D80&gt;=Hidden!H$46),IF($G80="","x","y"),"")))</f>
        <v/>
      </c>
      <c r="P80" s="197" t="str">
        <f>IF(Hidden!I$47="Yes","H",IF($B80="","",IF(AND($C80&lt;=Hidden!I$46,$D80&gt;=Hidden!I$46),IF($G80="","x","y"),"")))</f>
        <v/>
      </c>
      <c r="Q80" s="197" t="str">
        <f>IF(Hidden!J$47="Yes","H",IF($B80="","",IF(AND($C80&lt;=Hidden!J$46,$D80&gt;=Hidden!J$46),IF($G80="","x","y"),"")))</f>
        <v/>
      </c>
      <c r="R80" s="210" t="str">
        <f>IF(Hidden!K$47="Yes","H",IF($B80="","",IF(AND($C80&lt;=Hidden!K$46,$D80&gt;=Hidden!K$46),IF($G80="","x","y"),"")))</f>
        <v/>
      </c>
      <c r="S80" s="205" t="str">
        <f>IF(Hidden!L$47="Yes","H",IF($B80="","",IF(AND($C80&lt;=Hidden!L$46,$D80&gt;=Hidden!L$46),IF($G80="","x","y"),"")))</f>
        <v/>
      </c>
      <c r="T80" s="197" t="str">
        <f>IF(Hidden!M$47="Yes","H",IF($B80="","",IF(AND($C80&lt;=Hidden!M$46,$D80&gt;=Hidden!M$46),IF($G80="","x","y"),"")))</f>
        <v/>
      </c>
      <c r="U80" s="197" t="str">
        <f>IF(Hidden!N$47="Yes","H",IF($B80="","",IF(AND($C80&lt;=Hidden!N$46,$D80&gt;=Hidden!N$46),IF($G80="","x","y"),"")))</f>
        <v/>
      </c>
      <c r="V80" s="197" t="str">
        <f>IF(Hidden!O$47="Yes","H",IF($B80="","",IF(AND($C80&lt;=Hidden!O$46,$D80&gt;=Hidden!O$46),IF($G80="","x","y"),"")))</f>
        <v/>
      </c>
      <c r="W80" s="203" t="str">
        <f>IF(Hidden!P$47="Yes","H",IF($B80="","",IF(AND($C80&lt;=Hidden!P$46,$D80&gt;=Hidden!P$46),IF($G80="","x","y"),"")))</f>
        <v/>
      </c>
      <c r="X80" s="209" t="str">
        <f>IF(Hidden!Q$47="Yes","H",IF($B80="","",IF(AND($C80&lt;=Hidden!Q$46,$D80&gt;=Hidden!Q$46),IF($G80="","x","y"),"")))</f>
        <v/>
      </c>
      <c r="Y80" s="197" t="str">
        <f>IF(Hidden!R$47="Yes","H",IF($B80="","",IF(AND($C80&lt;=Hidden!R$46,$D80&gt;=Hidden!R$46),IF($G80="","x","y"),"")))</f>
        <v/>
      </c>
      <c r="Z80" s="197" t="str">
        <f>IF(Hidden!S$47="Yes","H",IF($B80="","",IF(AND($C80&lt;=Hidden!S$46,$D80&gt;=Hidden!S$46),IF($G80="","x","y"),"")))</f>
        <v/>
      </c>
      <c r="AA80" s="197" t="str">
        <f>IF(Hidden!T$47="Yes","H",IF($B80="","",IF(AND($C80&lt;=Hidden!T$46,$D80&gt;=Hidden!T$46),IF($G80="","x","y"),"")))</f>
        <v/>
      </c>
      <c r="AB80" s="210" t="str">
        <f>IF(Hidden!U$47="Yes","H",IF($B80="","",IF(AND($C80&lt;=Hidden!U$46,$D80&gt;=Hidden!U$46),IF($G80="","x","y"),"")))</f>
        <v/>
      </c>
      <c r="AC80" s="205" t="str">
        <f>IF(Hidden!V$47="Yes","H",IF($B80="","",IF(AND($C80&lt;=Hidden!V$46,$D80&gt;=Hidden!V$46),IF($G80="","x","y"),"")))</f>
        <v/>
      </c>
      <c r="AD80" s="197" t="str">
        <f>IF(Hidden!W$47="Yes","H",IF($B80="","",IF(AND($C80&lt;=Hidden!W$46,$D80&gt;=Hidden!W$46),IF($G80="","x","y"),"")))</f>
        <v/>
      </c>
      <c r="AE80" s="197" t="str">
        <f>IF(Hidden!X$47="Yes","H",IF($B80="","",IF(AND($C80&lt;=Hidden!X$46,$D80&gt;=Hidden!X$46),IF($G80="","x","y"),"")))</f>
        <v/>
      </c>
      <c r="AF80" s="197" t="str">
        <f>IF(Hidden!Y$47="Yes","H",IF($B80="","",IF(AND($C80&lt;=Hidden!Y$46,$D80&gt;=Hidden!Y$46),IF($G80="","x","y"),"")))</f>
        <v/>
      </c>
      <c r="AG80" s="203" t="str">
        <f>IF(Hidden!Z$47="Yes","H",IF($B80="","",IF(AND($C80&lt;=Hidden!Z$46,$D80&gt;=Hidden!Z$46),IF($G80="","x","y"),"")))</f>
        <v/>
      </c>
      <c r="AH80" s="209" t="str">
        <f>IF(Hidden!AA$47="Yes","H",IF($B80="","",IF(AND($C80&lt;=Hidden!AA$46,$D80&gt;=Hidden!AA$46),IF($G80="","x","y"),"")))</f>
        <v/>
      </c>
      <c r="AI80" s="197" t="str">
        <f>IF(Hidden!AB$47="Yes","H",IF($B80="","",IF(AND($C80&lt;=Hidden!AB$46,$D80&gt;=Hidden!AB$46),IF($G80="","x","y"),"")))</f>
        <v/>
      </c>
      <c r="AJ80" s="197" t="str">
        <f>IF(Hidden!AC$47="Yes","H",IF($B80="","",IF(AND($C80&lt;=Hidden!AC$46,$D80&gt;=Hidden!AC$46),IF($G80="","x","y"),"")))</f>
        <v/>
      </c>
      <c r="AK80" s="197" t="str">
        <f>IF(Hidden!AD$47="Yes","H",IF($B80="","",IF(AND($C80&lt;=Hidden!AD$46,$D80&gt;=Hidden!AD$46),IF($G80="","x","y"),"")))</f>
        <v/>
      </c>
      <c r="AL80" s="210" t="str">
        <f>IF(Hidden!AE$47="Yes","H",IF($B80="","",IF(AND($C80&lt;=Hidden!AE$46,$D80&gt;=Hidden!AE$46),IF($G80="","x","y"),"")))</f>
        <v/>
      </c>
      <c r="AM80" s="205" t="str">
        <f>IF(Hidden!AF$47="Yes","H",IF($B80="","",IF(AND($C80&lt;=Hidden!AF$46,$D80&gt;=Hidden!AF$46),IF($G80="","x","y"),"")))</f>
        <v/>
      </c>
      <c r="AN80" s="197" t="str">
        <f>IF(Hidden!AG$47="Yes","H",IF($B80="","",IF(AND($C80&lt;=Hidden!AG$46,$D80&gt;=Hidden!AG$46),IF($G80="","x","y"),"")))</f>
        <v/>
      </c>
      <c r="AO80" s="197" t="str">
        <f>IF(Hidden!AH$47="Yes","H",IF($B80="","",IF(AND($C80&lt;=Hidden!AH$46,$D80&gt;=Hidden!AH$46),IF($G80="","x","y"),"")))</f>
        <v/>
      </c>
      <c r="AP80" s="197" t="str">
        <f>IF(Hidden!AI$47="Yes","H",IF($B80="","",IF(AND($C80&lt;=Hidden!AI$46,$D80&gt;=Hidden!AI$46),IF($G80="","x","y"),"")))</f>
        <v/>
      </c>
      <c r="AQ80" s="203" t="str">
        <f>IF(Hidden!AJ$47="Yes","H",IF($B80="","",IF(AND($C80&lt;=Hidden!AJ$46,$D80&gt;=Hidden!AJ$46),IF($G80="","x","y"),"")))</f>
        <v/>
      </c>
      <c r="AR80" s="209" t="str">
        <f>IF(Hidden!AK$47="Yes","H",IF($B80="","",IF(AND($C80&lt;=Hidden!AK$46,$D80&gt;=Hidden!AK$46),IF($G80="","x","y"),"")))</f>
        <v/>
      </c>
      <c r="AS80" s="197" t="str">
        <f>IF(Hidden!AL$47="Yes","H",IF($B80="","",IF(AND($C80&lt;=Hidden!AL$46,$D80&gt;=Hidden!AL$46),IF($G80="","x","y"),"")))</f>
        <v/>
      </c>
      <c r="AT80" s="197" t="str">
        <f>IF(Hidden!AM$47="Yes","H",IF($B80="","",IF(AND($C80&lt;=Hidden!AM$46,$D80&gt;=Hidden!AM$46),IF($G80="","x","y"),"")))</f>
        <v/>
      </c>
      <c r="AU80" s="197" t="str">
        <f>IF(Hidden!AN$47="Yes","H",IF($B80="","",IF(AND($C80&lt;=Hidden!AN$46,$D80&gt;=Hidden!AN$46),IF($G80="","x","y"),"")))</f>
        <v/>
      </c>
      <c r="AV80" s="210" t="str">
        <f>IF(Hidden!AO$47="Yes","H",IF($B80="","",IF(AND($C80&lt;=Hidden!AO$46,$D80&gt;=Hidden!AO$46),IF($G80="","x","y"),"")))</f>
        <v/>
      </c>
      <c r="AW80" s="205" t="str">
        <f>IF(Hidden!AP$47="Yes","H",IF($B80="","",IF(AND($C80&lt;=Hidden!AP$46,$D80&gt;=Hidden!AP$46),IF($G80="","x","y"),"")))</f>
        <v/>
      </c>
      <c r="AX80" s="197" t="str">
        <f>IF(Hidden!AQ$47="Yes","H",IF($B80="","",IF(AND($C80&lt;=Hidden!AQ$46,$D80&gt;=Hidden!AQ$46),IF($G80="","x","y"),"")))</f>
        <v/>
      </c>
      <c r="AY80" s="197" t="str">
        <f>IF(Hidden!AR$47="Yes","H",IF($B80="","",IF(AND($C80&lt;=Hidden!AR$46,$D80&gt;=Hidden!AR$46),IF($G80="","x","y"),"")))</f>
        <v/>
      </c>
      <c r="AZ80" s="197" t="str">
        <f>IF(Hidden!AS$47="Yes","H",IF($B80="","",IF(AND($C80&lt;=Hidden!AS$46,$D80&gt;=Hidden!AS$46),IF($G80="","x","y"),"")))</f>
        <v/>
      </c>
      <c r="BA80" s="203" t="str">
        <f>IF(Hidden!AT$47="Yes","H",IF($B80="","",IF(AND($C80&lt;=Hidden!AT$46,$D80&gt;=Hidden!AT$46),IF($G80="","x","y"),"")))</f>
        <v/>
      </c>
      <c r="BB80" s="209" t="str">
        <f>IF(Hidden!AU$47="Yes","H",IF($B80="","",IF(AND($C80&lt;=Hidden!AU$46,$D80&gt;=Hidden!AU$46),IF($G80="","x","y"),"")))</f>
        <v/>
      </c>
      <c r="BC80" s="197" t="str">
        <f>IF(Hidden!AV$47="Yes","H",IF($B80="","",IF(AND($C80&lt;=Hidden!AV$46,$D80&gt;=Hidden!AV$46),IF($G80="","x","y"),"")))</f>
        <v/>
      </c>
      <c r="BD80" s="197" t="str">
        <f>IF(Hidden!AW$47="Yes","H",IF($B80="","",IF(AND($C80&lt;=Hidden!AW$46,$D80&gt;=Hidden!AW$46),IF($G80="","x","y"),"")))</f>
        <v/>
      </c>
      <c r="BE80" s="197" t="str">
        <f>IF(Hidden!AX$47="Yes","H",IF($B80="","",IF(AND($C80&lt;=Hidden!AX$46,$D80&gt;=Hidden!AX$46),IF($G80="","x","y"),"")))</f>
        <v/>
      </c>
      <c r="BF80" s="210" t="str">
        <f>IF(Hidden!AY$47="Yes","H",IF($B80="","",IF(AND($C80&lt;=Hidden!AY$46,$D80&gt;=Hidden!AY$46),IF($G80="","x","y"),"")))</f>
        <v/>
      </c>
      <c r="BG80" s="205" t="str">
        <f>IF(Hidden!AZ$47="Yes","H",IF($B80="","",IF(AND($C80&lt;=Hidden!AZ$46,$D80&gt;=Hidden!AZ$46),IF($G80="","x","y"),"")))</f>
        <v/>
      </c>
      <c r="BH80" s="197" t="str">
        <f>IF(Hidden!BA$47="Yes","H",IF($B80="","",IF(AND($C80&lt;=Hidden!BA$46,$D80&gt;=Hidden!BA$46),IF($G80="","x","y"),"")))</f>
        <v/>
      </c>
      <c r="BI80" s="197" t="str">
        <f>IF(Hidden!BB$47="Yes","H",IF($B80="","",IF(AND($C80&lt;=Hidden!BB$46,$D80&gt;=Hidden!BB$46),IF($G80="","x","y"),"")))</f>
        <v/>
      </c>
      <c r="BJ80" s="197" t="str">
        <f>IF(Hidden!BC$47="Yes","H",IF($B80="","",IF(AND($C80&lt;=Hidden!BC$46,$D80&gt;=Hidden!BC$46),IF($G80="","x","y"),"")))</f>
        <v/>
      </c>
      <c r="BK80" s="203" t="str">
        <f>IF(Hidden!BD$47="Yes","H",IF($B80="","",IF(AND($C80&lt;=Hidden!BD$46,$D80&gt;=Hidden!BD$46),IF($G80="","x","y"),"")))</f>
        <v/>
      </c>
      <c r="BL80" s="209" t="str">
        <f>IF(Hidden!BE$47="Yes","H",IF($B80="","",IF(AND($C80&lt;=Hidden!BE$46,$D80&gt;=Hidden!BE$46),IF($G80="","x","y"),"")))</f>
        <v/>
      </c>
      <c r="BM80" s="197" t="str">
        <f>IF(Hidden!BF$47="Yes","H",IF($B80="","",IF(AND($C80&lt;=Hidden!BF$46,$D80&gt;=Hidden!BF$46),IF($G80="","x","y"),"")))</f>
        <v/>
      </c>
      <c r="BN80" s="197" t="str">
        <f>IF(Hidden!BG$47="Yes","H",IF($B80="","",IF(AND($C80&lt;=Hidden!BG$46,$D80&gt;=Hidden!BG$46),IF($G80="","x","y"),"")))</f>
        <v/>
      </c>
      <c r="BO80" s="197" t="str">
        <f>IF(Hidden!BH$47="Yes","H",IF($B80="","",IF(AND($C80&lt;=Hidden!BH$46,$D80&gt;=Hidden!BH$46),IF($G80="","x","y"),"")))</f>
        <v/>
      </c>
      <c r="BP80" s="210" t="str">
        <f>IF(Hidden!BI$47="Yes","H",IF($B80="","",IF(AND($C80&lt;=Hidden!BI$46,$D80&gt;=Hidden!BI$46),IF($G80="","x","y"),"")))</f>
        <v/>
      </c>
      <c r="BQ80" s="205" t="str">
        <f>IF(Hidden!BJ$47="Yes","H",IF($B80="","",IF(AND($C80&lt;=Hidden!BJ$46,$D80&gt;=Hidden!BJ$46),IF($G80="","x","y"),"")))</f>
        <v/>
      </c>
      <c r="BR80" s="197" t="str">
        <f>IF(Hidden!BK$47="Yes","H",IF($B80="","",IF(AND($C80&lt;=Hidden!BK$46,$D80&gt;=Hidden!BK$46),IF($G80="","x","y"),"")))</f>
        <v/>
      </c>
      <c r="BS80" s="197" t="str">
        <f>IF(Hidden!BL$47="Yes","H",IF($B80="","",IF(AND($C80&lt;=Hidden!BL$46,$D80&gt;=Hidden!BL$46),IF($G80="","x","y"),"")))</f>
        <v/>
      </c>
      <c r="BT80" s="197" t="str">
        <f>IF(Hidden!BM$47="Yes","H",IF($B80="","",IF(AND($C80&lt;=Hidden!BM$46,$D80&gt;=Hidden!BM$46),IF($G80="","x","y"),"")))</f>
        <v/>
      </c>
      <c r="BU80" s="203" t="str">
        <f>IF(Hidden!BN$47="Yes","H",IF($B80="","",IF(AND($C80&lt;=Hidden!BN$46,$D80&gt;=Hidden!BN$46),IF($G80="","x","y"),"")))</f>
        <v/>
      </c>
      <c r="BV80" s="209" t="str">
        <f>IF(Hidden!BO$47="Yes","H",IF($B80="","",IF(AND($C80&lt;=Hidden!BO$46,$D80&gt;=Hidden!BO$46),IF($G80="","x","y"),"")))</f>
        <v/>
      </c>
      <c r="BW80" s="197" t="str">
        <f>IF(Hidden!BP$47="Yes","H",IF($B80="","",IF(AND($C80&lt;=Hidden!BP$46,$D80&gt;=Hidden!BP$46),IF($G80="","x","y"),"")))</f>
        <v/>
      </c>
      <c r="BX80" s="197" t="str">
        <f>IF(Hidden!BQ$47="Yes","H",IF($B80="","",IF(AND($C80&lt;=Hidden!BQ$46,$D80&gt;=Hidden!BQ$46),IF($G80="","x","y"),"")))</f>
        <v/>
      </c>
      <c r="BY80" s="197" t="str">
        <f>IF(Hidden!BR$47="Yes","H",IF($B80="","",IF(AND($C80&lt;=Hidden!BR$46,$D80&gt;=Hidden!BR$46),IF($G80="","x","y"),"")))</f>
        <v/>
      </c>
      <c r="BZ80" s="210" t="str">
        <f>IF(Hidden!BS$47="Yes","H",IF($B80="","",IF(AND($C80&lt;=Hidden!BS$46,$D80&gt;=Hidden!BS$46),IF($G80="","x","y"),"")))</f>
        <v/>
      </c>
      <c r="CA80" s="205" t="str">
        <f>IF(Hidden!BT$47="Yes","H",IF($B80="","",IF(AND($C80&lt;=Hidden!BT$46,$D80&gt;=Hidden!BT$46),IF($G80="","x","y"),"")))</f>
        <v/>
      </c>
      <c r="CB80" s="197" t="str">
        <f>IF(Hidden!BU$47="Yes","H",IF($B80="","",IF(AND($C80&lt;=Hidden!BU$46,$D80&gt;=Hidden!BU$46),IF($G80="","x","y"),"")))</f>
        <v/>
      </c>
      <c r="CC80" s="197" t="str">
        <f>IF(Hidden!BV$47="Yes","H",IF($B80="","",IF(AND($C80&lt;=Hidden!BV$46,$D80&gt;=Hidden!BV$46),IF($G80="","x","y"),"")))</f>
        <v/>
      </c>
      <c r="CD80" s="197" t="str">
        <f>IF(Hidden!BW$47="Yes","H",IF($B80="","",IF(AND($C80&lt;=Hidden!BW$46,$D80&gt;=Hidden!BW$46),IF($G80="","x","y"),"")))</f>
        <v/>
      </c>
      <c r="CE80" s="203" t="str">
        <f>IF(Hidden!BX$47="Yes","H",IF($B80="","",IF(AND($C80&lt;=Hidden!BX$46,$D80&gt;=Hidden!BX$46),IF($G80="","x","y"),"")))</f>
        <v/>
      </c>
      <c r="CF80" s="209" t="str">
        <f>IF(Hidden!BY$47="Yes","H",IF($B80="","",IF(AND($C80&lt;=Hidden!BY$46,$D80&gt;=Hidden!BY$46),IF($G80="","x","y"),"")))</f>
        <v/>
      </c>
      <c r="CG80" s="197" t="str">
        <f>IF(Hidden!BZ$47="Yes","H",IF($B80="","",IF(AND($C80&lt;=Hidden!BZ$46,$D80&gt;=Hidden!BZ$46),IF($G80="","x","y"),"")))</f>
        <v/>
      </c>
      <c r="CH80" s="197" t="str">
        <f>IF(Hidden!CA$47="Yes","H",IF($B80="","",IF(AND($C80&lt;=Hidden!CA$46,$D80&gt;=Hidden!CA$46),IF($G80="","x","y"),"")))</f>
        <v/>
      </c>
      <c r="CI80" s="197" t="str">
        <f>IF(Hidden!CB$47="Yes","H",IF($B80="","",IF(AND($C80&lt;=Hidden!CB$46,$D80&gt;=Hidden!CB$46),IF($G80="","x","y"),"")))</f>
        <v/>
      </c>
      <c r="CJ80" s="210" t="str">
        <f>IF(Hidden!CC$47="Yes","H",IF($B80="","",IF(AND($C80&lt;=Hidden!CC$46,$D80&gt;=Hidden!CC$46),IF($G80="","x","y"),"")))</f>
        <v/>
      </c>
      <c r="CK80" s="205" t="str">
        <f>IF(Hidden!CD$47="Yes","H",IF($B80="","",IF(AND($C80&lt;=Hidden!CD$46,$D80&gt;=Hidden!CD$46),IF($G80="","x","y"),"")))</f>
        <v/>
      </c>
      <c r="CL80" s="197" t="str">
        <f>IF(Hidden!CE$47="Yes","H",IF($B80="","",IF(AND($C80&lt;=Hidden!CE$46,$D80&gt;=Hidden!CE$46),IF($G80="","x","y"),"")))</f>
        <v/>
      </c>
      <c r="CM80" s="197" t="str">
        <f>IF(Hidden!CF$47="Yes","H",IF($B80="","",IF(AND($C80&lt;=Hidden!CF$46,$D80&gt;=Hidden!CF$46),IF($G80="","x","y"),"")))</f>
        <v/>
      </c>
      <c r="CN80" s="197" t="str">
        <f>IF(Hidden!CG$47="Yes","H",IF($B80="","",IF(AND($C80&lt;=Hidden!CG$46,$D80&gt;=Hidden!CG$46),IF($G80="","x","y"),"")))</f>
        <v/>
      </c>
      <c r="CO80" s="203" t="str">
        <f>IF(Hidden!CH$47="Yes","H",IF($B80="","",IF(AND($C80&lt;=Hidden!CH$46,$D80&gt;=Hidden!CH$46),IF($G80="","x","y"),"")))</f>
        <v/>
      </c>
      <c r="CP80" s="209" t="str">
        <f>IF(Hidden!CI$47="Yes","H",IF($B80="","",IF(AND($C80&lt;=Hidden!CI$46,$D80&gt;=Hidden!CI$46),IF($G80="","x","y"),"")))</f>
        <v/>
      </c>
      <c r="CQ80" s="197" t="str">
        <f>IF(Hidden!CJ$47="Yes","H",IF($B80="","",IF(AND($C80&lt;=Hidden!CJ$46,$D80&gt;=Hidden!CJ$46),IF($G80="","x","y"),"")))</f>
        <v/>
      </c>
      <c r="CR80" s="197" t="str">
        <f>IF(Hidden!CK$47="Yes","H",IF($B80="","",IF(AND($C80&lt;=Hidden!CK$46,$D80&gt;=Hidden!CK$46),IF($G80="","x","y"),"")))</f>
        <v/>
      </c>
      <c r="CS80" s="197" t="str">
        <f>IF(Hidden!CL$47="Yes","H",IF($B80="","",IF(AND($C80&lt;=Hidden!CL$46,$D80&gt;=Hidden!CL$46),IF($G80="","x","y"),"")))</f>
        <v/>
      </c>
      <c r="CT80" s="210" t="str">
        <f>IF(Hidden!CM$47="Yes","H",IF($B80="","",IF(AND($C80&lt;=Hidden!CM$46,$D80&gt;=Hidden!CM$46),IF($G80="","x","y"),"")))</f>
        <v/>
      </c>
      <c r="CU80" s="205" t="str">
        <f>IF(Hidden!CN$47="Yes","H",IF($B80="","",IF(AND($C80&lt;=Hidden!CN$46,$D80&gt;=Hidden!CN$46),IF($G80="","x","y"),"")))</f>
        <v/>
      </c>
      <c r="CV80" s="197" t="str">
        <f>IF(Hidden!CO$47="Yes","H",IF($B80="","",IF(AND($C80&lt;=Hidden!CO$46,$D80&gt;=Hidden!CO$46),IF($G80="","x","y"),"")))</f>
        <v/>
      </c>
      <c r="CW80" s="197" t="str">
        <f>IF(Hidden!CP$47="Yes","H",IF($B80="","",IF(AND($C80&lt;=Hidden!CP$46,$D80&gt;=Hidden!CP$46),IF($G80="","x","y"),"")))</f>
        <v/>
      </c>
      <c r="CX80" s="197" t="str">
        <f>IF(Hidden!CQ$47="Yes","H",IF($B80="","",IF(AND($C80&lt;=Hidden!CQ$46,$D80&gt;=Hidden!CQ$46),IF($G80="","x","y"),"")))</f>
        <v/>
      </c>
      <c r="CY80" s="203" t="str">
        <f>IF(Hidden!CR$47="Yes","H",IF($B80="","",IF(AND($C80&lt;=Hidden!CR$46,$D80&gt;=Hidden!CR$46),IF($G80="","x","y"),"")))</f>
        <v/>
      </c>
      <c r="CZ80" s="209" t="str">
        <f>IF(Hidden!CS$47="Yes","H",IF($B80="","",IF(AND($C80&lt;=Hidden!CS$46,$D80&gt;=Hidden!CS$46),IF($G80="","x","y"),"")))</f>
        <v/>
      </c>
      <c r="DA80" s="197" t="str">
        <f>IF(Hidden!CT$47="Yes","H",IF($B80="","",IF(AND($C80&lt;=Hidden!CT$46,$D80&gt;=Hidden!CT$46),IF($G80="","x","y"),"")))</f>
        <v/>
      </c>
      <c r="DB80" s="197" t="str">
        <f>IF(Hidden!CU$47="Yes","H",IF($B80="","",IF(AND($C80&lt;=Hidden!CU$46,$D80&gt;=Hidden!CU$46),IF($G80="","x","y"),"")))</f>
        <v/>
      </c>
      <c r="DC80" s="197" t="str">
        <f>IF(Hidden!CV$47="Yes","H",IF($B80="","",IF(AND($C80&lt;=Hidden!CV$46,$D80&gt;=Hidden!CV$46),IF($G80="","x","y"),"")))</f>
        <v/>
      </c>
      <c r="DD80" s="210" t="str">
        <f>IF(Hidden!CW$47="Yes","H",IF($B80="","",IF(AND($C80&lt;=Hidden!CW$46,$D80&gt;=Hidden!CW$46),IF($G80="","x","y"),"")))</f>
        <v/>
      </c>
      <c r="DE80" s="205" t="str">
        <f>IF(Hidden!CX$47="Yes","H",IF($B80="","",IF(AND($C80&lt;=Hidden!CX$46,$D80&gt;=Hidden!CX$46),IF($G80="","x","y"),"")))</f>
        <v/>
      </c>
      <c r="DF80" s="197" t="str">
        <f>IF(Hidden!CY$47="Yes","H",IF($B80="","",IF(AND($C80&lt;=Hidden!CY$46,$D80&gt;=Hidden!CY$46),IF($G80="","x","y"),"")))</f>
        <v/>
      </c>
      <c r="DG80" s="197" t="str">
        <f>IF(Hidden!CZ$47="Yes","H",IF($B80="","",IF(AND($C80&lt;=Hidden!CZ$46,$D80&gt;=Hidden!CZ$46),IF($G80="","x","y"),"")))</f>
        <v/>
      </c>
      <c r="DH80" s="197" t="str">
        <f>IF(Hidden!DA$47="Yes","H",IF($B80="","",IF(AND($C80&lt;=Hidden!DA$46,$D80&gt;=Hidden!DA$46),IF($G80="","x","y"),"")))</f>
        <v/>
      </c>
      <c r="DI80" s="203" t="str">
        <f>IF(Hidden!DB$47="Yes","H",IF($B80="","",IF(AND($C80&lt;=Hidden!DB$46,$D80&gt;=Hidden!DB$46),IF($G80="","x","y"),"")))</f>
        <v/>
      </c>
      <c r="DJ80" s="209" t="str">
        <f>IF(Hidden!DC$47="Yes","H",IF($B80="","",IF(AND($C80&lt;=Hidden!DC$46,$D80&gt;=Hidden!DC$46),IF($G80="","x","y"),"")))</f>
        <v/>
      </c>
      <c r="DK80" s="197" t="str">
        <f>IF(Hidden!DD$47="Yes","H",IF($B80="","",IF(AND($C80&lt;=Hidden!DD$46,$D80&gt;=Hidden!DD$46),IF($G80="","x","y"),"")))</f>
        <v/>
      </c>
      <c r="DL80" s="197" t="str">
        <f>IF(Hidden!DE$47="Yes","H",IF($B80="","",IF(AND($C80&lt;=Hidden!DE$46,$D80&gt;=Hidden!DE$46),IF($G80="","x","y"),"")))</f>
        <v/>
      </c>
      <c r="DM80" s="197" t="str">
        <f>IF(Hidden!DF$47="Yes","H",IF($B80="","",IF(AND($C80&lt;=Hidden!DF$46,$D80&gt;=Hidden!DF$46),IF($G80="","x","y"),"")))</f>
        <v/>
      </c>
      <c r="DN80" s="210" t="str">
        <f>IF(Hidden!DG$47="Yes","H",IF($B80="","",IF(AND($C80&lt;=Hidden!DG$46,$D80&gt;=Hidden!DG$46),IF($G80="","x","y"),"")))</f>
        <v/>
      </c>
      <c r="DO80" s="205" t="str">
        <f>IF(Hidden!DH$47="Yes","H",IF($B80="","",IF(AND($C80&lt;=Hidden!DH$46,$D80&gt;=Hidden!DH$46),IF($G80="","x","y"),"")))</f>
        <v/>
      </c>
      <c r="DP80" s="197" t="str">
        <f>IF(Hidden!DI$47="Yes","H",IF($B80="","",IF(AND($C80&lt;=Hidden!DI$46,$D80&gt;=Hidden!DI$46),IF($G80="","x","y"),"")))</f>
        <v/>
      </c>
      <c r="DQ80" s="197" t="str">
        <f>IF(Hidden!DJ$47="Yes","H",IF($B80="","",IF(AND($C80&lt;=Hidden!DJ$46,$D80&gt;=Hidden!DJ$46),IF($G80="","x","y"),"")))</f>
        <v/>
      </c>
      <c r="DR80" s="197" t="str">
        <f>IF(Hidden!DK$47="Yes","H",IF($B80="","",IF(AND($C80&lt;=Hidden!DK$46,$D80&gt;=Hidden!DK$46),IF($G80="","x","y"),"")))</f>
        <v/>
      </c>
      <c r="DS80" s="203" t="str">
        <f>IF(Hidden!DL$47="Yes","H",IF($B80="","",IF(AND($C80&lt;=Hidden!DL$46,$D80&gt;=Hidden!DL$46),IF($G80="","x","y"),"")))</f>
        <v/>
      </c>
      <c r="DT80" s="209" t="str">
        <f>IF(Hidden!DM$47="Yes","H",IF($B80="","",IF(AND($C80&lt;=Hidden!DM$46,$D80&gt;=Hidden!DM$46),IF($G80="","x","y"),"")))</f>
        <v/>
      </c>
      <c r="DU80" s="197" t="str">
        <f>IF(Hidden!DN$47="Yes","H",IF($B80="","",IF(AND($C80&lt;=Hidden!DN$46,$D80&gt;=Hidden!DN$46),IF($G80="","x","y"),"")))</f>
        <v/>
      </c>
      <c r="DV80" s="197" t="str">
        <f>IF(Hidden!DO$47="Yes","H",IF($B80="","",IF(AND($C80&lt;=Hidden!DO$46,$D80&gt;=Hidden!DO$46),IF($G80="","x","y"),"")))</f>
        <v/>
      </c>
      <c r="DW80" s="197" t="str">
        <f>IF(Hidden!DP$47="Yes","H",IF($B80="","",IF(AND($C80&lt;=Hidden!DP$46,$D80&gt;=Hidden!DP$46),IF($G80="","x","y"),"")))</f>
        <v/>
      </c>
      <c r="DX80" s="210" t="str">
        <f>IF(Hidden!DQ$47="Yes","H",IF($B80="","",IF(AND($C80&lt;=Hidden!DQ$46,$D80&gt;=Hidden!DQ$46),IF($G80="","x","y"),"")))</f>
        <v/>
      </c>
      <c r="DY80" s="209" t="str">
        <f>IF(Hidden!DR$47="Yes","H",IF($B80="","",IF(AND($C80&lt;=Hidden!DR$46,$D80&gt;=Hidden!DR$46),IF($G80="","x","y"),"")))</f>
        <v/>
      </c>
      <c r="DZ80" s="197" t="str">
        <f>IF(Hidden!DS$47="Yes","H",IF($B80="","",IF(AND($C80&lt;=Hidden!DS$46,$D80&gt;=Hidden!DS$46),IF($G80="","x","y"),"")))</f>
        <v/>
      </c>
      <c r="EA80" s="197" t="str">
        <f>IF(Hidden!DT$47="Yes","H",IF($B80="","",IF(AND($C80&lt;=Hidden!DT$46,$D80&gt;=Hidden!DT$46),IF($G80="","x","y"),"")))</f>
        <v/>
      </c>
      <c r="EB80" s="197" t="str">
        <f>IF(Hidden!DU$47="Yes","H",IF($B80="","",IF(AND($C80&lt;=Hidden!DU$46,$D80&gt;=Hidden!DU$46),IF($G80="","x","y"),"")))</f>
        <v/>
      </c>
      <c r="EC80" s="210" t="str">
        <f>IF(Hidden!DV$47="Yes","H",IF($B80="","",IF(AND($C80&lt;=Hidden!DV$46,$D80&gt;=Hidden!DV$46),IF($G80="","x","y"),"")))</f>
        <v/>
      </c>
      <c r="ED80" s="205" t="str">
        <f>IF(Hidden!DW$47="Yes","H",IF($B80="","",IF(AND($C80&lt;=Hidden!DW$46,$D80&gt;=Hidden!DW$46),IF($G80="","x","y"),"")))</f>
        <v/>
      </c>
      <c r="EE80" s="197" t="str">
        <f>IF(Hidden!DX$47="Yes","H",IF($B80="","",IF(AND($C80&lt;=Hidden!DX$46,$D80&gt;=Hidden!DX$46),IF($G80="","x","y"),"")))</f>
        <v/>
      </c>
      <c r="EF80" s="197" t="str">
        <f>IF(Hidden!DY$47="Yes","H",IF($B80="","",IF(AND($C80&lt;=Hidden!DY$46,$D80&gt;=Hidden!DY$46),IF($G80="","x","y"),"")))</f>
        <v/>
      </c>
      <c r="EG80" s="197" t="str">
        <f>IF(Hidden!DZ$47="Yes","H",IF($B80="","",IF(AND($C80&lt;=Hidden!DZ$46,$D80&gt;=Hidden!DZ$46),IF($G80="","x","y"),"")))</f>
        <v/>
      </c>
      <c r="EH80" s="198" t="str">
        <f>IF(Hidden!EA$47="Yes","H",IF($B80="","",IF(AND($C80&lt;=Hidden!EA$46,$D80&gt;=Hidden!EA$46),IF($G80="","x","y"),"")))</f>
        <v/>
      </c>
    </row>
    <row r="81" spans="2:138" ht="15" customHeight="1" x14ac:dyDescent="0.25">
      <c r="B81" s="178"/>
      <c r="C81" s="232"/>
      <c r="D81" s="233"/>
      <c r="E81" s="189"/>
      <c r="F81" s="237"/>
      <c r="G81" s="269"/>
      <c r="H81" s="273"/>
      <c r="I81" s="196" t="str">
        <f>IF(Hidden!B$47="Yes","H",IF($B81="","",IF(AND($C81&lt;=Hidden!B$46,$D81&gt;=Hidden!B$46),IF($G81="","x","y"),"")))</f>
        <v/>
      </c>
      <c r="J81" s="197" t="str">
        <f>IF(Hidden!C$47="Yes","H",IF($B81="","",IF(AND($C81&lt;=Hidden!C$46,$D81&gt;=Hidden!C$46),IF($G81="","x","y"),"")))</f>
        <v/>
      </c>
      <c r="K81" s="197" t="str">
        <f>IF(Hidden!D$47="Yes","H",IF($B81="","",IF(AND($C81&lt;=Hidden!D$46,$D81&gt;=Hidden!D$46),IF($G81="","x","y"),"")))</f>
        <v/>
      </c>
      <c r="L81" s="197" t="str">
        <f>IF(Hidden!E$47="Yes","H",IF($B81="","",IF(AND($C81&lt;=Hidden!E$46,$D81&gt;=Hidden!E$46),IF($G81="","x","y"),"")))</f>
        <v/>
      </c>
      <c r="M81" s="203" t="str">
        <f>IF(Hidden!F$47="Yes","H",IF($B81="","",IF(AND($C81&lt;=Hidden!F$46,$D81&gt;=Hidden!F$46),IF($G81="","x","y"),"")))</f>
        <v/>
      </c>
      <c r="N81" s="209" t="str">
        <f>IF(Hidden!G$47="Yes","H",IF($B81="","",IF(AND($C81&lt;=Hidden!G$46,$D81&gt;=Hidden!G$46),IF($G81="","x","y"),"")))</f>
        <v/>
      </c>
      <c r="O81" s="197" t="str">
        <f>IF(Hidden!H$47="Yes","H",IF($B81="","",IF(AND($C81&lt;=Hidden!H$46,$D81&gt;=Hidden!H$46),IF($G81="","x","y"),"")))</f>
        <v/>
      </c>
      <c r="P81" s="197" t="str">
        <f>IF(Hidden!I$47="Yes","H",IF($B81="","",IF(AND($C81&lt;=Hidden!I$46,$D81&gt;=Hidden!I$46),IF($G81="","x","y"),"")))</f>
        <v/>
      </c>
      <c r="Q81" s="197" t="str">
        <f>IF(Hidden!J$47="Yes","H",IF($B81="","",IF(AND($C81&lt;=Hidden!J$46,$D81&gt;=Hidden!J$46),IF($G81="","x","y"),"")))</f>
        <v/>
      </c>
      <c r="R81" s="210" t="str">
        <f>IF(Hidden!K$47="Yes","H",IF($B81="","",IF(AND($C81&lt;=Hidden!K$46,$D81&gt;=Hidden!K$46),IF($G81="","x","y"),"")))</f>
        <v/>
      </c>
      <c r="S81" s="205" t="str">
        <f>IF(Hidden!L$47="Yes","H",IF($B81="","",IF(AND($C81&lt;=Hidden!L$46,$D81&gt;=Hidden!L$46),IF($G81="","x","y"),"")))</f>
        <v/>
      </c>
      <c r="T81" s="197" t="str">
        <f>IF(Hidden!M$47="Yes","H",IF($B81="","",IF(AND($C81&lt;=Hidden!M$46,$D81&gt;=Hidden!M$46),IF($G81="","x","y"),"")))</f>
        <v/>
      </c>
      <c r="U81" s="197" t="str">
        <f>IF(Hidden!N$47="Yes","H",IF($B81="","",IF(AND($C81&lt;=Hidden!N$46,$D81&gt;=Hidden!N$46),IF($G81="","x","y"),"")))</f>
        <v/>
      </c>
      <c r="V81" s="197" t="str">
        <f>IF(Hidden!O$47="Yes","H",IF($B81="","",IF(AND($C81&lt;=Hidden!O$46,$D81&gt;=Hidden!O$46),IF($G81="","x","y"),"")))</f>
        <v/>
      </c>
      <c r="W81" s="203" t="str">
        <f>IF(Hidden!P$47="Yes","H",IF($B81="","",IF(AND($C81&lt;=Hidden!P$46,$D81&gt;=Hidden!P$46),IF($G81="","x","y"),"")))</f>
        <v/>
      </c>
      <c r="X81" s="209" t="str">
        <f>IF(Hidden!Q$47="Yes","H",IF($B81="","",IF(AND($C81&lt;=Hidden!Q$46,$D81&gt;=Hidden!Q$46),IF($G81="","x","y"),"")))</f>
        <v/>
      </c>
      <c r="Y81" s="197" t="str">
        <f>IF(Hidden!R$47="Yes","H",IF($B81="","",IF(AND($C81&lt;=Hidden!R$46,$D81&gt;=Hidden!R$46),IF($G81="","x","y"),"")))</f>
        <v/>
      </c>
      <c r="Z81" s="197" t="str">
        <f>IF(Hidden!S$47="Yes","H",IF($B81="","",IF(AND($C81&lt;=Hidden!S$46,$D81&gt;=Hidden!S$46),IF($G81="","x","y"),"")))</f>
        <v/>
      </c>
      <c r="AA81" s="197" t="str">
        <f>IF(Hidden!T$47="Yes","H",IF($B81="","",IF(AND($C81&lt;=Hidden!T$46,$D81&gt;=Hidden!T$46),IF($G81="","x","y"),"")))</f>
        <v/>
      </c>
      <c r="AB81" s="210" t="str">
        <f>IF(Hidden!U$47="Yes","H",IF($B81="","",IF(AND($C81&lt;=Hidden!U$46,$D81&gt;=Hidden!U$46),IF($G81="","x","y"),"")))</f>
        <v/>
      </c>
      <c r="AC81" s="205" t="str">
        <f>IF(Hidden!V$47="Yes","H",IF($B81="","",IF(AND($C81&lt;=Hidden!V$46,$D81&gt;=Hidden!V$46),IF($G81="","x","y"),"")))</f>
        <v/>
      </c>
      <c r="AD81" s="197" t="str">
        <f>IF(Hidden!W$47="Yes","H",IF($B81="","",IF(AND($C81&lt;=Hidden!W$46,$D81&gt;=Hidden!W$46),IF($G81="","x","y"),"")))</f>
        <v/>
      </c>
      <c r="AE81" s="197" t="str">
        <f>IF(Hidden!X$47="Yes","H",IF($B81="","",IF(AND($C81&lt;=Hidden!X$46,$D81&gt;=Hidden!X$46),IF($G81="","x","y"),"")))</f>
        <v/>
      </c>
      <c r="AF81" s="197" t="str">
        <f>IF(Hidden!Y$47="Yes","H",IF($B81="","",IF(AND($C81&lt;=Hidden!Y$46,$D81&gt;=Hidden!Y$46),IF($G81="","x","y"),"")))</f>
        <v/>
      </c>
      <c r="AG81" s="203" t="str">
        <f>IF(Hidden!Z$47="Yes","H",IF($B81="","",IF(AND($C81&lt;=Hidden!Z$46,$D81&gt;=Hidden!Z$46),IF($G81="","x","y"),"")))</f>
        <v/>
      </c>
      <c r="AH81" s="209" t="str">
        <f>IF(Hidden!AA$47="Yes","H",IF($B81="","",IF(AND($C81&lt;=Hidden!AA$46,$D81&gt;=Hidden!AA$46),IF($G81="","x","y"),"")))</f>
        <v/>
      </c>
      <c r="AI81" s="197" t="str">
        <f>IF(Hidden!AB$47="Yes","H",IF($B81="","",IF(AND($C81&lt;=Hidden!AB$46,$D81&gt;=Hidden!AB$46),IF($G81="","x","y"),"")))</f>
        <v/>
      </c>
      <c r="AJ81" s="197" t="str">
        <f>IF(Hidden!AC$47="Yes","H",IF($B81="","",IF(AND($C81&lt;=Hidden!AC$46,$D81&gt;=Hidden!AC$46),IF($G81="","x","y"),"")))</f>
        <v/>
      </c>
      <c r="AK81" s="197" t="str">
        <f>IF(Hidden!AD$47="Yes","H",IF($B81="","",IF(AND($C81&lt;=Hidden!AD$46,$D81&gt;=Hidden!AD$46),IF($G81="","x","y"),"")))</f>
        <v/>
      </c>
      <c r="AL81" s="210" t="str">
        <f>IF(Hidden!AE$47="Yes","H",IF($B81="","",IF(AND($C81&lt;=Hidden!AE$46,$D81&gt;=Hidden!AE$46),IF($G81="","x","y"),"")))</f>
        <v/>
      </c>
      <c r="AM81" s="205" t="str">
        <f>IF(Hidden!AF$47="Yes","H",IF($B81="","",IF(AND($C81&lt;=Hidden!AF$46,$D81&gt;=Hidden!AF$46),IF($G81="","x","y"),"")))</f>
        <v/>
      </c>
      <c r="AN81" s="197" t="str">
        <f>IF(Hidden!AG$47="Yes","H",IF($B81="","",IF(AND($C81&lt;=Hidden!AG$46,$D81&gt;=Hidden!AG$46),IF($G81="","x","y"),"")))</f>
        <v/>
      </c>
      <c r="AO81" s="197" t="str">
        <f>IF(Hidden!AH$47="Yes","H",IF($B81="","",IF(AND($C81&lt;=Hidden!AH$46,$D81&gt;=Hidden!AH$46),IF($G81="","x","y"),"")))</f>
        <v/>
      </c>
      <c r="AP81" s="197" t="str">
        <f>IF(Hidden!AI$47="Yes","H",IF($B81="","",IF(AND($C81&lt;=Hidden!AI$46,$D81&gt;=Hidden!AI$46),IF($G81="","x","y"),"")))</f>
        <v/>
      </c>
      <c r="AQ81" s="203" t="str">
        <f>IF(Hidden!AJ$47="Yes","H",IF($B81="","",IF(AND($C81&lt;=Hidden!AJ$46,$D81&gt;=Hidden!AJ$46),IF($G81="","x","y"),"")))</f>
        <v/>
      </c>
      <c r="AR81" s="209" t="str">
        <f>IF(Hidden!AK$47="Yes","H",IF($B81="","",IF(AND($C81&lt;=Hidden!AK$46,$D81&gt;=Hidden!AK$46),IF($G81="","x","y"),"")))</f>
        <v/>
      </c>
      <c r="AS81" s="197" t="str">
        <f>IF(Hidden!AL$47="Yes","H",IF($B81="","",IF(AND($C81&lt;=Hidden!AL$46,$D81&gt;=Hidden!AL$46),IF($G81="","x","y"),"")))</f>
        <v/>
      </c>
      <c r="AT81" s="197" t="str">
        <f>IF(Hidden!AM$47="Yes","H",IF($B81="","",IF(AND($C81&lt;=Hidden!AM$46,$D81&gt;=Hidden!AM$46),IF($G81="","x","y"),"")))</f>
        <v/>
      </c>
      <c r="AU81" s="197" t="str">
        <f>IF(Hidden!AN$47="Yes","H",IF($B81="","",IF(AND($C81&lt;=Hidden!AN$46,$D81&gt;=Hidden!AN$46),IF($G81="","x","y"),"")))</f>
        <v/>
      </c>
      <c r="AV81" s="210" t="str">
        <f>IF(Hidden!AO$47="Yes","H",IF($B81="","",IF(AND($C81&lt;=Hidden!AO$46,$D81&gt;=Hidden!AO$46),IF($G81="","x","y"),"")))</f>
        <v/>
      </c>
      <c r="AW81" s="205" t="str">
        <f>IF(Hidden!AP$47="Yes","H",IF($B81="","",IF(AND($C81&lt;=Hidden!AP$46,$D81&gt;=Hidden!AP$46),IF($G81="","x","y"),"")))</f>
        <v/>
      </c>
      <c r="AX81" s="197" t="str">
        <f>IF(Hidden!AQ$47="Yes","H",IF($B81="","",IF(AND($C81&lt;=Hidden!AQ$46,$D81&gt;=Hidden!AQ$46),IF($G81="","x","y"),"")))</f>
        <v/>
      </c>
      <c r="AY81" s="197" t="str">
        <f>IF(Hidden!AR$47="Yes","H",IF($B81="","",IF(AND($C81&lt;=Hidden!AR$46,$D81&gt;=Hidden!AR$46),IF($G81="","x","y"),"")))</f>
        <v/>
      </c>
      <c r="AZ81" s="197" t="str">
        <f>IF(Hidden!AS$47="Yes","H",IF($B81="","",IF(AND($C81&lt;=Hidden!AS$46,$D81&gt;=Hidden!AS$46),IF($G81="","x","y"),"")))</f>
        <v/>
      </c>
      <c r="BA81" s="203" t="str">
        <f>IF(Hidden!AT$47="Yes","H",IF($B81="","",IF(AND($C81&lt;=Hidden!AT$46,$D81&gt;=Hidden!AT$46),IF($G81="","x","y"),"")))</f>
        <v/>
      </c>
      <c r="BB81" s="209" t="str">
        <f>IF(Hidden!AU$47="Yes","H",IF($B81="","",IF(AND($C81&lt;=Hidden!AU$46,$D81&gt;=Hidden!AU$46),IF($G81="","x","y"),"")))</f>
        <v/>
      </c>
      <c r="BC81" s="197" t="str">
        <f>IF(Hidden!AV$47="Yes","H",IF($B81="","",IF(AND($C81&lt;=Hidden!AV$46,$D81&gt;=Hidden!AV$46),IF($G81="","x","y"),"")))</f>
        <v/>
      </c>
      <c r="BD81" s="197" t="str">
        <f>IF(Hidden!AW$47="Yes","H",IF($B81="","",IF(AND($C81&lt;=Hidden!AW$46,$D81&gt;=Hidden!AW$46),IF($G81="","x","y"),"")))</f>
        <v/>
      </c>
      <c r="BE81" s="197" t="str">
        <f>IF(Hidden!AX$47="Yes","H",IF($B81="","",IF(AND($C81&lt;=Hidden!AX$46,$D81&gt;=Hidden!AX$46),IF($G81="","x","y"),"")))</f>
        <v/>
      </c>
      <c r="BF81" s="210" t="str">
        <f>IF(Hidden!AY$47="Yes","H",IF($B81="","",IF(AND($C81&lt;=Hidden!AY$46,$D81&gt;=Hidden!AY$46),IF($G81="","x","y"),"")))</f>
        <v/>
      </c>
      <c r="BG81" s="205" t="str">
        <f>IF(Hidden!AZ$47="Yes","H",IF($B81="","",IF(AND($C81&lt;=Hidden!AZ$46,$D81&gt;=Hidden!AZ$46),IF($G81="","x","y"),"")))</f>
        <v/>
      </c>
      <c r="BH81" s="197" t="str">
        <f>IF(Hidden!BA$47="Yes","H",IF($B81="","",IF(AND($C81&lt;=Hidden!BA$46,$D81&gt;=Hidden!BA$46),IF($G81="","x","y"),"")))</f>
        <v/>
      </c>
      <c r="BI81" s="197" t="str">
        <f>IF(Hidden!BB$47="Yes","H",IF($B81="","",IF(AND($C81&lt;=Hidden!BB$46,$D81&gt;=Hidden!BB$46),IF($G81="","x","y"),"")))</f>
        <v/>
      </c>
      <c r="BJ81" s="197" t="str">
        <f>IF(Hidden!BC$47="Yes","H",IF($B81="","",IF(AND($C81&lt;=Hidden!BC$46,$D81&gt;=Hidden!BC$46),IF($G81="","x","y"),"")))</f>
        <v/>
      </c>
      <c r="BK81" s="203" t="str">
        <f>IF(Hidden!BD$47="Yes","H",IF($B81="","",IF(AND($C81&lt;=Hidden!BD$46,$D81&gt;=Hidden!BD$46),IF($G81="","x","y"),"")))</f>
        <v/>
      </c>
      <c r="BL81" s="209" t="str">
        <f>IF(Hidden!BE$47="Yes","H",IF($B81="","",IF(AND($C81&lt;=Hidden!BE$46,$D81&gt;=Hidden!BE$46),IF($G81="","x","y"),"")))</f>
        <v/>
      </c>
      <c r="BM81" s="197" t="str">
        <f>IF(Hidden!BF$47="Yes","H",IF($B81="","",IF(AND($C81&lt;=Hidden!BF$46,$D81&gt;=Hidden!BF$46),IF($G81="","x","y"),"")))</f>
        <v/>
      </c>
      <c r="BN81" s="197" t="str">
        <f>IF(Hidden!BG$47="Yes","H",IF($B81="","",IF(AND($C81&lt;=Hidden!BG$46,$D81&gt;=Hidden!BG$46),IF($G81="","x","y"),"")))</f>
        <v/>
      </c>
      <c r="BO81" s="197" t="str">
        <f>IF(Hidden!BH$47="Yes","H",IF($B81="","",IF(AND($C81&lt;=Hidden!BH$46,$D81&gt;=Hidden!BH$46),IF($G81="","x","y"),"")))</f>
        <v/>
      </c>
      <c r="BP81" s="210" t="str">
        <f>IF(Hidden!BI$47="Yes","H",IF($B81="","",IF(AND($C81&lt;=Hidden!BI$46,$D81&gt;=Hidden!BI$46),IF($G81="","x","y"),"")))</f>
        <v/>
      </c>
      <c r="BQ81" s="205" t="str">
        <f>IF(Hidden!BJ$47="Yes","H",IF($B81="","",IF(AND($C81&lt;=Hidden!BJ$46,$D81&gt;=Hidden!BJ$46),IF($G81="","x","y"),"")))</f>
        <v/>
      </c>
      <c r="BR81" s="197" t="str">
        <f>IF(Hidden!BK$47="Yes","H",IF($B81="","",IF(AND($C81&lt;=Hidden!BK$46,$D81&gt;=Hidden!BK$46),IF($G81="","x","y"),"")))</f>
        <v/>
      </c>
      <c r="BS81" s="197" t="str">
        <f>IF(Hidden!BL$47="Yes","H",IF($B81="","",IF(AND($C81&lt;=Hidden!BL$46,$D81&gt;=Hidden!BL$46),IF($G81="","x","y"),"")))</f>
        <v/>
      </c>
      <c r="BT81" s="197" t="str">
        <f>IF(Hidden!BM$47="Yes","H",IF($B81="","",IF(AND($C81&lt;=Hidden!BM$46,$D81&gt;=Hidden!BM$46),IF($G81="","x","y"),"")))</f>
        <v/>
      </c>
      <c r="BU81" s="203" t="str">
        <f>IF(Hidden!BN$47="Yes","H",IF($B81="","",IF(AND($C81&lt;=Hidden!BN$46,$D81&gt;=Hidden!BN$46),IF($G81="","x","y"),"")))</f>
        <v/>
      </c>
      <c r="BV81" s="209" t="str">
        <f>IF(Hidden!BO$47="Yes","H",IF($B81="","",IF(AND($C81&lt;=Hidden!BO$46,$D81&gt;=Hidden!BO$46),IF($G81="","x","y"),"")))</f>
        <v/>
      </c>
      <c r="BW81" s="197" t="str">
        <f>IF(Hidden!BP$47="Yes","H",IF($B81="","",IF(AND($C81&lt;=Hidden!BP$46,$D81&gt;=Hidden!BP$46),IF($G81="","x","y"),"")))</f>
        <v/>
      </c>
      <c r="BX81" s="197" t="str">
        <f>IF(Hidden!BQ$47="Yes","H",IF($B81="","",IF(AND($C81&lt;=Hidden!BQ$46,$D81&gt;=Hidden!BQ$46),IF($G81="","x","y"),"")))</f>
        <v/>
      </c>
      <c r="BY81" s="197" t="str">
        <f>IF(Hidden!BR$47="Yes","H",IF($B81="","",IF(AND($C81&lt;=Hidden!BR$46,$D81&gt;=Hidden!BR$46),IF($G81="","x","y"),"")))</f>
        <v/>
      </c>
      <c r="BZ81" s="210" t="str">
        <f>IF(Hidden!BS$47="Yes","H",IF($B81="","",IF(AND($C81&lt;=Hidden!BS$46,$D81&gt;=Hidden!BS$46),IF($G81="","x","y"),"")))</f>
        <v/>
      </c>
      <c r="CA81" s="205" t="str">
        <f>IF(Hidden!BT$47="Yes","H",IF($B81="","",IF(AND($C81&lt;=Hidden!BT$46,$D81&gt;=Hidden!BT$46),IF($G81="","x","y"),"")))</f>
        <v/>
      </c>
      <c r="CB81" s="197" t="str">
        <f>IF(Hidden!BU$47="Yes","H",IF($B81="","",IF(AND($C81&lt;=Hidden!BU$46,$D81&gt;=Hidden!BU$46),IF($G81="","x","y"),"")))</f>
        <v/>
      </c>
      <c r="CC81" s="197" t="str">
        <f>IF(Hidden!BV$47="Yes","H",IF($B81="","",IF(AND($C81&lt;=Hidden!BV$46,$D81&gt;=Hidden!BV$46),IF($G81="","x","y"),"")))</f>
        <v/>
      </c>
      <c r="CD81" s="197" t="str">
        <f>IF(Hidden!BW$47="Yes","H",IF($B81="","",IF(AND($C81&lt;=Hidden!BW$46,$D81&gt;=Hidden!BW$46),IF($G81="","x","y"),"")))</f>
        <v/>
      </c>
      <c r="CE81" s="203" t="str">
        <f>IF(Hidden!BX$47="Yes","H",IF($B81="","",IF(AND($C81&lt;=Hidden!BX$46,$D81&gt;=Hidden!BX$46),IF($G81="","x","y"),"")))</f>
        <v/>
      </c>
      <c r="CF81" s="209" t="str">
        <f>IF(Hidden!BY$47="Yes","H",IF($B81="","",IF(AND($C81&lt;=Hidden!BY$46,$D81&gt;=Hidden!BY$46),IF($G81="","x","y"),"")))</f>
        <v/>
      </c>
      <c r="CG81" s="197" t="str">
        <f>IF(Hidden!BZ$47="Yes","H",IF($B81="","",IF(AND($C81&lt;=Hidden!BZ$46,$D81&gt;=Hidden!BZ$46),IF($G81="","x","y"),"")))</f>
        <v/>
      </c>
      <c r="CH81" s="197" t="str">
        <f>IF(Hidden!CA$47="Yes","H",IF($B81="","",IF(AND($C81&lt;=Hidden!CA$46,$D81&gt;=Hidden!CA$46),IF($G81="","x","y"),"")))</f>
        <v/>
      </c>
      <c r="CI81" s="197" t="str">
        <f>IF(Hidden!CB$47="Yes","H",IF($B81="","",IF(AND($C81&lt;=Hidden!CB$46,$D81&gt;=Hidden!CB$46),IF($G81="","x","y"),"")))</f>
        <v/>
      </c>
      <c r="CJ81" s="210" t="str">
        <f>IF(Hidden!CC$47="Yes","H",IF($B81="","",IF(AND($C81&lt;=Hidden!CC$46,$D81&gt;=Hidden!CC$46),IF($G81="","x","y"),"")))</f>
        <v/>
      </c>
      <c r="CK81" s="205" t="str">
        <f>IF(Hidden!CD$47="Yes","H",IF($B81="","",IF(AND($C81&lt;=Hidden!CD$46,$D81&gt;=Hidden!CD$46),IF($G81="","x","y"),"")))</f>
        <v/>
      </c>
      <c r="CL81" s="197" t="str">
        <f>IF(Hidden!CE$47="Yes","H",IF($B81="","",IF(AND($C81&lt;=Hidden!CE$46,$D81&gt;=Hidden!CE$46),IF($G81="","x","y"),"")))</f>
        <v/>
      </c>
      <c r="CM81" s="197" t="str">
        <f>IF(Hidden!CF$47="Yes","H",IF($B81="","",IF(AND($C81&lt;=Hidden!CF$46,$D81&gt;=Hidden!CF$46),IF($G81="","x","y"),"")))</f>
        <v/>
      </c>
      <c r="CN81" s="197" t="str">
        <f>IF(Hidden!CG$47="Yes","H",IF($B81="","",IF(AND($C81&lt;=Hidden!CG$46,$D81&gt;=Hidden!CG$46),IF($G81="","x","y"),"")))</f>
        <v/>
      </c>
      <c r="CO81" s="203" t="str">
        <f>IF(Hidden!CH$47="Yes","H",IF($B81="","",IF(AND($C81&lt;=Hidden!CH$46,$D81&gt;=Hidden!CH$46),IF($G81="","x","y"),"")))</f>
        <v/>
      </c>
      <c r="CP81" s="209" t="str">
        <f>IF(Hidden!CI$47="Yes","H",IF($B81="","",IF(AND($C81&lt;=Hidden!CI$46,$D81&gt;=Hidden!CI$46),IF($G81="","x","y"),"")))</f>
        <v/>
      </c>
      <c r="CQ81" s="197" t="str">
        <f>IF(Hidden!CJ$47="Yes","H",IF($B81="","",IF(AND($C81&lt;=Hidden!CJ$46,$D81&gt;=Hidden!CJ$46),IF($G81="","x","y"),"")))</f>
        <v/>
      </c>
      <c r="CR81" s="197" t="str">
        <f>IF(Hidden!CK$47="Yes","H",IF($B81="","",IF(AND($C81&lt;=Hidden!CK$46,$D81&gt;=Hidden!CK$46),IF($G81="","x","y"),"")))</f>
        <v/>
      </c>
      <c r="CS81" s="197" t="str">
        <f>IF(Hidden!CL$47="Yes","H",IF($B81="","",IF(AND($C81&lt;=Hidden!CL$46,$D81&gt;=Hidden!CL$46),IF($G81="","x","y"),"")))</f>
        <v/>
      </c>
      <c r="CT81" s="210" t="str">
        <f>IF(Hidden!CM$47="Yes","H",IF($B81="","",IF(AND($C81&lt;=Hidden!CM$46,$D81&gt;=Hidden!CM$46),IF($G81="","x","y"),"")))</f>
        <v/>
      </c>
      <c r="CU81" s="205" t="str">
        <f>IF(Hidden!CN$47="Yes","H",IF($B81="","",IF(AND($C81&lt;=Hidden!CN$46,$D81&gt;=Hidden!CN$46),IF($G81="","x","y"),"")))</f>
        <v/>
      </c>
      <c r="CV81" s="197" t="str">
        <f>IF(Hidden!CO$47="Yes","H",IF($B81="","",IF(AND($C81&lt;=Hidden!CO$46,$D81&gt;=Hidden!CO$46),IF($G81="","x","y"),"")))</f>
        <v/>
      </c>
      <c r="CW81" s="197" t="str">
        <f>IF(Hidden!CP$47="Yes","H",IF($B81="","",IF(AND($C81&lt;=Hidden!CP$46,$D81&gt;=Hidden!CP$46),IF($G81="","x","y"),"")))</f>
        <v/>
      </c>
      <c r="CX81" s="197" t="str">
        <f>IF(Hidden!CQ$47="Yes","H",IF($B81="","",IF(AND($C81&lt;=Hidden!CQ$46,$D81&gt;=Hidden!CQ$46),IF($G81="","x","y"),"")))</f>
        <v/>
      </c>
      <c r="CY81" s="203" t="str">
        <f>IF(Hidden!CR$47="Yes","H",IF($B81="","",IF(AND($C81&lt;=Hidden!CR$46,$D81&gt;=Hidden!CR$46),IF($G81="","x","y"),"")))</f>
        <v/>
      </c>
      <c r="CZ81" s="209" t="str">
        <f>IF(Hidden!CS$47="Yes","H",IF($B81="","",IF(AND($C81&lt;=Hidden!CS$46,$D81&gt;=Hidden!CS$46),IF($G81="","x","y"),"")))</f>
        <v/>
      </c>
      <c r="DA81" s="197" t="str">
        <f>IF(Hidden!CT$47="Yes","H",IF($B81="","",IF(AND($C81&lt;=Hidden!CT$46,$D81&gt;=Hidden!CT$46),IF($G81="","x","y"),"")))</f>
        <v/>
      </c>
      <c r="DB81" s="197" t="str">
        <f>IF(Hidden!CU$47="Yes","H",IF($B81="","",IF(AND($C81&lt;=Hidden!CU$46,$D81&gt;=Hidden!CU$46),IF($G81="","x","y"),"")))</f>
        <v/>
      </c>
      <c r="DC81" s="197" t="str">
        <f>IF(Hidden!CV$47="Yes","H",IF($B81="","",IF(AND($C81&lt;=Hidden!CV$46,$D81&gt;=Hidden!CV$46),IF($G81="","x","y"),"")))</f>
        <v/>
      </c>
      <c r="DD81" s="210" t="str">
        <f>IF(Hidden!CW$47="Yes","H",IF($B81="","",IF(AND($C81&lt;=Hidden!CW$46,$D81&gt;=Hidden!CW$46),IF($G81="","x","y"),"")))</f>
        <v/>
      </c>
      <c r="DE81" s="205" t="str">
        <f>IF(Hidden!CX$47="Yes","H",IF($B81="","",IF(AND($C81&lt;=Hidden!CX$46,$D81&gt;=Hidden!CX$46),IF($G81="","x","y"),"")))</f>
        <v/>
      </c>
      <c r="DF81" s="197" t="str">
        <f>IF(Hidden!CY$47="Yes","H",IF($B81="","",IF(AND($C81&lt;=Hidden!CY$46,$D81&gt;=Hidden!CY$46),IF($G81="","x","y"),"")))</f>
        <v/>
      </c>
      <c r="DG81" s="197" t="str">
        <f>IF(Hidden!CZ$47="Yes","H",IF($B81="","",IF(AND($C81&lt;=Hidden!CZ$46,$D81&gt;=Hidden!CZ$46),IF($G81="","x","y"),"")))</f>
        <v/>
      </c>
      <c r="DH81" s="197" t="str">
        <f>IF(Hidden!DA$47="Yes","H",IF($B81="","",IF(AND($C81&lt;=Hidden!DA$46,$D81&gt;=Hidden!DA$46),IF($G81="","x","y"),"")))</f>
        <v/>
      </c>
      <c r="DI81" s="203" t="str">
        <f>IF(Hidden!DB$47="Yes","H",IF($B81="","",IF(AND($C81&lt;=Hidden!DB$46,$D81&gt;=Hidden!DB$46),IF($G81="","x","y"),"")))</f>
        <v/>
      </c>
      <c r="DJ81" s="209" t="str">
        <f>IF(Hidden!DC$47="Yes","H",IF($B81="","",IF(AND($C81&lt;=Hidden!DC$46,$D81&gt;=Hidden!DC$46),IF($G81="","x","y"),"")))</f>
        <v/>
      </c>
      <c r="DK81" s="197" t="str">
        <f>IF(Hidden!DD$47="Yes","H",IF($B81="","",IF(AND($C81&lt;=Hidden!DD$46,$D81&gt;=Hidden!DD$46),IF($G81="","x","y"),"")))</f>
        <v/>
      </c>
      <c r="DL81" s="197" t="str">
        <f>IF(Hidden!DE$47="Yes","H",IF($B81="","",IF(AND($C81&lt;=Hidden!DE$46,$D81&gt;=Hidden!DE$46),IF($G81="","x","y"),"")))</f>
        <v/>
      </c>
      <c r="DM81" s="197" t="str">
        <f>IF(Hidden!DF$47="Yes","H",IF($B81="","",IF(AND($C81&lt;=Hidden!DF$46,$D81&gt;=Hidden!DF$46),IF($G81="","x","y"),"")))</f>
        <v/>
      </c>
      <c r="DN81" s="210" t="str">
        <f>IF(Hidden!DG$47="Yes","H",IF($B81="","",IF(AND($C81&lt;=Hidden!DG$46,$D81&gt;=Hidden!DG$46),IF($G81="","x","y"),"")))</f>
        <v/>
      </c>
      <c r="DO81" s="205" t="str">
        <f>IF(Hidden!DH$47="Yes","H",IF($B81="","",IF(AND($C81&lt;=Hidden!DH$46,$D81&gt;=Hidden!DH$46),IF($G81="","x","y"),"")))</f>
        <v/>
      </c>
      <c r="DP81" s="197" t="str">
        <f>IF(Hidden!DI$47="Yes","H",IF($B81="","",IF(AND($C81&lt;=Hidden!DI$46,$D81&gt;=Hidden!DI$46),IF($G81="","x","y"),"")))</f>
        <v/>
      </c>
      <c r="DQ81" s="197" t="str">
        <f>IF(Hidden!DJ$47="Yes","H",IF($B81="","",IF(AND($C81&lt;=Hidden!DJ$46,$D81&gt;=Hidden!DJ$46),IF($G81="","x","y"),"")))</f>
        <v/>
      </c>
      <c r="DR81" s="197" t="str">
        <f>IF(Hidden!DK$47="Yes","H",IF($B81="","",IF(AND($C81&lt;=Hidden!DK$46,$D81&gt;=Hidden!DK$46),IF($G81="","x","y"),"")))</f>
        <v/>
      </c>
      <c r="DS81" s="203" t="str">
        <f>IF(Hidden!DL$47="Yes","H",IF($B81="","",IF(AND($C81&lt;=Hidden!DL$46,$D81&gt;=Hidden!DL$46),IF($G81="","x","y"),"")))</f>
        <v/>
      </c>
      <c r="DT81" s="209" t="str">
        <f>IF(Hidden!DM$47="Yes","H",IF($B81="","",IF(AND($C81&lt;=Hidden!DM$46,$D81&gt;=Hidden!DM$46),IF($G81="","x","y"),"")))</f>
        <v/>
      </c>
      <c r="DU81" s="197" t="str">
        <f>IF(Hidden!DN$47="Yes","H",IF($B81="","",IF(AND($C81&lt;=Hidden!DN$46,$D81&gt;=Hidden!DN$46),IF($G81="","x","y"),"")))</f>
        <v/>
      </c>
      <c r="DV81" s="197" t="str">
        <f>IF(Hidden!DO$47="Yes","H",IF($B81="","",IF(AND($C81&lt;=Hidden!DO$46,$D81&gt;=Hidden!DO$46),IF($G81="","x","y"),"")))</f>
        <v/>
      </c>
      <c r="DW81" s="197" t="str">
        <f>IF(Hidden!DP$47="Yes","H",IF($B81="","",IF(AND($C81&lt;=Hidden!DP$46,$D81&gt;=Hidden!DP$46),IF($G81="","x","y"),"")))</f>
        <v/>
      </c>
      <c r="DX81" s="210" t="str">
        <f>IF(Hidden!DQ$47="Yes","H",IF($B81="","",IF(AND($C81&lt;=Hidden!DQ$46,$D81&gt;=Hidden!DQ$46),IF($G81="","x","y"),"")))</f>
        <v/>
      </c>
      <c r="DY81" s="209" t="str">
        <f>IF(Hidden!DR$47="Yes","H",IF($B81="","",IF(AND($C81&lt;=Hidden!DR$46,$D81&gt;=Hidden!DR$46),IF($G81="","x","y"),"")))</f>
        <v/>
      </c>
      <c r="DZ81" s="197" t="str">
        <f>IF(Hidden!DS$47="Yes","H",IF($B81="","",IF(AND($C81&lt;=Hidden!DS$46,$D81&gt;=Hidden!DS$46),IF($G81="","x","y"),"")))</f>
        <v/>
      </c>
      <c r="EA81" s="197" t="str">
        <f>IF(Hidden!DT$47="Yes","H",IF($B81="","",IF(AND($C81&lt;=Hidden!DT$46,$D81&gt;=Hidden!DT$46),IF($G81="","x","y"),"")))</f>
        <v/>
      </c>
      <c r="EB81" s="197" t="str">
        <f>IF(Hidden!DU$47="Yes","H",IF($B81="","",IF(AND($C81&lt;=Hidden!DU$46,$D81&gt;=Hidden!DU$46),IF($G81="","x","y"),"")))</f>
        <v/>
      </c>
      <c r="EC81" s="210" t="str">
        <f>IF(Hidden!DV$47="Yes","H",IF($B81="","",IF(AND($C81&lt;=Hidden!DV$46,$D81&gt;=Hidden!DV$46),IF($G81="","x","y"),"")))</f>
        <v/>
      </c>
      <c r="ED81" s="205" t="str">
        <f>IF(Hidden!DW$47="Yes","H",IF($B81="","",IF(AND($C81&lt;=Hidden!DW$46,$D81&gt;=Hidden!DW$46),IF($G81="","x","y"),"")))</f>
        <v/>
      </c>
      <c r="EE81" s="197" t="str">
        <f>IF(Hidden!DX$47="Yes","H",IF($B81="","",IF(AND($C81&lt;=Hidden!DX$46,$D81&gt;=Hidden!DX$46),IF($G81="","x","y"),"")))</f>
        <v/>
      </c>
      <c r="EF81" s="197" t="str">
        <f>IF(Hidden!DY$47="Yes","H",IF($B81="","",IF(AND($C81&lt;=Hidden!DY$46,$D81&gt;=Hidden!DY$46),IF($G81="","x","y"),"")))</f>
        <v/>
      </c>
      <c r="EG81" s="197" t="str">
        <f>IF(Hidden!DZ$47="Yes","H",IF($B81="","",IF(AND($C81&lt;=Hidden!DZ$46,$D81&gt;=Hidden!DZ$46),IF($G81="","x","y"),"")))</f>
        <v/>
      </c>
      <c r="EH81" s="198" t="str">
        <f>IF(Hidden!EA$47="Yes","H",IF($B81="","",IF(AND($C81&lt;=Hidden!EA$46,$D81&gt;=Hidden!EA$46),IF($G81="","x","y"),"")))</f>
        <v/>
      </c>
    </row>
    <row r="82" spans="2:138" ht="15" customHeight="1" x14ac:dyDescent="0.25">
      <c r="B82" s="178"/>
      <c r="C82" s="232"/>
      <c r="D82" s="233"/>
      <c r="E82" s="189"/>
      <c r="F82" s="237"/>
      <c r="G82" s="269"/>
      <c r="H82" s="273"/>
      <c r="I82" s="196" t="str">
        <f>IF(Hidden!B$47="Yes","H",IF($B82="","",IF(AND($C82&lt;=Hidden!B$46,$D82&gt;=Hidden!B$46),IF($G82="","x","y"),"")))</f>
        <v/>
      </c>
      <c r="J82" s="197" t="str">
        <f>IF(Hidden!C$47="Yes","H",IF($B82="","",IF(AND($C82&lt;=Hidden!C$46,$D82&gt;=Hidden!C$46),IF($G82="","x","y"),"")))</f>
        <v/>
      </c>
      <c r="K82" s="197" t="str">
        <f>IF(Hidden!D$47="Yes","H",IF($B82="","",IF(AND($C82&lt;=Hidden!D$46,$D82&gt;=Hidden!D$46),IF($G82="","x","y"),"")))</f>
        <v/>
      </c>
      <c r="L82" s="197" t="str">
        <f>IF(Hidden!E$47="Yes","H",IF($B82="","",IF(AND($C82&lt;=Hidden!E$46,$D82&gt;=Hidden!E$46),IF($G82="","x","y"),"")))</f>
        <v/>
      </c>
      <c r="M82" s="203" t="str">
        <f>IF(Hidden!F$47="Yes","H",IF($B82="","",IF(AND($C82&lt;=Hidden!F$46,$D82&gt;=Hidden!F$46),IF($G82="","x","y"),"")))</f>
        <v/>
      </c>
      <c r="N82" s="209" t="str">
        <f>IF(Hidden!G$47="Yes","H",IF($B82="","",IF(AND($C82&lt;=Hidden!G$46,$D82&gt;=Hidden!G$46),IF($G82="","x","y"),"")))</f>
        <v/>
      </c>
      <c r="O82" s="197" t="str">
        <f>IF(Hidden!H$47="Yes","H",IF($B82="","",IF(AND($C82&lt;=Hidden!H$46,$D82&gt;=Hidden!H$46),IF($G82="","x","y"),"")))</f>
        <v/>
      </c>
      <c r="P82" s="197" t="str">
        <f>IF(Hidden!I$47="Yes","H",IF($B82="","",IF(AND($C82&lt;=Hidden!I$46,$D82&gt;=Hidden!I$46),IF($G82="","x","y"),"")))</f>
        <v/>
      </c>
      <c r="Q82" s="197" t="str">
        <f>IF(Hidden!J$47="Yes","H",IF($B82="","",IF(AND($C82&lt;=Hidden!J$46,$D82&gt;=Hidden!J$46),IF($G82="","x","y"),"")))</f>
        <v/>
      </c>
      <c r="R82" s="210" t="str">
        <f>IF(Hidden!K$47="Yes","H",IF($B82="","",IF(AND($C82&lt;=Hidden!K$46,$D82&gt;=Hidden!K$46),IF($G82="","x","y"),"")))</f>
        <v/>
      </c>
      <c r="S82" s="205" t="str">
        <f>IF(Hidden!L$47="Yes","H",IF($B82="","",IF(AND($C82&lt;=Hidden!L$46,$D82&gt;=Hidden!L$46),IF($G82="","x","y"),"")))</f>
        <v/>
      </c>
      <c r="T82" s="197" t="str">
        <f>IF(Hidden!M$47="Yes","H",IF($B82="","",IF(AND($C82&lt;=Hidden!M$46,$D82&gt;=Hidden!M$46),IF($G82="","x","y"),"")))</f>
        <v/>
      </c>
      <c r="U82" s="197" t="str">
        <f>IF(Hidden!N$47="Yes","H",IF($B82="","",IF(AND($C82&lt;=Hidden!N$46,$D82&gt;=Hidden!N$46),IF($G82="","x","y"),"")))</f>
        <v/>
      </c>
      <c r="V82" s="197" t="str">
        <f>IF(Hidden!O$47="Yes","H",IF($B82="","",IF(AND($C82&lt;=Hidden!O$46,$D82&gt;=Hidden!O$46),IF($G82="","x","y"),"")))</f>
        <v/>
      </c>
      <c r="W82" s="203" t="str">
        <f>IF(Hidden!P$47="Yes","H",IF($B82="","",IF(AND($C82&lt;=Hidden!P$46,$D82&gt;=Hidden!P$46),IF($G82="","x","y"),"")))</f>
        <v/>
      </c>
      <c r="X82" s="209" t="str">
        <f>IF(Hidden!Q$47="Yes","H",IF($B82="","",IF(AND($C82&lt;=Hidden!Q$46,$D82&gt;=Hidden!Q$46),IF($G82="","x","y"),"")))</f>
        <v/>
      </c>
      <c r="Y82" s="197" t="str">
        <f>IF(Hidden!R$47="Yes","H",IF($B82="","",IF(AND($C82&lt;=Hidden!R$46,$D82&gt;=Hidden!R$46),IF($G82="","x","y"),"")))</f>
        <v/>
      </c>
      <c r="Z82" s="197" t="str">
        <f>IF(Hidden!S$47="Yes","H",IF($B82="","",IF(AND($C82&lt;=Hidden!S$46,$D82&gt;=Hidden!S$46),IF($G82="","x","y"),"")))</f>
        <v/>
      </c>
      <c r="AA82" s="197" t="str">
        <f>IF(Hidden!T$47="Yes","H",IF($B82="","",IF(AND($C82&lt;=Hidden!T$46,$D82&gt;=Hidden!T$46),IF($G82="","x","y"),"")))</f>
        <v/>
      </c>
      <c r="AB82" s="210" t="str">
        <f>IF(Hidden!U$47="Yes","H",IF($B82="","",IF(AND($C82&lt;=Hidden!U$46,$D82&gt;=Hidden!U$46),IF($G82="","x","y"),"")))</f>
        <v/>
      </c>
      <c r="AC82" s="205" t="str">
        <f>IF(Hidden!V$47="Yes","H",IF($B82="","",IF(AND($C82&lt;=Hidden!V$46,$D82&gt;=Hidden!V$46),IF($G82="","x","y"),"")))</f>
        <v/>
      </c>
      <c r="AD82" s="197" t="str">
        <f>IF(Hidden!W$47="Yes","H",IF($B82="","",IF(AND($C82&lt;=Hidden!W$46,$D82&gt;=Hidden!W$46),IF($G82="","x","y"),"")))</f>
        <v/>
      </c>
      <c r="AE82" s="197" t="str">
        <f>IF(Hidden!X$47="Yes","H",IF($B82="","",IF(AND($C82&lt;=Hidden!X$46,$D82&gt;=Hidden!X$46),IF($G82="","x","y"),"")))</f>
        <v/>
      </c>
      <c r="AF82" s="197" t="str">
        <f>IF(Hidden!Y$47="Yes","H",IF($B82="","",IF(AND($C82&lt;=Hidden!Y$46,$D82&gt;=Hidden!Y$46),IF($G82="","x","y"),"")))</f>
        <v/>
      </c>
      <c r="AG82" s="203" t="str">
        <f>IF(Hidden!Z$47="Yes","H",IF($B82="","",IF(AND($C82&lt;=Hidden!Z$46,$D82&gt;=Hidden!Z$46),IF($G82="","x","y"),"")))</f>
        <v/>
      </c>
      <c r="AH82" s="209" t="str">
        <f>IF(Hidden!AA$47="Yes","H",IF($B82="","",IF(AND($C82&lt;=Hidden!AA$46,$D82&gt;=Hidden!AA$46),IF($G82="","x","y"),"")))</f>
        <v/>
      </c>
      <c r="AI82" s="197" t="str">
        <f>IF(Hidden!AB$47="Yes","H",IF($B82="","",IF(AND($C82&lt;=Hidden!AB$46,$D82&gt;=Hidden!AB$46),IF($G82="","x","y"),"")))</f>
        <v/>
      </c>
      <c r="AJ82" s="197" t="str">
        <f>IF(Hidden!AC$47="Yes","H",IF($B82="","",IF(AND($C82&lt;=Hidden!AC$46,$D82&gt;=Hidden!AC$46),IF($G82="","x","y"),"")))</f>
        <v/>
      </c>
      <c r="AK82" s="197" t="str">
        <f>IF(Hidden!AD$47="Yes","H",IF($B82="","",IF(AND($C82&lt;=Hidden!AD$46,$D82&gt;=Hidden!AD$46),IF($G82="","x","y"),"")))</f>
        <v/>
      </c>
      <c r="AL82" s="210" t="str">
        <f>IF(Hidden!AE$47="Yes","H",IF($B82="","",IF(AND($C82&lt;=Hidden!AE$46,$D82&gt;=Hidden!AE$46),IF($G82="","x","y"),"")))</f>
        <v/>
      </c>
      <c r="AM82" s="205" t="str">
        <f>IF(Hidden!AF$47="Yes","H",IF($B82="","",IF(AND($C82&lt;=Hidden!AF$46,$D82&gt;=Hidden!AF$46),IF($G82="","x","y"),"")))</f>
        <v/>
      </c>
      <c r="AN82" s="197" t="str">
        <f>IF(Hidden!AG$47="Yes","H",IF($B82="","",IF(AND($C82&lt;=Hidden!AG$46,$D82&gt;=Hidden!AG$46),IF($G82="","x","y"),"")))</f>
        <v/>
      </c>
      <c r="AO82" s="197" t="str">
        <f>IF(Hidden!AH$47="Yes","H",IF($B82="","",IF(AND($C82&lt;=Hidden!AH$46,$D82&gt;=Hidden!AH$46),IF($G82="","x","y"),"")))</f>
        <v/>
      </c>
      <c r="AP82" s="197" t="str">
        <f>IF(Hidden!AI$47="Yes","H",IF($B82="","",IF(AND($C82&lt;=Hidden!AI$46,$D82&gt;=Hidden!AI$46),IF($G82="","x","y"),"")))</f>
        <v/>
      </c>
      <c r="AQ82" s="203" t="str">
        <f>IF(Hidden!AJ$47="Yes","H",IF($B82="","",IF(AND($C82&lt;=Hidden!AJ$46,$D82&gt;=Hidden!AJ$46),IF($G82="","x","y"),"")))</f>
        <v/>
      </c>
      <c r="AR82" s="209" t="str">
        <f>IF(Hidden!AK$47="Yes","H",IF($B82="","",IF(AND($C82&lt;=Hidden!AK$46,$D82&gt;=Hidden!AK$46),IF($G82="","x","y"),"")))</f>
        <v/>
      </c>
      <c r="AS82" s="197" t="str">
        <f>IF(Hidden!AL$47="Yes","H",IF($B82="","",IF(AND($C82&lt;=Hidden!AL$46,$D82&gt;=Hidden!AL$46),IF($G82="","x","y"),"")))</f>
        <v/>
      </c>
      <c r="AT82" s="197" t="str">
        <f>IF(Hidden!AM$47="Yes","H",IF($B82="","",IF(AND($C82&lt;=Hidden!AM$46,$D82&gt;=Hidden!AM$46),IF($G82="","x","y"),"")))</f>
        <v/>
      </c>
      <c r="AU82" s="197" t="str">
        <f>IF(Hidden!AN$47="Yes","H",IF($B82="","",IF(AND($C82&lt;=Hidden!AN$46,$D82&gt;=Hidden!AN$46),IF($G82="","x","y"),"")))</f>
        <v/>
      </c>
      <c r="AV82" s="210" t="str">
        <f>IF(Hidden!AO$47="Yes","H",IF($B82="","",IF(AND($C82&lt;=Hidden!AO$46,$D82&gt;=Hidden!AO$46),IF($G82="","x","y"),"")))</f>
        <v/>
      </c>
      <c r="AW82" s="205" t="str">
        <f>IF(Hidden!AP$47="Yes","H",IF($B82="","",IF(AND($C82&lt;=Hidden!AP$46,$D82&gt;=Hidden!AP$46),IF($G82="","x","y"),"")))</f>
        <v/>
      </c>
      <c r="AX82" s="197" t="str">
        <f>IF(Hidden!AQ$47="Yes","H",IF($B82="","",IF(AND($C82&lt;=Hidden!AQ$46,$D82&gt;=Hidden!AQ$46),IF($G82="","x","y"),"")))</f>
        <v/>
      </c>
      <c r="AY82" s="197" t="str">
        <f>IF(Hidden!AR$47="Yes","H",IF($B82="","",IF(AND($C82&lt;=Hidden!AR$46,$D82&gt;=Hidden!AR$46),IF($G82="","x","y"),"")))</f>
        <v/>
      </c>
      <c r="AZ82" s="197" t="str">
        <f>IF(Hidden!AS$47="Yes","H",IF($B82="","",IF(AND($C82&lt;=Hidden!AS$46,$D82&gt;=Hidden!AS$46),IF($G82="","x","y"),"")))</f>
        <v/>
      </c>
      <c r="BA82" s="203" t="str">
        <f>IF(Hidden!AT$47="Yes","H",IF($B82="","",IF(AND($C82&lt;=Hidden!AT$46,$D82&gt;=Hidden!AT$46),IF($G82="","x","y"),"")))</f>
        <v/>
      </c>
      <c r="BB82" s="209" t="str">
        <f>IF(Hidden!AU$47="Yes","H",IF($B82="","",IF(AND($C82&lt;=Hidden!AU$46,$D82&gt;=Hidden!AU$46),IF($G82="","x","y"),"")))</f>
        <v/>
      </c>
      <c r="BC82" s="197" t="str">
        <f>IF(Hidden!AV$47="Yes","H",IF($B82="","",IF(AND($C82&lt;=Hidden!AV$46,$D82&gt;=Hidden!AV$46),IF($G82="","x","y"),"")))</f>
        <v/>
      </c>
      <c r="BD82" s="197" t="str">
        <f>IF(Hidden!AW$47="Yes","H",IF($B82="","",IF(AND($C82&lt;=Hidden!AW$46,$D82&gt;=Hidden!AW$46),IF($G82="","x","y"),"")))</f>
        <v/>
      </c>
      <c r="BE82" s="197" t="str">
        <f>IF(Hidden!AX$47="Yes","H",IF($B82="","",IF(AND($C82&lt;=Hidden!AX$46,$D82&gt;=Hidden!AX$46),IF($G82="","x","y"),"")))</f>
        <v/>
      </c>
      <c r="BF82" s="210" t="str">
        <f>IF(Hidden!AY$47="Yes","H",IF($B82="","",IF(AND($C82&lt;=Hidden!AY$46,$D82&gt;=Hidden!AY$46),IF($G82="","x","y"),"")))</f>
        <v/>
      </c>
      <c r="BG82" s="205" t="str">
        <f>IF(Hidden!AZ$47="Yes","H",IF($B82="","",IF(AND($C82&lt;=Hidden!AZ$46,$D82&gt;=Hidden!AZ$46),IF($G82="","x","y"),"")))</f>
        <v/>
      </c>
      <c r="BH82" s="197" t="str">
        <f>IF(Hidden!BA$47="Yes","H",IF($B82="","",IF(AND($C82&lt;=Hidden!BA$46,$D82&gt;=Hidden!BA$46),IF($G82="","x","y"),"")))</f>
        <v/>
      </c>
      <c r="BI82" s="197" t="str">
        <f>IF(Hidden!BB$47="Yes","H",IF($B82="","",IF(AND($C82&lt;=Hidden!BB$46,$D82&gt;=Hidden!BB$46),IF($G82="","x","y"),"")))</f>
        <v/>
      </c>
      <c r="BJ82" s="197" t="str">
        <f>IF(Hidden!BC$47="Yes","H",IF($B82="","",IF(AND($C82&lt;=Hidden!BC$46,$D82&gt;=Hidden!BC$46),IF($G82="","x","y"),"")))</f>
        <v/>
      </c>
      <c r="BK82" s="203" t="str">
        <f>IF(Hidden!BD$47="Yes","H",IF($B82="","",IF(AND($C82&lt;=Hidden!BD$46,$D82&gt;=Hidden!BD$46),IF($G82="","x","y"),"")))</f>
        <v/>
      </c>
      <c r="BL82" s="209" t="str">
        <f>IF(Hidden!BE$47="Yes","H",IF($B82="","",IF(AND($C82&lt;=Hidden!BE$46,$D82&gt;=Hidden!BE$46),IF($G82="","x","y"),"")))</f>
        <v/>
      </c>
      <c r="BM82" s="197" t="str">
        <f>IF(Hidden!BF$47="Yes","H",IF($B82="","",IF(AND($C82&lt;=Hidden!BF$46,$D82&gt;=Hidden!BF$46),IF($G82="","x","y"),"")))</f>
        <v/>
      </c>
      <c r="BN82" s="197" t="str">
        <f>IF(Hidden!BG$47="Yes","H",IF($B82="","",IF(AND($C82&lt;=Hidden!BG$46,$D82&gt;=Hidden!BG$46),IF($G82="","x","y"),"")))</f>
        <v/>
      </c>
      <c r="BO82" s="197" t="str">
        <f>IF(Hidden!BH$47="Yes","H",IF($B82="","",IF(AND($C82&lt;=Hidden!BH$46,$D82&gt;=Hidden!BH$46),IF($G82="","x","y"),"")))</f>
        <v/>
      </c>
      <c r="BP82" s="210" t="str">
        <f>IF(Hidden!BI$47="Yes","H",IF($B82="","",IF(AND($C82&lt;=Hidden!BI$46,$D82&gt;=Hidden!BI$46),IF($G82="","x","y"),"")))</f>
        <v/>
      </c>
      <c r="BQ82" s="205" t="str">
        <f>IF(Hidden!BJ$47="Yes","H",IF($B82="","",IF(AND($C82&lt;=Hidden!BJ$46,$D82&gt;=Hidden!BJ$46),IF($G82="","x","y"),"")))</f>
        <v/>
      </c>
      <c r="BR82" s="197" t="str">
        <f>IF(Hidden!BK$47="Yes","H",IF($B82="","",IF(AND($C82&lt;=Hidden!BK$46,$D82&gt;=Hidden!BK$46),IF($G82="","x","y"),"")))</f>
        <v/>
      </c>
      <c r="BS82" s="197" t="str">
        <f>IF(Hidden!BL$47="Yes","H",IF($B82="","",IF(AND($C82&lt;=Hidden!BL$46,$D82&gt;=Hidden!BL$46),IF($G82="","x","y"),"")))</f>
        <v/>
      </c>
      <c r="BT82" s="197" t="str">
        <f>IF(Hidden!BM$47="Yes","H",IF($B82="","",IF(AND($C82&lt;=Hidden!BM$46,$D82&gt;=Hidden!BM$46),IF($G82="","x","y"),"")))</f>
        <v/>
      </c>
      <c r="BU82" s="203" t="str">
        <f>IF(Hidden!BN$47="Yes","H",IF($B82="","",IF(AND($C82&lt;=Hidden!BN$46,$D82&gt;=Hidden!BN$46),IF($G82="","x","y"),"")))</f>
        <v/>
      </c>
      <c r="BV82" s="209" t="str">
        <f>IF(Hidden!BO$47="Yes","H",IF($B82="","",IF(AND($C82&lt;=Hidden!BO$46,$D82&gt;=Hidden!BO$46),IF($G82="","x","y"),"")))</f>
        <v/>
      </c>
      <c r="BW82" s="197" t="str">
        <f>IF(Hidden!BP$47="Yes","H",IF($B82="","",IF(AND($C82&lt;=Hidden!BP$46,$D82&gt;=Hidden!BP$46),IF($G82="","x","y"),"")))</f>
        <v/>
      </c>
      <c r="BX82" s="197" t="str">
        <f>IF(Hidden!BQ$47="Yes","H",IF($B82="","",IF(AND($C82&lt;=Hidden!BQ$46,$D82&gt;=Hidden!BQ$46),IF($G82="","x","y"),"")))</f>
        <v/>
      </c>
      <c r="BY82" s="197" t="str">
        <f>IF(Hidden!BR$47="Yes","H",IF($B82="","",IF(AND($C82&lt;=Hidden!BR$46,$D82&gt;=Hidden!BR$46),IF($G82="","x","y"),"")))</f>
        <v/>
      </c>
      <c r="BZ82" s="210" t="str">
        <f>IF(Hidden!BS$47="Yes","H",IF($B82="","",IF(AND($C82&lt;=Hidden!BS$46,$D82&gt;=Hidden!BS$46),IF($G82="","x","y"),"")))</f>
        <v/>
      </c>
      <c r="CA82" s="205" t="str">
        <f>IF(Hidden!BT$47="Yes","H",IF($B82="","",IF(AND($C82&lt;=Hidden!BT$46,$D82&gt;=Hidden!BT$46),IF($G82="","x","y"),"")))</f>
        <v/>
      </c>
      <c r="CB82" s="197" t="str">
        <f>IF(Hidden!BU$47="Yes","H",IF($B82="","",IF(AND($C82&lt;=Hidden!BU$46,$D82&gt;=Hidden!BU$46),IF($G82="","x","y"),"")))</f>
        <v/>
      </c>
      <c r="CC82" s="197" t="str">
        <f>IF(Hidden!BV$47="Yes","H",IF($B82="","",IF(AND($C82&lt;=Hidden!BV$46,$D82&gt;=Hidden!BV$46),IF($G82="","x","y"),"")))</f>
        <v/>
      </c>
      <c r="CD82" s="197" t="str">
        <f>IF(Hidden!BW$47="Yes","H",IF($B82="","",IF(AND($C82&lt;=Hidden!BW$46,$D82&gt;=Hidden!BW$46),IF($G82="","x","y"),"")))</f>
        <v/>
      </c>
      <c r="CE82" s="203" t="str">
        <f>IF(Hidden!BX$47="Yes","H",IF($B82="","",IF(AND($C82&lt;=Hidden!BX$46,$D82&gt;=Hidden!BX$46),IF($G82="","x","y"),"")))</f>
        <v/>
      </c>
      <c r="CF82" s="209" t="str">
        <f>IF(Hidden!BY$47="Yes","H",IF($B82="","",IF(AND($C82&lt;=Hidden!BY$46,$D82&gt;=Hidden!BY$46),IF($G82="","x","y"),"")))</f>
        <v/>
      </c>
      <c r="CG82" s="197" t="str">
        <f>IF(Hidden!BZ$47="Yes","H",IF($B82="","",IF(AND($C82&lt;=Hidden!BZ$46,$D82&gt;=Hidden!BZ$46),IF($G82="","x","y"),"")))</f>
        <v/>
      </c>
      <c r="CH82" s="197" t="str">
        <f>IF(Hidden!CA$47="Yes","H",IF($B82="","",IF(AND($C82&lt;=Hidden!CA$46,$D82&gt;=Hidden!CA$46),IF($G82="","x","y"),"")))</f>
        <v/>
      </c>
      <c r="CI82" s="197" t="str">
        <f>IF(Hidden!CB$47="Yes","H",IF($B82="","",IF(AND($C82&lt;=Hidden!CB$46,$D82&gt;=Hidden!CB$46),IF($G82="","x","y"),"")))</f>
        <v/>
      </c>
      <c r="CJ82" s="210" t="str">
        <f>IF(Hidden!CC$47="Yes","H",IF($B82="","",IF(AND($C82&lt;=Hidden!CC$46,$D82&gt;=Hidden!CC$46),IF($G82="","x","y"),"")))</f>
        <v/>
      </c>
      <c r="CK82" s="205" t="str">
        <f>IF(Hidden!CD$47="Yes","H",IF($B82="","",IF(AND($C82&lt;=Hidden!CD$46,$D82&gt;=Hidden!CD$46),IF($G82="","x","y"),"")))</f>
        <v/>
      </c>
      <c r="CL82" s="197" t="str">
        <f>IF(Hidden!CE$47="Yes","H",IF($B82="","",IF(AND($C82&lt;=Hidden!CE$46,$D82&gt;=Hidden!CE$46),IF($G82="","x","y"),"")))</f>
        <v/>
      </c>
      <c r="CM82" s="197" t="str">
        <f>IF(Hidden!CF$47="Yes","H",IF($B82="","",IF(AND($C82&lt;=Hidden!CF$46,$D82&gt;=Hidden!CF$46),IF($G82="","x","y"),"")))</f>
        <v/>
      </c>
      <c r="CN82" s="197" t="str">
        <f>IF(Hidden!CG$47="Yes","H",IF($B82="","",IF(AND($C82&lt;=Hidden!CG$46,$D82&gt;=Hidden!CG$46),IF($G82="","x","y"),"")))</f>
        <v/>
      </c>
      <c r="CO82" s="203" t="str">
        <f>IF(Hidden!CH$47="Yes","H",IF($B82="","",IF(AND($C82&lt;=Hidden!CH$46,$D82&gt;=Hidden!CH$46),IF($G82="","x","y"),"")))</f>
        <v/>
      </c>
      <c r="CP82" s="209" t="str">
        <f>IF(Hidden!CI$47="Yes","H",IF($B82="","",IF(AND($C82&lt;=Hidden!CI$46,$D82&gt;=Hidden!CI$46),IF($G82="","x","y"),"")))</f>
        <v/>
      </c>
      <c r="CQ82" s="197" t="str">
        <f>IF(Hidden!CJ$47="Yes","H",IF($B82="","",IF(AND($C82&lt;=Hidden!CJ$46,$D82&gt;=Hidden!CJ$46),IF($G82="","x","y"),"")))</f>
        <v/>
      </c>
      <c r="CR82" s="197" t="str">
        <f>IF(Hidden!CK$47="Yes","H",IF($B82="","",IF(AND($C82&lt;=Hidden!CK$46,$D82&gt;=Hidden!CK$46),IF($G82="","x","y"),"")))</f>
        <v/>
      </c>
      <c r="CS82" s="197" t="str">
        <f>IF(Hidden!CL$47="Yes","H",IF($B82="","",IF(AND($C82&lt;=Hidden!CL$46,$D82&gt;=Hidden!CL$46),IF($G82="","x","y"),"")))</f>
        <v/>
      </c>
      <c r="CT82" s="210" t="str">
        <f>IF(Hidden!CM$47="Yes","H",IF($B82="","",IF(AND($C82&lt;=Hidden!CM$46,$D82&gt;=Hidden!CM$46),IF($G82="","x","y"),"")))</f>
        <v/>
      </c>
      <c r="CU82" s="205" t="str">
        <f>IF(Hidden!CN$47="Yes","H",IF($B82="","",IF(AND($C82&lt;=Hidden!CN$46,$D82&gt;=Hidden!CN$46),IF($G82="","x","y"),"")))</f>
        <v/>
      </c>
      <c r="CV82" s="197" t="str">
        <f>IF(Hidden!CO$47="Yes","H",IF($B82="","",IF(AND($C82&lt;=Hidden!CO$46,$D82&gt;=Hidden!CO$46),IF($G82="","x","y"),"")))</f>
        <v/>
      </c>
      <c r="CW82" s="197" t="str">
        <f>IF(Hidden!CP$47="Yes","H",IF($B82="","",IF(AND($C82&lt;=Hidden!CP$46,$D82&gt;=Hidden!CP$46),IF($G82="","x","y"),"")))</f>
        <v/>
      </c>
      <c r="CX82" s="197" t="str">
        <f>IF(Hidden!CQ$47="Yes","H",IF($B82="","",IF(AND($C82&lt;=Hidden!CQ$46,$D82&gt;=Hidden!CQ$46),IF($G82="","x","y"),"")))</f>
        <v/>
      </c>
      <c r="CY82" s="203" t="str">
        <f>IF(Hidden!CR$47="Yes","H",IF($B82="","",IF(AND($C82&lt;=Hidden!CR$46,$D82&gt;=Hidden!CR$46),IF($G82="","x","y"),"")))</f>
        <v/>
      </c>
      <c r="CZ82" s="209" t="str">
        <f>IF(Hidden!CS$47="Yes","H",IF($B82="","",IF(AND($C82&lt;=Hidden!CS$46,$D82&gt;=Hidden!CS$46),IF($G82="","x","y"),"")))</f>
        <v/>
      </c>
      <c r="DA82" s="197" t="str">
        <f>IF(Hidden!CT$47="Yes","H",IF($B82="","",IF(AND($C82&lt;=Hidden!CT$46,$D82&gt;=Hidden!CT$46),IF($G82="","x","y"),"")))</f>
        <v/>
      </c>
      <c r="DB82" s="197" t="str">
        <f>IF(Hidden!CU$47="Yes","H",IF($B82="","",IF(AND($C82&lt;=Hidden!CU$46,$D82&gt;=Hidden!CU$46),IF($G82="","x","y"),"")))</f>
        <v/>
      </c>
      <c r="DC82" s="197" t="str">
        <f>IF(Hidden!CV$47="Yes","H",IF($B82="","",IF(AND($C82&lt;=Hidden!CV$46,$D82&gt;=Hidden!CV$46),IF($G82="","x","y"),"")))</f>
        <v/>
      </c>
      <c r="DD82" s="210" t="str">
        <f>IF(Hidden!CW$47="Yes","H",IF($B82="","",IF(AND($C82&lt;=Hidden!CW$46,$D82&gt;=Hidden!CW$46),IF($G82="","x","y"),"")))</f>
        <v/>
      </c>
      <c r="DE82" s="205" t="str">
        <f>IF(Hidden!CX$47="Yes","H",IF($B82="","",IF(AND($C82&lt;=Hidden!CX$46,$D82&gt;=Hidden!CX$46),IF($G82="","x","y"),"")))</f>
        <v/>
      </c>
      <c r="DF82" s="197" t="str">
        <f>IF(Hidden!CY$47="Yes","H",IF($B82="","",IF(AND($C82&lt;=Hidden!CY$46,$D82&gt;=Hidden!CY$46),IF($G82="","x","y"),"")))</f>
        <v/>
      </c>
      <c r="DG82" s="197" t="str">
        <f>IF(Hidden!CZ$47="Yes","H",IF($B82="","",IF(AND($C82&lt;=Hidden!CZ$46,$D82&gt;=Hidden!CZ$46),IF($G82="","x","y"),"")))</f>
        <v/>
      </c>
      <c r="DH82" s="197" t="str">
        <f>IF(Hidden!DA$47="Yes","H",IF($B82="","",IF(AND($C82&lt;=Hidden!DA$46,$D82&gt;=Hidden!DA$46),IF($G82="","x","y"),"")))</f>
        <v/>
      </c>
      <c r="DI82" s="203" t="str">
        <f>IF(Hidden!DB$47="Yes","H",IF($B82="","",IF(AND($C82&lt;=Hidden!DB$46,$D82&gt;=Hidden!DB$46),IF($G82="","x","y"),"")))</f>
        <v/>
      </c>
      <c r="DJ82" s="209" t="str">
        <f>IF(Hidden!DC$47="Yes","H",IF($B82="","",IF(AND($C82&lt;=Hidden!DC$46,$D82&gt;=Hidden!DC$46),IF($G82="","x","y"),"")))</f>
        <v/>
      </c>
      <c r="DK82" s="197" t="str">
        <f>IF(Hidden!DD$47="Yes","H",IF($B82="","",IF(AND($C82&lt;=Hidden!DD$46,$D82&gt;=Hidden!DD$46),IF($G82="","x","y"),"")))</f>
        <v/>
      </c>
      <c r="DL82" s="197" t="str">
        <f>IF(Hidden!DE$47="Yes","H",IF($B82="","",IF(AND($C82&lt;=Hidden!DE$46,$D82&gt;=Hidden!DE$46),IF($G82="","x","y"),"")))</f>
        <v/>
      </c>
      <c r="DM82" s="197" t="str">
        <f>IF(Hidden!DF$47="Yes","H",IF($B82="","",IF(AND($C82&lt;=Hidden!DF$46,$D82&gt;=Hidden!DF$46),IF($G82="","x","y"),"")))</f>
        <v/>
      </c>
      <c r="DN82" s="210" t="str">
        <f>IF(Hidden!DG$47="Yes","H",IF($B82="","",IF(AND($C82&lt;=Hidden!DG$46,$D82&gt;=Hidden!DG$46),IF($G82="","x","y"),"")))</f>
        <v/>
      </c>
      <c r="DO82" s="205" t="str">
        <f>IF(Hidden!DH$47="Yes","H",IF($B82="","",IF(AND($C82&lt;=Hidden!DH$46,$D82&gt;=Hidden!DH$46),IF($G82="","x","y"),"")))</f>
        <v/>
      </c>
      <c r="DP82" s="197" t="str">
        <f>IF(Hidden!DI$47="Yes","H",IF($B82="","",IF(AND($C82&lt;=Hidden!DI$46,$D82&gt;=Hidden!DI$46),IF($G82="","x","y"),"")))</f>
        <v/>
      </c>
      <c r="DQ82" s="197" t="str">
        <f>IF(Hidden!DJ$47="Yes","H",IF($B82="","",IF(AND($C82&lt;=Hidden!DJ$46,$D82&gt;=Hidden!DJ$46),IF($G82="","x","y"),"")))</f>
        <v/>
      </c>
      <c r="DR82" s="197" t="str">
        <f>IF(Hidden!DK$47="Yes","H",IF($B82="","",IF(AND($C82&lt;=Hidden!DK$46,$D82&gt;=Hidden!DK$46),IF($G82="","x","y"),"")))</f>
        <v/>
      </c>
      <c r="DS82" s="203" t="str">
        <f>IF(Hidden!DL$47="Yes","H",IF($B82="","",IF(AND($C82&lt;=Hidden!DL$46,$D82&gt;=Hidden!DL$46),IF($G82="","x","y"),"")))</f>
        <v/>
      </c>
      <c r="DT82" s="209" t="str">
        <f>IF(Hidden!DM$47="Yes","H",IF($B82="","",IF(AND($C82&lt;=Hidden!DM$46,$D82&gt;=Hidden!DM$46),IF($G82="","x","y"),"")))</f>
        <v/>
      </c>
      <c r="DU82" s="197" t="str">
        <f>IF(Hidden!DN$47="Yes","H",IF($B82="","",IF(AND($C82&lt;=Hidden!DN$46,$D82&gt;=Hidden!DN$46),IF($G82="","x","y"),"")))</f>
        <v/>
      </c>
      <c r="DV82" s="197" t="str">
        <f>IF(Hidden!DO$47="Yes","H",IF($B82="","",IF(AND($C82&lt;=Hidden!DO$46,$D82&gt;=Hidden!DO$46),IF($G82="","x","y"),"")))</f>
        <v/>
      </c>
      <c r="DW82" s="197" t="str">
        <f>IF(Hidden!DP$47="Yes","H",IF($B82="","",IF(AND($C82&lt;=Hidden!DP$46,$D82&gt;=Hidden!DP$46),IF($G82="","x","y"),"")))</f>
        <v/>
      </c>
      <c r="DX82" s="210" t="str">
        <f>IF(Hidden!DQ$47="Yes","H",IF($B82="","",IF(AND($C82&lt;=Hidden!DQ$46,$D82&gt;=Hidden!DQ$46),IF($G82="","x","y"),"")))</f>
        <v/>
      </c>
      <c r="DY82" s="209" t="str">
        <f>IF(Hidden!DR$47="Yes","H",IF($B82="","",IF(AND($C82&lt;=Hidden!DR$46,$D82&gt;=Hidden!DR$46),IF($G82="","x","y"),"")))</f>
        <v/>
      </c>
      <c r="DZ82" s="197" t="str">
        <f>IF(Hidden!DS$47="Yes","H",IF($B82="","",IF(AND($C82&lt;=Hidden!DS$46,$D82&gt;=Hidden!DS$46),IF($G82="","x","y"),"")))</f>
        <v/>
      </c>
      <c r="EA82" s="197" t="str">
        <f>IF(Hidden!DT$47="Yes","H",IF($B82="","",IF(AND($C82&lt;=Hidden!DT$46,$D82&gt;=Hidden!DT$46),IF($G82="","x","y"),"")))</f>
        <v/>
      </c>
      <c r="EB82" s="197" t="str">
        <f>IF(Hidden!DU$47="Yes","H",IF($B82="","",IF(AND($C82&lt;=Hidden!DU$46,$D82&gt;=Hidden!DU$46),IF($G82="","x","y"),"")))</f>
        <v/>
      </c>
      <c r="EC82" s="210" t="str">
        <f>IF(Hidden!DV$47="Yes","H",IF($B82="","",IF(AND($C82&lt;=Hidden!DV$46,$D82&gt;=Hidden!DV$46),IF($G82="","x","y"),"")))</f>
        <v/>
      </c>
      <c r="ED82" s="205" t="str">
        <f>IF(Hidden!DW$47="Yes","H",IF($B82="","",IF(AND($C82&lt;=Hidden!DW$46,$D82&gt;=Hidden!DW$46),IF($G82="","x","y"),"")))</f>
        <v/>
      </c>
      <c r="EE82" s="197" t="str">
        <f>IF(Hidden!DX$47="Yes","H",IF($B82="","",IF(AND($C82&lt;=Hidden!DX$46,$D82&gt;=Hidden!DX$46),IF($G82="","x","y"),"")))</f>
        <v/>
      </c>
      <c r="EF82" s="197" t="str">
        <f>IF(Hidden!DY$47="Yes","H",IF($B82="","",IF(AND($C82&lt;=Hidden!DY$46,$D82&gt;=Hidden!DY$46),IF($G82="","x","y"),"")))</f>
        <v/>
      </c>
      <c r="EG82" s="197" t="str">
        <f>IF(Hidden!DZ$47="Yes","H",IF($B82="","",IF(AND($C82&lt;=Hidden!DZ$46,$D82&gt;=Hidden!DZ$46),IF($G82="","x","y"),"")))</f>
        <v/>
      </c>
      <c r="EH82" s="198" t="str">
        <f>IF(Hidden!EA$47="Yes","H",IF($B82="","",IF(AND($C82&lt;=Hidden!EA$46,$D82&gt;=Hidden!EA$46),IF($G82="","x","y"),"")))</f>
        <v/>
      </c>
    </row>
    <row r="83" spans="2:138" ht="15" customHeight="1" x14ac:dyDescent="0.25">
      <c r="B83" s="178"/>
      <c r="C83" s="232"/>
      <c r="D83" s="233"/>
      <c r="E83" s="189"/>
      <c r="F83" s="237"/>
      <c r="G83" s="269"/>
      <c r="H83" s="273"/>
      <c r="I83" s="196" t="str">
        <f>IF(Hidden!B$47="Yes","H",IF($B83="","",IF(AND($C83&lt;=Hidden!B$46,$D83&gt;=Hidden!B$46),IF($G83="","x","y"),"")))</f>
        <v/>
      </c>
      <c r="J83" s="197" t="str">
        <f>IF(Hidden!C$47="Yes","H",IF($B83="","",IF(AND($C83&lt;=Hidden!C$46,$D83&gt;=Hidden!C$46),IF($G83="","x","y"),"")))</f>
        <v/>
      </c>
      <c r="K83" s="197" t="str">
        <f>IF(Hidden!D$47="Yes","H",IF($B83="","",IF(AND($C83&lt;=Hidden!D$46,$D83&gt;=Hidden!D$46),IF($G83="","x","y"),"")))</f>
        <v/>
      </c>
      <c r="L83" s="197" t="str">
        <f>IF(Hidden!E$47="Yes","H",IF($B83="","",IF(AND($C83&lt;=Hidden!E$46,$D83&gt;=Hidden!E$46),IF($G83="","x","y"),"")))</f>
        <v/>
      </c>
      <c r="M83" s="203" t="str">
        <f>IF(Hidden!F$47="Yes","H",IF($B83="","",IF(AND($C83&lt;=Hidden!F$46,$D83&gt;=Hidden!F$46),IF($G83="","x","y"),"")))</f>
        <v/>
      </c>
      <c r="N83" s="209" t="str">
        <f>IF(Hidden!G$47="Yes","H",IF($B83="","",IF(AND($C83&lt;=Hidden!G$46,$D83&gt;=Hidden!G$46),IF($G83="","x","y"),"")))</f>
        <v/>
      </c>
      <c r="O83" s="197" t="str">
        <f>IF(Hidden!H$47="Yes","H",IF($B83="","",IF(AND($C83&lt;=Hidden!H$46,$D83&gt;=Hidden!H$46),IF($G83="","x","y"),"")))</f>
        <v/>
      </c>
      <c r="P83" s="197" t="str">
        <f>IF(Hidden!I$47="Yes","H",IF($B83="","",IF(AND($C83&lt;=Hidden!I$46,$D83&gt;=Hidden!I$46),IF($G83="","x","y"),"")))</f>
        <v/>
      </c>
      <c r="Q83" s="197" t="str">
        <f>IF(Hidden!J$47="Yes","H",IF($B83="","",IF(AND($C83&lt;=Hidden!J$46,$D83&gt;=Hidden!J$46),IF($G83="","x","y"),"")))</f>
        <v/>
      </c>
      <c r="R83" s="210" t="str">
        <f>IF(Hidden!K$47="Yes","H",IF($B83="","",IF(AND($C83&lt;=Hidden!K$46,$D83&gt;=Hidden!K$46),IF($G83="","x","y"),"")))</f>
        <v/>
      </c>
      <c r="S83" s="205" t="str">
        <f>IF(Hidden!L$47="Yes","H",IF($B83="","",IF(AND($C83&lt;=Hidden!L$46,$D83&gt;=Hidden!L$46),IF($G83="","x","y"),"")))</f>
        <v/>
      </c>
      <c r="T83" s="197" t="str">
        <f>IF(Hidden!M$47="Yes","H",IF($B83="","",IF(AND($C83&lt;=Hidden!M$46,$D83&gt;=Hidden!M$46),IF($G83="","x","y"),"")))</f>
        <v/>
      </c>
      <c r="U83" s="197" t="str">
        <f>IF(Hidden!N$47="Yes","H",IF($B83="","",IF(AND($C83&lt;=Hidden!N$46,$D83&gt;=Hidden!N$46),IF($G83="","x","y"),"")))</f>
        <v/>
      </c>
      <c r="V83" s="197" t="str">
        <f>IF(Hidden!O$47="Yes","H",IF($B83="","",IF(AND($C83&lt;=Hidden!O$46,$D83&gt;=Hidden!O$46),IF($G83="","x","y"),"")))</f>
        <v/>
      </c>
      <c r="W83" s="203" t="str">
        <f>IF(Hidden!P$47="Yes","H",IF($B83="","",IF(AND($C83&lt;=Hidden!P$46,$D83&gt;=Hidden!P$46),IF($G83="","x","y"),"")))</f>
        <v/>
      </c>
      <c r="X83" s="209" t="str">
        <f>IF(Hidden!Q$47="Yes","H",IF($B83="","",IF(AND($C83&lt;=Hidden!Q$46,$D83&gt;=Hidden!Q$46),IF($G83="","x","y"),"")))</f>
        <v/>
      </c>
      <c r="Y83" s="197" t="str">
        <f>IF(Hidden!R$47="Yes","H",IF($B83="","",IF(AND($C83&lt;=Hidden!R$46,$D83&gt;=Hidden!R$46),IF($G83="","x","y"),"")))</f>
        <v/>
      </c>
      <c r="Z83" s="197" t="str">
        <f>IF(Hidden!S$47="Yes","H",IF($B83="","",IF(AND($C83&lt;=Hidden!S$46,$D83&gt;=Hidden!S$46),IF($G83="","x","y"),"")))</f>
        <v/>
      </c>
      <c r="AA83" s="197" t="str">
        <f>IF(Hidden!T$47="Yes","H",IF($B83="","",IF(AND($C83&lt;=Hidden!T$46,$D83&gt;=Hidden!T$46),IF($G83="","x","y"),"")))</f>
        <v/>
      </c>
      <c r="AB83" s="210" t="str">
        <f>IF(Hidden!U$47="Yes","H",IF($B83="","",IF(AND($C83&lt;=Hidden!U$46,$D83&gt;=Hidden!U$46),IF($G83="","x","y"),"")))</f>
        <v/>
      </c>
      <c r="AC83" s="205" t="str">
        <f>IF(Hidden!V$47="Yes","H",IF($B83="","",IF(AND($C83&lt;=Hidden!V$46,$D83&gt;=Hidden!V$46),IF($G83="","x","y"),"")))</f>
        <v/>
      </c>
      <c r="AD83" s="197" t="str">
        <f>IF(Hidden!W$47="Yes","H",IF($B83="","",IF(AND($C83&lt;=Hidden!W$46,$D83&gt;=Hidden!W$46),IF($G83="","x","y"),"")))</f>
        <v/>
      </c>
      <c r="AE83" s="197" t="str">
        <f>IF(Hidden!X$47="Yes","H",IF($B83="","",IF(AND($C83&lt;=Hidden!X$46,$D83&gt;=Hidden!X$46),IF($G83="","x","y"),"")))</f>
        <v/>
      </c>
      <c r="AF83" s="197" t="str">
        <f>IF(Hidden!Y$47="Yes","H",IF($B83="","",IF(AND($C83&lt;=Hidden!Y$46,$D83&gt;=Hidden!Y$46),IF($G83="","x","y"),"")))</f>
        <v/>
      </c>
      <c r="AG83" s="203" t="str">
        <f>IF(Hidden!Z$47="Yes","H",IF($B83="","",IF(AND($C83&lt;=Hidden!Z$46,$D83&gt;=Hidden!Z$46),IF($G83="","x","y"),"")))</f>
        <v/>
      </c>
      <c r="AH83" s="209" t="str">
        <f>IF(Hidden!AA$47="Yes","H",IF($B83="","",IF(AND($C83&lt;=Hidden!AA$46,$D83&gt;=Hidden!AA$46),IF($G83="","x","y"),"")))</f>
        <v/>
      </c>
      <c r="AI83" s="197" t="str">
        <f>IF(Hidden!AB$47="Yes","H",IF($B83="","",IF(AND($C83&lt;=Hidden!AB$46,$D83&gt;=Hidden!AB$46),IF($G83="","x","y"),"")))</f>
        <v/>
      </c>
      <c r="AJ83" s="197" t="str">
        <f>IF(Hidden!AC$47="Yes","H",IF($B83="","",IF(AND($C83&lt;=Hidden!AC$46,$D83&gt;=Hidden!AC$46),IF($G83="","x","y"),"")))</f>
        <v/>
      </c>
      <c r="AK83" s="197" t="str">
        <f>IF(Hidden!AD$47="Yes","H",IF($B83="","",IF(AND($C83&lt;=Hidden!AD$46,$D83&gt;=Hidden!AD$46),IF($G83="","x","y"),"")))</f>
        <v/>
      </c>
      <c r="AL83" s="210" t="str">
        <f>IF(Hidden!AE$47="Yes","H",IF($B83="","",IF(AND($C83&lt;=Hidden!AE$46,$D83&gt;=Hidden!AE$46),IF($G83="","x","y"),"")))</f>
        <v/>
      </c>
      <c r="AM83" s="205" t="str">
        <f>IF(Hidden!AF$47="Yes","H",IF($B83="","",IF(AND($C83&lt;=Hidden!AF$46,$D83&gt;=Hidden!AF$46),IF($G83="","x","y"),"")))</f>
        <v/>
      </c>
      <c r="AN83" s="197" t="str">
        <f>IF(Hidden!AG$47="Yes","H",IF($B83="","",IF(AND($C83&lt;=Hidden!AG$46,$D83&gt;=Hidden!AG$46),IF($G83="","x","y"),"")))</f>
        <v/>
      </c>
      <c r="AO83" s="197" t="str">
        <f>IF(Hidden!AH$47="Yes","H",IF($B83="","",IF(AND($C83&lt;=Hidden!AH$46,$D83&gt;=Hidden!AH$46),IF($G83="","x","y"),"")))</f>
        <v/>
      </c>
      <c r="AP83" s="197" t="str">
        <f>IF(Hidden!AI$47="Yes","H",IF($B83="","",IF(AND($C83&lt;=Hidden!AI$46,$D83&gt;=Hidden!AI$46),IF($G83="","x","y"),"")))</f>
        <v/>
      </c>
      <c r="AQ83" s="203" t="str">
        <f>IF(Hidden!AJ$47="Yes","H",IF($B83="","",IF(AND($C83&lt;=Hidden!AJ$46,$D83&gt;=Hidden!AJ$46),IF($G83="","x","y"),"")))</f>
        <v/>
      </c>
      <c r="AR83" s="209" t="str">
        <f>IF(Hidden!AK$47="Yes","H",IF($B83="","",IF(AND($C83&lt;=Hidden!AK$46,$D83&gt;=Hidden!AK$46),IF($G83="","x","y"),"")))</f>
        <v/>
      </c>
      <c r="AS83" s="197" t="str">
        <f>IF(Hidden!AL$47="Yes","H",IF($B83="","",IF(AND($C83&lt;=Hidden!AL$46,$D83&gt;=Hidden!AL$46),IF($G83="","x","y"),"")))</f>
        <v/>
      </c>
      <c r="AT83" s="197" t="str">
        <f>IF(Hidden!AM$47="Yes","H",IF($B83="","",IF(AND($C83&lt;=Hidden!AM$46,$D83&gt;=Hidden!AM$46),IF($G83="","x","y"),"")))</f>
        <v/>
      </c>
      <c r="AU83" s="197" t="str">
        <f>IF(Hidden!AN$47="Yes","H",IF($B83="","",IF(AND($C83&lt;=Hidden!AN$46,$D83&gt;=Hidden!AN$46),IF($G83="","x","y"),"")))</f>
        <v/>
      </c>
      <c r="AV83" s="210" t="str">
        <f>IF(Hidden!AO$47="Yes","H",IF($B83="","",IF(AND($C83&lt;=Hidden!AO$46,$D83&gt;=Hidden!AO$46),IF($G83="","x","y"),"")))</f>
        <v/>
      </c>
      <c r="AW83" s="205" t="str">
        <f>IF(Hidden!AP$47="Yes","H",IF($B83="","",IF(AND($C83&lt;=Hidden!AP$46,$D83&gt;=Hidden!AP$46),IF($G83="","x","y"),"")))</f>
        <v/>
      </c>
      <c r="AX83" s="197" t="str">
        <f>IF(Hidden!AQ$47="Yes","H",IF($B83="","",IF(AND($C83&lt;=Hidden!AQ$46,$D83&gt;=Hidden!AQ$46),IF($G83="","x","y"),"")))</f>
        <v/>
      </c>
      <c r="AY83" s="197" t="str">
        <f>IF(Hidden!AR$47="Yes","H",IF($B83="","",IF(AND($C83&lt;=Hidden!AR$46,$D83&gt;=Hidden!AR$46),IF($G83="","x","y"),"")))</f>
        <v/>
      </c>
      <c r="AZ83" s="197" t="str">
        <f>IF(Hidden!AS$47="Yes","H",IF($B83="","",IF(AND($C83&lt;=Hidden!AS$46,$D83&gt;=Hidden!AS$46),IF($G83="","x","y"),"")))</f>
        <v/>
      </c>
      <c r="BA83" s="203" t="str">
        <f>IF(Hidden!AT$47="Yes","H",IF($B83="","",IF(AND($C83&lt;=Hidden!AT$46,$D83&gt;=Hidden!AT$46),IF($G83="","x","y"),"")))</f>
        <v/>
      </c>
      <c r="BB83" s="209" t="str">
        <f>IF(Hidden!AU$47="Yes","H",IF($B83="","",IF(AND($C83&lt;=Hidden!AU$46,$D83&gt;=Hidden!AU$46),IF($G83="","x","y"),"")))</f>
        <v/>
      </c>
      <c r="BC83" s="197" t="str">
        <f>IF(Hidden!AV$47="Yes","H",IF($B83="","",IF(AND($C83&lt;=Hidden!AV$46,$D83&gt;=Hidden!AV$46),IF($G83="","x","y"),"")))</f>
        <v/>
      </c>
      <c r="BD83" s="197" t="str">
        <f>IF(Hidden!AW$47="Yes","H",IF($B83="","",IF(AND($C83&lt;=Hidden!AW$46,$D83&gt;=Hidden!AW$46),IF($G83="","x","y"),"")))</f>
        <v/>
      </c>
      <c r="BE83" s="197" t="str">
        <f>IF(Hidden!AX$47="Yes","H",IF($B83="","",IF(AND($C83&lt;=Hidden!AX$46,$D83&gt;=Hidden!AX$46),IF($G83="","x","y"),"")))</f>
        <v/>
      </c>
      <c r="BF83" s="210" t="str">
        <f>IF(Hidden!AY$47="Yes","H",IF($B83="","",IF(AND($C83&lt;=Hidden!AY$46,$D83&gt;=Hidden!AY$46),IF($G83="","x","y"),"")))</f>
        <v/>
      </c>
      <c r="BG83" s="205" t="str">
        <f>IF(Hidden!AZ$47="Yes","H",IF($B83="","",IF(AND($C83&lt;=Hidden!AZ$46,$D83&gt;=Hidden!AZ$46),IF($G83="","x","y"),"")))</f>
        <v/>
      </c>
      <c r="BH83" s="197" t="str">
        <f>IF(Hidden!BA$47="Yes","H",IF($B83="","",IF(AND($C83&lt;=Hidden!BA$46,$D83&gt;=Hidden!BA$46),IF($G83="","x","y"),"")))</f>
        <v/>
      </c>
      <c r="BI83" s="197" t="str">
        <f>IF(Hidden!BB$47="Yes","H",IF($B83="","",IF(AND($C83&lt;=Hidden!BB$46,$D83&gt;=Hidden!BB$46),IF($G83="","x","y"),"")))</f>
        <v/>
      </c>
      <c r="BJ83" s="197" t="str">
        <f>IF(Hidden!BC$47="Yes","H",IF($B83="","",IF(AND($C83&lt;=Hidden!BC$46,$D83&gt;=Hidden!BC$46),IF($G83="","x","y"),"")))</f>
        <v/>
      </c>
      <c r="BK83" s="203" t="str">
        <f>IF(Hidden!BD$47="Yes","H",IF($B83="","",IF(AND($C83&lt;=Hidden!BD$46,$D83&gt;=Hidden!BD$46),IF($G83="","x","y"),"")))</f>
        <v/>
      </c>
      <c r="BL83" s="209" t="str">
        <f>IF(Hidden!BE$47="Yes","H",IF($B83="","",IF(AND($C83&lt;=Hidden!BE$46,$D83&gt;=Hidden!BE$46),IF($G83="","x","y"),"")))</f>
        <v/>
      </c>
      <c r="BM83" s="197" t="str">
        <f>IF(Hidden!BF$47="Yes","H",IF($B83="","",IF(AND($C83&lt;=Hidden!BF$46,$D83&gt;=Hidden!BF$46),IF($G83="","x","y"),"")))</f>
        <v/>
      </c>
      <c r="BN83" s="197" t="str">
        <f>IF(Hidden!BG$47="Yes","H",IF($B83="","",IF(AND($C83&lt;=Hidden!BG$46,$D83&gt;=Hidden!BG$46),IF($G83="","x","y"),"")))</f>
        <v/>
      </c>
      <c r="BO83" s="197" t="str">
        <f>IF(Hidden!BH$47="Yes","H",IF($B83="","",IF(AND($C83&lt;=Hidden!BH$46,$D83&gt;=Hidden!BH$46),IF($G83="","x","y"),"")))</f>
        <v/>
      </c>
      <c r="BP83" s="210" t="str">
        <f>IF(Hidden!BI$47="Yes","H",IF($B83="","",IF(AND($C83&lt;=Hidden!BI$46,$D83&gt;=Hidden!BI$46),IF($G83="","x","y"),"")))</f>
        <v/>
      </c>
      <c r="BQ83" s="205" t="str">
        <f>IF(Hidden!BJ$47="Yes","H",IF($B83="","",IF(AND($C83&lt;=Hidden!BJ$46,$D83&gt;=Hidden!BJ$46),IF($G83="","x","y"),"")))</f>
        <v/>
      </c>
      <c r="BR83" s="197" t="str">
        <f>IF(Hidden!BK$47="Yes","H",IF($B83="","",IF(AND($C83&lt;=Hidden!BK$46,$D83&gt;=Hidden!BK$46),IF($G83="","x","y"),"")))</f>
        <v/>
      </c>
      <c r="BS83" s="197" t="str">
        <f>IF(Hidden!BL$47="Yes","H",IF($B83="","",IF(AND($C83&lt;=Hidden!BL$46,$D83&gt;=Hidden!BL$46),IF($G83="","x","y"),"")))</f>
        <v/>
      </c>
      <c r="BT83" s="197" t="str">
        <f>IF(Hidden!BM$47="Yes","H",IF($B83="","",IF(AND($C83&lt;=Hidden!BM$46,$D83&gt;=Hidden!BM$46),IF($G83="","x","y"),"")))</f>
        <v/>
      </c>
      <c r="BU83" s="203" t="str">
        <f>IF(Hidden!BN$47="Yes","H",IF($B83="","",IF(AND($C83&lt;=Hidden!BN$46,$D83&gt;=Hidden!BN$46),IF($G83="","x","y"),"")))</f>
        <v/>
      </c>
      <c r="BV83" s="209" t="str">
        <f>IF(Hidden!BO$47="Yes","H",IF($B83="","",IF(AND($C83&lt;=Hidden!BO$46,$D83&gt;=Hidden!BO$46),IF($G83="","x","y"),"")))</f>
        <v/>
      </c>
      <c r="BW83" s="197" t="str">
        <f>IF(Hidden!BP$47="Yes","H",IF($B83="","",IF(AND($C83&lt;=Hidden!BP$46,$D83&gt;=Hidden!BP$46),IF($G83="","x","y"),"")))</f>
        <v/>
      </c>
      <c r="BX83" s="197" t="str">
        <f>IF(Hidden!BQ$47="Yes","H",IF($B83="","",IF(AND($C83&lt;=Hidden!BQ$46,$D83&gt;=Hidden!BQ$46),IF($G83="","x","y"),"")))</f>
        <v/>
      </c>
      <c r="BY83" s="197" t="str">
        <f>IF(Hidden!BR$47="Yes","H",IF($B83="","",IF(AND($C83&lt;=Hidden!BR$46,$D83&gt;=Hidden!BR$46),IF($G83="","x","y"),"")))</f>
        <v/>
      </c>
      <c r="BZ83" s="210" t="str">
        <f>IF(Hidden!BS$47="Yes","H",IF($B83="","",IF(AND($C83&lt;=Hidden!BS$46,$D83&gt;=Hidden!BS$46),IF($G83="","x","y"),"")))</f>
        <v/>
      </c>
      <c r="CA83" s="205" t="str">
        <f>IF(Hidden!BT$47="Yes","H",IF($B83="","",IF(AND($C83&lt;=Hidden!BT$46,$D83&gt;=Hidden!BT$46),IF($G83="","x","y"),"")))</f>
        <v/>
      </c>
      <c r="CB83" s="197" t="str">
        <f>IF(Hidden!BU$47="Yes","H",IF($B83="","",IF(AND($C83&lt;=Hidden!BU$46,$D83&gt;=Hidden!BU$46),IF($G83="","x","y"),"")))</f>
        <v/>
      </c>
      <c r="CC83" s="197" t="str">
        <f>IF(Hidden!BV$47="Yes","H",IF($B83="","",IF(AND($C83&lt;=Hidden!BV$46,$D83&gt;=Hidden!BV$46),IF($G83="","x","y"),"")))</f>
        <v/>
      </c>
      <c r="CD83" s="197" t="str">
        <f>IF(Hidden!BW$47="Yes","H",IF($B83="","",IF(AND($C83&lt;=Hidden!BW$46,$D83&gt;=Hidden!BW$46),IF($G83="","x","y"),"")))</f>
        <v/>
      </c>
      <c r="CE83" s="203" t="str">
        <f>IF(Hidden!BX$47="Yes","H",IF($B83="","",IF(AND($C83&lt;=Hidden!BX$46,$D83&gt;=Hidden!BX$46),IF($G83="","x","y"),"")))</f>
        <v/>
      </c>
      <c r="CF83" s="209" t="str">
        <f>IF(Hidden!BY$47="Yes","H",IF($B83="","",IF(AND($C83&lt;=Hidden!BY$46,$D83&gt;=Hidden!BY$46),IF($G83="","x","y"),"")))</f>
        <v/>
      </c>
      <c r="CG83" s="197" t="str">
        <f>IF(Hidden!BZ$47="Yes","H",IF($B83="","",IF(AND($C83&lt;=Hidden!BZ$46,$D83&gt;=Hidden!BZ$46),IF($G83="","x","y"),"")))</f>
        <v/>
      </c>
      <c r="CH83" s="197" t="str">
        <f>IF(Hidden!CA$47="Yes","H",IF($B83="","",IF(AND($C83&lt;=Hidden!CA$46,$D83&gt;=Hidden!CA$46),IF($G83="","x","y"),"")))</f>
        <v/>
      </c>
      <c r="CI83" s="197" t="str">
        <f>IF(Hidden!CB$47="Yes","H",IF($B83="","",IF(AND($C83&lt;=Hidden!CB$46,$D83&gt;=Hidden!CB$46),IF($G83="","x","y"),"")))</f>
        <v/>
      </c>
      <c r="CJ83" s="210" t="str">
        <f>IF(Hidden!CC$47="Yes","H",IF($B83="","",IF(AND($C83&lt;=Hidden!CC$46,$D83&gt;=Hidden!CC$46),IF($G83="","x","y"),"")))</f>
        <v/>
      </c>
      <c r="CK83" s="205" t="str">
        <f>IF(Hidden!CD$47="Yes","H",IF($B83="","",IF(AND($C83&lt;=Hidden!CD$46,$D83&gt;=Hidden!CD$46),IF($G83="","x","y"),"")))</f>
        <v/>
      </c>
      <c r="CL83" s="197" t="str">
        <f>IF(Hidden!CE$47="Yes","H",IF($B83="","",IF(AND($C83&lt;=Hidden!CE$46,$D83&gt;=Hidden!CE$46),IF($G83="","x","y"),"")))</f>
        <v/>
      </c>
      <c r="CM83" s="197" t="str">
        <f>IF(Hidden!CF$47="Yes","H",IF($B83="","",IF(AND($C83&lt;=Hidden!CF$46,$D83&gt;=Hidden!CF$46),IF($G83="","x","y"),"")))</f>
        <v/>
      </c>
      <c r="CN83" s="197" t="str">
        <f>IF(Hidden!CG$47="Yes","H",IF($B83="","",IF(AND($C83&lt;=Hidden!CG$46,$D83&gt;=Hidden!CG$46),IF($G83="","x","y"),"")))</f>
        <v/>
      </c>
      <c r="CO83" s="203" t="str">
        <f>IF(Hidden!CH$47="Yes","H",IF($B83="","",IF(AND($C83&lt;=Hidden!CH$46,$D83&gt;=Hidden!CH$46),IF($G83="","x","y"),"")))</f>
        <v/>
      </c>
      <c r="CP83" s="209" t="str">
        <f>IF(Hidden!CI$47="Yes","H",IF($B83="","",IF(AND($C83&lt;=Hidden!CI$46,$D83&gt;=Hidden!CI$46),IF($G83="","x","y"),"")))</f>
        <v/>
      </c>
      <c r="CQ83" s="197" t="str">
        <f>IF(Hidden!CJ$47="Yes","H",IF($B83="","",IF(AND($C83&lt;=Hidden!CJ$46,$D83&gt;=Hidden!CJ$46),IF($G83="","x","y"),"")))</f>
        <v/>
      </c>
      <c r="CR83" s="197" t="str">
        <f>IF(Hidden!CK$47="Yes","H",IF($B83="","",IF(AND($C83&lt;=Hidden!CK$46,$D83&gt;=Hidden!CK$46),IF($G83="","x","y"),"")))</f>
        <v/>
      </c>
      <c r="CS83" s="197" t="str">
        <f>IF(Hidden!CL$47="Yes","H",IF($B83="","",IF(AND($C83&lt;=Hidden!CL$46,$D83&gt;=Hidden!CL$46),IF($G83="","x","y"),"")))</f>
        <v/>
      </c>
      <c r="CT83" s="210" t="str">
        <f>IF(Hidden!CM$47="Yes","H",IF($B83="","",IF(AND($C83&lt;=Hidden!CM$46,$D83&gt;=Hidden!CM$46),IF($G83="","x","y"),"")))</f>
        <v/>
      </c>
      <c r="CU83" s="205" t="str">
        <f>IF(Hidden!CN$47="Yes","H",IF($B83="","",IF(AND($C83&lt;=Hidden!CN$46,$D83&gt;=Hidden!CN$46),IF($G83="","x","y"),"")))</f>
        <v/>
      </c>
      <c r="CV83" s="197" t="str">
        <f>IF(Hidden!CO$47="Yes","H",IF($B83="","",IF(AND($C83&lt;=Hidden!CO$46,$D83&gt;=Hidden!CO$46),IF($G83="","x","y"),"")))</f>
        <v/>
      </c>
      <c r="CW83" s="197" t="str">
        <f>IF(Hidden!CP$47="Yes","H",IF($B83="","",IF(AND($C83&lt;=Hidden!CP$46,$D83&gt;=Hidden!CP$46),IF($G83="","x","y"),"")))</f>
        <v/>
      </c>
      <c r="CX83" s="197" t="str">
        <f>IF(Hidden!CQ$47="Yes","H",IF($B83="","",IF(AND($C83&lt;=Hidden!CQ$46,$D83&gt;=Hidden!CQ$46),IF($G83="","x","y"),"")))</f>
        <v/>
      </c>
      <c r="CY83" s="203" t="str">
        <f>IF(Hidden!CR$47="Yes","H",IF($B83="","",IF(AND($C83&lt;=Hidden!CR$46,$D83&gt;=Hidden!CR$46),IF($G83="","x","y"),"")))</f>
        <v/>
      </c>
      <c r="CZ83" s="209" t="str">
        <f>IF(Hidden!CS$47="Yes","H",IF($B83="","",IF(AND($C83&lt;=Hidden!CS$46,$D83&gt;=Hidden!CS$46),IF($G83="","x","y"),"")))</f>
        <v/>
      </c>
      <c r="DA83" s="197" t="str">
        <f>IF(Hidden!CT$47="Yes","H",IF($B83="","",IF(AND($C83&lt;=Hidden!CT$46,$D83&gt;=Hidden!CT$46),IF($G83="","x","y"),"")))</f>
        <v/>
      </c>
      <c r="DB83" s="197" t="str">
        <f>IF(Hidden!CU$47="Yes","H",IF($B83="","",IF(AND($C83&lt;=Hidden!CU$46,$D83&gt;=Hidden!CU$46),IF($G83="","x","y"),"")))</f>
        <v/>
      </c>
      <c r="DC83" s="197" t="str">
        <f>IF(Hidden!CV$47="Yes","H",IF($B83="","",IF(AND($C83&lt;=Hidden!CV$46,$D83&gt;=Hidden!CV$46),IF($G83="","x","y"),"")))</f>
        <v/>
      </c>
      <c r="DD83" s="210" t="str">
        <f>IF(Hidden!CW$47="Yes","H",IF($B83="","",IF(AND($C83&lt;=Hidden!CW$46,$D83&gt;=Hidden!CW$46),IF($G83="","x","y"),"")))</f>
        <v/>
      </c>
      <c r="DE83" s="205" t="str">
        <f>IF(Hidden!CX$47="Yes","H",IF($B83="","",IF(AND($C83&lt;=Hidden!CX$46,$D83&gt;=Hidden!CX$46),IF($G83="","x","y"),"")))</f>
        <v/>
      </c>
      <c r="DF83" s="197" t="str">
        <f>IF(Hidden!CY$47="Yes","H",IF($B83="","",IF(AND($C83&lt;=Hidden!CY$46,$D83&gt;=Hidden!CY$46),IF($G83="","x","y"),"")))</f>
        <v/>
      </c>
      <c r="DG83" s="197" t="str">
        <f>IF(Hidden!CZ$47="Yes","H",IF($B83="","",IF(AND($C83&lt;=Hidden!CZ$46,$D83&gt;=Hidden!CZ$46),IF($G83="","x","y"),"")))</f>
        <v/>
      </c>
      <c r="DH83" s="197" t="str">
        <f>IF(Hidden!DA$47="Yes","H",IF($B83="","",IF(AND($C83&lt;=Hidden!DA$46,$D83&gt;=Hidden!DA$46),IF($G83="","x","y"),"")))</f>
        <v/>
      </c>
      <c r="DI83" s="203" t="str">
        <f>IF(Hidden!DB$47="Yes","H",IF($B83="","",IF(AND($C83&lt;=Hidden!DB$46,$D83&gt;=Hidden!DB$46),IF($G83="","x","y"),"")))</f>
        <v/>
      </c>
      <c r="DJ83" s="209" t="str">
        <f>IF(Hidden!DC$47="Yes","H",IF($B83="","",IF(AND($C83&lt;=Hidden!DC$46,$D83&gt;=Hidden!DC$46),IF($G83="","x","y"),"")))</f>
        <v/>
      </c>
      <c r="DK83" s="197" t="str">
        <f>IF(Hidden!DD$47="Yes","H",IF($B83="","",IF(AND($C83&lt;=Hidden!DD$46,$D83&gt;=Hidden!DD$46),IF($G83="","x","y"),"")))</f>
        <v/>
      </c>
      <c r="DL83" s="197" t="str">
        <f>IF(Hidden!DE$47="Yes","H",IF($B83="","",IF(AND($C83&lt;=Hidden!DE$46,$D83&gt;=Hidden!DE$46),IF($G83="","x","y"),"")))</f>
        <v/>
      </c>
      <c r="DM83" s="197" t="str">
        <f>IF(Hidden!DF$47="Yes","H",IF($B83="","",IF(AND($C83&lt;=Hidden!DF$46,$D83&gt;=Hidden!DF$46),IF($G83="","x","y"),"")))</f>
        <v/>
      </c>
      <c r="DN83" s="210" t="str">
        <f>IF(Hidden!DG$47="Yes","H",IF($B83="","",IF(AND($C83&lt;=Hidden!DG$46,$D83&gt;=Hidden!DG$46),IF($G83="","x","y"),"")))</f>
        <v/>
      </c>
      <c r="DO83" s="205" t="str">
        <f>IF(Hidden!DH$47="Yes","H",IF($B83="","",IF(AND($C83&lt;=Hidden!DH$46,$D83&gt;=Hidden!DH$46),IF($G83="","x","y"),"")))</f>
        <v/>
      </c>
      <c r="DP83" s="197" t="str">
        <f>IF(Hidden!DI$47="Yes","H",IF($B83="","",IF(AND($C83&lt;=Hidden!DI$46,$D83&gt;=Hidden!DI$46),IF($G83="","x","y"),"")))</f>
        <v/>
      </c>
      <c r="DQ83" s="197" t="str">
        <f>IF(Hidden!DJ$47="Yes","H",IF($B83="","",IF(AND($C83&lt;=Hidden!DJ$46,$D83&gt;=Hidden!DJ$46),IF($G83="","x","y"),"")))</f>
        <v/>
      </c>
      <c r="DR83" s="197" t="str">
        <f>IF(Hidden!DK$47="Yes","H",IF($B83="","",IF(AND($C83&lt;=Hidden!DK$46,$D83&gt;=Hidden!DK$46),IF($G83="","x","y"),"")))</f>
        <v/>
      </c>
      <c r="DS83" s="203" t="str">
        <f>IF(Hidden!DL$47="Yes","H",IF($B83="","",IF(AND($C83&lt;=Hidden!DL$46,$D83&gt;=Hidden!DL$46),IF($G83="","x","y"),"")))</f>
        <v/>
      </c>
      <c r="DT83" s="209" t="str">
        <f>IF(Hidden!DM$47="Yes","H",IF($B83="","",IF(AND($C83&lt;=Hidden!DM$46,$D83&gt;=Hidden!DM$46),IF($G83="","x","y"),"")))</f>
        <v/>
      </c>
      <c r="DU83" s="197" t="str">
        <f>IF(Hidden!DN$47="Yes","H",IF($B83="","",IF(AND($C83&lt;=Hidden!DN$46,$D83&gt;=Hidden!DN$46),IF($G83="","x","y"),"")))</f>
        <v/>
      </c>
      <c r="DV83" s="197" t="str">
        <f>IF(Hidden!DO$47="Yes","H",IF($B83="","",IF(AND($C83&lt;=Hidden!DO$46,$D83&gt;=Hidden!DO$46),IF($G83="","x","y"),"")))</f>
        <v/>
      </c>
      <c r="DW83" s="197" t="str">
        <f>IF(Hidden!DP$47="Yes","H",IF($B83="","",IF(AND($C83&lt;=Hidden!DP$46,$D83&gt;=Hidden!DP$46),IF($G83="","x","y"),"")))</f>
        <v/>
      </c>
      <c r="DX83" s="210" t="str">
        <f>IF(Hidden!DQ$47="Yes","H",IF($B83="","",IF(AND($C83&lt;=Hidden!DQ$46,$D83&gt;=Hidden!DQ$46),IF($G83="","x","y"),"")))</f>
        <v/>
      </c>
      <c r="DY83" s="209" t="str">
        <f>IF(Hidden!DR$47="Yes","H",IF($B83="","",IF(AND($C83&lt;=Hidden!DR$46,$D83&gt;=Hidden!DR$46),IF($G83="","x","y"),"")))</f>
        <v/>
      </c>
      <c r="DZ83" s="197" t="str">
        <f>IF(Hidden!DS$47="Yes","H",IF($B83="","",IF(AND($C83&lt;=Hidden!DS$46,$D83&gt;=Hidden!DS$46),IF($G83="","x","y"),"")))</f>
        <v/>
      </c>
      <c r="EA83" s="197" t="str">
        <f>IF(Hidden!DT$47="Yes","H",IF($B83="","",IF(AND($C83&lt;=Hidden!DT$46,$D83&gt;=Hidden!DT$46),IF($G83="","x","y"),"")))</f>
        <v/>
      </c>
      <c r="EB83" s="197" t="str">
        <f>IF(Hidden!DU$47="Yes","H",IF($B83="","",IF(AND($C83&lt;=Hidden!DU$46,$D83&gt;=Hidden!DU$46),IF($G83="","x","y"),"")))</f>
        <v/>
      </c>
      <c r="EC83" s="210" t="str">
        <f>IF(Hidden!DV$47="Yes","H",IF($B83="","",IF(AND($C83&lt;=Hidden!DV$46,$D83&gt;=Hidden!DV$46),IF($G83="","x","y"),"")))</f>
        <v/>
      </c>
      <c r="ED83" s="205" t="str">
        <f>IF(Hidden!DW$47="Yes","H",IF($B83="","",IF(AND($C83&lt;=Hidden!DW$46,$D83&gt;=Hidden!DW$46),IF($G83="","x","y"),"")))</f>
        <v/>
      </c>
      <c r="EE83" s="197" t="str">
        <f>IF(Hidden!DX$47="Yes","H",IF($B83="","",IF(AND($C83&lt;=Hidden!DX$46,$D83&gt;=Hidden!DX$46),IF($G83="","x","y"),"")))</f>
        <v/>
      </c>
      <c r="EF83" s="197" t="str">
        <f>IF(Hidden!DY$47="Yes","H",IF($B83="","",IF(AND($C83&lt;=Hidden!DY$46,$D83&gt;=Hidden!DY$46),IF($G83="","x","y"),"")))</f>
        <v/>
      </c>
      <c r="EG83" s="197" t="str">
        <f>IF(Hidden!DZ$47="Yes","H",IF($B83="","",IF(AND($C83&lt;=Hidden!DZ$46,$D83&gt;=Hidden!DZ$46),IF($G83="","x","y"),"")))</f>
        <v/>
      </c>
      <c r="EH83" s="198" t="str">
        <f>IF(Hidden!EA$47="Yes","H",IF($B83="","",IF(AND($C83&lt;=Hidden!EA$46,$D83&gt;=Hidden!EA$46),IF($G83="","x","y"),"")))</f>
        <v/>
      </c>
    </row>
    <row r="84" spans="2:138" ht="15" customHeight="1" x14ac:dyDescent="0.25">
      <c r="B84" s="178"/>
      <c r="C84" s="232"/>
      <c r="D84" s="233"/>
      <c r="E84" s="189"/>
      <c r="F84" s="237"/>
      <c r="G84" s="269"/>
      <c r="H84" s="273"/>
      <c r="I84" s="196" t="str">
        <f>IF(Hidden!B$47="Yes","H",IF($B84="","",IF(AND($C84&lt;=Hidden!B$46,$D84&gt;=Hidden!B$46),IF($G84="","x","y"),"")))</f>
        <v/>
      </c>
      <c r="J84" s="197" t="str">
        <f>IF(Hidden!C$47="Yes","H",IF($B84="","",IF(AND($C84&lt;=Hidden!C$46,$D84&gt;=Hidden!C$46),IF($G84="","x","y"),"")))</f>
        <v/>
      </c>
      <c r="K84" s="197" t="str">
        <f>IF(Hidden!D$47="Yes","H",IF($B84="","",IF(AND($C84&lt;=Hidden!D$46,$D84&gt;=Hidden!D$46),IF($G84="","x","y"),"")))</f>
        <v/>
      </c>
      <c r="L84" s="197" t="str">
        <f>IF(Hidden!E$47="Yes","H",IF($B84="","",IF(AND($C84&lt;=Hidden!E$46,$D84&gt;=Hidden!E$46),IF($G84="","x","y"),"")))</f>
        <v/>
      </c>
      <c r="M84" s="203" t="str">
        <f>IF(Hidden!F$47="Yes","H",IF($B84="","",IF(AND($C84&lt;=Hidden!F$46,$D84&gt;=Hidden!F$46),IF($G84="","x","y"),"")))</f>
        <v/>
      </c>
      <c r="N84" s="209" t="str">
        <f>IF(Hidden!G$47="Yes","H",IF($B84="","",IF(AND($C84&lt;=Hidden!G$46,$D84&gt;=Hidden!G$46),IF($G84="","x","y"),"")))</f>
        <v/>
      </c>
      <c r="O84" s="197" t="str">
        <f>IF(Hidden!H$47="Yes","H",IF($B84="","",IF(AND($C84&lt;=Hidden!H$46,$D84&gt;=Hidden!H$46),IF($G84="","x","y"),"")))</f>
        <v/>
      </c>
      <c r="P84" s="197" t="str">
        <f>IF(Hidden!I$47="Yes","H",IF($B84="","",IF(AND($C84&lt;=Hidden!I$46,$D84&gt;=Hidden!I$46),IF($G84="","x","y"),"")))</f>
        <v/>
      </c>
      <c r="Q84" s="197" t="str">
        <f>IF(Hidden!J$47="Yes","H",IF($B84="","",IF(AND($C84&lt;=Hidden!J$46,$D84&gt;=Hidden!J$46),IF($G84="","x","y"),"")))</f>
        <v/>
      </c>
      <c r="R84" s="210" t="str">
        <f>IF(Hidden!K$47="Yes","H",IF($B84="","",IF(AND($C84&lt;=Hidden!K$46,$D84&gt;=Hidden!K$46),IF($G84="","x","y"),"")))</f>
        <v/>
      </c>
      <c r="S84" s="205" t="str">
        <f>IF(Hidden!L$47="Yes","H",IF($B84="","",IF(AND($C84&lt;=Hidden!L$46,$D84&gt;=Hidden!L$46),IF($G84="","x","y"),"")))</f>
        <v/>
      </c>
      <c r="T84" s="197" t="str">
        <f>IF(Hidden!M$47="Yes","H",IF($B84="","",IF(AND($C84&lt;=Hidden!M$46,$D84&gt;=Hidden!M$46),IF($G84="","x","y"),"")))</f>
        <v/>
      </c>
      <c r="U84" s="197" t="str">
        <f>IF(Hidden!N$47="Yes","H",IF($B84="","",IF(AND($C84&lt;=Hidden!N$46,$D84&gt;=Hidden!N$46),IF($G84="","x","y"),"")))</f>
        <v/>
      </c>
      <c r="V84" s="197" t="str">
        <f>IF(Hidden!O$47="Yes","H",IF($B84="","",IF(AND($C84&lt;=Hidden!O$46,$D84&gt;=Hidden!O$46),IF($G84="","x","y"),"")))</f>
        <v/>
      </c>
      <c r="W84" s="203" t="str">
        <f>IF(Hidden!P$47="Yes","H",IF($B84="","",IF(AND($C84&lt;=Hidden!P$46,$D84&gt;=Hidden!P$46),IF($G84="","x","y"),"")))</f>
        <v/>
      </c>
      <c r="X84" s="209" t="str">
        <f>IF(Hidden!Q$47="Yes","H",IF($B84="","",IF(AND($C84&lt;=Hidden!Q$46,$D84&gt;=Hidden!Q$46),IF($G84="","x","y"),"")))</f>
        <v/>
      </c>
      <c r="Y84" s="197" t="str">
        <f>IF(Hidden!R$47="Yes","H",IF($B84="","",IF(AND($C84&lt;=Hidden!R$46,$D84&gt;=Hidden!R$46),IF($G84="","x","y"),"")))</f>
        <v/>
      </c>
      <c r="Z84" s="197" t="str">
        <f>IF(Hidden!S$47="Yes","H",IF($B84="","",IF(AND($C84&lt;=Hidden!S$46,$D84&gt;=Hidden!S$46),IF($G84="","x","y"),"")))</f>
        <v/>
      </c>
      <c r="AA84" s="197" t="str">
        <f>IF(Hidden!T$47="Yes","H",IF($B84="","",IF(AND($C84&lt;=Hidden!T$46,$D84&gt;=Hidden!T$46),IF($G84="","x","y"),"")))</f>
        <v/>
      </c>
      <c r="AB84" s="210" t="str">
        <f>IF(Hidden!U$47="Yes","H",IF($B84="","",IF(AND($C84&lt;=Hidden!U$46,$D84&gt;=Hidden!U$46),IF($G84="","x","y"),"")))</f>
        <v/>
      </c>
      <c r="AC84" s="205" t="str">
        <f>IF(Hidden!V$47="Yes","H",IF($B84="","",IF(AND($C84&lt;=Hidden!V$46,$D84&gt;=Hidden!V$46),IF($G84="","x","y"),"")))</f>
        <v/>
      </c>
      <c r="AD84" s="197" t="str">
        <f>IF(Hidden!W$47="Yes","H",IF($B84="","",IF(AND($C84&lt;=Hidden!W$46,$D84&gt;=Hidden!W$46),IF($G84="","x","y"),"")))</f>
        <v/>
      </c>
      <c r="AE84" s="197" t="str">
        <f>IF(Hidden!X$47="Yes","H",IF($B84="","",IF(AND($C84&lt;=Hidden!X$46,$D84&gt;=Hidden!X$46),IF($G84="","x","y"),"")))</f>
        <v/>
      </c>
      <c r="AF84" s="197" t="str">
        <f>IF(Hidden!Y$47="Yes","H",IF($B84="","",IF(AND($C84&lt;=Hidden!Y$46,$D84&gt;=Hidden!Y$46),IF($G84="","x","y"),"")))</f>
        <v/>
      </c>
      <c r="AG84" s="203" t="str">
        <f>IF(Hidden!Z$47="Yes","H",IF($B84="","",IF(AND($C84&lt;=Hidden!Z$46,$D84&gt;=Hidden!Z$46),IF($G84="","x","y"),"")))</f>
        <v/>
      </c>
      <c r="AH84" s="209" t="str">
        <f>IF(Hidden!AA$47="Yes","H",IF($B84="","",IF(AND($C84&lt;=Hidden!AA$46,$D84&gt;=Hidden!AA$46),IF($G84="","x","y"),"")))</f>
        <v/>
      </c>
      <c r="AI84" s="197" t="str">
        <f>IF(Hidden!AB$47="Yes","H",IF($B84="","",IF(AND($C84&lt;=Hidden!AB$46,$D84&gt;=Hidden!AB$46),IF($G84="","x","y"),"")))</f>
        <v/>
      </c>
      <c r="AJ84" s="197" t="str">
        <f>IF(Hidden!AC$47="Yes","H",IF($B84="","",IF(AND($C84&lt;=Hidden!AC$46,$D84&gt;=Hidden!AC$46),IF($G84="","x","y"),"")))</f>
        <v/>
      </c>
      <c r="AK84" s="197" t="str">
        <f>IF(Hidden!AD$47="Yes","H",IF($B84="","",IF(AND($C84&lt;=Hidden!AD$46,$D84&gt;=Hidden!AD$46),IF($G84="","x","y"),"")))</f>
        <v/>
      </c>
      <c r="AL84" s="210" t="str">
        <f>IF(Hidden!AE$47="Yes","H",IF($B84="","",IF(AND($C84&lt;=Hidden!AE$46,$D84&gt;=Hidden!AE$46),IF($G84="","x","y"),"")))</f>
        <v/>
      </c>
      <c r="AM84" s="205" t="str">
        <f>IF(Hidden!AF$47="Yes","H",IF($B84="","",IF(AND($C84&lt;=Hidden!AF$46,$D84&gt;=Hidden!AF$46),IF($G84="","x","y"),"")))</f>
        <v/>
      </c>
      <c r="AN84" s="197" t="str">
        <f>IF(Hidden!AG$47="Yes","H",IF($B84="","",IF(AND($C84&lt;=Hidden!AG$46,$D84&gt;=Hidden!AG$46),IF($G84="","x","y"),"")))</f>
        <v/>
      </c>
      <c r="AO84" s="197" t="str">
        <f>IF(Hidden!AH$47="Yes","H",IF($B84="","",IF(AND($C84&lt;=Hidden!AH$46,$D84&gt;=Hidden!AH$46),IF($G84="","x","y"),"")))</f>
        <v/>
      </c>
      <c r="AP84" s="197" t="str">
        <f>IF(Hidden!AI$47="Yes","H",IF($B84="","",IF(AND($C84&lt;=Hidden!AI$46,$D84&gt;=Hidden!AI$46),IF($G84="","x","y"),"")))</f>
        <v/>
      </c>
      <c r="AQ84" s="203" t="str">
        <f>IF(Hidden!AJ$47="Yes","H",IF($B84="","",IF(AND($C84&lt;=Hidden!AJ$46,$D84&gt;=Hidden!AJ$46),IF($G84="","x","y"),"")))</f>
        <v/>
      </c>
      <c r="AR84" s="209" t="str">
        <f>IF(Hidden!AK$47="Yes","H",IF($B84="","",IF(AND($C84&lt;=Hidden!AK$46,$D84&gt;=Hidden!AK$46),IF($G84="","x","y"),"")))</f>
        <v/>
      </c>
      <c r="AS84" s="197" t="str">
        <f>IF(Hidden!AL$47="Yes","H",IF($B84="","",IF(AND($C84&lt;=Hidden!AL$46,$D84&gt;=Hidden!AL$46),IF($G84="","x","y"),"")))</f>
        <v/>
      </c>
      <c r="AT84" s="197" t="str">
        <f>IF(Hidden!AM$47="Yes","H",IF($B84="","",IF(AND($C84&lt;=Hidden!AM$46,$D84&gt;=Hidden!AM$46),IF($G84="","x","y"),"")))</f>
        <v/>
      </c>
      <c r="AU84" s="197" t="str">
        <f>IF(Hidden!AN$47="Yes","H",IF($B84="","",IF(AND($C84&lt;=Hidden!AN$46,$D84&gt;=Hidden!AN$46),IF($G84="","x","y"),"")))</f>
        <v/>
      </c>
      <c r="AV84" s="210" t="str">
        <f>IF(Hidden!AO$47="Yes","H",IF($B84="","",IF(AND($C84&lt;=Hidden!AO$46,$D84&gt;=Hidden!AO$46),IF($G84="","x","y"),"")))</f>
        <v/>
      </c>
      <c r="AW84" s="205" t="str">
        <f>IF(Hidden!AP$47="Yes","H",IF($B84="","",IF(AND($C84&lt;=Hidden!AP$46,$D84&gt;=Hidden!AP$46),IF($G84="","x","y"),"")))</f>
        <v/>
      </c>
      <c r="AX84" s="197" t="str">
        <f>IF(Hidden!AQ$47="Yes","H",IF($B84="","",IF(AND($C84&lt;=Hidden!AQ$46,$D84&gt;=Hidden!AQ$46),IF($G84="","x","y"),"")))</f>
        <v/>
      </c>
      <c r="AY84" s="197" t="str">
        <f>IF(Hidden!AR$47="Yes","H",IF($B84="","",IF(AND($C84&lt;=Hidden!AR$46,$D84&gt;=Hidden!AR$46),IF($G84="","x","y"),"")))</f>
        <v/>
      </c>
      <c r="AZ84" s="197" t="str">
        <f>IF(Hidden!AS$47="Yes","H",IF($B84="","",IF(AND($C84&lt;=Hidden!AS$46,$D84&gt;=Hidden!AS$46),IF($G84="","x","y"),"")))</f>
        <v/>
      </c>
      <c r="BA84" s="203" t="str">
        <f>IF(Hidden!AT$47="Yes","H",IF($B84="","",IF(AND($C84&lt;=Hidden!AT$46,$D84&gt;=Hidden!AT$46),IF($G84="","x","y"),"")))</f>
        <v/>
      </c>
      <c r="BB84" s="209" t="str">
        <f>IF(Hidden!AU$47="Yes","H",IF($B84="","",IF(AND($C84&lt;=Hidden!AU$46,$D84&gt;=Hidden!AU$46),IF($G84="","x","y"),"")))</f>
        <v/>
      </c>
      <c r="BC84" s="197" t="str">
        <f>IF(Hidden!AV$47="Yes","H",IF($B84="","",IF(AND($C84&lt;=Hidden!AV$46,$D84&gt;=Hidden!AV$46),IF($G84="","x","y"),"")))</f>
        <v/>
      </c>
      <c r="BD84" s="197" t="str">
        <f>IF(Hidden!AW$47="Yes","H",IF($B84="","",IF(AND($C84&lt;=Hidden!AW$46,$D84&gt;=Hidden!AW$46),IF($G84="","x","y"),"")))</f>
        <v/>
      </c>
      <c r="BE84" s="197" t="str">
        <f>IF(Hidden!AX$47="Yes","H",IF($B84="","",IF(AND($C84&lt;=Hidden!AX$46,$D84&gt;=Hidden!AX$46),IF($G84="","x","y"),"")))</f>
        <v/>
      </c>
      <c r="BF84" s="210" t="str">
        <f>IF(Hidden!AY$47="Yes","H",IF($B84="","",IF(AND($C84&lt;=Hidden!AY$46,$D84&gt;=Hidden!AY$46),IF($G84="","x","y"),"")))</f>
        <v/>
      </c>
      <c r="BG84" s="205" t="str">
        <f>IF(Hidden!AZ$47="Yes","H",IF($B84="","",IF(AND($C84&lt;=Hidden!AZ$46,$D84&gt;=Hidden!AZ$46),IF($G84="","x","y"),"")))</f>
        <v/>
      </c>
      <c r="BH84" s="197" t="str">
        <f>IF(Hidden!BA$47="Yes","H",IF($B84="","",IF(AND($C84&lt;=Hidden!BA$46,$D84&gt;=Hidden!BA$46),IF($G84="","x","y"),"")))</f>
        <v/>
      </c>
      <c r="BI84" s="197" t="str">
        <f>IF(Hidden!BB$47="Yes","H",IF($B84="","",IF(AND($C84&lt;=Hidden!BB$46,$D84&gt;=Hidden!BB$46),IF($G84="","x","y"),"")))</f>
        <v/>
      </c>
      <c r="BJ84" s="197" t="str">
        <f>IF(Hidden!BC$47="Yes","H",IF($B84="","",IF(AND($C84&lt;=Hidden!BC$46,$D84&gt;=Hidden!BC$46),IF($G84="","x","y"),"")))</f>
        <v/>
      </c>
      <c r="BK84" s="203" t="str">
        <f>IF(Hidden!BD$47="Yes","H",IF($B84="","",IF(AND($C84&lt;=Hidden!BD$46,$D84&gt;=Hidden!BD$46),IF($G84="","x","y"),"")))</f>
        <v/>
      </c>
      <c r="BL84" s="209" t="str">
        <f>IF(Hidden!BE$47="Yes","H",IF($B84="","",IF(AND($C84&lt;=Hidden!BE$46,$D84&gt;=Hidden!BE$46),IF($G84="","x","y"),"")))</f>
        <v/>
      </c>
      <c r="BM84" s="197" t="str">
        <f>IF(Hidden!BF$47="Yes","H",IF($B84="","",IF(AND($C84&lt;=Hidden!BF$46,$D84&gt;=Hidden!BF$46),IF($G84="","x","y"),"")))</f>
        <v/>
      </c>
      <c r="BN84" s="197" t="str">
        <f>IF(Hidden!BG$47="Yes","H",IF($B84="","",IF(AND($C84&lt;=Hidden!BG$46,$D84&gt;=Hidden!BG$46),IF($G84="","x","y"),"")))</f>
        <v/>
      </c>
      <c r="BO84" s="197" t="str">
        <f>IF(Hidden!BH$47="Yes","H",IF($B84="","",IF(AND($C84&lt;=Hidden!BH$46,$D84&gt;=Hidden!BH$46),IF($G84="","x","y"),"")))</f>
        <v/>
      </c>
      <c r="BP84" s="210" t="str">
        <f>IF(Hidden!BI$47="Yes","H",IF($B84="","",IF(AND($C84&lt;=Hidden!BI$46,$D84&gt;=Hidden!BI$46),IF($G84="","x","y"),"")))</f>
        <v/>
      </c>
      <c r="BQ84" s="205" t="str">
        <f>IF(Hidden!BJ$47="Yes","H",IF($B84="","",IF(AND($C84&lt;=Hidden!BJ$46,$D84&gt;=Hidden!BJ$46),IF($G84="","x","y"),"")))</f>
        <v/>
      </c>
      <c r="BR84" s="197" t="str">
        <f>IF(Hidden!BK$47="Yes","H",IF($B84="","",IF(AND($C84&lt;=Hidden!BK$46,$D84&gt;=Hidden!BK$46),IF($G84="","x","y"),"")))</f>
        <v/>
      </c>
      <c r="BS84" s="197" t="str">
        <f>IF(Hidden!BL$47="Yes","H",IF($B84="","",IF(AND($C84&lt;=Hidden!BL$46,$D84&gt;=Hidden!BL$46),IF($G84="","x","y"),"")))</f>
        <v/>
      </c>
      <c r="BT84" s="197" t="str">
        <f>IF(Hidden!BM$47="Yes","H",IF($B84="","",IF(AND($C84&lt;=Hidden!BM$46,$D84&gt;=Hidden!BM$46),IF($G84="","x","y"),"")))</f>
        <v/>
      </c>
      <c r="BU84" s="203" t="str">
        <f>IF(Hidden!BN$47="Yes","H",IF($B84="","",IF(AND($C84&lt;=Hidden!BN$46,$D84&gt;=Hidden!BN$46),IF($G84="","x","y"),"")))</f>
        <v/>
      </c>
      <c r="BV84" s="209" t="str">
        <f>IF(Hidden!BO$47="Yes","H",IF($B84="","",IF(AND($C84&lt;=Hidden!BO$46,$D84&gt;=Hidden!BO$46),IF($G84="","x","y"),"")))</f>
        <v/>
      </c>
      <c r="BW84" s="197" t="str">
        <f>IF(Hidden!BP$47="Yes","H",IF($B84="","",IF(AND($C84&lt;=Hidden!BP$46,$D84&gt;=Hidden!BP$46),IF($G84="","x","y"),"")))</f>
        <v/>
      </c>
      <c r="BX84" s="197" t="str">
        <f>IF(Hidden!BQ$47="Yes","H",IF($B84="","",IF(AND($C84&lt;=Hidden!BQ$46,$D84&gt;=Hidden!BQ$46),IF($G84="","x","y"),"")))</f>
        <v/>
      </c>
      <c r="BY84" s="197" t="str">
        <f>IF(Hidden!BR$47="Yes","H",IF($B84="","",IF(AND($C84&lt;=Hidden!BR$46,$D84&gt;=Hidden!BR$46),IF($G84="","x","y"),"")))</f>
        <v/>
      </c>
      <c r="BZ84" s="210" t="str">
        <f>IF(Hidden!BS$47="Yes","H",IF($B84="","",IF(AND($C84&lt;=Hidden!BS$46,$D84&gt;=Hidden!BS$46),IF($G84="","x","y"),"")))</f>
        <v/>
      </c>
      <c r="CA84" s="205" t="str">
        <f>IF(Hidden!BT$47="Yes","H",IF($B84="","",IF(AND($C84&lt;=Hidden!BT$46,$D84&gt;=Hidden!BT$46),IF($G84="","x","y"),"")))</f>
        <v/>
      </c>
      <c r="CB84" s="197" t="str">
        <f>IF(Hidden!BU$47="Yes","H",IF($B84="","",IF(AND($C84&lt;=Hidden!BU$46,$D84&gt;=Hidden!BU$46),IF($G84="","x","y"),"")))</f>
        <v/>
      </c>
      <c r="CC84" s="197" t="str">
        <f>IF(Hidden!BV$47="Yes","H",IF($B84="","",IF(AND($C84&lt;=Hidden!BV$46,$D84&gt;=Hidden!BV$46),IF($G84="","x","y"),"")))</f>
        <v/>
      </c>
      <c r="CD84" s="197" t="str">
        <f>IF(Hidden!BW$47="Yes","H",IF($B84="","",IF(AND($C84&lt;=Hidden!BW$46,$D84&gt;=Hidden!BW$46),IF($G84="","x","y"),"")))</f>
        <v/>
      </c>
      <c r="CE84" s="203" t="str">
        <f>IF(Hidden!BX$47="Yes","H",IF($B84="","",IF(AND($C84&lt;=Hidden!BX$46,$D84&gt;=Hidden!BX$46),IF($G84="","x","y"),"")))</f>
        <v/>
      </c>
      <c r="CF84" s="209" t="str">
        <f>IF(Hidden!BY$47="Yes","H",IF($B84="","",IF(AND($C84&lt;=Hidden!BY$46,$D84&gt;=Hidden!BY$46),IF($G84="","x","y"),"")))</f>
        <v/>
      </c>
      <c r="CG84" s="197" t="str">
        <f>IF(Hidden!BZ$47="Yes","H",IF($B84="","",IF(AND($C84&lt;=Hidden!BZ$46,$D84&gt;=Hidden!BZ$46),IF($G84="","x","y"),"")))</f>
        <v/>
      </c>
      <c r="CH84" s="197" t="str">
        <f>IF(Hidden!CA$47="Yes","H",IF($B84="","",IF(AND($C84&lt;=Hidden!CA$46,$D84&gt;=Hidden!CA$46),IF($G84="","x","y"),"")))</f>
        <v/>
      </c>
      <c r="CI84" s="197" t="str">
        <f>IF(Hidden!CB$47="Yes","H",IF($B84="","",IF(AND($C84&lt;=Hidden!CB$46,$D84&gt;=Hidden!CB$46),IF($G84="","x","y"),"")))</f>
        <v/>
      </c>
      <c r="CJ84" s="210" t="str">
        <f>IF(Hidden!CC$47="Yes","H",IF($B84="","",IF(AND($C84&lt;=Hidden!CC$46,$D84&gt;=Hidden!CC$46),IF($G84="","x","y"),"")))</f>
        <v/>
      </c>
      <c r="CK84" s="205" t="str">
        <f>IF(Hidden!CD$47="Yes","H",IF($B84="","",IF(AND($C84&lt;=Hidden!CD$46,$D84&gt;=Hidden!CD$46),IF($G84="","x","y"),"")))</f>
        <v/>
      </c>
      <c r="CL84" s="197" t="str">
        <f>IF(Hidden!CE$47="Yes","H",IF($B84="","",IF(AND($C84&lt;=Hidden!CE$46,$D84&gt;=Hidden!CE$46),IF($G84="","x","y"),"")))</f>
        <v/>
      </c>
      <c r="CM84" s="197" t="str">
        <f>IF(Hidden!CF$47="Yes","H",IF($B84="","",IF(AND($C84&lt;=Hidden!CF$46,$D84&gt;=Hidden!CF$46),IF($G84="","x","y"),"")))</f>
        <v/>
      </c>
      <c r="CN84" s="197" t="str">
        <f>IF(Hidden!CG$47="Yes","H",IF($B84="","",IF(AND($C84&lt;=Hidden!CG$46,$D84&gt;=Hidden!CG$46),IF($G84="","x","y"),"")))</f>
        <v/>
      </c>
      <c r="CO84" s="203" t="str">
        <f>IF(Hidden!CH$47="Yes","H",IF($B84="","",IF(AND($C84&lt;=Hidden!CH$46,$D84&gt;=Hidden!CH$46),IF($G84="","x","y"),"")))</f>
        <v/>
      </c>
      <c r="CP84" s="209" t="str">
        <f>IF(Hidden!CI$47="Yes","H",IF($B84="","",IF(AND($C84&lt;=Hidden!CI$46,$D84&gt;=Hidden!CI$46),IF($G84="","x","y"),"")))</f>
        <v/>
      </c>
      <c r="CQ84" s="197" t="str">
        <f>IF(Hidden!CJ$47="Yes","H",IF($B84="","",IF(AND($C84&lt;=Hidden!CJ$46,$D84&gt;=Hidden!CJ$46),IF($G84="","x","y"),"")))</f>
        <v/>
      </c>
      <c r="CR84" s="197" t="str">
        <f>IF(Hidden!CK$47="Yes","H",IF($B84="","",IF(AND($C84&lt;=Hidden!CK$46,$D84&gt;=Hidden!CK$46),IF($G84="","x","y"),"")))</f>
        <v/>
      </c>
      <c r="CS84" s="197" t="str">
        <f>IF(Hidden!CL$47="Yes","H",IF($B84="","",IF(AND($C84&lt;=Hidden!CL$46,$D84&gt;=Hidden!CL$46),IF($G84="","x","y"),"")))</f>
        <v/>
      </c>
      <c r="CT84" s="210" t="str">
        <f>IF(Hidden!CM$47="Yes","H",IF($B84="","",IF(AND($C84&lt;=Hidden!CM$46,$D84&gt;=Hidden!CM$46),IF($G84="","x","y"),"")))</f>
        <v/>
      </c>
      <c r="CU84" s="205" t="str">
        <f>IF(Hidden!CN$47="Yes","H",IF($B84="","",IF(AND($C84&lt;=Hidden!CN$46,$D84&gt;=Hidden!CN$46),IF($G84="","x","y"),"")))</f>
        <v/>
      </c>
      <c r="CV84" s="197" t="str">
        <f>IF(Hidden!CO$47="Yes","H",IF($B84="","",IF(AND($C84&lt;=Hidden!CO$46,$D84&gt;=Hidden!CO$46),IF($G84="","x","y"),"")))</f>
        <v/>
      </c>
      <c r="CW84" s="197" t="str">
        <f>IF(Hidden!CP$47="Yes","H",IF($B84="","",IF(AND($C84&lt;=Hidden!CP$46,$D84&gt;=Hidden!CP$46),IF($G84="","x","y"),"")))</f>
        <v/>
      </c>
      <c r="CX84" s="197" t="str">
        <f>IF(Hidden!CQ$47="Yes","H",IF($B84="","",IF(AND($C84&lt;=Hidden!CQ$46,$D84&gt;=Hidden!CQ$46),IF($G84="","x","y"),"")))</f>
        <v/>
      </c>
      <c r="CY84" s="203" t="str">
        <f>IF(Hidden!CR$47="Yes","H",IF($B84="","",IF(AND($C84&lt;=Hidden!CR$46,$D84&gt;=Hidden!CR$46),IF($G84="","x","y"),"")))</f>
        <v/>
      </c>
      <c r="CZ84" s="209" t="str">
        <f>IF(Hidden!CS$47="Yes","H",IF($B84="","",IF(AND($C84&lt;=Hidden!CS$46,$D84&gt;=Hidden!CS$46),IF($G84="","x","y"),"")))</f>
        <v/>
      </c>
      <c r="DA84" s="197" t="str">
        <f>IF(Hidden!CT$47="Yes","H",IF($B84="","",IF(AND($C84&lt;=Hidden!CT$46,$D84&gt;=Hidden!CT$46),IF($G84="","x","y"),"")))</f>
        <v/>
      </c>
      <c r="DB84" s="197" t="str">
        <f>IF(Hidden!CU$47="Yes","H",IF($B84="","",IF(AND($C84&lt;=Hidden!CU$46,$D84&gt;=Hidden!CU$46),IF($G84="","x","y"),"")))</f>
        <v/>
      </c>
      <c r="DC84" s="197" t="str">
        <f>IF(Hidden!CV$47="Yes","H",IF($B84="","",IF(AND($C84&lt;=Hidden!CV$46,$D84&gt;=Hidden!CV$46),IF($G84="","x","y"),"")))</f>
        <v/>
      </c>
      <c r="DD84" s="210" t="str">
        <f>IF(Hidden!CW$47="Yes","H",IF($B84="","",IF(AND($C84&lt;=Hidden!CW$46,$D84&gt;=Hidden!CW$46),IF($G84="","x","y"),"")))</f>
        <v/>
      </c>
      <c r="DE84" s="205" t="str">
        <f>IF(Hidden!CX$47="Yes","H",IF($B84="","",IF(AND($C84&lt;=Hidden!CX$46,$D84&gt;=Hidden!CX$46),IF($G84="","x","y"),"")))</f>
        <v/>
      </c>
      <c r="DF84" s="197" t="str">
        <f>IF(Hidden!CY$47="Yes","H",IF($B84="","",IF(AND($C84&lt;=Hidden!CY$46,$D84&gt;=Hidden!CY$46),IF($G84="","x","y"),"")))</f>
        <v/>
      </c>
      <c r="DG84" s="197" t="str">
        <f>IF(Hidden!CZ$47="Yes","H",IF($B84="","",IF(AND($C84&lt;=Hidden!CZ$46,$D84&gt;=Hidden!CZ$46),IF($G84="","x","y"),"")))</f>
        <v/>
      </c>
      <c r="DH84" s="197" t="str">
        <f>IF(Hidden!DA$47="Yes","H",IF($B84="","",IF(AND($C84&lt;=Hidden!DA$46,$D84&gt;=Hidden!DA$46),IF($G84="","x","y"),"")))</f>
        <v/>
      </c>
      <c r="DI84" s="203" t="str">
        <f>IF(Hidden!DB$47="Yes","H",IF($B84="","",IF(AND($C84&lt;=Hidden!DB$46,$D84&gt;=Hidden!DB$46),IF($G84="","x","y"),"")))</f>
        <v/>
      </c>
      <c r="DJ84" s="209" t="str">
        <f>IF(Hidden!DC$47="Yes","H",IF($B84="","",IF(AND($C84&lt;=Hidden!DC$46,$D84&gt;=Hidden!DC$46),IF($G84="","x","y"),"")))</f>
        <v/>
      </c>
      <c r="DK84" s="197" t="str">
        <f>IF(Hidden!DD$47="Yes","H",IF($B84="","",IF(AND($C84&lt;=Hidden!DD$46,$D84&gt;=Hidden!DD$46),IF($G84="","x","y"),"")))</f>
        <v/>
      </c>
      <c r="DL84" s="197" t="str">
        <f>IF(Hidden!DE$47="Yes","H",IF($B84="","",IF(AND($C84&lt;=Hidden!DE$46,$D84&gt;=Hidden!DE$46),IF($G84="","x","y"),"")))</f>
        <v/>
      </c>
      <c r="DM84" s="197" t="str">
        <f>IF(Hidden!DF$47="Yes","H",IF($B84="","",IF(AND($C84&lt;=Hidden!DF$46,$D84&gt;=Hidden!DF$46),IF($G84="","x","y"),"")))</f>
        <v/>
      </c>
      <c r="DN84" s="210" t="str">
        <f>IF(Hidden!DG$47="Yes","H",IF($B84="","",IF(AND($C84&lt;=Hidden!DG$46,$D84&gt;=Hidden!DG$46),IF($G84="","x","y"),"")))</f>
        <v/>
      </c>
      <c r="DO84" s="205" t="str">
        <f>IF(Hidden!DH$47="Yes","H",IF($B84="","",IF(AND($C84&lt;=Hidden!DH$46,$D84&gt;=Hidden!DH$46),IF($G84="","x","y"),"")))</f>
        <v/>
      </c>
      <c r="DP84" s="197" t="str">
        <f>IF(Hidden!DI$47="Yes","H",IF($B84="","",IF(AND($C84&lt;=Hidden!DI$46,$D84&gt;=Hidden!DI$46),IF($G84="","x","y"),"")))</f>
        <v/>
      </c>
      <c r="DQ84" s="197" t="str">
        <f>IF(Hidden!DJ$47="Yes","H",IF($B84="","",IF(AND($C84&lt;=Hidden!DJ$46,$D84&gt;=Hidden!DJ$46),IF($G84="","x","y"),"")))</f>
        <v/>
      </c>
      <c r="DR84" s="197" t="str">
        <f>IF(Hidden!DK$47="Yes","H",IF($B84="","",IF(AND($C84&lt;=Hidden!DK$46,$D84&gt;=Hidden!DK$46),IF($G84="","x","y"),"")))</f>
        <v/>
      </c>
      <c r="DS84" s="203" t="str">
        <f>IF(Hidden!DL$47="Yes","H",IF($B84="","",IF(AND($C84&lt;=Hidden!DL$46,$D84&gt;=Hidden!DL$46),IF($G84="","x","y"),"")))</f>
        <v/>
      </c>
      <c r="DT84" s="209" t="str">
        <f>IF(Hidden!DM$47="Yes","H",IF($B84="","",IF(AND($C84&lt;=Hidden!DM$46,$D84&gt;=Hidden!DM$46),IF($G84="","x","y"),"")))</f>
        <v/>
      </c>
      <c r="DU84" s="197" t="str">
        <f>IF(Hidden!DN$47="Yes","H",IF($B84="","",IF(AND($C84&lt;=Hidden!DN$46,$D84&gt;=Hidden!DN$46),IF($G84="","x","y"),"")))</f>
        <v/>
      </c>
      <c r="DV84" s="197" t="str">
        <f>IF(Hidden!DO$47="Yes","H",IF($B84="","",IF(AND($C84&lt;=Hidden!DO$46,$D84&gt;=Hidden!DO$46),IF($G84="","x","y"),"")))</f>
        <v/>
      </c>
      <c r="DW84" s="197" t="str">
        <f>IF(Hidden!DP$47="Yes","H",IF($B84="","",IF(AND($C84&lt;=Hidden!DP$46,$D84&gt;=Hidden!DP$46),IF($G84="","x","y"),"")))</f>
        <v/>
      </c>
      <c r="DX84" s="210" t="str">
        <f>IF(Hidden!DQ$47="Yes","H",IF($B84="","",IF(AND($C84&lt;=Hidden!DQ$46,$D84&gt;=Hidden!DQ$46),IF($G84="","x","y"),"")))</f>
        <v/>
      </c>
      <c r="DY84" s="209" t="str">
        <f>IF(Hidden!DR$47="Yes","H",IF($B84="","",IF(AND($C84&lt;=Hidden!DR$46,$D84&gt;=Hidden!DR$46),IF($G84="","x","y"),"")))</f>
        <v/>
      </c>
      <c r="DZ84" s="197" t="str">
        <f>IF(Hidden!DS$47="Yes","H",IF($B84="","",IF(AND($C84&lt;=Hidden!DS$46,$D84&gt;=Hidden!DS$46),IF($G84="","x","y"),"")))</f>
        <v/>
      </c>
      <c r="EA84" s="197" t="str">
        <f>IF(Hidden!DT$47="Yes","H",IF($B84="","",IF(AND($C84&lt;=Hidden!DT$46,$D84&gt;=Hidden!DT$46),IF($G84="","x","y"),"")))</f>
        <v/>
      </c>
      <c r="EB84" s="197" t="str">
        <f>IF(Hidden!DU$47="Yes","H",IF($B84="","",IF(AND($C84&lt;=Hidden!DU$46,$D84&gt;=Hidden!DU$46),IF($G84="","x","y"),"")))</f>
        <v/>
      </c>
      <c r="EC84" s="210" t="str">
        <f>IF(Hidden!DV$47="Yes","H",IF($B84="","",IF(AND($C84&lt;=Hidden!DV$46,$D84&gt;=Hidden!DV$46),IF($G84="","x","y"),"")))</f>
        <v/>
      </c>
      <c r="ED84" s="205" t="str">
        <f>IF(Hidden!DW$47="Yes","H",IF($B84="","",IF(AND($C84&lt;=Hidden!DW$46,$D84&gt;=Hidden!DW$46),IF($G84="","x","y"),"")))</f>
        <v/>
      </c>
      <c r="EE84" s="197" t="str">
        <f>IF(Hidden!DX$47="Yes","H",IF($B84="","",IF(AND($C84&lt;=Hidden!DX$46,$D84&gt;=Hidden!DX$46),IF($G84="","x","y"),"")))</f>
        <v/>
      </c>
      <c r="EF84" s="197" t="str">
        <f>IF(Hidden!DY$47="Yes","H",IF($B84="","",IF(AND($C84&lt;=Hidden!DY$46,$D84&gt;=Hidden!DY$46),IF($G84="","x","y"),"")))</f>
        <v/>
      </c>
      <c r="EG84" s="197" t="str">
        <f>IF(Hidden!DZ$47="Yes","H",IF($B84="","",IF(AND($C84&lt;=Hidden!DZ$46,$D84&gt;=Hidden!DZ$46),IF($G84="","x","y"),"")))</f>
        <v/>
      </c>
      <c r="EH84" s="198" t="str">
        <f>IF(Hidden!EA$47="Yes","H",IF($B84="","",IF(AND($C84&lt;=Hidden!EA$46,$D84&gt;=Hidden!EA$46),IF($G84="","x","y"),"")))</f>
        <v/>
      </c>
    </row>
    <row r="85" spans="2:138" ht="15" customHeight="1" x14ac:dyDescent="0.25">
      <c r="B85" s="178"/>
      <c r="C85" s="232"/>
      <c r="D85" s="233"/>
      <c r="E85" s="189"/>
      <c r="F85" s="237"/>
      <c r="G85" s="269"/>
      <c r="H85" s="273"/>
      <c r="I85" s="196" t="str">
        <f>IF(Hidden!B$47="Yes","H",IF($B85="","",IF(AND($C85&lt;=Hidden!B$46,$D85&gt;=Hidden!B$46),IF($G85="","x","y"),"")))</f>
        <v/>
      </c>
      <c r="J85" s="197" t="str">
        <f>IF(Hidden!C$47="Yes","H",IF($B85="","",IF(AND($C85&lt;=Hidden!C$46,$D85&gt;=Hidden!C$46),IF($G85="","x","y"),"")))</f>
        <v/>
      </c>
      <c r="K85" s="197" t="str">
        <f>IF(Hidden!D$47="Yes","H",IF($B85="","",IF(AND($C85&lt;=Hidden!D$46,$D85&gt;=Hidden!D$46),IF($G85="","x","y"),"")))</f>
        <v/>
      </c>
      <c r="L85" s="197" t="str">
        <f>IF(Hidden!E$47="Yes","H",IF($B85="","",IF(AND($C85&lt;=Hidden!E$46,$D85&gt;=Hidden!E$46),IF($G85="","x","y"),"")))</f>
        <v/>
      </c>
      <c r="M85" s="203" t="str">
        <f>IF(Hidden!F$47="Yes","H",IF($B85="","",IF(AND($C85&lt;=Hidden!F$46,$D85&gt;=Hidden!F$46),IF($G85="","x","y"),"")))</f>
        <v/>
      </c>
      <c r="N85" s="209" t="str">
        <f>IF(Hidden!G$47="Yes","H",IF($B85="","",IF(AND($C85&lt;=Hidden!G$46,$D85&gt;=Hidden!G$46),IF($G85="","x","y"),"")))</f>
        <v/>
      </c>
      <c r="O85" s="197" t="str">
        <f>IF(Hidden!H$47="Yes","H",IF($B85="","",IF(AND($C85&lt;=Hidden!H$46,$D85&gt;=Hidden!H$46),IF($G85="","x","y"),"")))</f>
        <v/>
      </c>
      <c r="P85" s="197" t="str">
        <f>IF(Hidden!I$47="Yes","H",IF($B85="","",IF(AND($C85&lt;=Hidden!I$46,$D85&gt;=Hidden!I$46),IF($G85="","x","y"),"")))</f>
        <v/>
      </c>
      <c r="Q85" s="197" t="str">
        <f>IF(Hidden!J$47="Yes","H",IF($B85="","",IF(AND($C85&lt;=Hidden!J$46,$D85&gt;=Hidden!J$46),IF($G85="","x","y"),"")))</f>
        <v/>
      </c>
      <c r="R85" s="210" t="str">
        <f>IF(Hidden!K$47="Yes","H",IF($B85="","",IF(AND($C85&lt;=Hidden!K$46,$D85&gt;=Hidden!K$46),IF($G85="","x","y"),"")))</f>
        <v/>
      </c>
      <c r="S85" s="205" t="str">
        <f>IF(Hidden!L$47="Yes","H",IF($B85="","",IF(AND($C85&lt;=Hidden!L$46,$D85&gt;=Hidden!L$46),IF($G85="","x","y"),"")))</f>
        <v/>
      </c>
      <c r="T85" s="197" t="str">
        <f>IF(Hidden!M$47="Yes","H",IF($B85="","",IF(AND($C85&lt;=Hidden!M$46,$D85&gt;=Hidden!M$46),IF($G85="","x","y"),"")))</f>
        <v/>
      </c>
      <c r="U85" s="197" t="str">
        <f>IF(Hidden!N$47="Yes","H",IF($B85="","",IF(AND($C85&lt;=Hidden!N$46,$D85&gt;=Hidden!N$46),IF($G85="","x","y"),"")))</f>
        <v/>
      </c>
      <c r="V85" s="197" t="str">
        <f>IF(Hidden!O$47="Yes","H",IF($B85="","",IF(AND($C85&lt;=Hidden!O$46,$D85&gt;=Hidden!O$46),IF($G85="","x","y"),"")))</f>
        <v/>
      </c>
      <c r="W85" s="203" t="str">
        <f>IF(Hidden!P$47="Yes","H",IF($B85="","",IF(AND($C85&lt;=Hidden!P$46,$D85&gt;=Hidden!P$46),IF($G85="","x","y"),"")))</f>
        <v/>
      </c>
      <c r="X85" s="209" t="str">
        <f>IF(Hidden!Q$47="Yes","H",IF($B85="","",IF(AND($C85&lt;=Hidden!Q$46,$D85&gt;=Hidden!Q$46),IF($G85="","x","y"),"")))</f>
        <v/>
      </c>
      <c r="Y85" s="197" t="str">
        <f>IF(Hidden!R$47="Yes","H",IF($B85="","",IF(AND($C85&lt;=Hidden!R$46,$D85&gt;=Hidden!R$46),IF($G85="","x","y"),"")))</f>
        <v/>
      </c>
      <c r="Z85" s="197" t="str">
        <f>IF(Hidden!S$47="Yes","H",IF($B85="","",IF(AND($C85&lt;=Hidden!S$46,$D85&gt;=Hidden!S$46),IF($G85="","x","y"),"")))</f>
        <v/>
      </c>
      <c r="AA85" s="197" t="str">
        <f>IF(Hidden!T$47="Yes","H",IF($B85="","",IF(AND($C85&lt;=Hidden!T$46,$D85&gt;=Hidden!T$46),IF($G85="","x","y"),"")))</f>
        <v/>
      </c>
      <c r="AB85" s="210" t="str">
        <f>IF(Hidden!U$47="Yes","H",IF($B85="","",IF(AND($C85&lt;=Hidden!U$46,$D85&gt;=Hidden!U$46),IF($G85="","x","y"),"")))</f>
        <v/>
      </c>
      <c r="AC85" s="205" t="str">
        <f>IF(Hidden!V$47="Yes","H",IF($B85="","",IF(AND($C85&lt;=Hidden!V$46,$D85&gt;=Hidden!V$46),IF($G85="","x","y"),"")))</f>
        <v/>
      </c>
      <c r="AD85" s="197" t="str">
        <f>IF(Hidden!W$47="Yes","H",IF($B85="","",IF(AND($C85&lt;=Hidden!W$46,$D85&gt;=Hidden!W$46),IF($G85="","x","y"),"")))</f>
        <v/>
      </c>
      <c r="AE85" s="197" t="str">
        <f>IF(Hidden!X$47="Yes","H",IF($B85="","",IF(AND($C85&lt;=Hidden!X$46,$D85&gt;=Hidden!X$46),IF($G85="","x","y"),"")))</f>
        <v/>
      </c>
      <c r="AF85" s="197" t="str">
        <f>IF(Hidden!Y$47="Yes","H",IF($B85="","",IF(AND($C85&lt;=Hidden!Y$46,$D85&gt;=Hidden!Y$46),IF($G85="","x","y"),"")))</f>
        <v/>
      </c>
      <c r="AG85" s="203" t="str">
        <f>IF(Hidden!Z$47="Yes","H",IF($B85="","",IF(AND($C85&lt;=Hidden!Z$46,$D85&gt;=Hidden!Z$46),IF($G85="","x","y"),"")))</f>
        <v/>
      </c>
      <c r="AH85" s="209" t="str">
        <f>IF(Hidden!AA$47="Yes","H",IF($B85="","",IF(AND($C85&lt;=Hidden!AA$46,$D85&gt;=Hidden!AA$46),IF($G85="","x","y"),"")))</f>
        <v/>
      </c>
      <c r="AI85" s="197" t="str">
        <f>IF(Hidden!AB$47="Yes","H",IF($B85="","",IF(AND($C85&lt;=Hidden!AB$46,$D85&gt;=Hidden!AB$46),IF($G85="","x","y"),"")))</f>
        <v/>
      </c>
      <c r="AJ85" s="197" t="str">
        <f>IF(Hidden!AC$47="Yes","H",IF($B85="","",IF(AND($C85&lt;=Hidden!AC$46,$D85&gt;=Hidden!AC$46),IF($G85="","x","y"),"")))</f>
        <v/>
      </c>
      <c r="AK85" s="197" t="str">
        <f>IF(Hidden!AD$47="Yes","H",IF($B85="","",IF(AND($C85&lt;=Hidden!AD$46,$D85&gt;=Hidden!AD$46),IF($G85="","x","y"),"")))</f>
        <v/>
      </c>
      <c r="AL85" s="210" t="str">
        <f>IF(Hidden!AE$47="Yes","H",IF($B85="","",IF(AND($C85&lt;=Hidden!AE$46,$D85&gt;=Hidden!AE$46),IF($G85="","x","y"),"")))</f>
        <v/>
      </c>
      <c r="AM85" s="205" t="str">
        <f>IF(Hidden!AF$47="Yes","H",IF($B85="","",IF(AND($C85&lt;=Hidden!AF$46,$D85&gt;=Hidden!AF$46),IF($G85="","x","y"),"")))</f>
        <v/>
      </c>
      <c r="AN85" s="197" t="str">
        <f>IF(Hidden!AG$47="Yes","H",IF($B85="","",IF(AND($C85&lt;=Hidden!AG$46,$D85&gt;=Hidden!AG$46),IF($G85="","x","y"),"")))</f>
        <v/>
      </c>
      <c r="AO85" s="197" t="str">
        <f>IF(Hidden!AH$47="Yes","H",IF($B85="","",IF(AND($C85&lt;=Hidden!AH$46,$D85&gt;=Hidden!AH$46),IF($G85="","x","y"),"")))</f>
        <v/>
      </c>
      <c r="AP85" s="197" t="str">
        <f>IF(Hidden!AI$47="Yes","H",IF($B85="","",IF(AND($C85&lt;=Hidden!AI$46,$D85&gt;=Hidden!AI$46),IF($G85="","x","y"),"")))</f>
        <v/>
      </c>
      <c r="AQ85" s="203" t="str">
        <f>IF(Hidden!AJ$47="Yes","H",IF($B85="","",IF(AND($C85&lt;=Hidden!AJ$46,$D85&gt;=Hidden!AJ$46),IF($G85="","x","y"),"")))</f>
        <v/>
      </c>
      <c r="AR85" s="209" t="str">
        <f>IF(Hidden!AK$47="Yes","H",IF($B85="","",IF(AND($C85&lt;=Hidden!AK$46,$D85&gt;=Hidden!AK$46),IF($G85="","x","y"),"")))</f>
        <v/>
      </c>
      <c r="AS85" s="197" t="str">
        <f>IF(Hidden!AL$47="Yes","H",IF($B85="","",IF(AND($C85&lt;=Hidden!AL$46,$D85&gt;=Hidden!AL$46),IF($G85="","x","y"),"")))</f>
        <v/>
      </c>
      <c r="AT85" s="197" t="str">
        <f>IF(Hidden!AM$47="Yes","H",IF($B85="","",IF(AND($C85&lt;=Hidden!AM$46,$D85&gt;=Hidden!AM$46),IF($G85="","x","y"),"")))</f>
        <v/>
      </c>
      <c r="AU85" s="197" t="str">
        <f>IF(Hidden!AN$47="Yes","H",IF($B85="","",IF(AND($C85&lt;=Hidden!AN$46,$D85&gt;=Hidden!AN$46),IF($G85="","x","y"),"")))</f>
        <v/>
      </c>
      <c r="AV85" s="210" t="str">
        <f>IF(Hidden!AO$47="Yes","H",IF($B85="","",IF(AND($C85&lt;=Hidden!AO$46,$D85&gt;=Hidden!AO$46),IF($G85="","x","y"),"")))</f>
        <v/>
      </c>
      <c r="AW85" s="205" t="str">
        <f>IF(Hidden!AP$47="Yes","H",IF($B85="","",IF(AND($C85&lt;=Hidden!AP$46,$D85&gt;=Hidden!AP$46),IF($G85="","x","y"),"")))</f>
        <v/>
      </c>
      <c r="AX85" s="197" t="str">
        <f>IF(Hidden!AQ$47="Yes","H",IF($B85="","",IF(AND($C85&lt;=Hidden!AQ$46,$D85&gt;=Hidden!AQ$46),IF($G85="","x","y"),"")))</f>
        <v/>
      </c>
      <c r="AY85" s="197" t="str">
        <f>IF(Hidden!AR$47="Yes","H",IF($B85="","",IF(AND($C85&lt;=Hidden!AR$46,$D85&gt;=Hidden!AR$46),IF($G85="","x","y"),"")))</f>
        <v/>
      </c>
      <c r="AZ85" s="197" t="str">
        <f>IF(Hidden!AS$47="Yes","H",IF($B85="","",IF(AND($C85&lt;=Hidden!AS$46,$D85&gt;=Hidden!AS$46),IF($G85="","x","y"),"")))</f>
        <v/>
      </c>
      <c r="BA85" s="203" t="str">
        <f>IF(Hidden!AT$47="Yes","H",IF($B85="","",IF(AND($C85&lt;=Hidden!AT$46,$D85&gt;=Hidden!AT$46),IF($G85="","x","y"),"")))</f>
        <v/>
      </c>
      <c r="BB85" s="209" t="str">
        <f>IF(Hidden!AU$47="Yes","H",IF($B85="","",IF(AND($C85&lt;=Hidden!AU$46,$D85&gt;=Hidden!AU$46),IF($G85="","x","y"),"")))</f>
        <v/>
      </c>
      <c r="BC85" s="197" t="str">
        <f>IF(Hidden!AV$47="Yes","H",IF($B85="","",IF(AND($C85&lt;=Hidden!AV$46,$D85&gt;=Hidden!AV$46),IF($G85="","x","y"),"")))</f>
        <v/>
      </c>
      <c r="BD85" s="197" t="str">
        <f>IF(Hidden!AW$47="Yes","H",IF($B85="","",IF(AND($C85&lt;=Hidden!AW$46,$D85&gt;=Hidden!AW$46),IF($G85="","x","y"),"")))</f>
        <v/>
      </c>
      <c r="BE85" s="197" t="str">
        <f>IF(Hidden!AX$47="Yes","H",IF($B85="","",IF(AND($C85&lt;=Hidden!AX$46,$D85&gt;=Hidden!AX$46),IF($G85="","x","y"),"")))</f>
        <v/>
      </c>
      <c r="BF85" s="210" t="str">
        <f>IF(Hidden!AY$47="Yes","H",IF($B85="","",IF(AND($C85&lt;=Hidden!AY$46,$D85&gt;=Hidden!AY$46),IF($G85="","x","y"),"")))</f>
        <v/>
      </c>
      <c r="BG85" s="205" t="str">
        <f>IF(Hidden!AZ$47="Yes","H",IF($B85="","",IF(AND($C85&lt;=Hidden!AZ$46,$D85&gt;=Hidden!AZ$46),IF($G85="","x","y"),"")))</f>
        <v/>
      </c>
      <c r="BH85" s="197" t="str">
        <f>IF(Hidden!BA$47="Yes","H",IF($B85="","",IF(AND($C85&lt;=Hidden!BA$46,$D85&gt;=Hidden!BA$46),IF($G85="","x","y"),"")))</f>
        <v/>
      </c>
      <c r="BI85" s="197" t="str">
        <f>IF(Hidden!BB$47="Yes","H",IF($B85="","",IF(AND($C85&lt;=Hidden!BB$46,$D85&gt;=Hidden!BB$46),IF($G85="","x","y"),"")))</f>
        <v/>
      </c>
      <c r="BJ85" s="197" t="str">
        <f>IF(Hidden!BC$47="Yes","H",IF($B85="","",IF(AND($C85&lt;=Hidden!BC$46,$D85&gt;=Hidden!BC$46),IF($G85="","x","y"),"")))</f>
        <v/>
      </c>
      <c r="BK85" s="203" t="str">
        <f>IF(Hidden!BD$47="Yes","H",IF($B85="","",IF(AND($C85&lt;=Hidden!BD$46,$D85&gt;=Hidden!BD$46),IF($G85="","x","y"),"")))</f>
        <v/>
      </c>
      <c r="BL85" s="209" t="str">
        <f>IF(Hidden!BE$47="Yes","H",IF($B85="","",IF(AND($C85&lt;=Hidden!BE$46,$D85&gt;=Hidden!BE$46),IF($G85="","x","y"),"")))</f>
        <v/>
      </c>
      <c r="BM85" s="197" t="str">
        <f>IF(Hidden!BF$47="Yes","H",IF($B85="","",IF(AND($C85&lt;=Hidden!BF$46,$D85&gt;=Hidden!BF$46),IF($G85="","x","y"),"")))</f>
        <v/>
      </c>
      <c r="BN85" s="197" t="str">
        <f>IF(Hidden!BG$47="Yes","H",IF($B85="","",IF(AND($C85&lt;=Hidden!BG$46,$D85&gt;=Hidden!BG$46),IF($G85="","x","y"),"")))</f>
        <v/>
      </c>
      <c r="BO85" s="197" t="str">
        <f>IF(Hidden!BH$47="Yes","H",IF($B85="","",IF(AND($C85&lt;=Hidden!BH$46,$D85&gt;=Hidden!BH$46),IF($G85="","x","y"),"")))</f>
        <v/>
      </c>
      <c r="BP85" s="210" t="str">
        <f>IF(Hidden!BI$47="Yes","H",IF($B85="","",IF(AND($C85&lt;=Hidden!BI$46,$D85&gt;=Hidden!BI$46),IF($G85="","x","y"),"")))</f>
        <v/>
      </c>
      <c r="BQ85" s="205" t="str">
        <f>IF(Hidden!BJ$47="Yes","H",IF($B85="","",IF(AND($C85&lt;=Hidden!BJ$46,$D85&gt;=Hidden!BJ$46),IF($G85="","x","y"),"")))</f>
        <v/>
      </c>
      <c r="BR85" s="197" t="str">
        <f>IF(Hidden!BK$47="Yes","H",IF($B85="","",IF(AND($C85&lt;=Hidden!BK$46,$D85&gt;=Hidden!BK$46),IF($G85="","x","y"),"")))</f>
        <v/>
      </c>
      <c r="BS85" s="197" t="str">
        <f>IF(Hidden!BL$47="Yes","H",IF($B85="","",IF(AND($C85&lt;=Hidden!BL$46,$D85&gt;=Hidden!BL$46),IF($G85="","x","y"),"")))</f>
        <v/>
      </c>
      <c r="BT85" s="197" t="str">
        <f>IF(Hidden!BM$47="Yes","H",IF($B85="","",IF(AND($C85&lt;=Hidden!BM$46,$D85&gt;=Hidden!BM$46),IF($G85="","x","y"),"")))</f>
        <v/>
      </c>
      <c r="BU85" s="203" t="str">
        <f>IF(Hidden!BN$47="Yes","H",IF($B85="","",IF(AND($C85&lt;=Hidden!BN$46,$D85&gt;=Hidden!BN$46),IF($G85="","x","y"),"")))</f>
        <v/>
      </c>
      <c r="BV85" s="209" t="str">
        <f>IF(Hidden!BO$47="Yes","H",IF($B85="","",IF(AND($C85&lt;=Hidden!BO$46,$D85&gt;=Hidden!BO$46),IF($G85="","x","y"),"")))</f>
        <v/>
      </c>
      <c r="BW85" s="197" t="str">
        <f>IF(Hidden!BP$47="Yes","H",IF($B85="","",IF(AND($C85&lt;=Hidden!BP$46,$D85&gt;=Hidden!BP$46),IF($G85="","x","y"),"")))</f>
        <v/>
      </c>
      <c r="BX85" s="197" t="str">
        <f>IF(Hidden!BQ$47="Yes","H",IF($B85="","",IF(AND($C85&lt;=Hidden!BQ$46,$D85&gt;=Hidden!BQ$46),IF($G85="","x","y"),"")))</f>
        <v/>
      </c>
      <c r="BY85" s="197" t="str">
        <f>IF(Hidden!BR$47="Yes","H",IF($B85="","",IF(AND($C85&lt;=Hidden!BR$46,$D85&gt;=Hidden!BR$46),IF($G85="","x","y"),"")))</f>
        <v/>
      </c>
      <c r="BZ85" s="210" t="str">
        <f>IF(Hidden!BS$47="Yes","H",IF($B85="","",IF(AND($C85&lt;=Hidden!BS$46,$D85&gt;=Hidden!BS$46),IF($G85="","x","y"),"")))</f>
        <v/>
      </c>
      <c r="CA85" s="205" t="str">
        <f>IF(Hidden!BT$47="Yes","H",IF($B85="","",IF(AND($C85&lt;=Hidden!BT$46,$D85&gt;=Hidden!BT$46),IF($G85="","x","y"),"")))</f>
        <v/>
      </c>
      <c r="CB85" s="197" t="str">
        <f>IF(Hidden!BU$47="Yes","H",IF($B85="","",IF(AND($C85&lt;=Hidden!BU$46,$D85&gt;=Hidden!BU$46),IF($G85="","x","y"),"")))</f>
        <v/>
      </c>
      <c r="CC85" s="197" t="str">
        <f>IF(Hidden!BV$47="Yes","H",IF($B85="","",IF(AND($C85&lt;=Hidden!BV$46,$D85&gt;=Hidden!BV$46),IF($G85="","x","y"),"")))</f>
        <v/>
      </c>
      <c r="CD85" s="197" t="str">
        <f>IF(Hidden!BW$47="Yes","H",IF($B85="","",IF(AND($C85&lt;=Hidden!BW$46,$D85&gt;=Hidden!BW$46),IF($G85="","x","y"),"")))</f>
        <v/>
      </c>
      <c r="CE85" s="203" t="str">
        <f>IF(Hidden!BX$47="Yes","H",IF($B85="","",IF(AND($C85&lt;=Hidden!BX$46,$D85&gt;=Hidden!BX$46),IF($G85="","x","y"),"")))</f>
        <v/>
      </c>
      <c r="CF85" s="209" t="str">
        <f>IF(Hidden!BY$47="Yes","H",IF($B85="","",IF(AND($C85&lt;=Hidden!BY$46,$D85&gt;=Hidden!BY$46),IF($G85="","x","y"),"")))</f>
        <v/>
      </c>
      <c r="CG85" s="197" t="str">
        <f>IF(Hidden!BZ$47="Yes","H",IF($B85="","",IF(AND($C85&lt;=Hidden!BZ$46,$D85&gt;=Hidden!BZ$46),IF($G85="","x","y"),"")))</f>
        <v/>
      </c>
      <c r="CH85" s="197" t="str">
        <f>IF(Hidden!CA$47="Yes","H",IF($B85="","",IF(AND($C85&lt;=Hidden!CA$46,$D85&gt;=Hidden!CA$46),IF($G85="","x","y"),"")))</f>
        <v/>
      </c>
      <c r="CI85" s="197" t="str">
        <f>IF(Hidden!CB$47="Yes","H",IF($B85="","",IF(AND($C85&lt;=Hidden!CB$46,$D85&gt;=Hidden!CB$46),IF($G85="","x","y"),"")))</f>
        <v/>
      </c>
      <c r="CJ85" s="210" t="str">
        <f>IF(Hidden!CC$47="Yes","H",IF($B85="","",IF(AND($C85&lt;=Hidden!CC$46,$D85&gt;=Hidden!CC$46),IF($G85="","x","y"),"")))</f>
        <v/>
      </c>
      <c r="CK85" s="205" t="str">
        <f>IF(Hidden!CD$47="Yes","H",IF($B85="","",IF(AND($C85&lt;=Hidden!CD$46,$D85&gt;=Hidden!CD$46),IF($G85="","x","y"),"")))</f>
        <v/>
      </c>
      <c r="CL85" s="197" t="str">
        <f>IF(Hidden!CE$47="Yes","H",IF($B85="","",IF(AND($C85&lt;=Hidden!CE$46,$D85&gt;=Hidden!CE$46),IF($G85="","x","y"),"")))</f>
        <v/>
      </c>
      <c r="CM85" s="197" t="str">
        <f>IF(Hidden!CF$47="Yes","H",IF($B85="","",IF(AND($C85&lt;=Hidden!CF$46,$D85&gt;=Hidden!CF$46),IF($G85="","x","y"),"")))</f>
        <v/>
      </c>
      <c r="CN85" s="197" t="str">
        <f>IF(Hidden!CG$47="Yes","H",IF($B85="","",IF(AND($C85&lt;=Hidden!CG$46,$D85&gt;=Hidden!CG$46),IF($G85="","x","y"),"")))</f>
        <v/>
      </c>
      <c r="CO85" s="203" t="str">
        <f>IF(Hidden!CH$47="Yes","H",IF($B85="","",IF(AND($C85&lt;=Hidden!CH$46,$D85&gt;=Hidden!CH$46),IF($G85="","x","y"),"")))</f>
        <v/>
      </c>
      <c r="CP85" s="209" t="str">
        <f>IF(Hidden!CI$47="Yes","H",IF($B85="","",IF(AND($C85&lt;=Hidden!CI$46,$D85&gt;=Hidden!CI$46),IF($G85="","x","y"),"")))</f>
        <v/>
      </c>
      <c r="CQ85" s="197" t="str">
        <f>IF(Hidden!CJ$47="Yes","H",IF($B85="","",IF(AND($C85&lt;=Hidden!CJ$46,$D85&gt;=Hidden!CJ$46),IF($G85="","x","y"),"")))</f>
        <v/>
      </c>
      <c r="CR85" s="197" t="str">
        <f>IF(Hidden!CK$47="Yes","H",IF($B85="","",IF(AND($C85&lt;=Hidden!CK$46,$D85&gt;=Hidden!CK$46),IF($G85="","x","y"),"")))</f>
        <v/>
      </c>
      <c r="CS85" s="197" t="str">
        <f>IF(Hidden!CL$47="Yes","H",IF($B85="","",IF(AND($C85&lt;=Hidden!CL$46,$D85&gt;=Hidden!CL$46),IF($G85="","x","y"),"")))</f>
        <v/>
      </c>
      <c r="CT85" s="210" t="str">
        <f>IF(Hidden!CM$47="Yes","H",IF($B85="","",IF(AND($C85&lt;=Hidden!CM$46,$D85&gt;=Hidden!CM$46),IF($G85="","x","y"),"")))</f>
        <v/>
      </c>
      <c r="CU85" s="205" t="str">
        <f>IF(Hidden!CN$47="Yes","H",IF($B85="","",IF(AND($C85&lt;=Hidden!CN$46,$D85&gt;=Hidden!CN$46),IF($G85="","x","y"),"")))</f>
        <v/>
      </c>
      <c r="CV85" s="197" t="str">
        <f>IF(Hidden!CO$47="Yes","H",IF($B85="","",IF(AND($C85&lt;=Hidden!CO$46,$D85&gt;=Hidden!CO$46),IF($G85="","x","y"),"")))</f>
        <v/>
      </c>
      <c r="CW85" s="197" t="str">
        <f>IF(Hidden!CP$47="Yes","H",IF($B85="","",IF(AND($C85&lt;=Hidden!CP$46,$D85&gt;=Hidden!CP$46),IF($G85="","x","y"),"")))</f>
        <v/>
      </c>
      <c r="CX85" s="197" t="str">
        <f>IF(Hidden!CQ$47="Yes","H",IF($B85="","",IF(AND($C85&lt;=Hidden!CQ$46,$D85&gt;=Hidden!CQ$46),IF($G85="","x","y"),"")))</f>
        <v/>
      </c>
      <c r="CY85" s="203" t="str">
        <f>IF(Hidden!CR$47="Yes","H",IF($B85="","",IF(AND($C85&lt;=Hidden!CR$46,$D85&gt;=Hidden!CR$46),IF($G85="","x","y"),"")))</f>
        <v/>
      </c>
      <c r="CZ85" s="209" t="str">
        <f>IF(Hidden!CS$47="Yes","H",IF($B85="","",IF(AND($C85&lt;=Hidden!CS$46,$D85&gt;=Hidden!CS$46),IF($G85="","x","y"),"")))</f>
        <v/>
      </c>
      <c r="DA85" s="197" t="str">
        <f>IF(Hidden!CT$47="Yes","H",IF($B85="","",IF(AND($C85&lt;=Hidden!CT$46,$D85&gt;=Hidden!CT$46),IF($G85="","x","y"),"")))</f>
        <v/>
      </c>
      <c r="DB85" s="197" t="str">
        <f>IF(Hidden!CU$47="Yes","H",IF($B85="","",IF(AND($C85&lt;=Hidden!CU$46,$D85&gt;=Hidden!CU$46),IF($G85="","x","y"),"")))</f>
        <v/>
      </c>
      <c r="DC85" s="197" t="str">
        <f>IF(Hidden!CV$47="Yes","H",IF($B85="","",IF(AND($C85&lt;=Hidden!CV$46,$D85&gt;=Hidden!CV$46),IF($G85="","x","y"),"")))</f>
        <v/>
      </c>
      <c r="DD85" s="210" t="str">
        <f>IF(Hidden!CW$47="Yes","H",IF($B85="","",IF(AND($C85&lt;=Hidden!CW$46,$D85&gt;=Hidden!CW$46),IF($G85="","x","y"),"")))</f>
        <v/>
      </c>
      <c r="DE85" s="205" t="str">
        <f>IF(Hidden!CX$47="Yes","H",IF($B85="","",IF(AND($C85&lt;=Hidden!CX$46,$D85&gt;=Hidden!CX$46),IF($G85="","x","y"),"")))</f>
        <v/>
      </c>
      <c r="DF85" s="197" t="str">
        <f>IF(Hidden!CY$47="Yes","H",IF($B85="","",IF(AND($C85&lt;=Hidden!CY$46,$D85&gt;=Hidden!CY$46),IF($G85="","x","y"),"")))</f>
        <v/>
      </c>
      <c r="DG85" s="197" t="str">
        <f>IF(Hidden!CZ$47="Yes","H",IF($B85="","",IF(AND($C85&lt;=Hidden!CZ$46,$D85&gt;=Hidden!CZ$46),IF($G85="","x","y"),"")))</f>
        <v/>
      </c>
      <c r="DH85" s="197" t="str">
        <f>IF(Hidden!DA$47="Yes","H",IF($B85="","",IF(AND($C85&lt;=Hidden!DA$46,$D85&gt;=Hidden!DA$46),IF($G85="","x","y"),"")))</f>
        <v/>
      </c>
      <c r="DI85" s="203" t="str">
        <f>IF(Hidden!DB$47="Yes","H",IF($B85="","",IF(AND($C85&lt;=Hidden!DB$46,$D85&gt;=Hidden!DB$46),IF($G85="","x","y"),"")))</f>
        <v/>
      </c>
      <c r="DJ85" s="209" t="str">
        <f>IF(Hidden!DC$47="Yes","H",IF($B85="","",IF(AND($C85&lt;=Hidden!DC$46,$D85&gt;=Hidden!DC$46),IF($G85="","x","y"),"")))</f>
        <v/>
      </c>
      <c r="DK85" s="197" t="str">
        <f>IF(Hidden!DD$47="Yes","H",IF($B85="","",IF(AND($C85&lt;=Hidden!DD$46,$D85&gt;=Hidden!DD$46),IF($G85="","x","y"),"")))</f>
        <v/>
      </c>
      <c r="DL85" s="197" t="str">
        <f>IF(Hidden!DE$47="Yes","H",IF($B85="","",IF(AND($C85&lt;=Hidden!DE$46,$D85&gt;=Hidden!DE$46),IF($G85="","x","y"),"")))</f>
        <v/>
      </c>
      <c r="DM85" s="197" t="str">
        <f>IF(Hidden!DF$47="Yes","H",IF($B85="","",IF(AND($C85&lt;=Hidden!DF$46,$D85&gt;=Hidden!DF$46),IF($G85="","x","y"),"")))</f>
        <v/>
      </c>
      <c r="DN85" s="210" t="str">
        <f>IF(Hidden!DG$47="Yes","H",IF($B85="","",IF(AND($C85&lt;=Hidden!DG$46,$D85&gt;=Hidden!DG$46),IF($G85="","x","y"),"")))</f>
        <v/>
      </c>
      <c r="DO85" s="205" t="str">
        <f>IF(Hidden!DH$47="Yes","H",IF($B85="","",IF(AND($C85&lt;=Hidden!DH$46,$D85&gt;=Hidden!DH$46),IF($G85="","x","y"),"")))</f>
        <v/>
      </c>
      <c r="DP85" s="197" t="str">
        <f>IF(Hidden!DI$47="Yes","H",IF($B85="","",IF(AND($C85&lt;=Hidden!DI$46,$D85&gt;=Hidden!DI$46),IF($G85="","x","y"),"")))</f>
        <v/>
      </c>
      <c r="DQ85" s="197" t="str">
        <f>IF(Hidden!DJ$47="Yes","H",IF($B85="","",IF(AND($C85&lt;=Hidden!DJ$46,$D85&gt;=Hidden!DJ$46),IF($G85="","x","y"),"")))</f>
        <v/>
      </c>
      <c r="DR85" s="197" t="str">
        <f>IF(Hidden!DK$47="Yes","H",IF($B85="","",IF(AND($C85&lt;=Hidden!DK$46,$D85&gt;=Hidden!DK$46),IF($G85="","x","y"),"")))</f>
        <v/>
      </c>
      <c r="DS85" s="203" t="str">
        <f>IF(Hidden!DL$47="Yes","H",IF($B85="","",IF(AND($C85&lt;=Hidden!DL$46,$D85&gt;=Hidden!DL$46),IF($G85="","x","y"),"")))</f>
        <v/>
      </c>
      <c r="DT85" s="209" t="str">
        <f>IF(Hidden!DM$47="Yes","H",IF($B85="","",IF(AND($C85&lt;=Hidden!DM$46,$D85&gt;=Hidden!DM$46),IF($G85="","x","y"),"")))</f>
        <v/>
      </c>
      <c r="DU85" s="197" t="str">
        <f>IF(Hidden!DN$47="Yes","H",IF($B85="","",IF(AND($C85&lt;=Hidden!DN$46,$D85&gt;=Hidden!DN$46),IF($G85="","x","y"),"")))</f>
        <v/>
      </c>
      <c r="DV85" s="197" t="str">
        <f>IF(Hidden!DO$47="Yes","H",IF($B85="","",IF(AND($C85&lt;=Hidden!DO$46,$D85&gt;=Hidden!DO$46),IF($G85="","x","y"),"")))</f>
        <v/>
      </c>
      <c r="DW85" s="197" t="str">
        <f>IF(Hidden!DP$47="Yes","H",IF($B85="","",IF(AND($C85&lt;=Hidden!DP$46,$D85&gt;=Hidden!DP$46),IF($G85="","x","y"),"")))</f>
        <v/>
      </c>
      <c r="DX85" s="210" t="str">
        <f>IF(Hidden!DQ$47="Yes","H",IF($B85="","",IF(AND($C85&lt;=Hidden!DQ$46,$D85&gt;=Hidden!DQ$46),IF($G85="","x","y"),"")))</f>
        <v/>
      </c>
      <c r="DY85" s="209" t="str">
        <f>IF(Hidden!DR$47="Yes","H",IF($B85="","",IF(AND($C85&lt;=Hidden!DR$46,$D85&gt;=Hidden!DR$46),IF($G85="","x","y"),"")))</f>
        <v/>
      </c>
      <c r="DZ85" s="197" t="str">
        <f>IF(Hidden!DS$47="Yes","H",IF($B85="","",IF(AND($C85&lt;=Hidden!DS$46,$D85&gt;=Hidden!DS$46),IF($G85="","x","y"),"")))</f>
        <v/>
      </c>
      <c r="EA85" s="197" t="str">
        <f>IF(Hidden!DT$47="Yes","H",IF($B85="","",IF(AND($C85&lt;=Hidden!DT$46,$D85&gt;=Hidden!DT$46),IF($G85="","x","y"),"")))</f>
        <v/>
      </c>
      <c r="EB85" s="197" t="str">
        <f>IF(Hidden!DU$47="Yes","H",IF($B85="","",IF(AND($C85&lt;=Hidden!DU$46,$D85&gt;=Hidden!DU$46),IF($G85="","x","y"),"")))</f>
        <v/>
      </c>
      <c r="EC85" s="210" t="str">
        <f>IF(Hidden!DV$47="Yes","H",IF($B85="","",IF(AND($C85&lt;=Hidden!DV$46,$D85&gt;=Hidden!DV$46),IF($G85="","x","y"),"")))</f>
        <v/>
      </c>
      <c r="ED85" s="205" t="str">
        <f>IF(Hidden!DW$47="Yes","H",IF($B85="","",IF(AND($C85&lt;=Hidden!DW$46,$D85&gt;=Hidden!DW$46),IF($G85="","x","y"),"")))</f>
        <v/>
      </c>
      <c r="EE85" s="197" t="str">
        <f>IF(Hidden!DX$47="Yes","H",IF($B85="","",IF(AND($C85&lt;=Hidden!DX$46,$D85&gt;=Hidden!DX$46),IF($G85="","x","y"),"")))</f>
        <v/>
      </c>
      <c r="EF85" s="197" t="str">
        <f>IF(Hidden!DY$47="Yes","H",IF($B85="","",IF(AND($C85&lt;=Hidden!DY$46,$D85&gt;=Hidden!DY$46),IF($G85="","x","y"),"")))</f>
        <v/>
      </c>
      <c r="EG85" s="197" t="str">
        <f>IF(Hidden!DZ$47="Yes","H",IF($B85="","",IF(AND($C85&lt;=Hidden!DZ$46,$D85&gt;=Hidden!DZ$46),IF($G85="","x","y"),"")))</f>
        <v/>
      </c>
      <c r="EH85" s="198" t="str">
        <f>IF(Hidden!EA$47="Yes","H",IF($B85="","",IF(AND($C85&lt;=Hidden!EA$46,$D85&gt;=Hidden!EA$46),IF($G85="","x","y"),"")))</f>
        <v/>
      </c>
    </row>
    <row r="86" spans="2:138" ht="15" customHeight="1" x14ac:dyDescent="0.25">
      <c r="B86" s="178"/>
      <c r="C86" s="232"/>
      <c r="D86" s="233"/>
      <c r="E86" s="189"/>
      <c r="F86" s="237"/>
      <c r="G86" s="269"/>
      <c r="H86" s="273"/>
      <c r="I86" s="196" t="str">
        <f>IF(Hidden!B$47="Yes","H",IF($B86="","",IF(AND($C86&lt;=Hidden!B$46,$D86&gt;=Hidden!B$46),IF($G86="","x","y"),"")))</f>
        <v/>
      </c>
      <c r="J86" s="197" t="str">
        <f>IF(Hidden!C$47="Yes","H",IF($B86="","",IF(AND($C86&lt;=Hidden!C$46,$D86&gt;=Hidden!C$46),IF($G86="","x","y"),"")))</f>
        <v/>
      </c>
      <c r="K86" s="197" t="str">
        <f>IF(Hidden!D$47="Yes","H",IF($B86="","",IF(AND($C86&lt;=Hidden!D$46,$D86&gt;=Hidden!D$46),IF($G86="","x","y"),"")))</f>
        <v/>
      </c>
      <c r="L86" s="197" t="str">
        <f>IF(Hidden!E$47="Yes","H",IF($B86="","",IF(AND($C86&lt;=Hidden!E$46,$D86&gt;=Hidden!E$46),IF($G86="","x","y"),"")))</f>
        <v/>
      </c>
      <c r="M86" s="203" t="str">
        <f>IF(Hidden!F$47="Yes","H",IF($B86="","",IF(AND($C86&lt;=Hidden!F$46,$D86&gt;=Hidden!F$46),IF($G86="","x","y"),"")))</f>
        <v/>
      </c>
      <c r="N86" s="209" t="str">
        <f>IF(Hidden!G$47="Yes","H",IF($B86="","",IF(AND($C86&lt;=Hidden!G$46,$D86&gt;=Hidden!G$46),IF($G86="","x","y"),"")))</f>
        <v/>
      </c>
      <c r="O86" s="197" t="str">
        <f>IF(Hidden!H$47="Yes","H",IF($B86="","",IF(AND($C86&lt;=Hidden!H$46,$D86&gt;=Hidden!H$46),IF($G86="","x","y"),"")))</f>
        <v/>
      </c>
      <c r="P86" s="197" t="str">
        <f>IF(Hidden!I$47="Yes","H",IF($B86="","",IF(AND($C86&lt;=Hidden!I$46,$D86&gt;=Hidden!I$46),IF($G86="","x","y"),"")))</f>
        <v/>
      </c>
      <c r="Q86" s="197" t="str">
        <f>IF(Hidden!J$47="Yes","H",IF($B86="","",IF(AND($C86&lt;=Hidden!J$46,$D86&gt;=Hidden!J$46),IF($G86="","x","y"),"")))</f>
        <v/>
      </c>
      <c r="R86" s="210" t="str">
        <f>IF(Hidden!K$47="Yes","H",IF($B86="","",IF(AND($C86&lt;=Hidden!K$46,$D86&gt;=Hidden!K$46),IF($G86="","x","y"),"")))</f>
        <v/>
      </c>
      <c r="S86" s="205" t="str">
        <f>IF(Hidden!L$47="Yes","H",IF($B86="","",IF(AND($C86&lt;=Hidden!L$46,$D86&gt;=Hidden!L$46),IF($G86="","x","y"),"")))</f>
        <v/>
      </c>
      <c r="T86" s="197" t="str">
        <f>IF(Hidden!M$47="Yes","H",IF($B86="","",IF(AND($C86&lt;=Hidden!M$46,$D86&gt;=Hidden!M$46),IF($G86="","x","y"),"")))</f>
        <v/>
      </c>
      <c r="U86" s="197" t="str">
        <f>IF(Hidden!N$47="Yes","H",IF($B86="","",IF(AND($C86&lt;=Hidden!N$46,$D86&gt;=Hidden!N$46),IF($G86="","x","y"),"")))</f>
        <v/>
      </c>
      <c r="V86" s="197" t="str">
        <f>IF(Hidden!O$47="Yes","H",IF($B86="","",IF(AND($C86&lt;=Hidden!O$46,$D86&gt;=Hidden!O$46),IF($G86="","x","y"),"")))</f>
        <v/>
      </c>
      <c r="W86" s="203" t="str">
        <f>IF(Hidden!P$47="Yes","H",IF($B86="","",IF(AND($C86&lt;=Hidden!P$46,$D86&gt;=Hidden!P$46),IF($G86="","x","y"),"")))</f>
        <v/>
      </c>
      <c r="X86" s="209" t="str">
        <f>IF(Hidden!Q$47="Yes","H",IF($B86="","",IF(AND($C86&lt;=Hidden!Q$46,$D86&gt;=Hidden!Q$46),IF($G86="","x","y"),"")))</f>
        <v/>
      </c>
      <c r="Y86" s="197" t="str">
        <f>IF(Hidden!R$47="Yes","H",IF($B86="","",IF(AND($C86&lt;=Hidden!R$46,$D86&gt;=Hidden!R$46),IF($G86="","x","y"),"")))</f>
        <v/>
      </c>
      <c r="Z86" s="197" t="str">
        <f>IF(Hidden!S$47="Yes","H",IF($B86="","",IF(AND($C86&lt;=Hidden!S$46,$D86&gt;=Hidden!S$46),IF($G86="","x","y"),"")))</f>
        <v/>
      </c>
      <c r="AA86" s="197" t="str">
        <f>IF(Hidden!T$47="Yes","H",IF($B86="","",IF(AND($C86&lt;=Hidden!T$46,$D86&gt;=Hidden!T$46),IF($G86="","x","y"),"")))</f>
        <v/>
      </c>
      <c r="AB86" s="210" t="str">
        <f>IF(Hidden!U$47="Yes","H",IF($B86="","",IF(AND($C86&lt;=Hidden!U$46,$D86&gt;=Hidden!U$46),IF($G86="","x","y"),"")))</f>
        <v/>
      </c>
      <c r="AC86" s="205" t="str">
        <f>IF(Hidden!V$47="Yes","H",IF($B86="","",IF(AND($C86&lt;=Hidden!V$46,$D86&gt;=Hidden!V$46),IF($G86="","x","y"),"")))</f>
        <v/>
      </c>
      <c r="AD86" s="197" t="str">
        <f>IF(Hidden!W$47="Yes","H",IF($B86="","",IF(AND($C86&lt;=Hidden!W$46,$D86&gt;=Hidden!W$46),IF($G86="","x","y"),"")))</f>
        <v/>
      </c>
      <c r="AE86" s="197" t="str">
        <f>IF(Hidden!X$47="Yes","H",IF($B86="","",IF(AND($C86&lt;=Hidden!X$46,$D86&gt;=Hidden!X$46),IF($G86="","x","y"),"")))</f>
        <v/>
      </c>
      <c r="AF86" s="197" t="str">
        <f>IF(Hidden!Y$47="Yes","H",IF($B86="","",IF(AND($C86&lt;=Hidden!Y$46,$D86&gt;=Hidden!Y$46),IF($G86="","x","y"),"")))</f>
        <v/>
      </c>
      <c r="AG86" s="203" t="str">
        <f>IF(Hidden!Z$47="Yes","H",IF($B86="","",IF(AND($C86&lt;=Hidden!Z$46,$D86&gt;=Hidden!Z$46),IF($G86="","x","y"),"")))</f>
        <v/>
      </c>
      <c r="AH86" s="209" t="str">
        <f>IF(Hidden!AA$47="Yes","H",IF($B86="","",IF(AND($C86&lt;=Hidden!AA$46,$D86&gt;=Hidden!AA$46),IF($G86="","x","y"),"")))</f>
        <v/>
      </c>
      <c r="AI86" s="197" t="str">
        <f>IF(Hidden!AB$47="Yes","H",IF($B86="","",IF(AND($C86&lt;=Hidden!AB$46,$D86&gt;=Hidden!AB$46),IF($G86="","x","y"),"")))</f>
        <v/>
      </c>
      <c r="AJ86" s="197" t="str">
        <f>IF(Hidden!AC$47="Yes","H",IF($B86="","",IF(AND($C86&lt;=Hidden!AC$46,$D86&gt;=Hidden!AC$46),IF($G86="","x","y"),"")))</f>
        <v/>
      </c>
      <c r="AK86" s="197" t="str">
        <f>IF(Hidden!AD$47="Yes","H",IF($B86="","",IF(AND($C86&lt;=Hidden!AD$46,$D86&gt;=Hidden!AD$46),IF($G86="","x","y"),"")))</f>
        <v/>
      </c>
      <c r="AL86" s="210" t="str">
        <f>IF(Hidden!AE$47="Yes","H",IF($B86="","",IF(AND($C86&lt;=Hidden!AE$46,$D86&gt;=Hidden!AE$46),IF($G86="","x","y"),"")))</f>
        <v/>
      </c>
      <c r="AM86" s="205" t="str">
        <f>IF(Hidden!AF$47="Yes","H",IF($B86="","",IF(AND($C86&lt;=Hidden!AF$46,$D86&gt;=Hidden!AF$46),IF($G86="","x","y"),"")))</f>
        <v/>
      </c>
      <c r="AN86" s="197" t="str">
        <f>IF(Hidden!AG$47="Yes","H",IF($B86="","",IF(AND($C86&lt;=Hidden!AG$46,$D86&gt;=Hidden!AG$46),IF($G86="","x","y"),"")))</f>
        <v/>
      </c>
      <c r="AO86" s="197" t="str">
        <f>IF(Hidden!AH$47="Yes","H",IF($B86="","",IF(AND($C86&lt;=Hidden!AH$46,$D86&gt;=Hidden!AH$46),IF($G86="","x","y"),"")))</f>
        <v/>
      </c>
      <c r="AP86" s="197" t="str">
        <f>IF(Hidden!AI$47="Yes","H",IF($B86="","",IF(AND($C86&lt;=Hidden!AI$46,$D86&gt;=Hidden!AI$46),IF($G86="","x","y"),"")))</f>
        <v/>
      </c>
      <c r="AQ86" s="203" t="str">
        <f>IF(Hidden!AJ$47="Yes","H",IF($B86="","",IF(AND($C86&lt;=Hidden!AJ$46,$D86&gt;=Hidden!AJ$46),IF($G86="","x","y"),"")))</f>
        <v/>
      </c>
      <c r="AR86" s="209" t="str">
        <f>IF(Hidden!AK$47="Yes","H",IF($B86="","",IF(AND($C86&lt;=Hidden!AK$46,$D86&gt;=Hidden!AK$46),IF($G86="","x","y"),"")))</f>
        <v/>
      </c>
      <c r="AS86" s="197" t="str">
        <f>IF(Hidden!AL$47="Yes","H",IF($B86="","",IF(AND($C86&lt;=Hidden!AL$46,$D86&gt;=Hidden!AL$46),IF($G86="","x","y"),"")))</f>
        <v/>
      </c>
      <c r="AT86" s="197" t="str">
        <f>IF(Hidden!AM$47="Yes","H",IF($B86="","",IF(AND($C86&lt;=Hidden!AM$46,$D86&gt;=Hidden!AM$46),IF($G86="","x","y"),"")))</f>
        <v/>
      </c>
      <c r="AU86" s="197" t="str">
        <f>IF(Hidden!AN$47="Yes","H",IF($B86="","",IF(AND($C86&lt;=Hidden!AN$46,$D86&gt;=Hidden!AN$46),IF($G86="","x","y"),"")))</f>
        <v/>
      </c>
      <c r="AV86" s="210" t="str">
        <f>IF(Hidden!AO$47="Yes","H",IF($B86="","",IF(AND($C86&lt;=Hidden!AO$46,$D86&gt;=Hidden!AO$46),IF($G86="","x","y"),"")))</f>
        <v/>
      </c>
      <c r="AW86" s="205" t="str">
        <f>IF(Hidden!AP$47="Yes","H",IF($B86="","",IF(AND($C86&lt;=Hidden!AP$46,$D86&gt;=Hidden!AP$46),IF($G86="","x","y"),"")))</f>
        <v/>
      </c>
      <c r="AX86" s="197" t="str">
        <f>IF(Hidden!AQ$47="Yes","H",IF($B86="","",IF(AND($C86&lt;=Hidden!AQ$46,$D86&gt;=Hidden!AQ$46),IF($G86="","x","y"),"")))</f>
        <v/>
      </c>
      <c r="AY86" s="197" t="str">
        <f>IF(Hidden!AR$47="Yes","H",IF($B86="","",IF(AND($C86&lt;=Hidden!AR$46,$D86&gt;=Hidden!AR$46),IF($G86="","x","y"),"")))</f>
        <v/>
      </c>
      <c r="AZ86" s="197" t="str">
        <f>IF(Hidden!AS$47="Yes","H",IF($B86="","",IF(AND($C86&lt;=Hidden!AS$46,$D86&gt;=Hidden!AS$46),IF($G86="","x","y"),"")))</f>
        <v/>
      </c>
      <c r="BA86" s="203" t="str">
        <f>IF(Hidden!AT$47="Yes","H",IF($B86="","",IF(AND($C86&lt;=Hidden!AT$46,$D86&gt;=Hidden!AT$46),IF($G86="","x","y"),"")))</f>
        <v/>
      </c>
      <c r="BB86" s="209" t="str">
        <f>IF(Hidden!AU$47="Yes","H",IF($B86="","",IF(AND($C86&lt;=Hidden!AU$46,$D86&gt;=Hidden!AU$46),IF($G86="","x","y"),"")))</f>
        <v/>
      </c>
      <c r="BC86" s="197" t="str">
        <f>IF(Hidden!AV$47="Yes","H",IF($B86="","",IF(AND($C86&lt;=Hidden!AV$46,$D86&gt;=Hidden!AV$46),IF($G86="","x","y"),"")))</f>
        <v/>
      </c>
      <c r="BD86" s="197" t="str">
        <f>IF(Hidden!AW$47="Yes","H",IF($B86="","",IF(AND($C86&lt;=Hidden!AW$46,$D86&gt;=Hidden!AW$46),IF($G86="","x","y"),"")))</f>
        <v/>
      </c>
      <c r="BE86" s="197" t="str">
        <f>IF(Hidden!AX$47="Yes","H",IF($B86="","",IF(AND($C86&lt;=Hidden!AX$46,$D86&gt;=Hidden!AX$46),IF($G86="","x","y"),"")))</f>
        <v/>
      </c>
      <c r="BF86" s="210" t="str">
        <f>IF(Hidden!AY$47="Yes","H",IF($B86="","",IF(AND($C86&lt;=Hidden!AY$46,$D86&gt;=Hidden!AY$46),IF($G86="","x","y"),"")))</f>
        <v/>
      </c>
      <c r="BG86" s="205" t="str">
        <f>IF(Hidden!AZ$47="Yes","H",IF($B86="","",IF(AND($C86&lt;=Hidden!AZ$46,$D86&gt;=Hidden!AZ$46),IF($G86="","x","y"),"")))</f>
        <v/>
      </c>
      <c r="BH86" s="197" t="str">
        <f>IF(Hidden!BA$47="Yes","H",IF($B86="","",IF(AND($C86&lt;=Hidden!BA$46,$D86&gt;=Hidden!BA$46),IF($G86="","x","y"),"")))</f>
        <v/>
      </c>
      <c r="BI86" s="197" t="str">
        <f>IF(Hidden!BB$47="Yes","H",IF($B86="","",IF(AND($C86&lt;=Hidden!BB$46,$D86&gt;=Hidden!BB$46),IF($G86="","x","y"),"")))</f>
        <v/>
      </c>
      <c r="BJ86" s="197" t="str">
        <f>IF(Hidden!BC$47="Yes","H",IF($B86="","",IF(AND($C86&lt;=Hidden!BC$46,$D86&gt;=Hidden!BC$46),IF($G86="","x","y"),"")))</f>
        <v/>
      </c>
      <c r="BK86" s="203" t="str">
        <f>IF(Hidden!BD$47="Yes","H",IF($B86="","",IF(AND($C86&lt;=Hidden!BD$46,$D86&gt;=Hidden!BD$46),IF($G86="","x","y"),"")))</f>
        <v/>
      </c>
      <c r="BL86" s="209" t="str">
        <f>IF(Hidden!BE$47="Yes","H",IF($B86="","",IF(AND($C86&lt;=Hidden!BE$46,$D86&gt;=Hidden!BE$46),IF($G86="","x","y"),"")))</f>
        <v/>
      </c>
      <c r="BM86" s="197" t="str">
        <f>IF(Hidden!BF$47="Yes","H",IF($B86="","",IF(AND($C86&lt;=Hidden!BF$46,$D86&gt;=Hidden!BF$46),IF($G86="","x","y"),"")))</f>
        <v/>
      </c>
      <c r="BN86" s="197" t="str">
        <f>IF(Hidden!BG$47="Yes","H",IF($B86="","",IF(AND($C86&lt;=Hidden!BG$46,$D86&gt;=Hidden!BG$46),IF($G86="","x","y"),"")))</f>
        <v/>
      </c>
      <c r="BO86" s="197" t="str">
        <f>IF(Hidden!BH$47="Yes","H",IF($B86="","",IF(AND($C86&lt;=Hidden!BH$46,$D86&gt;=Hidden!BH$46),IF($G86="","x","y"),"")))</f>
        <v/>
      </c>
      <c r="BP86" s="210" t="str">
        <f>IF(Hidden!BI$47="Yes","H",IF($B86="","",IF(AND($C86&lt;=Hidden!BI$46,$D86&gt;=Hidden!BI$46),IF($G86="","x","y"),"")))</f>
        <v/>
      </c>
      <c r="BQ86" s="205" t="str">
        <f>IF(Hidden!BJ$47="Yes","H",IF($B86="","",IF(AND($C86&lt;=Hidden!BJ$46,$D86&gt;=Hidden!BJ$46),IF($G86="","x","y"),"")))</f>
        <v/>
      </c>
      <c r="BR86" s="197" t="str">
        <f>IF(Hidden!BK$47="Yes","H",IF($B86="","",IF(AND($C86&lt;=Hidden!BK$46,$D86&gt;=Hidden!BK$46),IF($G86="","x","y"),"")))</f>
        <v/>
      </c>
      <c r="BS86" s="197" t="str">
        <f>IF(Hidden!BL$47="Yes","H",IF($B86="","",IF(AND($C86&lt;=Hidden!BL$46,$D86&gt;=Hidden!BL$46),IF($G86="","x","y"),"")))</f>
        <v/>
      </c>
      <c r="BT86" s="197" t="str">
        <f>IF(Hidden!BM$47="Yes","H",IF($B86="","",IF(AND($C86&lt;=Hidden!BM$46,$D86&gt;=Hidden!BM$46),IF($G86="","x","y"),"")))</f>
        <v/>
      </c>
      <c r="BU86" s="203" t="str">
        <f>IF(Hidden!BN$47="Yes","H",IF($B86="","",IF(AND($C86&lt;=Hidden!BN$46,$D86&gt;=Hidden!BN$46),IF($G86="","x","y"),"")))</f>
        <v/>
      </c>
      <c r="BV86" s="209" t="str">
        <f>IF(Hidden!BO$47="Yes","H",IF($B86="","",IF(AND($C86&lt;=Hidden!BO$46,$D86&gt;=Hidden!BO$46),IF($G86="","x","y"),"")))</f>
        <v/>
      </c>
      <c r="BW86" s="197" t="str">
        <f>IF(Hidden!BP$47="Yes","H",IF($B86="","",IF(AND($C86&lt;=Hidden!BP$46,$D86&gt;=Hidden!BP$46),IF($G86="","x","y"),"")))</f>
        <v/>
      </c>
      <c r="BX86" s="197" t="str">
        <f>IF(Hidden!BQ$47="Yes","H",IF($B86="","",IF(AND($C86&lt;=Hidden!BQ$46,$D86&gt;=Hidden!BQ$46),IF($G86="","x","y"),"")))</f>
        <v/>
      </c>
      <c r="BY86" s="197" t="str">
        <f>IF(Hidden!BR$47="Yes","H",IF($B86="","",IF(AND($C86&lt;=Hidden!BR$46,$D86&gt;=Hidden!BR$46),IF($G86="","x","y"),"")))</f>
        <v/>
      </c>
      <c r="BZ86" s="210" t="str">
        <f>IF(Hidden!BS$47="Yes","H",IF($B86="","",IF(AND($C86&lt;=Hidden!BS$46,$D86&gt;=Hidden!BS$46),IF($G86="","x","y"),"")))</f>
        <v/>
      </c>
      <c r="CA86" s="205" t="str">
        <f>IF(Hidden!BT$47="Yes","H",IF($B86="","",IF(AND($C86&lt;=Hidden!BT$46,$D86&gt;=Hidden!BT$46),IF($G86="","x","y"),"")))</f>
        <v/>
      </c>
      <c r="CB86" s="197" t="str">
        <f>IF(Hidden!BU$47="Yes","H",IF($B86="","",IF(AND($C86&lt;=Hidden!BU$46,$D86&gt;=Hidden!BU$46),IF($G86="","x","y"),"")))</f>
        <v/>
      </c>
      <c r="CC86" s="197" t="str">
        <f>IF(Hidden!BV$47="Yes","H",IF($B86="","",IF(AND($C86&lt;=Hidden!BV$46,$D86&gt;=Hidden!BV$46),IF($G86="","x","y"),"")))</f>
        <v/>
      </c>
      <c r="CD86" s="197" t="str">
        <f>IF(Hidden!BW$47="Yes","H",IF($B86="","",IF(AND($C86&lt;=Hidden!BW$46,$D86&gt;=Hidden!BW$46),IF($G86="","x","y"),"")))</f>
        <v/>
      </c>
      <c r="CE86" s="203" t="str">
        <f>IF(Hidden!BX$47="Yes","H",IF($B86="","",IF(AND($C86&lt;=Hidden!BX$46,$D86&gt;=Hidden!BX$46),IF($G86="","x","y"),"")))</f>
        <v/>
      </c>
      <c r="CF86" s="209" t="str">
        <f>IF(Hidden!BY$47="Yes","H",IF($B86="","",IF(AND($C86&lt;=Hidden!BY$46,$D86&gt;=Hidden!BY$46),IF($G86="","x","y"),"")))</f>
        <v/>
      </c>
      <c r="CG86" s="197" t="str">
        <f>IF(Hidden!BZ$47="Yes","H",IF($B86="","",IF(AND($C86&lt;=Hidden!BZ$46,$D86&gt;=Hidden!BZ$46),IF($G86="","x","y"),"")))</f>
        <v/>
      </c>
      <c r="CH86" s="197" t="str">
        <f>IF(Hidden!CA$47="Yes","H",IF($B86="","",IF(AND($C86&lt;=Hidden!CA$46,$D86&gt;=Hidden!CA$46),IF($G86="","x","y"),"")))</f>
        <v/>
      </c>
      <c r="CI86" s="197" t="str">
        <f>IF(Hidden!CB$47="Yes","H",IF($B86="","",IF(AND($C86&lt;=Hidden!CB$46,$D86&gt;=Hidden!CB$46),IF($G86="","x","y"),"")))</f>
        <v/>
      </c>
      <c r="CJ86" s="210" t="str">
        <f>IF(Hidden!CC$47="Yes","H",IF($B86="","",IF(AND($C86&lt;=Hidden!CC$46,$D86&gt;=Hidden!CC$46),IF($G86="","x","y"),"")))</f>
        <v/>
      </c>
      <c r="CK86" s="205" t="str">
        <f>IF(Hidden!CD$47="Yes","H",IF($B86="","",IF(AND($C86&lt;=Hidden!CD$46,$D86&gt;=Hidden!CD$46),IF($G86="","x","y"),"")))</f>
        <v/>
      </c>
      <c r="CL86" s="197" t="str">
        <f>IF(Hidden!CE$47="Yes","H",IF($B86="","",IF(AND($C86&lt;=Hidden!CE$46,$D86&gt;=Hidden!CE$46),IF($G86="","x","y"),"")))</f>
        <v/>
      </c>
      <c r="CM86" s="197" t="str">
        <f>IF(Hidden!CF$47="Yes","H",IF($B86="","",IF(AND($C86&lt;=Hidden!CF$46,$D86&gt;=Hidden!CF$46),IF($G86="","x","y"),"")))</f>
        <v/>
      </c>
      <c r="CN86" s="197" t="str">
        <f>IF(Hidden!CG$47="Yes","H",IF($B86="","",IF(AND($C86&lt;=Hidden!CG$46,$D86&gt;=Hidden!CG$46),IF($G86="","x","y"),"")))</f>
        <v/>
      </c>
      <c r="CO86" s="203" t="str">
        <f>IF(Hidden!CH$47="Yes","H",IF($B86="","",IF(AND($C86&lt;=Hidden!CH$46,$D86&gt;=Hidden!CH$46),IF($G86="","x","y"),"")))</f>
        <v/>
      </c>
      <c r="CP86" s="209" t="str">
        <f>IF(Hidden!CI$47="Yes","H",IF($B86="","",IF(AND($C86&lt;=Hidden!CI$46,$D86&gt;=Hidden!CI$46),IF($G86="","x","y"),"")))</f>
        <v/>
      </c>
      <c r="CQ86" s="197" t="str">
        <f>IF(Hidden!CJ$47="Yes","H",IF($B86="","",IF(AND($C86&lt;=Hidden!CJ$46,$D86&gt;=Hidden!CJ$46),IF($G86="","x","y"),"")))</f>
        <v/>
      </c>
      <c r="CR86" s="197" t="str">
        <f>IF(Hidden!CK$47="Yes","H",IF($B86="","",IF(AND($C86&lt;=Hidden!CK$46,$D86&gt;=Hidden!CK$46),IF($G86="","x","y"),"")))</f>
        <v/>
      </c>
      <c r="CS86" s="197" t="str">
        <f>IF(Hidden!CL$47="Yes","H",IF($B86="","",IF(AND($C86&lt;=Hidden!CL$46,$D86&gt;=Hidden!CL$46),IF($G86="","x","y"),"")))</f>
        <v/>
      </c>
      <c r="CT86" s="210" t="str">
        <f>IF(Hidden!CM$47="Yes","H",IF($B86="","",IF(AND($C86&lt;=Hidden!CM$46,$D86&gt;=Hidden!CM$46),IF($G86="","x","y"),"")))</f>
        <v/>
      </c>
      <c r="CU86" s="205" t="str">
        <f>IF(Hidden!CN$47="Yes","H",IF($B86="","",IF(AND($C86&lt;=Hidden!CN$46,$D86&gt;=Hidden!CN$46),IF($G86="","x","y"),"")))</f>
        <v/>
      </c>
      <c r="CV86" s="197" t="str">
        <f>IF(Hidden!CO$47="Yes","H",IF($B86="","",IF(AND($C86&lt;=Hidden!CO$46,$D86&gt;=Hidden!CO$46),IF($G86="","x","y"),"")))</f>
        <v/>
      </c>
      <c r="CW86" s="197" t="str">
        <f>IF(Hidden!CP$47="Yes","H",IF($B86="","",IF(AND($C86&lt;=Hidden!CP$46,$D86&gt;=Hidden!CP$46),IF($G86="","x","y"),"")))</f>
        <v/>
      </c>
      <c r="CX86" s="197" t="str">
        <f>IF(Hidden!CQ$47="Yes","H",IF($B86="","",IF(AND($C86&lt;=Hidden!CQ$46,$D86&gt;=Hidden!CQ$46),IF($G86="","x","y"),"")))</f>
        <v/>
      </c>
      <c r="CY86" s="203" t="str">
        <f>IF(Hidden!CR$47="Yes","H",IF($B86="","",IF(AND($C86&lt;=Hidden!CR$46,$D86&gt;=Hidden!CR$46),IF($G86="","x","y"),"")))</f>
        <v/>
      </c>
      <c r="CZ86" s="209" t="str">
        <f>IF(Hidden!CS$47="Yes","H",IF($B86="","",IF(AND($C86&lt;=Hidden!CS$46,$D86&gt;=Hidden!CS$46),IF($G86="","x","y"),"")))</f>
        <v/>
      </c>
      <c r="DA86" s="197" t="str">
        <f>IF(Hidden!CT$47="Yes","H",IF($B86="","",IF(AND($C86&lt;=Hidden!CT$46,$D86&gt;=Hidden!CT$46),IF($G86="","x","y"),"")))</f>
        <v/>
      </c>
      <c r="DB86" s="197" t="str">
        <f>IF(Hidden!CU$47="Yes","H",IF($B86="","",IF(AND($C86&lt;=Hidden!CU$46,$D86&gt;=Hidden!CU$46),IF($G86="","x","y"),"")))</f>
        <v/>
      </c>
      <c r="DC86" s="197" t="str">
        <f>IF(Hidden!CV$47="Yes","H",IF($B86="","",IF(AND($C86&lt;=Hidden!CV$46,$D86&gt;=Hidden!CV$46),IF($G86="","x","y"),"")))</f>
        <v/>
      </c>
      <c r="DD86" s="210" t="str">
        <f>IF(Hidden!CW$47="Yes","H",IF($B86="","",IF(AND($C86&lt;=Hidden!CW$46,$D86&gt;=Hidden!CW$46),IF($G86="","x","y"),"")))</f>
        <v/>
      </c>
      <c r="DE86" s="205" t="str">
        <f>IF(Hidden!CX$47="Yes","H",IF($B86="","",IF(AND($C86&lt;=Hidden!CX$46,$D86&gt;=Hidden!CX$46),IF($G86="","x","y"),"")))</f>
        <v/>
      </c>
      <c r="DF86" s="197" t="str">
        <f>IF(Hidden!CY$47="Yes","H",IF($B86="","",IF(AND($C86&lt;=Hidden!CY$46,$D86&gt;=Hidden!CY$46),IF($G86="","x","y"),"")))</f>
        <v/>
      </c>
      <c r="DG86" s="197" t="str">
        <f>IF(Hidden!CZ$47="Yes","H",IF($B86="","",IF(AND($C86&lt;=Hidden!CZ$46,$D86&gt;=Hidden!CZ$46),IF($G86="","x","y"),"")))</f>
        <v/>
      </c>
      <c r="DH86" s="197" t="str">
        <f>IF(Hidden!DA$47="Yes","H",IF($B86="","",IF(AND($C86&lt;=Hidden!DA$46,$D86&gt;=Hidden!DA$46),IF($G86="","x","y"),"")))</f>
        <v/>
      </c>
      <c r="DI86" s="203" t="str">
        <f>IF(Hidden!DB$47="Yes","H",IF($B86="","",IF(AND($C86&lt;=Hidden!DB$46,$D86&gt;=Hidden!DB$46),IF($G86="","x","y"),"")))</f>
        <v/>
      </c>
      <c r="DJ86" s="209" t="str">
        <f>IF(Hidden!DC$47="Yes","H",IF($B86="","",IF(AND($C86&lt;=Hidden!DC$46,$D86&gt;=Hidden!DC$46),IF($G86="","x","y"),"")))</f>
        <v/>
      </c>
      <c r="DK86" s="197" t="str">
        <f>IF(Hidden!DD$47="Yes","H",IF($B86="","",IF(AND($C86&lt;=Hidden!DD$46,$D86&gt;=Hidden!DD$46),IF($G86="","x","y"),"")))</f>
        <v/>
      </c>
      <c r="DL86" s="197" t="str">
        <f>IF(Hidden!DE$47="Yes","H",IF($B86="","",IF(AND($C86&lt;=Hidden!DE$46,$D86&gt;=Hidden!DE$46),IF($G86="","x","y"),"")))</f>
        <v/>
      </c>
      <c r="DM86" s="197" t="str">
        <f>IF(Hidden!DF$47="Yes","H",IF($B86="","",IF(AND($C86&lt;=Hidden!DF$46,$D86&gt;=Hidden!DF$46),IF($G86="","x","y"),"")))</f>
        <v/>
      </c>
      <c r="DN86" s="210" t="str">
        <f>IF(Hidden!DG$47="Yes","H",IF($B86="","",IF(AND($C86&lt;=Hidden!DG$46,$D86&gt;=Hidden!DG$46),IF($G86="","x","y"),"")))</f>
        <v/>
      </c>
      <c r="DO86" s="205" t="str">
        <f>IF(Hidden!DH$47="Yes","H",IF($B86="","",IF(AND($C86&lt;=Hidden!DH$46,$D86&gt;=Hidden!DH$46),IF($G86="","x","y"),"")))</f>
        <v/>
      </c>
      <c r="DP86" s="197" t="str">
        <f>IF(Hidden!DI$47="Yes","H",IF($B86="","",IF(AND($C86&lt;=Hidden!DI$46,$D86&gt;=Hidden!DI$46),IF($G86="","x","y"),"")))</f>
        <v/>
      </c>
      <c r="DQ86" s="197" t="str">
        <f>IF(Hidden!DJ$47="Yes","H",IF($B86="","",IF(AND($C86&lt;=Hidden!DJ$46,$D86&gt;=Hidden!DJ$46),IF($G86="","x","y"),"")))</f>
        <v/>
      </c>
      <c r="DR86" s="197" t="str">
        <f>IF(Hidden!DK$47="Yes","H",IF($B86="","",IF(AND($C86&lt;=Hidden!DK$46,$D86&gt;=Hidden!DK$46),IF($G86="","x","y"),"")))</f>
        <v/>
      </c>
      <c r="DS86" s="203" t="str">
        <f>IF(Hidden!DL$47="Yes","H",IF($B86="","",IF(AND($C86&lt;=Hidden!DL$46,$D86&gt;=Hidden!DL$46),IF($G86="","x","y"),"")))</f>
        <v/>
      </c>
      <c r="DT86" s="209" t="str">
        <f>IF(Hidden!DM$47="Yes","H",IF($B86="","",IF(AND($C86&lt;=Hidden!DM$46,$D86&gt;=Hidden!DM$46),IF($G86="","x","y"),"")))</f>
        <v/>
      </c>
      <c r="DU86" s="197" t="str">
        <f>IF(Hidden!DN$47="Yes","H",IF($B86="","",IF(AND($C86&lt;=Hidden!DN$46,$D86&gt;=Hidden!DN$46),IF($G86="","x","y"),"")))</f>
        <v/>
      </c>
      <c r="DV86" s="197" t="str">
        <f>IF(Hidden!DO$47="Yes","H",IF($B86="","",IF(AND($C86&lt;=Hidden!DO$46,$D86&gt;=Hidden!DO$46),IF($G86="","x","y"),"")))</f>
        <v/>
      </c>
      <c r="DW86" s="197" t="str">
        <f>IF(Hidden!DP$47="Yes","H",IF($B86="","",IF(AND($C86&lt;=Hidden!DP$46,$D86&gt;=Hidden!DP$46),IF($G86="","x","y"),"")))</f>
        <v/>
      </c>
      <c r="DX86" s="210" t="str">
        <f>IF(Hidden!DQ$47="Yes","H",IF($B86="","",IF(AND($C86&lt;=Hidden!DQ$46,$D86&gt;=Hidden!DQ$46),IF($G86="","x","y"),"")))</f>
        <v/>
      </c>
      <c r="DY86" s="209" t="str">
        <f>IF(Hidden!DR$47="Yes","H",IF($B86="","",IF(AND($C86&lt;=Hidden!DR$46,$D86&gt;=Hidden!DR$46),IF($G86="","x","y"),"")))</f>
        <v/>
      </c>
      <c r="DZ86" s="197" t="str">
        <f>IF(Hidden!DS$47="Yes","H",IF($B86="","",IF(AND($C86&lt;=Hidden!DS$46,$D86&gt;=Hidden!DS$46),IF($G86="","x","y"),"")))</f>
        <v/>
      </c>
      <c r="EA86" s="197" t="str">
        <f>IF(Hidden!DT$47="Yes","H",IF($B86="","",IF(AND($C86&lt;=Hidden!DT$46,$D86&gt;=Hidden!DT$46),IF($G86="","x","y"),"")))</f>
        <v/>
      </c>
      <c r="EB86" s="197" t="str">
        <f>IF(Hidden!DU$47="Yes","H",IF($B86="","",IF(AND($C86&lt;=Hidden!DU$46,$D86&gt;=Hidden!DU$46),IF($G86="","x","y"),"")))</f>
        <v/>
      </c>
      <c r="EC86" s="210" t="str">
        <f>IF(Hidden!DV$47="Yes","H",IF($B86="","",IF(AND($C86&lt;=Hidden!DV$46,$D86&gt;=Hidden!DV$46),IF($G86="","x","y"),"")))</f>
        <v/>
      </c>
      <c r="ED86" s="205" t="str">
        <f>IF(Hidden!DW$47="Yes","H",IF($B86="","",IF(AND($C86&lt;=Hidden!DW$46,$D86&gt;=Hidden!DW$46),IF($G86="","x","y"),"")))</f>
        <v/>
      </c>
      <c r="EE86" s="197" t="str">
        <f>IF(Hidden!DX$47="Yes","H",IF($B86="","",IF(AND($C86&lt;=Hidden!DX$46,$D86&gt;=Hidden!DX$46),IF($G86="","x","y"),"")))</f>
        <v/>
      </c>
      <c r="EF86" s="197" t="str">
        <f>IF(Hidden!DY$47="Yes","H",IF($B86="","",IF(AND($C86&lt;=Hidden!DY$46,$D86&gt;=Hidden!DY$46),IF($G86="","x","y"),"")))</f>
        <v/>
      </c>
      <c r="EG86" s="197" t="str">
        <f>IF(Hidden!DZ$47="Yes","H",IF($B86="","",IF(AND($C86&lt;=Hidden!DZ$46,$D86&gt;=Hidden!DZ$46),IF($G86="","x","y"),"")))</f>
        <v/>
      </c>
      <c r="EH86" s="198" t="str">
        <f>IF(Hidden!EA$47="Yes","H",IF($B86="","",IF(AND($C86&lt;=Hidden!EA$46,$D86&gt;=Hidden!EA$46),IF($G86="","x","y"),"")))</f>
        <v/>
      </c>
    </row>
    <row r="87" spans="2:138" ht="15" customHeight="1" x14ac:dyDescent="0.25">
      <c r="B87" s="178"/>
      <c r="C87" s="232"/>
      <c r="D87" s="233"/>
      <c r="E87" s="189"/>
      <c r="F87" s="237"/>
      <c r="G87" s="269"/>
      <c r="H87" s="273"/>
      <c r="I87" s="196" t="str">
        <f>IF(Hidden!B$47="Yes","H",IF($B87="","",IF(AND($C87&lt;=Hidden!B$46,$D87&gt;=Hidden!B$46),IF($G87="","x","y"),"")))</f>
        <v/>
      </c>
      <c r="J87" s="197" t="str">
        <f>IF(Hidden!C$47="Yes","H",IF($B87="","",IF(AND($C87&lt;=Hidden!C$46,$D87&gt;=Hidden!C$46),IF($G87="","x","y"),"")))</f>
        <v/>
      </c>
      <c r="K87" s="197" t="str">
        <f>IF(Hidden!D$47="Yes","H",IF($B87="","",IF(AND($C87&lt;=Hidden!D$46,$D87&gt;=Hidden!D$46),IF($G87="","x","y"),"")))</f>
        <v/>
      </c>
      <c r="L87" s="197" t="str">
        <f>IF(Hidden!E$47="Yes","H",IF($B87="","",IF(AND($C87&lt;=Hidden!E$46,$D87&gt;=Hidden!E$46),IF($G87="","x","y"),"")))</f>
        <v/>
      </c>
      <c r="M87" s="203" t="str">
        <f>IF(Hidden!F$47="Yes","H",IF($B87="","",IF(AND($C87&lt;=Hidden!F$46,$D87&gt;=Hidden!F$46),IF($G87="","x","y"),"")))</f>
        <v/>
      </c>
      <c r="N87" s="209" t="str">
        <f>IF(Hidden!G$47="Yes","H",IF($B87="","",IF(AND($C87&lt;=Hidden!G$46,$D87&gt;=Hidden!G$46),IF($G87="","x","y"),"")))</f>
        <v/>
      </c>
      <c r="O87" s="197" t="str">
        <f>IF(Hidden!H$47="Yes","H",IF($B87="","",IF(AND($C87&lt;=Hidden!H$46,$D87&gt;=Hidden!H$46),IF($G87="","x","y"),"")))</f>
        <v/>
      </c>
      <c r="P87" s="197" t="str">
        <f>IF(Hidden!I$47="Yes","H",IF($B87="","",IF(AND($C87&lt;=Hidden!I$46,$D87&gt;=Hidden!I$46),IF($G87="","x","y"),"")))</f>
        <v/>
      </c>
      <c r="Q87" s="197" t="str">
        <f>IF(Hidden!J$47="Yes","H",IF($B87="","",IF(AND($C87&lt;=Hidden!J$46,$D87&gt;=Hidden!J$46),IF($G87="","x","y"),"")))</f>
        <v/>
      </c>
      <c r="R87" s="210" t="str">
        <f>IF(Hidden!K$47="Yes","H",IF($B87="","",IF(AND($C87&lt;=Hidden!K$46,$D87&gt;=Hidden!K$46),IF($G87="","x","y"),"")))</f>
        <v/>
      </c>
      <c r="S87" s="205" t="str">
        <f>IF(Hidden!L$47="Yes","H",IF($B87="","",IF(AND($C87&lt;=Hidden!L$46,$D87&gt;=Hidden!L$46),IF($G87="","x","y"),"")))</f>
        <v/>
      </c>
      <c r="T87" s="197" t="str">
        <f>IF(Hidden!M$47="Yes","H",IF($B87="","",IF(AND($C87&lt;=Hidden!M$46,$D87&gt;=Hidden!M$46),IF($G87="","x","y"),"")))</f>
        <v/>
      </c>
      <c r="U87" s="197" t="str">
        <f>IF(Hidden!N$47="Yes","H",IF($B87="","",IF(AND($C87&lt;=Hidden!N$46,$D87&gt;=Hidden!N$46),IF($G87="","x","y"),"")))</f>
        <v/>
      </c>
      <c r="V87" s="197" t="str">
        <f>IF(Hidden!O$47="Yes","H",IF($B87="","",IF(AND($C87&lt;=Hidden!O$46,$D87&gt;=Hidden!O$46),IF($G87="","x","y"),"")))</f>
        <v/>
      </c>
      <c r="W87" s="203" t="str">
        <f>IF(Hidden!P$47="Yes","H",IF($B87="","",IF(AND($C87&lt;=Hidden!P$46,$D87&gt;=Hidden!P$46),IF($G87="","x","y"),"")))</f>
        <v/>
      </c>
      <c r="X87" s="209" t="str">
        <f>IF(Hidden!Q$47="Yes","H",IF($B87="","",IF(AND($C87&lt;=Hidden!Q$46,$D87&gt;=Hidden!Q$46),IF($G87="","x","y"),"")))</f>
        <v/>
      </c>
      <c r="Y87" s="197" t="str">
        <f>IF(Hidden!R$47="Yes","H",IF($B87="","",IF(AND($C87&lt;=Hidden!R$46,$D87&gt;=Hidden!R$46),IF($G87="","x","y"),"")))</f>
        <v/>
      </c>
      <c r="Z87" s="197" t="str">
        <f>IF(Hidden!S$47="Yes","H",IF($B87="","",IF(AND($C87&lt;=Hidden!S$46,$D87&gt;=Hidden!S$46),IF($G87="","x","y"),"")))</f>
        <v/>
      </c>
      <c r="AA87" s="197" t="str">
        <f>IF(Hidden!T$47="Yes","H",IF($B87="","",IF(AND($C87&lt;=Hidden!T$46,$D87&gt;=Hidden!T$46),IF($G87="","x","y"),"")))</f>
        <v/>
      </c>
      <c r="AB87" s="210" t="str">
        <f>IF(Hidden!U$47="Yes","H",IF($B87="","",IF(AND($C87&lt;=Hidden!U$46,$D87&gt;=Hidden!U$46),IF($G87="","x","y"),"")))</f>
        <v/>
      </c>
      <c r="AC87" s="205" t="str">
        <f>IF(Hidden!V$47="Yes","H",IF($B87="","",IF(AND($C87&lt;=Hidden!V$46,$D87&gt;=Hidden!V$46),IF($G87="","x","y"),"")))</f>
        <v/>
      </c>
      <c r="AD87" s="197" t="str">
        <f>IF(Hidden!W$47="Yes","H",IF($B87="","",IF(AND($C87&lt;=Hidden!W$46,$D87&gt;=Hidden!W$46),IF($G87="","x","y"),"")))</f>
        <v/>
      </c>
      <c r="AE87" s="197" t="str">
        <f>IF(Hidden!X$47="Yes","H",IF($B87="","",IF(AND($C87&lt;=Hidden!X$46,$D87&gt;=Hidden!X$46),IF($G87="","x","y"),"")))</f>
        <v/>
      </c>
      <c r="AF87" s="197" t="str">
        <f>IF(Hidden!Y$47="Yes","H",IF($B87="","",IF(AND($C87&lt;=Hidden!Y$46,$D87&gt;=Hidden!Y$46),IF($G87="","x","y"),"")))</f>
        <v/>
      </c>
      <c r="AG87" s="203" t="str">
        <f>IF(Hidden!Z$47="Yes","H",IF($B87="","",IF(AND($C87&lt;=Hidden!Z$46,$D87&gt;=Hidden!Z$46),IF($G87="","x","y"),"")))</f>
        <v/>
      </c>
      <c r="AH87" s="209" t="str">
        <f>IF(Hidden!AA$47="Yes","H",IF($B87="","",IF(AND($C87&lt;=Hidden!AA$46,$D87&gt;=Hidden!AA$46),IF($G87="","x","y"),"")))</f>
        <v/>
      </c>
      <c r="AI87" s="197" t="str">
        <f>IF(Hidden!AB$47="Yes","H",IF($B87="","",IF(AND($C87&lt;=Hidden!AB$46,$D87&gt;=Hidden!AB$46),IF($G87="","x","y"),"")))</f>
        <v/>
      </c>
      <c r="AJ87" s="197" t="str">
        <f>IF(Hidden!AC$47="Yes","H",IF($B87="","",IF(AND($C87&lt;=Hidden!AC$46,$D87&gt;=Hidden!AC$46),IF($G87="","x","y"),"")))</f>
        <v/>
      </c>
      <c r="AK87" s="197" t="str">
        <f>IF(Hidden!AD$47="Yes","H",IF($B87="","",IF(AND($C87&lt;=Hidden!AD$46,$D87&gt;=Hidden!AD$46),IF($G87="","x","y"),"")))</f>
        <v/>
      </c>
      <c r="AL87" s="210" t="str">
        <f>IF(Hidden!AE$47="Yes","H",IF($B87="","",IF(AND($C87&lt;=Hidden!AE$46,$D87&gt;=Hidden!AE$46),IF($G87="","x","y"),"")))</f>
        <v/>
      </c>
      <c r="AM87" s="205" t="str">
        <f>IF(Hidden!AF$47="Yes","H",IF($B87="","",IF(AND($C87&lt;=Hidden!AF$46,$D87&gt;=Hidden!AF$46),IF($G87="","x","y"),"")))</f>
        <v/>
      </c>
      <c r="AN87" s="197" t="str">
        <f>IF(Hidden!AG$47="Yes","H",IF($B87="","",IF(AND($C87&lt;=Hidden!AG$46,$D87&gt;=Hidden!AG$46),IF($G87="","x","y"),"")))</f>
        <v/>
      </c>
      <c r="AO87" s="197" t="str">
        <f>IF(Hidden!AH$47="Yes","H",IF($B87="","",IF(AND($C87&lt;=Hidden!AH$46,$D87&gt;=Hidden!AH$46),IF($G87="","x","y"),"")))</f>
        <v/>
      </c>
      <c r="AP87" s="197" t="str">
        <f>IF(Hidden!AI$47="Yes","H",IF($B87="","",IF(AND($C87&lt;=Hidden!AI$46,$D87&gt;=Hidden!AI$46),IF($G87="","x","y"),"")))</f>
        <v/>
      </c>
      <c r="AQ87" s="203" t="str">
        <f>IF(Hidden!AJ$47="Yes","H",IF($B87="","",IF(AND($C87&lt;=Hidden!AJ$46,$D87&gt;=Hidden!AJ$46),IF($G87="","x","y"),"")))</f>
        <v/>
      </c>
      <c r="AR87" s="209" t="str">
        <f>IF(Hidden!AK$47="Yes","H",IF($B87="","",IF(AND($C87&lt;=Hidden!AK$46,$D87&gt;=Hidden!AK$46),IF($G87="","x","y"),"")))</f>
        <v/>
      </c>
      <c r="AS87" s="197" t="str">
        <f>IF(Hidden!AL$47="Yes","H",IF($B87="","",IF(AND($C87&lt;=Hidden!AL$46,$D87&gt;=Hidden!AL$46),IF($G87="","x","y"),"")))</f>
        <v/>
      </c>
      <c r="AT87" s="197" t="str">
        <f>IF(Hidden!AM$47="Yes","H",IF($B87="","",IF(AND($C87&lt;=Hidden!AM$46,$D87&gt;=Hidden!AM$46),IF($G87="","x","y"),"")))</f>
        <v/>
      </c>
      <c r="AU87" s="197" t="str">
        <f>IF(Hidden!AN$47="Yes","H",IF($B87="","",IF(AND($C87&lt;=Hidden!AN$46,$D87&gt;=Hidden!AN$46),IF($G87="","x","y"),"")))</f>
        <v/>
      </c>
      <c r="AV87" s="210" t="str">
        <f>IF(Hidden!AO$47="Yes","H",IF($B87="","",IF(AND($C87&lt;=Hidden!AO$46,$D87&gt;=Hidden!AO$46),IF($G87="","x","y"),"")))</f>
        <v/>
      </c>
      <c r="AW87" s="205" t="str">
        <f>IF(Hidden!AP$47="Yes","H",IF($B87="","",IF(AND($C87&lt;=Hidden!AP$46,$D87&gt;=Hidden!AP$46),IF($G87="","x","y"),"")))</f>
        <v/>
      </c>
      <c r="AX87" s="197" t="str">
        <f>IF(Hidden!AQ$47="Yes","H",IF($B87="","",IF(AND($C87&lt;=Hidden!AQ$46,$D87&gt;=Hidden!AQ$46),IF($G87="","x","y"),"")))</f>
        <v/>
      </c>
      <c r="AY87" s="197" t="str">
        <f>IF(Hidden!AR$47="Yes","H",IF($B87="","",IF(AND($C87&lt;=Hidden!AR$46,$D87&gt;=Hidden!AR$46),IF($G87="","x","y"),"")))</f>
        <v/>
      </c>
      <c r="AZ87" s="197" t="str">
        <f>IF(Hidden!AS$47="Yes","H",IF($B87="","",IF(AND($C87&lt;=Hidden!AS$46,$D87&gt;=Hidden!AS$46),IF($G87="","x","y"),"")))</f>
        <v/>
      </c>
      <c r="BA87" s="203" t="str">
        <f>IF(Hidden!AT$47="Yes","H",IF($B87="","",IF(AND($C87&lt;=Hidden!AT$46,$D87&gt;=Hidden!AT$46),IF($G87="","x","y"),"")))</f>
        <v/>
      </c>
      <c r="BB87" s="209" t="str">
        <f>IF(Hidden!AU$47="Yes","H",IF($B87="","",IF(AND($C87&lt;=Hidden!AU$46,$D87&gt;=Hidden!AU$46),IF($G87="","x","y"),"")))</f>
        <v/>
      </c>
      <c r="BC87" s="197" t="str">
        <f>IF(Hidden!AV$47="Yes","H",IF($B87="","",IF(AND($C87&lt;=Hidden!AV$46,$D87&gt;=Hidden!AV$46),IF($G87="","x","y"),"")))</f>
        <v/>
      </c>
      <c r="BD87" s="197" t="str">
        <f>IF(Hidden!AW$47="Yes","H",IF($B87="","",IF(AND($C87&lt;=Hidden!AW$46,$D87&gt;=Hidden!AW$46),IF($G87="","x","y"),"")))</f>
        <v/>
      </c>
      <c r="BE87" s="197" t="str">
        <f>IF(Hidden!AX$47="Yes","H",IF($B87="","",IF(AND($C87&lt;=Hidden!AX$46,$D87&gt;=Hidden!AX$46),IF($G87="","x","y"),"")))</f>
        <v/>
      </c>
      <c r="BF87" s="210" t="str">
        <f>IF(Hidden!AY$47="Yes","H",IF($B87="","",IF(AND($C87&lt;=Hidden!AY$46,$D87&gt;=Hidden!AY$46),IF($G87="","x","y"),"")))</f>
        <v/>
      </c>
      <c r="BG87" s="205" t="str">
        <f>IF(Hidden!AZ$47="Yes","H",IF($B87="","",IF(AND($C87&lt;=Hidden!AZ$46,$D87&gt;=Hidden!AZ$46),IF($G87="","x","y"),"")))</f>
        <v/>
      </c>
      <c r="BH87" s="197" t="str">
        <f>IF(Hidden!BA$47="Yes","H",IF($B87="","",IF(AND($C87&lt;=Hidden!BA$46,$D87&gt;=Hidden!BA$46),IF($G87="","x","y"),"")))</f>
        <v/>
      </c>
      <c r="BI87" s="197" t="str">
        <f>IF(Hidden!BB$47="Yes","H",IF($B87="","",IF(AND($C87&lt;=Hidden!BB$46,$D87&gt;=Hidden!BB$46),IF($G87="","x","y"),"")))</f>
        <v/>
      </c>
      <c r="BJ87" s="197" t="str">
        <f>IF(Hidden!BC$47="Yes","H",IF($B87="","",IF(AND($C87&lt;=Hidden!BC$46,$D87&gt;=Hidden!BC$46),IF($G87="","x","y"),"")))</f>
        <v/>
      </c>
      <c r="BK87" s="203" t="str">
        <f>IF(Hidden!BD$47="Yes","H",IF($B87="","",IF(AND($C87&lt;=Hidden!BD$46,$D87&gt;=Hidden!BD$46),IF($G87="","x","y"),"")))</f>
        <v/>
      </c>
      <c r="BL87" s="209" t="str">
        <f>IF(Hidden!BE$47="Yes","H",IF($B87="","",IF(AND($C87&lt;=Hidden!BE$46,$D87&gt;=Hidden!BE$46),IF($G87="","x","y"),"")))</f>
        <v/>
      </c>
      <c r="BM87" s="197" t="str">
        <f>IF(Hidden!BF$47="Yes","H",IF($B87="","",IF(AND($C87&lt;=Hidden!BF$46,$D87&gt;=Hidden!BF$46),IF($G87="","x","y"),"")))</f>
        <v/>
      </c>
      <c r="BN87" s="197" t="str">
        <f>IF(Hidden!BG$47="Yes","H",IF($B87="","",IF(AND($C87&lt;=Hidden!BG$46,$D87&gt;=Hidden!BG$46),IF($G87="","x","y"),"")))</f>
        <v/>
      </c>
      <c r="BO87" s="197" t="str">
        <f>IF(Hidden!BH$47="Yes","H",IF($B87="","",IF(AND($C87&lt;=Hidden!BH$46,$D87&gt;=Hidden!BH$46),IF($G87="","x","y"),"")))</f>
        <v/>
      </c>
      <c r="BP87" s="210" t="str">
        <f>IF(Hidden!BI$47="Yes","H",IF($B87="","",IF(AND($C87&lt;=Hidden!BI$46,$D87&gt;=Hidden!BI$46),IF($G87="","x","y"),"")))</f>
        <v/>
      </c>
      <c r="BQ87" s="205" t="str">
        <f>IF(Hidden!BJ$47="Yes","H",IF($B87="","",IF(AND($C87&lt;=Hidden!BJ$46,$D87&gt;=Hidden!BJ$46),IF($G87="","x","y"),"")))</f>
        <v/>
      </c>
      <c r="BR87" s="197" t="str">
        <f>IF(Hidden!BK$47="Yes","H",IF($B87="","",IF(AND($C87&lt;=Hidden!BK$46,$D87&gt;=Hidden!BK$46),IF($G87="","x","y"),"")))</f>
        <v/>
      </c>
      <c r="BS87" s="197" t="str">
        <f>IF(Hidden!BL$47="Yes","H",IF($B87="","",IF(AND($C87&lt;=Hidden!BL$46,$D87&gt;=Hidden!BL$46),IF($G87="","x","y"),"")))</f>
        <v/>
      </c>
      <c r="BT87" s="197" t="str">
        <f>IF(Hidden!BM$47="Yes","H",IF($B87="","",IF(AND($C87&lt;=Hidden!BM$46,$D87&gt;=Hidden!BM$46),IF($G87="","x","y"),"")))</f>
        <v/>
      </c>
      <c r="BU87" s="203" t="str">
        <f>IF(Hidden!BN$47="Yes","H",IF($B87="","",IF(AND($C87&lt;=Hidden!BN$46,$D87&gt;=Hidden!BN$46),IF($G87="","x","y"),"")))</f>
        <v/>
      </c>
      <c r="BV87" s="209" t="str">
        <f>IF(Hidden!BO$47="Yes","H",IF($B87="","",IF(AND($C87&lt;=Hidden!BO$46,$D87&gt;=Hidden!BO$46),IF($G87="","x","y"),"")))</f>
        <v/>
      </c>
      <c r="BW87" s="197" t="str">
        <f>IF(Hidden!BP$47="Yes","H",IF($B87="","",IF(AND($C87&lt;=Hidden!BP$46,$D87&gt;=Hidden!BP$46),IF($G87="","x","y"),"")))</f>
        <v/>
      </c>
      <c r="BX87" s="197" t="str">
        <f>IF(Hidden!BQ$47="Yes","H",IF($B87="","",IF(AND($C87&lt;=Hidden!BQ$46,$D87&gt;=Hidden!BQ$46),IF($G87="","x","y"),"")))</f>
        <v/>
      </c>
      <c r="BY87" s="197" t="str">
        <f>IF(Hidden!BR$47="Yes","H",IF($B87="","",IF(AND($C87&lt;=Hidden!BR$46,$D87&gt;=Hidden!BR$46),IF($G87="","x","y"),"")))</f>
        <v/>
      </c>
      <c r="BZ87" s="210" t="str">
        <f>IF(Hidden!BS$47="Yes","H",IF($B87="","",IF(AND($C87&lt;=Hidden!BS$46,$D87&gt;=Hidden!BS$46),IF($G87="","x","y"),"")))</f>
        <v/>
      </c>
      <c r="CA87" s="205" t="str">
        <f>IF(Hidden!BT$47="Yes","H",IF($B87="","",IF(AND($C87&lt;=Hidden!BT$46,$D87&gt;=Hidden!BT$46),IF($G87="","x","y"),"")))</f>
        <v/>
      </c>
      <c r="CB87" s="197" t="str">
        <f>IF(Hidden!BU$47="Yes","H",IF($B87="","",IF(AND($C87&lt;=Hidden!BU$46,$D87&gt;=Hidden!BU$46),IF($G87="","x","y"),"")))</f>
        <v/>
      </c>
      <c r="CC87" s="197" t="str">
        <f>IF(Hidden!BV$47="Yes","H",IF($B87="","",IF(AND($C87&lt;=Hidden!BV$46,$D87&gt;=Hidden!BV$46),IF($G87="","x","y"),"")))</f>
        <v/>
      </c>
      <c r="CD87" s="197" t="str">
        <f>IF(Hidden!BW$47="Yes","H",IF($B87="","",IF(AND($C87&lt;=Hidden!BW$46,$D87&gt;=Hidden!BW$46),IF($G87="","x","y"),"")))</f>
        <v/>
      </c>
      <c r="CE87" s="203" t="str">
        <f>IF(Hidden!BX$47="Yes","H",IF($B87="","",IF(AND($C87&lt;=Hidden!BX$46,$D87&gt;=Hidden!BX$46),IF($G87="","x","y"),"")))</f>
        <v/>
      </c>
      <c r="CF87" s="209" t="str">
        <f>IF(Hidden!BY$47="Yes","H",IF($B87="","",IF(AND($C87&lt;=Hidden!BY$46,$D87&gt;=Hidden!BY$46),IF($G87="","x","y"),"")))</f>
        <v/>
      </c>
      <c r="CG87" s="197" t="str">
        <f>IF(Hidden!BZ$47="Yes","H",IF($B87="","",IF(AND($C87&lt;=Hidden!BZ$46,$D87&gt;=Hidden!BZ$46),IF($G87="","x","y"),"")))</f>
        <v/>
      </c>
      <c r="CH87" s="197" t="str">
        <f>IF(Hidden!CA$47="Yes","H",IF($B87="","",IF(AND($C87&lt;=Hidden!CA$46,$D87&gt;=Hidden!CA$46),IF($G87="","x","y"),"")))</f>
        <v/>
      </c>
      <c r="CI87" s="197" t="str">
        <f>IF(Hidden!CB$47="Yes","H",IF($B87="","",IF(AND($C87&lt;=Hidden!CB$46,$D87&gt;=Hidden!CB$46),IF($G87="","x","y"),"")))</f>
        <v/>
      </c>
      <c r="CJ87" s="210" t="str">
        <f>IF(Hidden!CC$47="Yes","H",IF($B87="","",IF(AND($C87&lt;=Hidden!CC$46,$D87&gt;=Hidden!CC$46),IF($G87="","x","y"),"")))</f>
        <v/>
      </c>
      <c r="CK87" s="205" t="str">
        <f>IF(Hidden!CD$47="Yes","H",IF($B87="","",IF(AND($C87&lt;=Hidden!CD$46,$D87&gt;=Hidden!CD$46),IF($G87="","x","y"),"")))</f>
        <v/>
      </c>
      <c r="CL87" s="197" t="str">
        <f>IF(Hidden!CE$47="Yes","H",IF($B87="","",IF(AND($C87&lt;=Hidden!CE$46,$D87&gt;=Hidden!CE$46),IF($G87="","x","y"),"")))</f>
        <v/>
      </c>
      <c r="CM87" s="197" t="str">
        <f>IF(Hidden!CF$47="Yes","H",IF($B87="","",IF(AND($C87&lt;=Hidden!CF$46,$D87&gt;=Hidden!CF$46),IF($G87="","x","y"),"")))</f>
        <v/>
      </c>
      <c r="CN87" s="197" t="str">
        <f>IF(Hidden!CG$47="Yes","H",IF($B87="","",IF(AND($C87&lt;=Hidden!CG$46,$D87&gt;=Hidden!CG$46),IF($G87="","x","y"),"")))</f>
        <v/>
      </c>
      <c r="CO87" s="203" t="str">
        <f>IF(Hidden!CH$47="Yes","H",IF($B87="","",IF(AND($C87&lt;=Hidden!CH$46,$D87&gt;=Hidden!CH$46),IF($G87="","x","y"),"")))</f>
        <v/>
      </c>
      <c r="CP87" s="209" t="str">
        <f>IF(Hidden!CI$47="Yes","H",IF($B87="","",IF(AND($C87&lt;=Hidden!CI$46,$D87&gt;=Hidden!CI$46),IF($G87="","x","y"),"")))</f>
        <v/>
      </c>
      <c r="CQ87" s="197" t="str">
        <f>IF(Hidden!CJ$47="Yes","H",IF($B87="","",IF(AND($C87&lt;=Hidden!CJ$46,$D87&gt;=Hidden!CJ$46),IF($G87="","x","y"),"")))</f>
        <v/>
      </c>
      <c r="CR87" s="197" t="str">
        <f>IF(Hidden!CK$47="Yes","H",IF($B87="","",IF(AND($C87&lt;=Hidden!CK$46,$D87&gt;=Hidden!CK$46),IF($G87="","x","y"),"")))</f>
        <v/>
      </c>
      <c r="CS87" s="197" t="str">
        <f>IF(Hidden!CL$47="Yes","H",IF($B87="","",IF(AND($C87&lt;=Hidden!CL$46,$D87&gt;=Hidden!CL$46),IF($G87="","x","y"),"")))</f>
        <v/>
      </c>
      <c r="CT87" s="210" t="str">
        <f>IF(Hidden!CM$47="Yes","H",IF($B87="","",IF(AND($C87&lt;=Hidden!CM$46,$D87&gt;=Hidden!CM$46),IF($G87="","x","y"),"")))</f>
        <v/>
      </c>
      <c r="CU87" s="205" t="str">
        <f>IF(Hidden!CN$47="Yes","H",IF($B87="","",IF(AND($C87&lt;=Hidden!CN$46,$D87&gt;=Hidden!CN$46),IF($G87="","x","y"),"")))</f>
        <v/>
      </c>
      <c r="CV87" s="197" t="str">
        <f>IF(Hidden!CO$47="Yes","H",IF($B87="","",IF(AND($C87&lt;=Hidden!CO$46,$D87&gt;=Hidden!CO$46),IF($G87="","x","y"),"")))</f>
        <v/>
      </c>
      <c r="CW87" s="197" t="str">
        <f>IF(Hidden!CP$47="Yes","H",IF($B87="","",IF(AND($C87&lt;=Hidden!CP$46,$D87&gt;=Hidden!CP$46),IF($G87="","x","y"),"")))</f>
        <v/>
      </c>
      <c r="CX87" s="197" t="str">
        <f>IF(Hidden!CQ$47="Yes","H",IF($B87="","",IF(AND($C87&lt;=Hidden!CQ$46,$D87&gt;=Hidden!CQ$46),IF($G87="","x","y"),"")))</f>
        <v/>
      </c>
      <c r="CY87" s="203" t="str">
        <f>IF(Hidden!CR$47="Yes","H",IF($B87="","",IF(AND($C87&lt;=Hidden!CR$46,$D87&gt;=Hidden!CR$46),IF($G87="","x","y"),"")))</f>
        <v/>
      </c>
      <c r="CZ87" s="209" t="str">
        <f>IF(Hidden!CS$47="Yes","H",IF($B87="","",IF(AND($C87&lt;=Hidden!CS$46,$D87&gt;=Hidden!CS$46),IF($G87="","x","y"),"")))</f>
        <v/>
      </c>
      <c r="DA87" s="197" t="str">
        <f>IF(Hidden!CT$47="Yes","H",IF($B87="","",IF(AND($C87&lt;=Hidden!CT$46,$D87&gt;=Hidden!CT$46),IF($G87="","x","y"),"")))</f>
        <v/>
      </c>
      <c r="DB87" s="197" t="str">
        <f>IF(Hidden!CU$47="Yes","H",IF($B87="","",IF(AND($C87&lt;=Hidden!CU$46,$D87&gt;=Hidden!CU$46),IF($G87="","x","y"),"")))</f>
        <v/>
      </c>
      <c r="DC87" s="197" t="str">
        <f>IF(Hidden!CV$47="Yes","H",IF($B87="","",IF(AND($C87&lt;=Hidden!CV$46,$D87&gt;=Hidden!CV$46),IF($G87="","x","y"),"")))</f>
        <v/>
      </c>
      <c r="DD87" s="210" t="str">
        <f>IF(Hidden!CW$47="Yes","H",IF($B87="","",IF(AND($C87&lt;=Hidden!CW$46,$D87&gt;=Hidden!CW$46),IF($G87="","x","y"),"")))</f>
        <v/>
      </c>
      <c r="DE87" s="205" t="str">
        <f>IF(Hidden!CX$47="Yes","H",IF($B87="","",IF(AND($C87&lt;=Hidden!CX$46,$D87&gt;=Hidden!CX$46),IF($G87="","x","y"),"")))</f>
        <v/>
      </c>
      <c r="DF87" s="197" t="str">
        <f>IF(Hidden!CY$47="Yes","H",IF($B87="","",IF(AND($C87&lt;=Hidden!CY$46,$D87&gt;=Hidden!CY$46),IF($G87="","x","y"),"")))</f>
        <v/>
      </c>
      <c r="DG87" s="197" t="str">
        <f>IF(Hidden!CZ$47="Yes","H",IF($B87="","",IF(AND($C87&lt;=Hidden!CZ$46,$D87&gt;=Hidden!CZ$46),IF($G87="","x","y"),"")))</f>
        <v/>
      </c>
      <c r="DH87" s="197" t="str">
        <f>IF(Hidden!DA$47="Yes","H",IF($B87="","",IF(AND($C87&lt;=Hidden!DA$46,$D87&gt;=Hidden!DA$46),IF($G87="","x","y"),"")))</f>
        <v/>
      </c>
      <c r="DI87" s="203" t="str">
        <f>IF(Hidden!DB$47="Yes","H",IF($B87="","",IF(AND($C87&lt;=Hidden!DB$46,$D87&gt;=Hidden!DB$46),IF($G87="","x","y"),"")))</f>
        <v/>
      </c>
      <c r="DJ87" s="209" t="str">
        <f>IF(Hidden!DC$47="Yes","H",IF($B87="","",IF(AND($C87&lt;=Hidden!DC$46,$D87&gt;=Hidden!DC$46),IF($G87="","x","y"),"")))</f>
        <v/>
      </c>
      <c r="DK87" s="197" t="str">
        <f>IF(Hidden!DD$47="Yes","H",IF($B87="","",IF(AND($C87&lt;=Hidden!DD$46,$D87&gt;=Hidden!DD$46),IF($G87="","x","y"),"")))</f>
        <v/>
      </c>
      <c r="DL87" s="197" t="str">
        <f>IF(Hidden!DE$47="Yes","H",IF($B87="","",IF(AND($C87&lt;=Hidden!DE$46,$D87&gt;=Hidden!DE$46),IF($G87="","x","y"),"")))</f>
        <v/>
      </c>
      <c r="DM87" s="197" t="str">
        <f>IF(Hidden!DF$47="Yes","H",IF($B87="","",IF(AND($C87&lt;=Hidden!DF$46,$D87&gt;=Hidden!DF$46),IF($G87="","x","y"),"")))</f>
        <v/>
      </c>
      <c r="DN87" s="210" t="str">
        <f>IF(Hidden!DG$47="Yes","H",IF($B87="","",IF(AND($C87&lt;=Hidden!DG$46,$D87&gt;=Hidden!DG$46),IF($G87="","x","y"),"")))</f>
        <v/>
      </c>
      <c r="DO87" s="205" t="str">
        <f>IF(Hidden!DH$47="Yes","H",IF($B87="","",IF(AND($C87&lt;=Hidden!DH$46,$D87&gt;=Hidden!DH$46),IF($G87="","x","y"),"")))</f>
        <v/>
      </c>
      <c r="DP87" s="197" t="str">
        <f>IF(Hidden!DI$47="Yes","H",IF($B87="","",IF(AND($C87&lt;=Hidden!DI$46,$D87&gt;=Hidden!DI$46),IF($G87="","x","y"),"")))</f>
        <v/>
      </c>
      <c r="DQ87" s="197" t="str">
        <f>IF(Hidden!DJ$47="Yes","H",IF($B87="","",IF(AND($C87&lt;=Hidden!DJ$46,$D87&gt;=Hidden!DJ$46),IF($G87="","x","y"),"")))</f>
        <v/>
      </c>
      <c r="DR87" s="197" t="str">
        <f>IF(Hidden!DK$47="Yes","H",IF($B87="","",IF(AND($C87&lt;=Hidden!DK$46,$D87&gt;=Hidden!DK$46),IF($G87="","x","y"),"")))</f>
        <v/>
      </c>
      <c r="DS87" s="203" t="str">
        <f>IF(Hidden!DL$47="Yes","H",IF($B87="","",IF(AND($C87&lt;=Hidden!DL$46,$D87&gt;=Hidden!DL$46),IF($G87="","x","y"),"")))</f>
        <v/>
      </c>
      <c r="DT87" s="209" t="str">
        <f>IF(Hidden!DM$47="Yes","H",IF($B87="","",IF(AND($C87&lt;=Hidden!DM$46,$D87&gt;=Hidden!DM$46),IF($G87="","x","y"),"")))</f>
        <v/>
      </c>
      <c r="DU87" s="197" t="str">
        <f>IF(Hidden!DN$47="Yes","H",IF($B87="","",IF(AND($C87&lt;=Hidden!DN$46,$D87&gt;=Hidden!DN$46),IF($G87="","x","y"),"")))</f>
        <v/>
      </c>
      <c r="DV87" s="197" t="str">
        <f>IF(Hidden!DO$47="Yes","H",IF($B87="","",IF(AND($C87&lt;=Hidden!DO$46,$D87&gt;=Hidden!DO$46),IF($G87="","x","y"),"")))</f>
        <v/>
      </c>
      <c r="DW87" s="197" t="str">
        <f>IF(Hidden!DP$47="Yes","H",IF($B87="","",IF(AND($C87&lt;=Hidden!DP$46,$D87&gt;=Hidden!DP$46),IF($G87="","x","y"),"")))</f>
        <v/>
      </c>
      <c r="DX87" s="210" t="str">
        <f>IF(Hidden!DQ$47="Yes","H",IF($B87="","",IF(AND($C87&lt;=Hidden!DQ$46,$D87&gt;=Hidden!DQ$46),IF($G87="","x","y"),"")))</f>
        <v/>
      </c>
      <c r="DY87" s="209" t="str">
        <f>IF(Hidden!DR$47="Yes","H",IF($B87="","",IF(AND($C87&lt;=Hidden!DR$46,$D87&gt;=Hidden!DR$46),IF($G87="","x","y"),"")))</f>
        <v/>
      </c>
      <c r="DZ87" s="197" t="str">
        <f>IF(Hidden!DS$47="Yes","H",IF($B87="","",IF(AND($C87&lt;=Hidden!DS$46,$D87&gt;=Hidden!DS$46),IF($G87="","x","y"),"")))</f>
        <v/>
      </c>
      <c r="EA87" s="197" t="str">
        <f>IF(Hidden!DT$47="Yes","H",IF($B87="","",IF(AND($C87&lt;=Hidden!DT$46,$D87&gt;=Hidden!DT$46),IF($G87="","x","y"),"")))</f>
        <v/>
      </c>
      <c r="EB87" s="197" t="str">
        <f>IF(Hidden!DU$47="Yes","H",IF($B87="","",IF(AND($C87&lt;=Hidden!DU$46,$D87&gt;=Hidden!DU$46),IF($G87="","x","y"),"")))</f>
        <v/>
      </c>
      <c r="EC87" s="210" t="str">
        <f>IF(Hidden!DV$47="Yes","H",IF($B87="","",IF(AND($C87&lt;=Hidden!DV$46,$D87&gt;=Hidden!DV$46),IF($G87="","x","y"),"")))</f>
        <v/>
      </c>
      <c r="ED87" s="205" t="str">
        <f>IF(Hidden!DW$47="Yes","H",IF($B87="","",IF(AND($C87&lt;=Hidden!DW$46,$D87&gt;=Hidden!DW$46),IF($G87="","x","y"),"")))</f>
        <v/>
      </c>
      <c r="EE87" s="197" t="str">
        <f>IF(Hidden!DX$47="Yes","H",IF($B87="","",IF(AND($C87&lt;=Hidden!DX$46,$D87&gt;=Hidden!DX$46),IF($G87="","x","y"),"")))</f>
        <v/>
      </c>
      <c r="EF87" s="197" t="str">
        <f>IF(Hidden!DY$47="Yes","H",IF($B87="","",IF(AND($C87&lt;=Hidden!DY$46,$D87&gt;=Hidden!DY$46),IF($G87="","x","y"),"")))</f>
        <v/>
      </c>
      <c r="EG87" s="197" t="str">
        <f>IF(Hidden!DZ$47="Yes","H",IF($B87="","",IF(AND($C87&lt;=Hidden!DZ$46,$D87&gt;=Hidden!DZ$46),IF($G87="","x","y"),"")))</f>
        <v/>
      </c>
      <c r="EH87" s="198" t="str">
        <f>IF(Hidden!EA$47="Yes","H",IF($B87="","",IF(AND($C87&lt;=Hidden!EA$46,$D87&gt;=Hidden!EA$46),IF($G87="","x","y"),"")))</f>
        <v/>
      </c>
    </row>
    <row r="88" spans="2:138" ht="15" customHeight="1" x14ac:dyDescent="0.25">
      <c r="B88" s="178"/>
      <c r="C88" s="232"/>
      <c r="D88" s="233"/>
      <c r="E88" s="189"/>
      <c r="F88" s="237"/>
      <c r="G88" s="269"/>
      <c r="H88" s="273"/>
      <c r="I88" s="196" t="str">
        <f>IF(Hidden!B$47="Yes","H",IF($B88="","",IF(AND($C88&lt;=Hidden!B$46,$D88&gt;=Hidden!B$46),IF($G88="","x","y"),"")))</f>
        <v/>
      </c>
      <c r="J88" s="197" t="str">
        <f>IF(Hidden!C$47="Yes","H",IF($B88="","",IF(AND($C88&lt;=Hidden!C$46,$D88&gt;=Hidden!C$46),IF($G88="","x","y"),"")))</f>
        <v/>
      </c>
      <c r="K88" s="197" t="str">
        <f>IF(Hidden!D$47="Yes","H",IF($B88="","",IF(AND($C88&lt;=Hidden!D$46,$D88&gt;=Hidden!D$46),IF($G88="","x","y"),"")))</f>
        <v/>
      </c>
      <c r="L88" s="197" t="str">
        <f>IF(Hidden!E$47="Yes","H",IF($B88="","",IF(AND($C88&lt;=Hidden!E$46,$D88&gt;=Hidden!E$46),IF($G88="","x","y"),"")))</f>
        <v/>
      </c>
      <c r="M88" s="203" t="str">
        <f>IF(Hidden!F$47="Yes","H",IF($B88="","",IF(AND($C88&lt;=Hidden!F$46,$D88&gt;=Hidden!F$46),IF($G88="","x","y"),"")))</f>
        <v/>
      </c>
      <c r="N88" s="209" t="str">
        <f>IF(Hidden!G$47="Yes","H",IF($B88="","",IF(AND($C88&lt;=Hidden!G$46,$D88&gt;=Hidden!G$46),IF($G88="","x","y"),"")))</f>
        <v/>
      </c>
      <c r="O88" s="197" t="str">
        <f>IF(Hidden!H$47="Yes","H",IF($B88="","",IF(AND($C88&lt;=Hidden!H$46,$D88&gt;=Hidden!H$46),IF($G88="","x","y"),"")))</f>
        <v/>
      </c>
      <c r="P88" s="197" t="str">
        <f>IF(Hidden!I$47="Yes","H",IF($B88="","",IF(AND($C88&lt;=Hidden!I$46,$D88&gt;=Hidden!I$46),IF($G88="","x","y"),"")))</f>
        <v/>
      </c>
      <c r="Q88" s="197" t="str">
        <f>IF(Hidden!J$47="Yes","H",IF($B88="","",IF(AND($C88&lt;=Hidden!J$46,$D88&gt;=Hidden!J$46),IF($G88="","x","y"),"")))</f>
        <v/>
      </c>
      <c r="R88" s="210" t="str">
        <f>IF(Hidden!K$47="Yes","H",IF($B88="","",IF(AND($C88&lt;=Hidden!K$46,$D88&gt;=Hidden!K$46),IF($G88="","x","y"),"")))</f>
        <v/>
      </c>
      <c r="S88" s="205" t="str">
        <f>IF(Hidden!L$47="Yes","H",IF($B88="","",IF(AND($C88&lt;=Hidden!L$46,$D88&gt;=Hidden!L$46),IF($G88="","x","y"),"")))</f>
        <v/>
      </c>
      <c r="T88" s="197" t="str">
        <f>IF(Hidden!M$47="Yes","H",IF($B88="","",IF(AND($C88&lt;=Hidden!M$46,$D88&gt;=Hidden!M$46),IF($G88="","x","y"),"")))</f>
        <v/>
      </c>
      <c r="U88" s="197" t="str">
        <f>IF(Hidden!N$47="Yes","H",IF($B88="","",IF(AND($C88&lt;=Hidden!N$46,$D88&gt;=Hidden!N$46),IF($G88="","x","y"),"")))</f>
        <v/>
      </c>
      <c r="V88" s="197" t="str">
        <f>IF(Hidden!O$47="Yes","H",IF($B88="","",IF(AND($C88&lt;=Hidden!O$46,$D88&gt;=Hidden!O$46),IF($G88="","x","y"),"")))</f>
        <v/>
      </c>
      <c r="W88" s="203" t="str">
        <f>IF(Hidden!P$47="Yes","H",IF($B88="","",IF(AND($C88&lt;=Hidden!P$46,$D88&gt;=Hidden!P$46),IF($G88="","x","y"),"")))</f>
        <v/>
      </c>
      <c r="X88" s="209" t="str">
        <f>IF(Hidden!Q$47="Yes","H",IF($B88="","",IF(AND($C88&lt;=Hidden!Q$46,$D88&gt;=Hidden!Q$46),IF($G88="","x","y"),"")))</f>
        <v/>
      </c>
      <c r="Y88" s="197" t="str">
        <f>IF(Hidden!R$47="Yes","H",IF($B88="","",IF(AND($C88&lt;=Hidden!R$46,$D88&gt;=Hidden!R$46),IF($G88="","x","y"),"")))</f>
        <v/>
      </c>
      <c r="Z88" s="197" t="str">
        <f>IF(Hidden!S$47="Yes","H",IF($B88="","",IF(AND($C88&lt;=Hidden!S$46,$D88&gt;=Hidden!S$46),IF($G88="","x","y"),"")))</f>
        <v/>
      </c>
      <c r="AA88" s="197" t="str">
        <f>IF(Hidden!T$47="Yes","H",IF($B88="","",IF(AND($C88&lt;=Hidden!T$46,$D88&gt;=Hidden!T$46),IF($G88="","x","y"),"")))</f>
        <v/>
      </c>
      <c r="AB88" s="210" t="str">
        <f>IF(Hidden!U$47="Yes","H",IF($B88="","",IF(AND($C88&lt;=Hidden!U$46,$D88&gt;=Hidden!U$46),IF($G88="","x","y"),"")))</f>
        <v/>
      </c>
      <c r="AC88" s="205" t="str">
        <f>IF(Hidden!V$47="Yes","H",IF($B88="","",IF(AND($C88&lt;=Hidden!V$46,$D88&gt;=Hidden!V$46),IF($G88="","x","y"),"")))</f>
        <v/>
      </c>
      <c r="AD88" s="197" t="str">
        <f>IF(Hidden!W$47="Yes","H",IF($B88="","",IF(AND($C88&lt;=Hidden!W$46,$D88&gt;=Hidden!W$46),IF($G88="","x","y"),"")))</f>
        <v/>
      </c>
      <c r="AE88" s="197" t="str">
        <f>IF(Hidden!X$47="Yes","H",IF($B88="","",IF(AND($C88&lt;=Hidden!X$46,$D88&gt;=Hidden!X$46),IF($G88="","x","y"),"")))</f>
        <v/>
      </c>
      <c r="AF88" s="197" t="str">
        <f>IF(Hidden!Y$47="Yes","H",IF($B88="","",IF(AND($C88&lt;=Hidden!Y$46,$D88&gt;=Hidden!Y$46),IF($G88="","x","y"),"")))</f>
        <v/>
      </c>
      <c r="AG88" s="203" t="str">
        <f>IF(Hidden!Z$47="Yes","H",IF($B88="","",IF(AND($C88&lt;=Hidden!Z$46,$D88&gt;=Hidden!Z$46),IF($G88="","x","y"),"")))</f>
        <v/>
      </c>
      <c r="AH88" s="209" t="str">
        <f>IF(Hidden!AA$47="Yes","H",IF($B88="","",IF(AND($C88&lt;=Hidden!AA$46,$D88&gt;=Hidden!AA$46),IF($G88="","x","y"),"")))</f>
        <v/>
      </c>
      <c r="AI88" s="197" t="str">
        <f>IF(Hidden!AB$47="Yes","H",IF($B88="","",IF(AND($C88&lt;=Hidden!AB$46,$D88&gt;=Hidden!AB$46),IF($G88="","x","y"),"")))</f>
        <v/>
      </c>
      <c r="AJ88" s="197" t="str">
        <f>IF(Hidden!AC$47="Yes","H",IF($B88="","",IF(AND($C88&lt;=Hidden!AC$46,$D88&gt;=Hidden!AC$46),IF($G88="","x","y"),"")))</f>
        <v/>
      </c>
      <c r="AK88" s="197" t="str">
        <f>IF(Hidden!AD$47="Yes","H",IF($B88="","",IF(AND($C88&lt;=Hidden!AD$46,$D88&gt;=Hidden!AD$46),IF($G88="","x","y"),"")))</f>
        <v/>
      </c>
      <c r="AL88" s="210" t="str">
        <f>IF(Hidden!AE$47="Yes","H",IF($B88="","",IF(AND($C88&lt;=Hidden!AE$46,$D88&gt;=Hidden!AE$46),IF($G88="","x","y"),"")))</f>
        <v/>
      </c>
      <c r="AM88" s="205" t="str">
        <f>IF(Hidden!AF$47="Yes","H",IF($B88="","",IF(AND($C88&lt;=Hidden!AF$46,$D88&gt;=Hidden!AF$46),IF($G88="","x","y"),"")))</f>
        <v/>
      </c>
      <c r="AN88" s="197" t="str">
        <f>IF(Hidden!AG$47="Yes","H",IF($B88="","",IF(AND($C88&lt;=Hidden!AG$46,$D88&gt;=Hidden!AG$46),IF($G88="","x","y"),"")))</f>
        <v/>
      </c>
      <c r="AO88" s="197" t="str">
        <f>IF(Hidden!AH$47="Yes","H",IF($B88="","",IF(AND($C88&lt;=Hidden!AH$46,$D88&gt;=Hidden!AH$46),IF($G88="","x","y"),"")))</f>
        <v/>
      </c>
      <c r="AP88" s="197" t="str">
        <f>IF(Hidden!AI$47="Yes","H",IF($B88="","",IF(AND($C88&lt;=Hidden!AI$46,$D88&gt;=Hidden!AI$46),IF($G88="","x","y"),"")))</f>
        <v/>
      </c>
      <c r="AQ88" s="203" t="str">
        <f>IF(Hidden!AJ$47="Yes","H",IF($B88="","",IF(AND($C88&lt;=Hidden!AJ$46,$D88&gt;=Hidden!AJ$46),IF($G88="","x","y"),"")))</f>
        <v/>
      </c>
      <c r="AR88" s="209" t="str">
        <f>IF(Hidden!AK$47="Yes","H",IF($B88="","",IF(AND($C88&lt;=Hidden!AK$46,$D88&gt;=Hidden!AK$46),IF($G88="","x","y"),"")))</f>
        <v/>
      </c>
      <c r="AS88" s="197" t="str">
        <f>IF(Hidden!AL$47="Yes","H",IF($B88="","",IF(AND($C88&lt;=Hidden!AL$46,$D88&gt;=Hidden!AL$46),IF($G88="","x","y"),"")))</f>
        <v/>
      </c>
      <c r="AT88" s="197" t="str">
        <f>IF(Hidden!AM$47="Yes","H",IF($B88="","",IF(AND($C88&lt;=Hidden!AM$46,$D88&gt;=Hidden!AM$46),IF($G88="","x","y"),"")))</f>
        <v/>
      </c>
      <c r="AU88" s="197" t="str">
        <f>IF(Hidden!AN$47="Yes","H",IF($B88="","",IF(AND($C88&lt;=Hidden!AN$46,$D88&gt;=Hidden!AN$46),IF($G88="","x","y"),"")))</f>
        <v/>
      </c>
      <c r="AV88" s="210" t="str">
        <f>IF(Hidden!AO$47="Yes","H",IF($B88="","",IF(AND($C88&lt;=Hidden!AO$46,$D88&gt;=Hidden!AO$46),IF($G88="","x","y"),"")))</f>
        <v/>
      </c>
      <c r="AW88" s="205" t="str">
        <f>IF(Hidden!AP$47="Yes","H",IF($B88="","",IF(AND($C88&lt;=Hidden!AP$46,$D88&gt;=Hidden!AP$46),IF($G88="","x","y"),"")))</f>
        <v/>
      </c>
      <c r="AX88" s="197" t="str">
        <f>IF(Hidden!AQ$47="Yes","H",IF($B88="","",IF(AND($C88&lt;=Hidden!AQ$46,$D88&gt;=Hidden!AQ$46),IF($G88="","x","y"),"")))</f>
        <v/>
      </c>
      <c r="AY88" s="197" t="str">
        <f>IF(Hidden!AR$47="Yes","H",IF($B88="","",IF(AND($C88&lt;=Hidden!AR$46,$D88&gt;=Hidden!AR$46),IF($G88="","x","y"),"")))</f>
        <v/>
      </c>
      <c r="AZ88" s="197" t="str">
        <f>IF(Hidden!AS$47="Yes","H",IF($B88="","",IF(AND($C88&lt;=Hidden!AS$46,$D88&gt;=Hidden!AS$46),IF($G88="","x","y"),"")))</f>
        <v/>
      </c>
      <c r="BA88" s="203" t="str">
        <f>IF(Hidden!AT$47="Yes","H",IF($B88="","",IF(AND($C88&lt;=Hidden!AT$46,$D88&gt;=Hidden!AT$46),IF($G88="","x","y"),"")))</f>
        <v/>
      </c>
      <c r="BB88" s="209" t="str">
        <f>IF(Hidden!AU$47="Yes","H",IF($B88="","",IF(AND($C88&lt;=Hidden!AU$46,$D88&gt;=Hidden!AU$46),IF($G88="","x","y"),"")))</f>
        <v/>
      </c>
      <c r="BC88" s="197" t="str">
        <f>IF(Hidden!AV$47="Yes","H",IF($B88="","",IF(AND($C88&lt;=Hidden!AV$46,$D88&gt;=Hidden!AV$46),IF($G88="","x","y"),"")))</f>
        <v/>
      </c>
      <c r="BD88" s="197" t="str">
        <f>IF(Hidden!AW$47="Yes","H",IF($B88="","",IF(AND($C88&lt;=Hidden!AW$46,$D88&gt;=Hidden!AW$46),IF($G88="","x","y"),"")))</f>
        <v/>
      </c>
      <c r="BE88" s="197" t="str">
        <f>IF(Hidden!AX$47="Yes","H",IF($B88="","",IF(AND($C88&lt;=Hidden!AX$46,$D88&gt;=Hidden!AX$46),IF($G88="","x","y"),"")))</f>
        <v/>
      </c>
      <c r="BF88" s="210" t="str">
        <f>IF(Hidden!AY$47="Yes","H",IF($B88="","",IF(AND($C88&lt;=Hidden!AY$46,$D88&gt;=Hidden!AY$46),IF($G88="","x","y"),"")))</f>
        <v/>
      </c>
      <c r="BG88" s="205" t="str">
        <f>IF(Hidden!AZ$47="Yes","H",IF($B88="","",IF(AND($C88&lt;=Hidden!AZ$46,$D88&gt;=Hidden!AZ$46),IF($G88="","x","y"),"")))</f>
        <v/>
      </c>
      <c r="BH88" s="197" t="str">
        <f>IF(Hidden!BA$47="Yes","H",IF($B88="","",IF(AND($C88&lt;=Hidden!BA$46,$D88&gt;=Hidden!BA$46),IF($G88="","x","y"),"")))</f>
        <v/>
      </c>
      <c r="BI88" s="197" t="str">
        <f>IF(Hidden!BB$47="Yes","H",IF($B88="","",IF(AND($C88&lt;=Hidden!BB$46,$D88&gt;=Hidden!BB$46),IF($G88="","x","y"),"")))</f>
        <v/>
      </c>
      <c r="BJ88" s="197" t="str">
        <f>IF(Hidden!BC$47="Yes","H",IF($B88="","",IF(AND($C88&lt;=Hidden!BC$46,$D88&gt;=Hidden!BC$46),IF($G88="","x","y"),"")))</f>
        <v/>
      </c>
      <c r="BK88" s="203" t="str">
        <f>IF(Hidden!BD$47="Yes","H",IF($B88="","",IF(AND($C88&lt;=Hidden!BD$46,$D88&gt;=Hidden!BD$46),IF($G88="","x","y"),"")))</f>
        <v/>
      </c>
      <c r="BL88" s="209" t="str">
        <f>IF(Hidden!BE$47="Yes","H",IF($B88="","",IF(AND($C88&lt;=Hidden!BE$46,$D88&gt;=Hidden!BE$46),IF($G88="","x","y"),"")))</f>
        <v/>
      </c>
      <c r="BM88" s="197" t="str">
        <f>IF(Hidden!BF$47="Yes","H",IF($B88="","",IF(AND($C88&lt;=Hidden!BF$46,$D88&gt;=Hidden!BF$46),IF($G88="","x","y"),"")))</f>
        <v/>
      </c>
      <c r="BN88" s="197" t="str">
        <f>IF(Hidden!BG$47="Yes","H",IF($B88="","",IF(AND($C88&lt;=Hidden!BG$46,$D88&gt;=Hidden!BG$46),IF($G88="","x","y"),"")))</f>
        <v/>
      </c>
      <c r="BO88" s="197" t="str">
        <f>IF(Hidden!BH$47="Yes","H",IF($B88="","",IF(AND($C88&lt;=Hidden!BH$46,$D88&gt;=Hidden!BH$46),IF($G88="","x","y"),"")))</f>
        <v/>
      </c>
      <c r="BP88" s="210" t="str">
        <f>IF(Hidden!BI$47="Yes","H",IF($B88="","",IF(AND($C88&lt;=Hidden!BI$46,$D88&gt;=Hidden!BI$46),IF($G88="","x","y"),"")))</f>
        <v/>
      </c>
      <c r="BQ88" s="205" t="str">
        <f>IF(Hidden!BJ$47="Yes","H",IF($B88="","",IF(AND($C88&lt;=Hidden!BJ$46,$D88&gt;=Hidden!BJ$46),IF($G88="","x","y"),"")))</f>
        <v/>
      </c>
      <c r="BR88" s="197" t="str">
        <f>IF(Hidden!BK$47="Yes","H",IF($B88="","",IF(AND($C88&lt;=Hidden!BK$46,$D88&gt;=Hidden!BK$46),IF($G88="","x","y"),"")))</f>
        <v/>
      </c>
      <c r="BS88" s="197" t="str">
        <f>IF(Hidden!BL$47="Yes","H",IF($B88="","",IF(AND($C88&lt;=Hidden!BL$46,$D88&gt;=Hidden!BL$46),IF($G88="","x","y"),"")))</f>
        <v/>
      </c>
      <c r="BT88" s="197" t="str">
        <f>IF(Hidden!BM$47="Yes","H",IF($B88="","",IF(AND($C88&lt;=Hidden!BM$46,$D88&gt;=Hidden!BM$46),IF($G88="","x","y"),"")))</f>
        <v/>
      </c>
      <c r="BU88" s="203" t="str">
        <f>IF(Hidden!BN$47="Yes","H",IF($B88="","",IF(AND($C88&lt;=Hidden!BN$46,$D88&gt;=Hidden!BN$46),IF($G88="","x","y"),"")))</f>
        <v/>
      </c>
      <c r="BV88" s="209" t="str">
        <f>IF(Hidden!BO$47="Yes","H",IF($B88="","",IF(AND($C88&lt;=Hidden!BO$46,$D88&gt;=Hidden!BO$46),IF($G88="","x","y"),"")))</f>
        <v/>
      </c>
      <c r="BW88" s="197" t="str">
        <f>IF(Hidden!BP$47="Yes","H",IF($B88="","",IF(AND($C88&lt;=Hidden!BP$46,$D88&gt;=Hidden!BP$46),IF($G88="","x","y"),"")))</f>
        <v/>
      </c>
      <c r="BX88" s="197" t="str">
        <f>IF(Hidden!BQ$47="Yes","H",IF($B88="","",IF(AND($C88&lt;=Hidden!BQ$46,$D88&gt;=Hidden!BQ$46),IF($G88="","x","y"),"")))</f>
        <v/>
      </c>
      <c r="BY88" s="197" t="str">
        <f>IF(Hidden!BR$47="Yes","H",IF($B88="","",IF(AND($C88&lt;=Hidden!BR$46,$D88&gt;=Hidden!BR$46),IF($G88="","x","y"),"")))</f>
        <v/>
      </c>
      <c r="BZ88" s="210" t="str">
        <f>IF(Hidden!BS$47="Yes","H",IF($B88="","",IF(AND($C88&lt;=Hidden!BS$46,$D88&gt;=Hidden!BS$46),IF($G88="","x","y"),"")))</f>
        <v/>
      </c>
      <c r="CA88" s="205" t="str">
        <f>IF(Hidden!BT$47="Yes","H",IF($B88="","",IF(AND($C88&lt;=Hidden!BT$46,$D88&gt;=Hidden!BT$46),IF($G88="","x","y"),"")))</f>
        <v/>
      </c>
      <c r="CB88" s="197" t="str">
        <f>IF(Hidden!BU$47="Yes","H",IF($B88="","",IF(AND($C88&lt;=Hidden!BU$46,$D88&gt;=Hidden!BU$46),IF($G88="","x","y"),"")))</f>
        <v/>
      </c>
      <c r="CC88" s="197" t="str">
        <f>IF(Hidden!BV$47="Yes","H",IF($B88="","",IF(AND($C88&lt;=Hidden!BV$46,$D88&gt;=Hidden!BV$46),IF($G88="","x","y"),"")))</f>
        <v/>
      </c>
      <c r="CD88" s="197" t="str">
        <f>IF(Hidden!BW$47="Yes","H",IF($B88="","",IF(AND($C88&lt;=Hidden!BW$46,$D88&gt;=Hidden!BW$46),IF($G88="","x","y"),"")))</f>
        <v/>
      </c>
      <c r="CE88" s="203" t="str">
        <f>IF(Hidden!BX$47="Yes","H",IF($B88="","",IF(AND($C88&lt;=Hidden!BX$46,$D88&gt;=Hidden!BX$46),IF($G88="","x","y"),"")))</f>
        <v/>
      </c>
      <c r="CF88" s="209" t="str">
        <f>IF(Hidden!BY$47="Yes","H",IF($B88="","",IF(AND($C88&lt;=Hidden!BY$46,$D88&gt;=Hidden!BY$46),IF($G88="","x","y"),"")))</f>
        <v/>
      </c>
      <c r="CG88" s="197" t="str">
        <f>IF(Hidden!BZ$47="Yes","H",IF($B88="","",IF(AND($C88&lt;=Hidden!BZ$46,$D88&gt;=Hidden!BZ$46),IF($G88="","x","y"),"")))</f>
        <v/>
      </c>
      <c r="CH88" s="197" t="str">
        <f>IF(Hidden!CA$47="Yes","H",IF($B88="","",IF(AND($C88&lt;=Hidden!CA$46,$D88&gt;=Hidden!CA$46),IF($G88="","x","y"),"")))</f>
        <v/>
      </c>
      <c r="CI88" s="197" t="str">
        <f>IF(Hidden!CB$47="Yes","H",IF($B88="","",IF(AND($C88&lt;=Hidden!CB$46,$D88&gt;=Hidden!CB$46),IF($G88="","x","y"),"")))</f>
        <v/>
      </c>
      <c r="CJ88" s="210" t="str">
        <f>IF(Hidden!CC$47="Yes","H",IF($B88="","",IF(AND($C88&lt;=Hidden!CC$46,$D88&gt;=Hidden!CC$46),IF($G88="","x","y"),"")))</f>
        <v/>
      </c>
      <c r="CK88" s="205" t="str">
        <f>IF(Hidden!CD$47="Yes","H",IF($B88="","",IF(AND($C88&lt;=Hidden!CD$46,$D88&gt;=Hidden!CD$46),IF($G88="","x","y"),"")))</f>
        <v/>
      </c>
      <c r="CL88" s="197" t="str">
        <f>IF(Hidden!CE$47="Yes","H",IF($B88="","",IF(AND($C88&lt;=Hidden!CE$46,$D88&gt;=Hidden!CE$46),IF($G88="","x","y"),"")))</f>
        <v/>
      </c>
      <c r="CM88" s="197" t="str">
        <f>IF(Hidden!CF$47="Yes","H",IF($B88="","",IF(AND($C88&lt;=Hidden!CF$46,$D88&gt;=Hidden!CF$46),IF($G88="","x","y"),"")))</f>
        <v/>
      </c>
      <c r="CN88" s="197" t="str">
        <f>IF(Hidden!CG$47="Yes","H",IF($B88="","",IF(AND($C88&lt;=Hidden!CG$46,$D88&gt;=Hidden!CG$46),IF($G88="","x","y"),"")))</f>
        <v/>
      </c>
      <c r="CO88" s="203" t="str">
        <f>IF(Hidden!CH$47="Yes","H",IF($B88="","",IF(AND($C88&lt;=Hidden!CH$46,$D88&gt;=Hidden!CH$46),IF($G88="","x","y"),"")))</f>
        <v/>
      </c>
      <c r="CP88" s="209" t="str">
        <f>IF(Hidden!CI$47="Yes","H",IF($B88="","",IF(AND($C88&lt;=Hidden!CI$46,$D88&gt;=Hidden!CI$46),IF($G88="","x","y"),"")))</f>
        <v/>
      </c>
      <c r="CQ88" s="197" t="str">
        <f>IF(Hidden!CJ$47="Yes","H",IF($B88="","",IF(AND($C88&lt;=Hidden!CJ$46,$D88&gt;=Hidden!CJ$46),IF($G88="","x","y"),"")))</f>
        <v/>
      </c>
      <c r="CR88" s="197" t="str">
        <f>IF(Hidden!CK$47="Yes","H",IF($B88="","",IF(AND($C88&lt;=Hidden!CK$46,$D88&gt;=Hidden!CK$46),IF($G88="","x","y"),"")))</f>
        <v/>
      </c>
      <c r="CS88" s="197" t="str">
        <f>IF(Hidden!CL$47="Yes","H",IF($B88="","",IF(AND($C88&lt;=Hidden!CL$46,$D88&gt;=Hidden!CL$46),IF($G88="","x","y"),"")))</f>
        <v/>
      </c>
      <c r="CT88" s="210" t="str">
        <f>IF(Hidden!CM$47="Yes","H",IF($B88="","",IF(AND($C88&lt;=Hidden!CM$46,$D88&gt;=Hidden!CM$46),IF($G88="","x","y"),"")))</f>
        <v/>
      </c>
      <c r="CU88" s="205" t="str">
        <f>IF(Hidden!CN$47="Yes","H",IF($B88="","",IF(AND($C88&lt;=Hidden!CN$46,$D88&gt;=Hidden!CN$46),IF($G88="","x","y"),"")))</f>
        <v/>
      </c>
      <c r="CV88" s="197" t="str">
        <f>IF(Hidden!CO$47="Yes","H",IF($B88="","",IF(AND($C88&lt;=Hidden!CO$46,$D88&gt;=Hidden!CO$46),IF($G88="","x","y"),"")))</f>
        <v/>
      </c>
      <c r="CW88" s="197" t="str">
        <f>IF(Hidden!CP$47="Yes","H",IF($B88="","",IF(AND($C88&lt;=Hidden!CP$46,$D88&gt;=Hidden!CP$46),IF($G88="","x","y"),"")))</f>
        <v/>
      </c>
      <c r="CX88" s="197" t="str">
        <f>IF(Hidden!CQ$47="Yes","H",IF($B88="","",IF(AND($C88&lt;=Hidden!CQ$46,$D88&gt;=Hidden!CQ$46),IF($G88="","x","y"),"")))</f>
        <v/>
      </c>
      <c r="CY88" s="203" t="str">
        <f>IF(Hidden!CR$47="Yes","H",IF($B88="","",IF(AND($C88&lt;=Hidden!CR$46,$D88&gt;=Hidden!CR$46),IF($G88="","x","y"),"")))</f>
        <v/>
      </c>
      <c r="CZ88" s="209" t="str">
        <f>IF(Hidden!CS$47="Yes","H",IF($B88="","",IF(AND($C88&lt;=Hidden!CS$46,$D88&gt;=Hidden!CS$46),IF($G88="","x","y"),"")))</f>
        <v/>
      </c>
      <c r="DA88" s="197" t="str">
        <f>IF(Hidden!CT$47="Yes","H",IF($B88="","",IF(AND($C88&lt;=Hidden!CT$46,$D88&gt;=Hidden!CT$46),IF($G88="","x","y"),"")))</f>
        <v/>
      </c>
      <c r="DB88" s="197" t="str">
        <f>IF(Hidden!CU$47="Yes","H",IF($B88="","",IF(AND($C88&lt;=Hidden!CU$46,$D88&gt;=Hidden!CU$46),IF($G88="","x","y"),"")))</f>
        <v/>
      </c>
      <c r="DC88" s="197" t="str">
        <f>IF(Hidden!CV$47="Yes","H",IF($B88="","",IF(AND($C88&lt;=Hidden!CV$46,$D88&gt;=Hidden!CV$46),IF($G88="","x","y"),"")))</f>
        <v/>
      </c>
      <c r="DD88" s="210" t="str">
        <f>IF(Hidden!CW$47="Yes","H",IF($B88="","",IF(AND($C88&lt;=Hidden!CW$46,$D88&gt;=Hidden!CW$46),IF($G88="","x","y"),"")))</f>
        <v/>
      </c>
      <c r="DE88" s="205" t="str">
        <f>IF(Hidden!CX$47="Yes","H",IF($B88="","",IF(AND($C88&lt;=Hidden!CX$46,$D88&gt;=Hidden!CX$46),IF($G88="","x","y"),"")))</f>
        <v/>
      </c>
      <c r="DF88" s="197" t="str">
        <f>IF(Hidden!CY$47="Yes","H",IF($B88="","",IF(AND($C88&lt;=Hidden!CY$46,$D88&gt;=Hidden!CY$46),IF($G88="","x","y"),"")))</f>
        <v/>
      </c>
      <c r="DG88" s="197" t="str">
        <f>IF(Hidden!CZ$47="Yes","H",IF($B88="","",IF(AND($C88&lt;=Hidden!CZ$46,$D88&gt;=Hidden!CZ$46),IF($G88="","x","y"),"")))</f>
        <v/>
      </c>
      <c r="DH88" s="197" t="str">
        <f>IF(Hidden!DA$47="Yes","H",IF($B88="","",IF(AND($C88&lt;=Hidden!DA$46,$D88&gt;=Hidden!DA$46),IF($G88="","x","y"),"")))</f>
        <v/>
      </c>
      <c r="DI88" s="203" t="str">
        <f>IF(Hidden!DB$47="Yes","H",IF($B88="","",IF(AND($C88&lt;=Hidden!DB$46,$D88&gt;=Hidden!DB$46),IF($G88="","x","y"),"")))</f>
        <v/>
      </c>
      <c r="DJ88" s="209" t="str">
        <f>IF(Hidden!DC$47="Yes","H",IF($B88="","",IF(AND($C88&lt;=Hidden!DC$46,$D88&gt;=Hidden!DC$46),IF($G88="","x","y"),"")))</f>
        <v/>
      </c>
      <c r="DK88" s="197" t="str">
        <f>IF(Hidden!DD$47="Yes","H",IF($B88="","",IF(AND($C88&lt;=Hidden!DD$46,$D88&gt;=Hidden!DD$46),IF($G88="","x","y"),"")))</f>
        <v/>
      </c>
      <c r="DL88" s="197" t="str">
        <f>IF(Hidden!DE$47="Yes","H",IF($B88="","",IF(AND($C88&lt;=Hidden!DE$46,$D88&gt;=Hidden!DE$46),IF($G88="","x","y"),"")))</f>
        <v/>
      </c>
      <c r="DM88" s="197" t="str">
        <f>IF(Hidden!DF$47="Yes","H",IF($B88="","",IF(AND($C88&lt;=Hidden!DF$46,$D88&gt;=Hidden!DF$46),IF($G88="","x","y"),"")))</f>
        <v/>
      </c>
      <c r="DN88" s="210" t="str">
        <f>IF(Hidden!DG$47="Yes","H",IF($B88="","",IF(AND($C88&lt;=Hidden!DG$46,$D88&gt;=Hidden!DG$46),IF($G88="","x","y"),"")))</f>
        <v/>
      </c>
      <c r="DO88" s="205" t="str">
        <f>IF(Hidden!DH$47="Yes","H",IF($B88="","",IF(AND($C88&lt;=Hidden!DH$46,$D88&gt;=Hidden!DH$46),IF($G88="","x","y"),"")))</f>
        <v/>
      </c>
      <c r="DP88" s="197" t="str">
        <f>IF(Hidden!DI$47="Yes","H",IF($B88="","",IF(AND($C88&lt;=Hidden!DI$46,$D88&gt;=Hidden!DI$46),IF($G88="","x","y"),"")))</f>
        <v/>
      </c>
      <c r="DQ88" s="197" t="str">
        <f>IF(Hidden!DJ$47="Yes","H",IF($B88="","",IF(AND($C88&lt;=Hidden!DJ$46,$D88&gt;=Hidden!DJ$46),IF($G88="","x","y"),"")))</f>
        <v/>
      </c>
      <c r="DR88" s="197" t="str">
        <f>IF(Hidden!DK$47="Yes","H",IF($B88="","",IF(AND($C88&lt;=Hidden!DK$46,$D88&gt;=Hidden!DK$46),IF($G88="","x","y"),"")))</f>
        <v/>
      </c>
      <c r="DS88" s="203" t="str">
        <f>IF(Hidden!DL$47="Yes","H",IF($B88="","",IF(AND($C88&lt;=Hidden!DL$46,$D88&gt;=Hidden!DL$46),IF($G88="","x","y"),"")))</f>
        <v/>
      </c>
      <c r="DT88" s="209" t="str">
        <f>IF(Hidden!DM$47="Yes","H",IF($B88="","",IF(AND($C88&lt;=Hidden!DM$46,$D88&gt;=Hidden!DM$46),IF($G88="","x","y"),"")))</f>
        <v/>
      </c>
      <c r="DU88" s="197" t="str">
        <f>IF(Hidden!DN$47="Yes","H",IF($B88="","",IF(AND($C88&lt;=Hidden!DN$46,$D88&gt;=Hidden!DN$46),IF($G88="","x","y"),"")))</f>
        <v/>
      </c>
      <c r="DV88" s="197" t="str">
        <f>IF(Hidden!DO$47="Yes","H",IF($B88="","",IF(AND($C88&lt;=Hidden!DO$46,$D88&gt;=Hidden!DO$46),IF($G88="","x","y"),"")))</f>
        <v/>
      </c>
      <c r="DW88" s="197" t="str">
        <f>IF(Hidden!DP$47="Yes","H",IF($B88="","",IF(AND($C88&lt;=Hidden!DP$46,$D88&gt;=Hidden!DP$46),IF($G88="","x","y"),"")))</f>
        <v/>
      </c>
      <c r="DX88" s="210" t="str">
        <f>IF(Hidden!DQ$47="Yes","H",IF($B88="","",IF(AND($C88&lt;=Hidden!DQ$46,$D88&gt;=Hidden!DQ$46),IF($G88="","x","y"),"")))</f>
        <v/>
      </c>
      <c r="DY88" s="209" t="str">
        <f>IF(Hidden!DR$47="Yes","H",IF($B88="","",IF(AND($C88&lt;=Hidden!DR$46,$D88&gt;=Hidden!DR$46),IF($G88="","x","y"),"")))</f>
        <v/>
      </c>
      <c r="DZ88" s="197" t="str">
        <f>IF(Hidden!DS$47="Yes","H",IF($B88="","",IF(AND($C88&lt;=Hidden!DS$46,$D88&gt;=Hidden!DS$46),IF($G88="","x","y"),"")))</f>
        <v/>
      </c>
      <c r="EA88" s="197" t="str">
        <f>IF(Hidden!DT$47="Yes","H",IF($B88="","",IF(AND($C88&lt;=Hidden!DT$46,$D88&gt;=Hidden!DT$46),IF($G88="","x","y"),"")))</f>
        <v/>
      </c>
      <c r="EB88" s="197" t="str">
        <f>IF(Hidden!DU$47="Yes","H",IF($B88="","",IF(AND($C88&lt;=Hidden!DU$46,$D88&gt;=Hidden!DU$46),IF($G88="","x","y"),"")))</f>
        <v/>
      </c>
      <c r="EC88" s="210" t="str">
        <f>IF(Hidden!DV$47="Yes","H",IF($B88="","",IF(AND($C88&lt;=Hidden!DV$46,$D88&gt;=Hidden!DV$46),IF($G88="","x","y"),"")))</f>
        <v/>
      </c>
      <c r="ED88" s="205" t="str">
        <f>IF(Hidden!DW$47="Yes","H",IF($B88="","",IF(AND($C88&lt;=Hidden!DW$46,$D88&gt;=Hidden!DW$46),IF($G88="","x","y"),"")))</f>
        <v/>
      </c>
      <c r="EE88" s="197" t="str">
        <f>IF(Hidden!DX$47="Yes","H",IF($B88="","",IF(AND($C88&lt;=Hidden!DX$46,$D88&gt;=Hidden!DX$46),IF($G88="","x","y"),"")))</f>
        <v/>
      </c>
      <c r="EF88" s="197" t="str">
        <f>IF(Hidden!DY$47="Yes","H",IF($B88="","",IF(AND($C88&lt;=Hidden!DY$46,$D88&gt;=Hidden!DY$46),IF($G88="","x","y"),"")))</f>
        <v/>
      </c>
      <c r="EG88" s="197" t="str">
        <f>IF(Hidden!DZ$47="Yes","H",IF($B88="","",IF(AND($C88&lt;=Hidden!DZ$46,$D88&gt;=Hidden!DZ$46),IF($G88="","x","y"),"")))</f>
        <v/>
      </c>
      <c r="EH88" s="198" t="str">
        <f>IF(Hidden!EA$47="Yes","H",IF($B88="","",IF(AND($C88&lt;=Hidden!EA$46,$D88&gt;=Hidden!EA$46),IF($G88="","x","y"),"")))</f>
        <v/>
      </c>
    </row>
    <row r="89" spans="2:138" ht="15" customHeight="1" x14ac:dyDescent="0.25">
      <c r="B89" s="178"/>
      <c r="C89" s="232"/>
      <c r="D89" s="233"/>
      <c r="E89" s="189"/>
      <c r="F89" s="237"/>
      <c r="G89" s="269"/>
      <c r="H89" s="273"/>
      <c r="I89" s="196" t="str">
        <f>IF(Hidden!B$47="Yes","H",IF($B89="","",IF(AND($C89&lt;=Hidden!B$46,$D89&gt;=Hidden!B$46),IF($G89="","x","y"),"")))</f>
        <v/>
      </c>
      <c r="J89" s="197" t="str">
        <f>IF(Hidden!C$47="Yes","H",IF($B89="","",IF(AND($C89&lt;=Hidden!C$46,$D89&gt;=Hidden!C$46),IF($G89="","x","y"),"")))</f>
        <v/>
      </c>
      <c r="K89" s="197" t="str">
        <f>IF(Hidden!D$47="Yes","H",IF($B89="","",IF(AND($C89&lt;=Hidden!D$46,$D89&gt;=Hidden!D$46),IF($G89="","x","y"),"")))</f>
        <v/>
      </c>
      <c r="L89" s="197" t="str">
        <f>IF(Hidden!E$47="Yes","H",IF($B89="","",IF(AND($C89&lt;=Hidden!E$46,$D89&gt;=Hidden!E$46),IF($G89="","x","y"),"")))</f>
        <v/>
      </c>
      <c r="M89" s="203" t="str">
        <f>IF(Hidden!F$47="Yes","H",IF($B89="","",IF(AND($C89&lt;=Hidden!F$46,$D89&gt;=Hidden!F$46),IF($G89="","x","y"),"")))</f>
        <v/>
      </c>
      <c r="N89" s="209" t="str">
        <f>IF(Hidden!G$47="Yes","H",IF($B89="","",IF(AND($C89&lt;=Hidden!G$46,$D89&gt;=Hidden!G$46),IF($G89="","x","y"),"")))</f>
        <v/>
      </c>
      <c r="O89" s="197" t="str">
        <f>IF(Hidden!H$47="Yes","H",IF($B89="","",IF(AND($C89&lt;=Hidden!H$46,$D89&gt;=Hidden!H$46),IF($G89="","x","y"),"")))</f>
        <v/>
      </c>
      <c r="P89" s="197" t="str">
        <f>IF(Hidden!I$47="Yes","H",IF($B89="","",IF(AND($C89&lt;=Hidden!I$46,$D89&gt;=Hidden!I$46),IF($G89="","x","y"),"")))</f>
        <v/>
      </c>
      <c r="Q89" s="197" t="str">
        <f>IF(Hidden!J$47="Yes","H",IF($B89="","",IF(AND($C89&lt;=Hidden!J$46,$D89&gt;=Hidden!J$46),IF($G89="","x","y"),"")))</f>
        <v/>
      </c>
      <c r="R89" s="210" t="str">
        <f>IF(Hidden!K$47="Yes","H",IF($B89="","",IF(AND($C89&lt;=Hidden!K$46,$D89&gt;=Hidden!K$46),IF($G89="","x","y"),"")))</f>
        <v/>
      </c>
      <c r="S89" s="205" t="str">
        <f>IF(Hidden!L$47="Yes","H",IF($B89="","",IF(AND($C89&lt;=Hidden!L$46,$D89&gt;=Hidden!L$46),IF($G89="","x","y"),"")))</f>
        <v/>
      </c>
      <c r="T89" s="197" t="str">
        <f>IF(Hidden!M$47="Yes","H",IF($B89="","",IF(AND($C89&lt;=Hidden!M$46,$D89&gt;=Hidden!M$46),IF($G89="","x","y"),"")))</f>
        <v/>
      </c>
      <c r="U89" s="197" t="str">
        <f>IF(Hidden!N$47="Yes","H",IF($B89="","",IF(AND($C89&lt;=Hidden!N$46,$D89&gt;=Hidden!N$46),IF($G89="","x","y"),"")))</f>
        <v/>
      </c>
      <c r="V89" s="197" t="str">
        <f>IF(Hidden!O$47="Yes","H",IF($B89="","",IF(AND($C89&lt;=Hidden!O$46,$D89&gt;=Hidden!O$46),IF($G89="","x","y"),"")))</f>
        <v/>
      </c>
      <c r="W89" s="203" t="str">
        <f>IF(Hidden!P$47="Yes","H",IF($B89="","",IF(AND($C89&lt;=Hidden!P$46,$D89&gt;=Hidden!P$46),IF($G89="","x","y"),"")))</f>
        <v/>
      </c>
      <c r="X89" s="209" t="str">
        <f>IF(Hidden!Q$47="Yes","H",IF($B89="","",IF(AND($C89&lt;=Hidden!Q$46,$D89&gt;=Hidden!Q$46),IF($G89="","x","y"),"")))</f>
        <v/>
      </c>
      <c r="Y89" s="197" t="str">
        <f>IF(Hidden!R$47="Yes","H",IF($B89="","",IF(AND($C89&lt;=Hidden!R$46,$D89&gt;=Hidden!R$46),IF($G89="","x","y"),"")))</f>
        <v/>
      </c>
      <c r="Z89" s="197" t="str">
        <f>IF(Hidden!S$47="Yes","H",IF($B89="","",IF(AND($C89&lt;=Hidden!S$46,$D89&gt;=Hidden!S$46),IF($G89="","x","y"),"")))</f>
        <v/>
      </c>
      <c r="AA89" s="197" t="str">
        <f>IF(Hidden!T$47="Yes","H",IF($B89="","",IF(AND($C89&lt;=Hidden!T$46,$D89&gt;=Hidden!T$46),IF($G89="","x","y"),"")))</f>
        <v/>
      </c>
      <c r="AB89" s="210" t="str">
        <f>IF(Hidden!U$47="Yes","H",IF($B89="","",IF(AND($C89&lt;=Hidden!U$46,$D89&gt;=Hidden!U$46),IF($G89="","x","y"),"")))</f>
        <v/>
      </c>
      <c r="AC89" s="205" t="str">
        <f>IF(Hidden!V$47="Yes","H",IF($B89="","",IF(AND($C89&lt;=Hidden!V$46,$D89&gt;=Hidden!V$46),IF($G89="","x","y"),"")))</f>
        <v/>
      </c>
      <c r="AD89" s="197" t="str">
        <f>IF(Hidden!W$47="Yes","H",IF($B89="","",IF(AND($C89&lt;=Hidden!W$46,$D89&gt;=Hidden!W$46),IF($G89="","x","y"),"")))</f>
        <v/>
      </c>
      <c r="AE89" s="197" t="str">
        <f>IF(Hidden!X$47="Yes","H",IF($B89="","",IF(AND($C89&lt;=Hidden!X$46,$D89&gt;=Hidden!X$46),IF($G89="","x","y"),"")))</f>
        <v/>
      </c>
      <c r="AF89" s="197" t="str">
        <f>IF(Hidden!Y$47="Yes","H",IF($B89="","",IF(AND($C89&lt;=Hidden!Y$46,$D89&gt;=Hidden!Y$46),IF($G89="","x","y"),"")))</f>
        <v/>
      </c>
      <c r="AG89" s="203" t="str">
        <f>IF(Hidden!Z$47="Yes","H",IF($B89="","",IF(AND($C89&lt;=Hidden!Z$46,$D89&gt;=Hidden!Z$46),IF($G89="","x","y"),"")))</f>
        <v/>
      </c>
      <c r="AH89" s="209" t="str">
        <f>IF(Hidden!AA$47="Yes","H",IF($B89="","",IF(AND($C89&lt;=Hidden!AA$46,$D89&gt;=Hidden!AA$46),IF($G89="","x","y"),"")))</f>
        <v/>
      </c>
      <c r="AI89" s="197" t="str">
        <f>IF(Hidden!AB$47="Yes","H",IF($B89="","",IF(AND($C89&lt;=Hidden!AB$46,$D89&gt;=Hidden!AB$46),IF($G89="","x","y"),"")))</f>
        <v/>
      </c>
      <c r="AJ89" s="197" t="str">
        <f>IF(Hidden!AC$47="Yes","H",IF($B89="","",IF(AND($C89&lt;=Hidden!AC$46,$D89&gt;=Hidden!AC$46),IF($G89="","x","y"),"")))</f>
        <v/>
      </c>
      <c r="AK89" s="197" t="str">
        <f>IF(Hidden!AD$47="Yes","H",IF($B89="","",IF(AND($C89&lt;=Hidden!AD$46,$D89&gt;=Hidden!AD$46),IF($G89="","x","y"),"")))</f>
        <v/>
      </c>
      <c r="AL89" s="210" t="str">
        <f>IF(Hidden!AE$47="Yes","H",IF($B89="","",IF(AND($C89&lt;=Hidden!AE$46,$D89&gt;=Hidden!AE$46),IF($G89="","x","y"),"")))</f>
        <v/>
      </c>
      <c r="AM89" s="205" t="str">
        <f>IF(Hidden!AF$47="Yes","H",IF($B89="","",IF(AND($C89&lt;=Hidden!AF$46,$D89&gt;=Hidden!AF$46),IF($G89="","x","y"),"")))</f>
        <v/>
      </c>
      <c r="AN89" s="197" t="str">
        <f>IF(Hidden!AG$47="Yes","H",IF($B89="","",IF(AND($C89&lt;=Hidden!AG$46,$D89&gt;=Hidden!AG$46),IF($G89="","x","y"),"")))</f>
        <v/>
      </c>
      <c r="AO89" s="197" t="str">
        <f>IF(Hidden!AH$47="Yes","H",IF($B89="","",IF(AND($C89&lt;=Hidden!AH$46,$D89&gt;=Hidden!AH$46),IF($G89="","x","y"),"")))</f>
        <v/>
      </c>
      <c r="AP89" s="197" t="str">
        <f>IF(Hidden!AI$47="Yes","H",IF($B89="","",IF(AND($C89&lt;=Hidden!AI$46,$D89&gt;=Hidden!AI$46),IF($G89="","x","y"),"")))</f>
        <v/>
      </c>
      <c r="AQ89" s="203" t="str">
        <f>IF(Hidden!AJ$47="Yes","H",IF($B89="","",IF(AND($C89&lt;=Hidden!AJ$46,$D89&gt;=Hidden!AJ$46),IF($G89="","x","y"),"")))</f>
        <v/>
      </c>
      <c r="AR89" s="209" t="str">
        <f>IF(Hidden!AK$47="Yes","H",IF($B89="","",IF(AND($C89&lt;=Hidden!AK$46,$D89&gt;=Hidden!AK$46),IF($G89="","x","y"),"")))</f>
        <v/>
      </c>
      <c r="AS89" s="197" t="str">
        <f>IF(Hidden!AL$47="Yes","H",IF($B89="","",IF(AND($C89&lt;=Hidden!AL$46,$D89&gt;=Hidden!AL$46),IF($G89="","x","y"),"")))</f>
        <v/>
      </c>
      <c r="AT89" s="197" t="str">
        <f>IF(Hidden!AM$47="Yes","H",IF($B89="","",IF(AND($C89&lt;=Hidden!AM$46,$D89&gt;=Hidden!AM$46),IF($G89="","x","y"),"")))</f>
        <v/>
      </c>
      <c r="AU89" s="197" t="str">
        <f>IF(Hidden!AN$47="Yes","H",IF($B89="","",IF(AND($C89&lt;=Hidden!AN$46,$D89&gt;=Hidden!AN$46),IF($G89="","x","y"),"")))</f>
        <v/>
      </c>
      <c r="AV89" s="210" t="str">
        <f>IF(Hidden!AO$47="Yes","H",IF($B89="","",IF(AND($C89&lt;=Hidden!AO$46,$D89&gt;=Hidden!AO$46),IF($G89="","x","y"),"")))</f>
        <v/>
      </c>
      <c r="AW89" s="205" t="str">
        <f>IF(Hidden!AP$47="Yes","H",IF($B89="","",IF(AND($C89&lt;=Hidden!AP$46,$D89&gt;=Hidden!AP$46),IF($G89="","x","y"),"")))</f>
        <v/>
      </c>
      <c r="AX89" s="197" t="str">
        <f>IF(Hidden!AQ$47="Yes","H",IF($B89="","",IF(AND($C89&lt;=Hidden!AQ$46,$D89&gt;=Hidden!AQ$46),IF($G89="","x","y"),"")))</f>
        <v/>
      </c>
      <c r="AY89" s="197" t="str">
        <f>IF(Hidden!AR$47="Yes","H",IF($B89="","",IF(AND($C89&lt;=Hidden!AR$46,$D89&gt;=Hidden!AR$46),IF($G89="","x","y"),"")))</f>
        <v/>
      </c>
      <c r="AZ89" s="197" t="str">
        <f>IF(Hidden!AS$47="Yes","H",IF($B89="","",IF(AND($C89&lt;=Hidden!AS$46,$D89&gt;=Hidden!AS$46),IF($G89="","x","y"),"")))</f>
        <v/>
      </c>
      <c r="BA89" s="203" t="str">
        <f>IF(Hidden!AT$47="Yes","H",IF($B89="","",IF(AND($C89&lt;=Hidden!AT$46,$D89&gt;=Hidden!AT$46),IF($G89="","x","y"),"")))</f>
        <v/>
      </c>
      <c r="BB89" s="209" t="str">
        <f>IF(Hidden!AU$47="Yes","H",IF($B89="","",IF(AND($C89&lt;=Hidden!AU$46,$D89&gt;=Hidden!AU$46),IF($G89="","x","y"),"")))</f>
        <v/>
      </c>
      <c r="BC89" s="197" t="str">
        <f>IF(Hidden!AV$47="Yes","H",IF($B89="","",IF(AND($C89&lt;=Hidden!AV$46,$D89&gt;=Hidden!AV$46),IF($G89="","x","y"),"")))</f>
        <v/>
      </c>
      <c r="BD89" s="197" t="str">
        <f>IF(Hidden!AW$47="Yes","H",IF($B89="","",IF(AND($C89&lt;=Hidden!AW$46,$D89&gt;=Hidden!AW$46),IF($G89="","x","y"),"")))</f>
        <v/>
      </c>
      <c r="BE89" s="197" t="str">
        <f>IF(Hidden!AX$47="Yes","H",IF($B89="","",IF(AND($C89&lt;=Hidden!AX$46,$D89&gt;=Hidden!AX$46),IF($G89="","x","y"),"")))</f>
        <v/>
      </c>
      <c r="BF89" s="210" t="str">
        <f>IF(Hidden!AY$47="Yes","H",IF($B89="","",IF(AND($C89&lt;=Hidden!AY$46,$D89&gt;=Hidden!AY$46),IF($G89="","x","y"),"")))</f>
        <v/>
      </c>
      <c r="BG89" s="205" t="str">
        <f>IF(Hidden!AZ$47="Yes","H",IF($B89="","",IF(AND($C89&lt;=Hidden!AZ$46,$D89&gt;=Hidden!AZ$46),IF($G89="","x","y"),"")))</f>
        <v/>
      </c>
      <c r="BH89" s="197" t="str">
        <f>IF(Hidden!BA$47="Yes","H",IF($B89="","",IF(AND($C89&lt;=Hidden!BA$46,$D89&gt;=Hidden!BA$46),IF($G89="","x","y"),"")))</f>
        <v/>
      </c>
      <c r="BI89" s="197" t="str">
        <f>IF(Hidden!BB$47="Yes","H",IF($B89="","",IF(AND($C89&lt;=Hidden!BB$46,$D89&gt;=Hidden!BB$46),IF($G89="","x","y"),"")))</f>
        <v/>
      </c>
      <c r="BJ89" s="197" t="str">
        <f>IF(Hidden!BC$47="Yes","H",IF($B89="","",IF(AND($C89&lt;=Hidden!BC$46,$D89&gt;=Hidden!BC$46),IF($G89="","x","y"),"")))</f>
        <v/>
      </c>
      <c r="BK89" s="203" t="str">
        <f>IF(Hidden!BD$47="Yes","H",IF($B89="","",IF(AND($C89&lt;=Hidden!BD$46,$D89&gt;=Hidden!BD$46),IF($G89="","x","y"),"")))</f>
        <v/>
      </c>
      <c r="BL89" s="209" t="str">
        <f>IF(Hidden!BE$47="Yes","H",IF($B89="","",IF(AND($C89&lt;=Hidden!BE$46,$D89&gt;=Hidden!BE$46),IF($G89="","x","y"),"")))</f>
        <v/>
      </c>
      <c r="BM89" s="197" t="str">
        <f>IF(Hidden!BF$47="Yes","H",IF($B89="","",IF(AND($C89&lt;=Hidden!BF$46,$D89&gt;=Hidden!BF$46),IF($G89="","x","y"),"")))</f>
        <v/>
      </c>
      <c r="BN89" s="197" t="str">
        <f>IF(Hidden!BG$47="Yes","H",IF($B89="","",IF(AND($C89&lt;=Hidden!BG$46,$D89&gt;=Hidden!BG$46),IF($G89="","x","y"),"")))</f>
        <v/>
      </c>
      <c r="BO89" s="197" t="str">
        <f>IF(Hidden!BH$47="Yes","H",IF($B89="","",IF(AND($C89&lt;=Hidden!BH$46,$D89&gt;=Hidden!BH$46),IF($G89="","x","y"),"")))</f>
        <v/>
      </c>
      <c r="BP89" s="210" t="str">
        <f>IF(Hidden!BI$47="Yes","H",IF($B89="","",IF(AND($C89&lt;=Hidden!BI$46,$D89&gt;=Hidden!BI$46),IF($G89="","x","y"),"")))</f>
        <v/>
      </c>
      <c r="BQ89" s="205" t="str">
        <f>IF(Hidden!BJ$47="Yes","H",IF($B89="","",IF(AND($C89&lt;=Hidden!BJ$46,$D89&gt;=Hidden!BJ$46),IF($G89="","x","y"),"")))</f>
        <v/>
      </c>
      <c r="BR89" s="197" t="str">
        <f>IF(Hidden!BK$47="Yes","H",IF($B89="","",IF(AND($C89&lt;=Hidden!BK$46,$D89&gt;=Hidden!BK$46),IF($G89="","x","y"),"")))</f>
        <v/>
      </c>
      <c r="BS89" s="197" t="str">
        <f>IF(Hidden!BL$47="Yes","H",IF($B89="","",IF(AND($C89&lt;=Hidden!BL$46,$D89&gt;=Hidden!BL$46),IF($G89="","x","y"),"")))</f>
        <v/>
      </c>
      <c r="BT89" s="197" t="str">
        <f>IF(Hidden!BM$47="Yes","H",IF($B89="","",IF(AND($C89&lt;=Hidden!BM$46,$D89&gt;=Hidden!BM$46),IF($G89="","x","y"),"")))</f>
        <v/>
      </c>
      <c r="BU89" s="203" t="str">
        <f>IF(Hidden!BN$47="Yes","H",IF($B89="","",IF(AND($C89&lt;=Hidden!BN$46,$D89&gt;=Hidden!BN$46),IF($G89="","x","y"),"")))</f>
        <v/>
      </c>
      <c r="BV89" s="209" t="str">
        <f>IF(Hidden!BO$47="Yes","H",IF($B89="","",IF(AND($C89&lt;=Hidden!BO$46,$D89&gt;=Hidden!BO$46),IF($G89="","x","y"),"")))</f>
        <v/>
      </c>
      <c r="BW89" s="197" t="str">
        <f>IF(Hidden!BP$47="Yes","H",IF($B89="","",IF(AND($C89&lt;=Hidden!BP$46,$D89&gt;=Hidden!BP$46),IF($G89="","x","y"),"")))</f>
        <v/>
      </c>
      <c r="BX89" s="197" t="str">
        <f>IF(Hidden!BQ$47="Yes","H",IF($B89="","",IF(AND($C89&lt;=Hidden!BQ$46,$D89&gt;=Hidden!BQ$46),IF($G89="","x","y"),"")))</f>
        <v/>
      </c>
      <c r="BY89" s="197" t="str">
        <f>IF(Hidden!BR$47="Yes","H",IF($B89="","",IF(AND($C89&lt;=Hidden!BR$46,$D89&gt;=Hidden!BR$46),IF($G89="","x","y"),"")))</f>
        <v/>
      </c>
      <c r="BZ89" s="210" t="str">
        <f>IF(Hidden!BS$47="Yes","H",IF($B89="","",IF(AND($C89&lt;=Hidden!BS$46,$D89&gt;=Hidden!BS$46),IF($G89="","x","y"),"")))</f>
        <v/>
      </c>
      <c r="CA89" s="205" t="str">
        <f>IF(Hidden!BT$47="Yes","H",IF($B89="","",IF(AND($C89&lt;=Hidden!BT$46,$D89&gt;=Hidden!BT$46),IF($G89="","x","y"),"")))</f>
        <v/>
      </c>
      <c r="CB89" s="197" t="str">
        <f>IF(Hidden!BU$47="Yes","H",IF($B89="","",IF(AND($C89&lt;=Hidden!BU$46,$D89&gt;=Hidden!BU$46),IF($G89="","x","y"),"")))</f>
        <v/>
      </c>
      <c r="CC89" s="197" t="str">
        <f>IF(Hidden!BV$47="Yes","H",IF($B89="","",IF(AND($C89&lt;=Hidden!BV$46,$D89&gt;=Hidden!BV$46),IF($G89="","x","y"),"")))</f>
        <v/>
      </c>
      <c r="CD89" s="197" t="str">
        <f>IF(Hidden!BW$47="Yes","H",IF($B89="","",IF(AND($C89&lt;=Hidden!BW$46,$D89&gt;=Hidden!BW$46),IF($G89="","x","y"),"")))</f>
        <v/>
      </c>
      <c r="CE89" s="203" t="str">
        <f>IF(Hidden!BX$47="Yes","H",IF($B89="","",IF(AND($C89&lt;=Hidden!BX$46,$D89&gt;=Hidden!BX$46),IF($G89="","x","y"),"")))</f>
        <v/>
      </c>
      <c r="CF89" s="209" t="str">
        <f>IF(Hidden!BY$47="Yes","H",IF($B89="","",IF(AND($C89&lt;=Hidden!BY$46,$D89&gt;=Hidden!BY$46),IF($G89="","x","y"),"")))</f>
        <v/>
      </c>
      <c r="CG89" s="197" t="str">
        <f>IF(Hidden!BZ$47="Yes","H",IF($B89="","",IF(AND($C89&lt;=Hidden!BZ$46,$D89&gt;=Hidden!BZ$46),IF($G89="","x","y"),"")))</f>
        <v/>
      </c>
      <c r="CH89" s="197" t="str">
        <f>IF(Hidden!CA$47="Yes","H",IF($B89="","",IF(AND($C89&lt;=Hidden!CA$46,$D89&gt;=Hidden!CA$46),IF($G89="","x","y"),"")))</f>
        <v/>
      </c>
      <c r="CI89" s="197" t="str">
        <f>IF(Hidden!CB$47="Yes","H",IF($B89="","",IF(AND($C89&lt;=Hidden!CB$46,$D89&gt;=Hidden!CB$46),IF($G89="","x","y"),"")))</f>
        <v/>
      </c>
      <c r="CJ89" s="210" t="str">
        <f>IF(Hidden!CC$47="Yes","H",IF($B89="","",IF(AND($C89&lt;=Hidden!CC$46,$D89&gt;=Hidden!CC$46),IF($G89="","x","y"),"")))</f>
        <v/>
      </c>
      <c r="CK89" s="205" t="str">
        <f>IF(Hidden!CD$47="Yes","H",IF($B89="","",IF(AND($C89&lt;=Hidden!CD$46,$D89&gt;=Hidden!CD$46),IF($G89="","x","y"),"")))</f>
        <v/>
      </c>
      <c r="CL89" s="197" t="str">
        <f>IF(Hidden!CE$47="Yes","H",IF($B89="","",IF(AND($C89&lt;=Hidden!CE$46,$D89&gt;=Hidden!CE$46),IF($G89="","x","y"),"")))</f>
        <v/>
      </c>
      <c r="CM89" s="197" t="str">
        <f>IF(Hidden!CF$47="Yes","H",IF($B89="","",IF(AND($C89&lt;=Hidden!CF$46,$D89&gt;=Hidden!CF$46),IF($G89="","x","y"),"")))</f>
        <v/>
      </c>
      <c r="CN89" s="197" t="str">
        <f>IF(Hidden!CG$47="Yes","H",IF($B89="","",IF(AND($C89&lt;=Hidden!CG$46,$D89&gt;=Hidden!CG$46),IF($G89="","x","y"),"")))</f>
        <v/>
      </c>
      <c r="CO89" s="203" t="str">
        <f>IF(Hidden!CH$47="Yes","H",IF($B89="","",IF(AND($C89&lt;=Hidden!CH$46,$D89&gt;=Hidden!CH$46),IF($G89="","x","y"),"")))</f>
        <v/>
      </c>
      <c r="CP89" s="209" t="str">
        <f>IF(Hidden!CI$47="Yes","H",IF($B89="","",IF(AND($C89&lt;=Hidden!CI$46,$D89&gt;=Hidden!CI$46),IF($G89="","x","y"),"")))</f>
        <v/>
      </c>
      <c r="CQ89" s="197" t="str">
        <f>IF(Hidden!CJ$47="Yes","H",IF($B89="","",IF(AND($C89&lt;=Hidden!CJ$46,$D89&gt;=Hidden!CJ$46),IF($G89="","x","y"),"")))</f>
        <v/>
      </c>
      <c r="CR89" s="197" t="str">
        <f>IF(Hidden!CK$47="Yes","H",IF($B89="","",IF(AND($C89&lt;=Hidden!CK$46,$D89&gt;=Hidden!CK$46),IF($G89="","x","y"),"")))</f>
        <v/>
      </c>
      <c r="CS89" s="197" t="str">
        <f>IF(Hidden!CL$47="Yes","H",IF($B89="","",IF(AND($C89&lt;=Hidden!CL$46,$D89&gt;=Hidden!CL$46),IF($G89="","x","y"),"")))</f>
        <v/>
      </c>
      <c r="CT89" s="210" t="str">
        <f>IF(Hidden!CM$47="Yes","H",IF($B89="","",IF(AND($C89&lt;=Hidden!CM$46,$D89&gt;=Hidden!CM$46),IF($G89="","x","y"),"")))</f>
        <v/>
      </c>
      <c r="CU89" s="205" t="str">
        <f>IF(Hidden!CN$47="Yes","H",IF($B89="","",IF(AND($C89&lt;=Hidden!CN$46,$D89&gt;=Hidden!CN$46),IF($G89="","x","y"),"")))</f>
        <v/>
      </c>
      <c r="CV89" s="197" t="str">
        <f>IF(Hidden!CO$47="Yes","H",IF($B89="","",IF(AND($C89&lt;=Hidden!CO$46,$D89&gt;=Hidden!CO$46),IF($G89="","x","y"),"")))</f>
        <v/>
      </c>
      <c r="CW89" s="197" t="str">
        <f>IF(Hidden!CP$47="Yes","H",IF($B89="","",IF(AND($C89&lt;=Hidden!CP$46,$D89&gt;=Hidden!CP$46),IF($G89="","x","y"),"")))</f>
        <v/>
      </c>
      <c r="CX89" s="197" t="str">
        <f>IF(Hidden!CQ$47="Yes","H",IF($B89="","",IF(AND($C89&lt;=Hidden!CQ$46,$D89&gt;=Hidden!CQ$46),IF($G89="","x","y"),"")))</f>
        <v/>
      </c>
      <c r="CY89" s="203" t="str">
        <f>IF(Hidden!CR$47="Yes","H",IF($B89="","",IF(AND($C89&lt;=Hidden!CR$46,$D89&gt;=Hidden!CR$46),IF($G89="","x","y"),"")))</f>
        <v/>
      </c>
      <c r="CZ89" s="209" t="str">
        <f>IF(Hidden!CS$47="Yes","H",IF($B89="","",IF(AND($C89&lt;=Hidden!CS$46,$D89&gt;=Hidden!CS$46),IF($G89="","x","y"),"")))</f>
        <v/>
      </c>
      <c r="DA89" s="197" t="str">
        <f>IF(Hidden!CT$47="Yes","H",IF($B89="","",IF(AND($C89&lt;=Hidden!CT$46,$D89&gt;=Hidden!CT$46),IF($G89="","x","y"),"")))</f>
        <v/>
      </c>
      <c r="DB89" s="197" t="str">
        <f>IF(Hidden!CU$47="Yes","H",IF($B89="","",IF(AND($C89&lt;=Hidden!CU$46,$D89&gt;=Hidden!CU$46),IF($G89="","x","y"),"")))</f>
        <v/>
      </c>
      <c r="DC89" s="197" t="str">
        <f>IF(Hidden!CV$47="Yes","H",IF($B89="","",IF(AND($C89&lt;=Hidden!CV$46,$D89&gt;=Hidden!CV$46),IF($G89="","x","y"),"")))</f>
        <v/>
      </c>
      <c r="DD89" s="210" t="str">
        <f>IF(Hidden!CW$47="Yes","H",IF($B89="","",IF(AND($C89&lt;=Hidden!CW$46,$D89&gt;=Hidden!CW$46),IF($G89="","x","y"),"")))</f>
        <v/>
      </c>
      <c r="DE89" s="205" t="str">
        <f>IF(Hidden!CX$47="Yes","H",IF($B89="","",IF(AND($C89&lt;=Hidden!CX$46,$D89&gt;=Hidden!CX$46),IF($G89="","x","y"),"")))</f>
        <v/>
      </c>
      <c r="DF89" s="197" t="str">
        <f>IF(Hidden!CY$47="Yes","H",IF($B89="","",IF(AND($C89&lt;=Hidden!CY$46,$D89&gt;=Hidden!CY$46),IF($G89="","x","y"),"")))</f>
        <v/>
      </c>
      <c r="DG89" s="197" t="str">
        <f>IF(Hidden!CZ$47="Yes","H",IF($B89="","",IF(AND($C89&lt;=Hidden!CZ$46,$D89&gt;=Hidden!CZ$46),IF($G89="","x","y"),"")))</f>
        <v/>
      </c>
      <c r="DH89" s="197" t="str">
        <f>IF(Hidden!DA$47="Yes","H",IF($B89="","",IF(AND($C89&lt;=Hidden!DA$46,$D89&gt;=Hidden!DA$46),IF($G89="","x","y"),"")))</f>
        <v/>
      </c>
      <c r="DI89" s="203" t="str">
        <f>IF(Hidden!DB$47="Yes","H",IF($B89="","",IF(AND($C89&lt;=Hidden!DB$46,$D89&gt;=Hidden!DB$46),IF($G89="","x","y"),"")))</f>
        <v/>
      </c>
      <c r="DJ89" s="209" t="str">
        <f>IF(Hidden!DC$47="Yes","H",IF($B89="","",IF(AND($C89&lt;=Hidden!DC$46,$D89&gt;=Hidden!DC$46),IF($G89="","x","y"),"")))</f>
        <v/>
      </c>
      <c r="DK89" s="197" t="str">
        <f>IF(Hidden!DD$47="Yes","H",IF($B89="","",IF(AND($C89&lt;=Hidden!DD$46,$D89&gt;=Hidden!DD$46),IF($G89="","x","y"),"")))</f>
        <v/>
      </c>
      <c r="DL89" s="197" t="str">
        <f>IF(Hidden!DE$47="Yes","H",IF($B89="","",IF(AND($C89&lt;=Hidden!DE$46,$D89&gt;=Hidden!DE$46),IF($G89="","x","y"),"")))</f>
        <v/>
      </c>
      <c r="DM89" s="197" t="str">
        <f>IF(Hidden!DF$47="Yes","H",IF($B89="","",IF(AND($C89&lt;=Hidden!DF$46,$D89&gt;=Hidden!DF$46),IF($G89="","x","y"),"")))</f>
        <v/>
      </c>
      <c r="DN89" s="210" t="str">
        <f>IF(Hidden!DG$47="Yes","H",IF($B89="","",IF(AND($C89&lt;=Hidden!DG$46,$D89&gt;=Hidden!DG$46),IF($G89="","x","y"),"")))</f>
        <v/>
      </c>
      <c r="DO89" s="205" t="str">
        <f>IF(Hidden!DH$47="Yes","H",IF($B89="","",IF(AND($C89&lt;=Hidden!DH$46,$D89&gt;=Hidden!DH$46),IF($G89="","x","y"),"")))</f>
        <v/>
      </c>
      <c r="DP89" s="197" t="str">
        <f>IF(Hidden!DI$47="Yes","H",IF($B89="","",IF(AND($C89&lt;=Hidden!DI$46,$D89&gt;=Hidden!DI$46),IF($G89="","x","y"),"")))</f>
        <v/>
      </c>
      <c r="DQ89" s="197" t="str">
        <f>IF(Hidden!DJ$47="Yes","H",IF($B89="","",IF(AND($C89&lt;=Hidden!DJ$46,$D89&gt;=Hidden!DJ$46),IF($G89="","x","y"),"")))</f>
        <v/>
      </c>
      <c r="DR89" s="197" t="str">
        <f>IF(Hidden!DK$47="Yes","H",IF($B89="","",IF(AND($C89&lt;=Hidden!DK$46,$D89&gt;=Hidden!DK$46),IF($G89="","x","y"),"")))</f>
        <v/>
      </c>
      <c r="DS89" s="203" t="str">
        <f>IF(Hidden!DL$47="Yes","H",IF($B89="","",IF(AND($C89&lt;=Hidden!DL$46,$D89&gt;=Hidden!DL$46),IF($G89="","x","y"),"")))</f>
        <v/>
      </c>
      <c r="DT89" s="209" t="str">
        <f>IF(Hidden!DM$47="Yes","H",IF($B89="","",IF(AND($C89&lt;=Hidden!DM$46,$D89&gt;=Hidden!DM$46),IF($G89="","x","y"),"")))</f>
        <v/>
      </c>
      <c r="DU89" s="197" t="str">
        <f>IF(Hidden!DN$47="Yes","H",IF($B89="","",IF(AND($C89&lt;=Hidden!DN$46,$D89&gt;=Hidden!DN$46),IF($G89="","x","y"),"")))</f>
        <v/>
      </c>
      <c r="DV89" s="197" t="str">
        <f>IF(Hidden!DO$47="Yes","H",IF($B89="","",IF(AND($C89&lt;=Hidden!DO$46,$D89&gt;=Hidden!DO$46),IF($G89="","x","y"),"")))</f>
        <v/>
      </c>
      <c r="DW89" s="197" t="str">
        <f>IF(Hidden!DP$47="Yes","H",IF($B89="","",IF(AND($C89&lt;=Hidden!DP$46,$D89&gt;=Hidden!DP$46),IF($G89="","x","y"),"")))</f>
        <v/>
      </c>
      <c r="DX89" s="210" t="str">
        <f>IF(Hidden!DQ$47="Yes","H",IF($B89="","",IF(AND($C89&lt;=Hidden!DQ$46,$D89&gt;=Hidden!DQ$46),IF($G89="","x","y"),"")))</f>
        <v/>
      </c>
      <c r="DY89" s="209" t="str">
        <f>IF(Hidden!DR$47="Yes","H",IF($B89="","",IF(AND($C89&lt;=Hidden!DR$46,$D89&gt;=Hidden!DR$46),IF($G89="","x","y"),"")))</f>
        <v/>
      </c>
      <c r="DZ89" s="197" t="str">
        <f>IF(Hidden!DS$47="Yes","H",IF($B89="","",IF(AND($C89&lt;=Hidden!DS$46,$D89&gt;=Hidden!DS$46),IF($G89="","x","y"),"")))</f>
        <v/>
      </c>
      <c r="EA89" s="197" t="str">
        <f>IF(Hidden!DT$47="Yes","H",IF($B89="","",IF(AND($C89&lt;=Hidden!DT$46,$D89&gt;=Hidden!DT$46),IF($G89="","x","y"),"")))</f>
        <v/>
      </c>
      <c r="EB89" s="197" t="str">
        <f>IF(Hidden!DU$47="Yes","H",IF($B89="","",IF(AND($C89&lt;=Hidden!DU$46,$D89&gt;=Hidden!DU$46),IF($G89="","x","y"),"")))</f>
        <v/>
      </c>
      <c r="EC89" s="210" t="str">
        <f>IF(Hidden!DV$47="Yes","H",IF($B89="","",IF(AND($C89&lt;=Hidden!DV$46,$D89&gt;=Hidden!DV$46),IF($G89="","x","y"),"")))</f>
        <v/>
      </c>
      <c r="ED89" s="205" t="str">
        <f>IF(Hidden!DW$47="Yes","H",IF($B89="","",IF(AND($C89&lt;=Hidden!DW$46,$D89&gt;=Hidden!DW$46),IF($G89="","x","y"),"")))</f>
        <v/>
      </c>
      <c r="EE89" s="197" t="str">
        <f>IF(Hidden!DX$47="Yes","H",IF($B89="","",IF(AND($C89&lt;=Hidden!DX$46,$D89&gt;=Hidden!DX$46),IF($G89="","x","y"),"")))</f>
        <v/>
      </c>
      <c r="EF89" s="197" t="str">
        <f>IF(Hidden!DY$47="Yes","H",IF($B89="","",IF(AND($C89&lt;=Hidden!DY$46,$D89&gt;=Hidden!DY$46),IF($G89="","x","y"),"")))</f>
        <v/>
      </c>
      <c r="EG89" s="197" t="str">
        <f>IF(Hidden!DZ$47="Yes","H",IF($B89="","",IF(AND($C89&lt;=Hidden!DZ$46,$D89&gt;=Hidden!DZ$46),IF($G89="","x","y"),"")))</f>
        <v/>
      </c>
      <c r="EH89" s="198" t="str">
        <f>IF(Hidden!EA$47="Yes","H",IF($B89="","",IF(AND($C89&lt;=Hidden!EA$46,$D89&gt;=Hidden!EA$46),IF($G89="","x","y"),"")))</f>
        <v/>
      </c>
    </row>
    <row r="90" spans="2:138" ht="15" customHeight="1" x14ac:dyDescent="0.25">
      <c r="B90" s="178"/>
      <c r="C90" s="232"/>
      <c r="D90" s="233"/>
      <c r="E90" s="189"/>
      <c r="F90" s="237"/>
      <c r="G90" s="269"/>
      <c r="H90" s="273"/>
      <c r="I90" s="196" t="str">
        <f>IF(Hidden!B$47="Yes","H",IF($B90="","",IF(AND($C90&lt;=Hidden!B$46,$D90&gt;=Hidden!B$46),IF($G90="","x","y"),"")))</f>
        <v/>
      </c>
      <c r="J90" s="197" t="str">
        <f>IF(Hidden!C$47="Yes","H",IF($B90="","",IF(AND($C90&lt;=Hidden!C$46,$D90&gt;=Hidden!C$46),IF($G90="","x","y"),"")))</f>
        <v/>
      </c>
      <c r="K90" s="197" t="str">
        <f>IF(Hidden!D$47="Yes","H",IF($B90="","",IF(AND($C90&lt;=Hidden!D$46,$D90&gt;=Hidden!D$46),IF($G90="","x","y"),"")))</f>
        <v/>
      </c>
      <c r="L90" s="197" t="str">
        <f>IF(Hidden!E$47="Yes","H",IF($B90="","",IF(AND($C90&lt;=Hidden!E$46,$D90&gt;=Hidden!E$46),IF($G90="","x","y"),"")))</f>
        <v/>
      </c>
      <c r="M90" s="203" t="str">
        <f>IF(Hidden!F$47="Yes","H",IF($B90="","",IF(AND($C90&lt;=Hidden!F$46,$D90&gt;=Hidden!F$46),IF($G90="","x","y"),"")))</f>
        <v/>
      </c>
      <c r="N90" s="209" t="str">
        <f>IF(Hidden!G$47="Yes","H",IF($B90="","",IF(AND($C90&lt;=Hidden!G$46,$D90&gt;=Hidden!G$46),IF($G90="","x","y"),"")))</f>
        <v/>
      </c>
      <c r="O90" s="197" t="str">
        <f>IF(Hidden!H$47="Yes","H",IF($B90="","",IF(AND($C90&lt;=Hidden!H$46,$D90&gt;=Hidden!H$46),IF($G90="","x","y"),"")))</f>
        <v/>
      </c>
      <c r="P90" s="197" t="str">
        <f>IF(Hidden!I$47="Yes","H",IF($B90="","",IF(AND($C90&lt;=Hidden!I$46,$D90&gt;=Hidden!I$46),IF($G90="","x","y"),"")))</f>
        <v/>
      </c>
      <c r="Q90" s="197" t="str">
        <f>IF(Hidden!J$47="Yes","H",IF($B90="","",IF(AND($C90&lt;=Hidden!J$46,$D90&gt;=Hidden!J$46),IF($G90="","x","y"),"")))</f>
        <v/>
      </c>
      <c r="R90" s="210" t="str">
        <f>IF(Hidden!K$47="Yes","H",IF($B90="","",IF(AND($C90&lt;=Hidden!K$46,$D90&gt;=Hidden!K$46),IF($G90="","x","y"),"")))</f>
        <v/>
      </c>
      <c r="S90" s="205" t="str">
        <f>IF(Hidden!L$47="Yes","H",IF($B90="","",IF(AND($C90&lt;=Hidden!L$46,$D90&gt;=Hidden!L$46),IF($G90="","x","y"),"")))</f>
        <v/>
      </c>
      <c r="T90" s="197" t="str">
        <f>IF(Hidden!M$47="Yes","H",IF($B90="","",IF(AND($C90&lt;=Hidden!M$46,$D90&gt;=Hidden!M$46),IF($G90="","x","y"),"")))</f>
        <v/>
      </c>
      <c r="U90" s="197" t="str">
        <f>IF(Hidden!N$47="Yes","H",IF($B90="","",IF(AND($C90&lt;=Hidden!N$46,$D90&gt;=Hidden!N$46),IF($G90="","x","y"),"")))</f>
        <v/>
      </c>
      <c r="V90" s="197" t="str">
        <f>IF(Hidden!O$47="Yes","H",IF($B90="","",IF(AND($C90&lt;=Hidden!O$46,$D90&gt;=Hidden!O$46),IF($G90="","x","y"),"")))</f>
        <v/>
      </c>
      <c r="W90" s="203" t="str">
        <f>IF(Hidden!P$47="Yes","H",IF($B90="","",IF(AND($C90&lt;=Hidden!P$46,$D90&gt;=Hidden!P$46),IF($G90="","x","y"),"")))</f>
        <v/>
      </c>
      <c r="X90" s="209" t="str">
        <f>IF(Hidden!Q$47="Yes","H",IF($B90="","",IF(AND($C90&lt;=Hidden!Q$46,$D90&gt;=Hidden!Q$46),IF($G90="","x","y"),"")))</f>
        <v/>
      </c>
      <c r="Y90" s="197" t="str">
        <f>IF(Hidden!R$47="Yes","H",IF($B90="","",IF(AND($C90&lt;=Hidden!R$46,$D90&gt;=Hidden!R$46),IF($G90="","x","y"),"")))</f>
        <v/>
      </c>
      <c r="Z90" s="197" t="str">
        <f>IF(Hidden!S$47="Yes","H",IF($B90="","",IF(AND($C90&lt;=Hidden!S$46,$D90&gt;=Hidden!S$46),IF($G90="","x","y"),"")))</f>
        <v/>
      </c>
      <c r="AA90" s="197" t="str">
        <f>IF(Hidden!T$47="Yes","H",IF($B90="","",IF(AND($C90&lt;=Hidden!T$46,$D90&gt;=Hidden!T$46),IF($G90="","x","y"),"")))</f>
        <v/>
      </c>
      <c r="AB90" s="210" t="str">
        <f>IF(Hidden!U$47="Yes","H",IF($B90="","",IF(AND($C90&lt;=Hidden!U$46,$D90&gt;=Hidden!U$46),IF($G90="","x","y"),"")))</f>
        <v/>
      </c>
      <c r="AC90" s="205" t="str">
        <f>IF(Hidden!V$47="Yes","H",IF($B90="","",IF(AND($C90&lt;=Hidden!V$46,$D90&gt;=Hidden!V$46),IF($G90="","x","y"),"")))</f>
        <v/>
      </c>
      <c r="AD90" s="197" t="str">
        <f>IF(Hidden!W$47="Yes","H",IF($B90="","",IF(AND($C90&lt;=Hidden!W$46,$D90&gt;=Hidden!W$46),IF($G90="","x","y"),"")))</f>
        <v/>
      </c>
      <c r="AE90" s="197" t="str">
        <f>IF(Hidden!X$47="Yes","H",IF($B90="","",IF(AND($C90&lt;=Hidden!X$46,$D90&gt;=Hidden!X$46),IF($G90="","x","y"),"")))</f>
        <v/>
      </c>
      <c r="AF90" s="197" t="str">
        <f>IF(Hidden!Y$47="Yes","H",IF($B90="","",IF(AND($C90&lt;=Hidden!Y$46,$D90&gt;=Hidden!Y$46),IF($G90="","x","y"),"")))</f>
        <v/>
      </c>
      <c r="AG90" s="203" t="str">
        <f>IF(Hidden!Z$47="Yes","H",IF($B90="","",IF(AND($C90&lt;=Hidden!Z$46,$D90&gt;=Hidden!Z$46),IF($G90="","x","y"),"")))</f>
        <v/>
      </c>
      <c r="AH90" s="209" t="str">
        <f>IF(Hidden!AA$47="Yes","H",IF($B90="","",IF(AND($C90&lt;=Hidden!AA$46,$D90&gt;=Hidden!AA$46),IF($G90="","x","y"),"")))</f>
        <v/>
      </c>
      <c r="AI90" s="197" t="str">
        <f>IF(Hidden!AB$47="Yes","H",IF($B90="","",IF(AND($C90&lt;=Hidden!AB$46,$D90&gt;=Hidden!AB$46),IF($G90="","x","y"),"")))</f>
        <v/>
      </c>
      <c r="AJ90" s="197" t="str">
        <f>IF(Hidden!AC$47="Yes","H",IF($B90="","",IF(AND($C90&lt;=Hidden!AC$46,$D90&gt;=Hidden!AC$46),IF($G90="","x","y"),"")))</f>
        <v/>
      </c>
      <c r="AK90" s="197" t="str">
        <f>IF(Hidden!AD$47="Yes","H",IF($B90="","",IF(AND($C90&lt;=Hidden!AD$46,$D90&gt;=Hidden!AD$46),IF($G90="","x","y"),"")))</f>
        <v/>
      </c>
      <c r="AL90" s="210" t="str">
        <f>IF(Hidden!AE$47="Yes","H",IF($B90="","",IF(AND($C90&lt;=Hidden!AE$46,$D90&gt;=Hidden!AE$46),IF($G90="","x","y"),"")))</f>
        <v/>
      </c>
      <c r="AM90" s="205" t="str">
        <f>IF(Hidden!AF$47="Yes","H",IF($B90="","",IF(AND($C90&lt;=Hidden!AF$46,$D90&gt;=Hidden!AF$46),IF($G90="","x","y"),"")))</f>
        <v/>
      </c>
      <c r="AN90" s="197" t="str">
        <f>IF(Hidden!AG$47="Yes","H",IF($B90="","",IF(AND($C90&lt;=Hidden!AG$46,$D90&gt;=Hidden!AG$46),IF($G90="","x","y"),"")))</f>
        <v/>
      </c>
      <c r="AO90" s="197" t="str">
        <f>IF(Hidden!AH$47="Yes","H",IF($B90="","",IF(AND($C90&lt;=Hidden!AH$46,$D90&gt;=Hidden!AH$46),IF($G90="","x","y"),"")))</f>
        <v/>
      </c>
      <c r="AP90" s="197" t="str">
        <f>IF(Hidden!AI$47="Yes","H",IF($B90="","",IF(AND($C90&lt;=Hidden!AI$46,$D90&gt;=Hidden!AI$46),IF($G90="","x","y"),"")))</f>
        <v/>
      </c>
      <c r="AQ90" s="203" t="str">
        <f>IF(Hidden!AJ$47="Yes","H",IF($B90="","",IF(AND($C90&lt;=Hidden!AJ$46,$D90&gt;=Hidden!AJ$46),IF($G90="","x","y"),"")))</f>
        <v/>
      </c>
      <c r="AR90" s="209" t="str">
        <f>IF(Hidden!AK$47="Yes","H",IF($B90="","",IF(AND($C90&lt;=Hidden!AK$46,$D90&gt;=Hidden!AK$46),IF($G90="","x","y"),"")))</f>
        <v/>
      </c>
      <c r="AS90" s="197" t="str">
        <f>IF(Hidden!AL$47="Yes","H",IF($B90="","",IF(AND($C90&lt;=Hidden!AL$46,$D90&gt;=Hidden!AL$46),IF($G90="","x","y"),"")))</f>
        <v/>
      </c>
      <c r="AT90" s="197" t="str">
        <f>IF(Hidden!AM$47="Yes","H",IF($B90="","",IF(AND($C90&lt;=Hidden!AM$46,$D90&gt;=Hidden!AM$46),IF($G90="","x","y"),"")))</f>
        <v/>
      </c>
      <c r="AU90" s="197" t="str">
        <f>IF(Hidden!AN$47="Yes","H",IF($B90="","",IF(AND($C90&lt;=Hidden!AN$46,$D90&gt;=Hidden!AN$46),IF($G90="","x","y"),"")))</f>
        <v/>
      </c>
      <c r="AV90" s="210" t="str">
        <f>IF(Hidden!AO$47="Yes","H",IF($B90="","",IF(AND($C90&lt;=Hidden!AO$46,$D90&gt;=Hidden!AO$46),IF($G90="","x","y"),"")))</f>
        <v/>
      </c>
      <c r="AW90" s="205" t="str">
        <f>IF(Hidden!AP$47="Yes","H",IF($B90="","",IF(AND($C90&lt;=Hidden!AP$46,$D90&gt;=Hidden!AP$46),IF($G90="","x","y"),"")))</f>
        <v/>
      </c>
      <c r="AX90" s="197" t="str">
        <f>IF(Hidden!AQ$47="Yes","H",IF($B90="","",IF(AND($C90&lt;=Hidden!AQ$46,$D90&gt;=Hidden!AQ$46),IF($G90="","x","y"),"")))</f>
        <v/>
      </c>
      <c r="AY90" s="197" t="str">
        <f>IF(Hidden!AR$47="Yes","H",IF($B90="","",IF(AND($C90&lt;=Hidden!AR$46,$D90&gt;=Hidden!AR$46),IF($G90="","x","y"),"")))</f>
        <v/>
      </c>
      <c r="AZ90" s="197" t="str">
        <f>IF(Hidden!AS$47="Yes","H",IF($B90="","",IF(AND($C90&lt;=Hidden!AS$46,$D90&gt;=Hidden!AS$46),IF($G90="","x","y"),"")))</f>
        <v/>
      </c>
      <c r="BA90" s="203" t="str">
        <f>IF(Hidden!AT$47="Yes","H",IF($B90="","",IF(AND($C90&lt;=Hidden!AT$46,$D90&gt;=Hidden!AT$46),IF($G90="","x","y"),"")))</f>
        <v/>
      </c>
      <c r="BB90" s="209" t="str">
        <f>IF(Hidden!AU$47="Yes","H",IF($B90="","",IF(AND($C90&lt;=Hidden!AU$46,$D90&gt;=Hidden!AU$46),IF($G90="","x","y"),"")))</f>
        <v/>
      </c>
      <c r="BC90" s="197" t="str">
        <f>IF(Hidden!AV$47="Yes","H",IF($B90="","",IF(AND($C90&lt;=Hidden!AV$46,$D90&gt;=Hidden!AV$46),IF($G90="","x","y"),"")))</f>
        <v/>
      </c>
      <c r="BD90" s="197" t="str">
        <f>IF(Hidden!AW$47="Yes","H",IF($B90="","",IF(AND($C90&lt;=Hidden!AW$46,$D90&gt;=Hidden!AW$46),IF($G90="","x","y"),"")))</f>
        <v/>
      </c>
      <c r="BE90" s="197" t="str">
        <f>IF(Hidden!AX$47="Yes","H",IF($B90="","",IF(AND($C90&lt;=Hidden!AX$46,$D90&gt;=Hidden!AX$46),IF($G90="","x","y"),"")))</f>
        <v/>
      </c>
      <c r="BF90" s="210" t="str">
        <f>IF(Hidden!AY$47="Yes","H",IF($B90="","",IF(AND($C90&lt;=Hidden!AY$46,$D90&gt;=Hidden!AY$46),IF($G90="","x","y"),"")))</f>
        <v/>
      </c>
      <c r="BG90" s="205" t="str">
        <f>IF(Hidden!AZ$47="Yes","H",IF($B90="","",IF(AND($C90&lt;=Hidden!AZ$46,$D90&gt;=Hidden!AZ$46),IF($G90="","x","y"),"")))</f>
        <v/>
      </c>
      <c r="BH90" s="197" t="str">
        <f>IF(Hidden!BA$47="Yes","H",IF($B90="","",IF(AND($C90&lt;=Hidden!BA$46,$D90&gt;=Hidden!BA$46),IF($G90="","x","y"),"")))</f>
        <v/>
      </c>
      <c r="BI90" s="197" t="str">
        <f>IF(Hidden!BB$47="Yes","H",IF($B90="","",IF(AND($C90&lt;=Hidden!BB$46,$D90&gt;=Hidden!BB$46),IF($G90="","x","y"),"")))</f>
        <v/>
      </c>
      <c r="BJ90" s="197" t="str">
        <f>IF(Hidden!BC$47="Yes","H",IF($B90="","",IF(AND($C90&lt;=Hidden!BC$46,$D90&gt;=Hidden!BC$46),IF($G90="","x","y"),"")))</f>
        <v/>
      </c>
      <c r="BK90" s="203" t="str">
        <f>IF(Hidden!BD$47="Yes","H",IF($B90="","",IF(AND($C90&lt;=Hidden!BD$46,$D90&gt;=Hidden!BD$46),IF($G90="","x","y"),"")))</f>
        <v/>
      </c>
      <c r="BL90" s="209" t="str">
        <f>IF(Hidden!BE$47="Yes","H",IF($B90="","",IF(AND($C90&lt;=Hidden!BE$46,$D90&gt;=Hidden!BE$46),IF($G90="","x","y"),"")))</f>
        <v/>
      </c>
      <c r="BM90" s="197" t="str">
        <f>IF(Hidden!BF$47="Yes","H",IF($B90="","",IF(AND($C90&lt;=Hidden!BF$46,$D90&gt;=Hidden!BF$46),IF($G90="","x","y"),"")))</f>
        <v/>
      </c>
      <c r="BN90" s="197" t="str">
        <f>IF(Hidden!BG$47="Yes","H",IF($B90="","",IF(AND($C90&lt;=Hidden!BG$46,$D90&gt;=Hidden!BG$46),IF($G90="","x","y"),"")))</f>
        <v/>
      </c>
      <c r="BO90" s="197" t="str">
        <f>IF(Hidden!BH$47="Yes","H",IF($B90="","",IF(AND($C90&lt;=Hidden!BH$46,$D90&gt;=Hidden!BH$46),IF($G90="","x","y"),"")))</f>
        <v/>
      </c>
      <c r="BP90" s="210" t="str">
        <f>IF(Hidden!BI$47="Yes","H",IF($B90="","",IF(AND($C90&lt;=Hidden!BI$46,$D90&gt;=Hidden!BI$46),IF($G90="","x","y"),"")))</f>
        <v/>
      </c>
      <c r="BQ90" s="205" t="str">
        <f>IF(Hidden!BJ$47="Yes","H",IF($B90="","",IF(AND($C90&lt;=Hidden!BJ$46,$D90&gt;=Hidden!BJ$46),IF($G90="","x","y"),"")))</f>
        <v/>
      </c>
      <c r="BR90" s="197" t="str">
        <f>IF(Hidden!BK$47="Yes","H",IF($B90="","",IF(AND($C90&lt;=Hidden!BK$46,$D90&gt;=Hidden!BK$46),IF($G90="","x","y"),"")))</f>
        <v/>
      </c>
      <c r="BS90" s="197" t="str">
        <f>IF(Hidden!BL$47="Yes","H",IF($B90="","",IF(AND($C90&lt;=Hidden!BL$46,$D90&gt;=Hidden!BL$46),IF($G90="","x","y"),"")))</f>
        <v/>
      </c>
      <c r="BT90" s="197" t="str">
        <f>IF(Hidden!BM$47="Yes","H",IF($B90="","",IF(AND($C90&lt;=Hidden!BM$46,$D90&gt;=Hidden!BM$46),IF($G90="","x","y"),"")))</f>
        <v/>
      </c>
      <c r="BU90" s="203" t="str">
        <f>IF(Hidden!BN$47="Yes","H",IF($B90="","",IF(AND($C90&lt;=Hidden!BN$46,$D90&gt;=Hidden!BN$46),IF($G90="","x","y"),"")))</f>
        <v/>
      </c>
      <c r="BV90" s="209" t="str">
        <f>IF(Hidden!BO$47="Yes","H",IF($B90="","",IF(AND($C90&lt;=Hidden!BO$46,$D90&gt;=Hidden!BO$46),IF($G90="","x","y"),"")))</f>
        <v/>
      </c>
      <c r="BW90" s="197" t="str">
        <f>IF(Hidden!BP$47="Yes","H",IF($B90="","",IF(AND($C90&lt;=Hidden!BP$46,$D90&gt;=Hidden!BP$46),IF($G90="","x","y"),"")))</f>
        <v/>
      </c>
      <c r="BX90" s="197" t="str">
        <f>IF(Hidden!BQ$47="Yes","H",IF($B90="","",IF(AND($C90&lt;=Hidden!BQ$46,$D90&gt;=Hidden!BQ$46),IF($G90="","x","y"),"")))</f>
        <v/>
      </c>
      <c r="BY90" s="197" t="str">
        <f>IF(Hidden!BR$47="Yes","H",IF($B90="","",IF(AND($C90&lt;=Hidden!BR$46,$D90&gt;=Hidden!BR$46),IF($G90="","x","y"),"")))</f>
        <v/>
      </c>
      <c r="BZ90" s="210" t="str">
        <f>IF(Hidden!BS$47="Yes","H",IF($B90="","",IF(AND($C90&lt;=Hidden!BS$46,$D90&gt;=Hidden!BS$46),IF($G90="","x","y"),"")))</f>
        <v/>
      </c>
      <c r="CA90" s="205" t="str">
        <f>IF(Hidden!BT$47="Yes","H",IF($B90="","",IF(AND($C90&lt;=Hidden!BT$46,$D90&gt;=Hidden!BT$46),IF($G90="","x","y"),"")))</f>
        <v/>
      </c>
      <c r="CB90" s="197" t="str">
        <f>IF(Hidden!BU$47="Yes","H",IF($B90="","",IF(AND($C90&lt;=Hidden!BU$46,$D90&gt;=Hidden!BU$46),IF($G90="","x","y"),"")))</f>
        <v/>
      </c>
      <c r="CC90" s="197" t="str">
        <f>IF(Hidden!BV$47="Yes","H",IF($B90="","",IF(AND($C90&lt;=Hidden!BV$46,$D90&gt;=Hidden!BV$46),IF($G90="","x","y"),"")))</f>
        <v/>
      </c>
      <c r="CD90" s="197" t="str">
        <f>IF(Hidden!BW$47="Yes","H",IF($B90="","",IF(AND($C90&lt;=Hidden!BW$46,$D90&gt;=Hidden!BW$46),IF($G90="","x","y"),"")))</f>
        <v/>
      </c>
      <c r="CE90" s="203" t="str">
        <f>IF(Hidden!BX$47="Yes","H",IF($B90="","",IF(AND($C90&lt;=Hidden!BX$46,$D90&gt;=Hidden!BX$46),IF($G90="","x","y"),"")))</f>
        <v/>
      </c>
      <c r="CF90" s="209" t="str">
        <f>IF(Hidden!BY$47="Yes","H",IF($B90="","",IF(AND($C90&lt;=Hidden!BY$46,$D90&gt;=Hidden!BY$46),IF($G90="","x","y"),"")))</f>
        <v/>
      </c>
      <c r="CG90" s="197" t="str">
        <f>IF(Hidden!BZ$47="Yes","H",IF($B90="","",IF(AND($C90&lt;=Hidden!BZ$46,$D90&gt;=Hidden!BZ$46),IF($G90="","x","y"),"")))</f>
        <v/>
      </c>
      <c r="CH90" s="197" t="str">
        <f>IF(Hidden!CA$47="Yes","H",IF($B90="","",IF(AND($C90&lt;=Hidden!CA$46,$D90&gt;=Hidden!CA$46),IF($G90="","x","y"),"")))</f>
        <v/>
      </c>
      <c r="CI90" s="197" t="str">
        <f>IF(Hidden!CB$47="Yes","H",IF($B90="","",IF(AND($C90&lt;=Hidden!CB$46,$D90&gt;=Hidden!CB$46),IF($G90="","x","y"),"")))</f>
        <v/>
      </c>
      <c r="CJ90" s="210" t="str">
        <f>IF(Hidden!CC$47="Yes","H",IF($B90="","",IF(AND($C90&lt;=Hidden!CC$46,$D90&gt;=Hidden!CC$46),IF($G90="","x","y"),"")))</f>
        <v/>
      </c>
      <c r="CK90" s="205" t="str">
        <f>IF(Hidden!CD$47="Yes","H",IF($B90="","",IF(AND($C90&lt;=Hidden!CD$46,$D90&gt;=Hidden!CD$46),IF($G90="","x","y"),"")))</f>
        <v/>
      </c>
      <c r="CL90" s="197" t="str">
        <f>IF(Hidden!CE$47="Yes","H",IF($B90="","",IF(AND($C90&lt;=Hidden!CE$46,$D90&gt;=Hidden!CE$46),IF($G90="","x","y"),"")))</f>
        <v/>
      </c>
      <c r="CM90" s="197" t="str">
        <f>IF(Hidden!CF$47="Yes","H",IF($B90="","",IF(AND($C90&lt;=Hidden!CF$46,$D90&gt;=Hidden!CF$46),IF($G90="","x","y"),"")))</f>
        <v/>
      </c>
      <c r="CN90" s="197" t="str">
        <f>IF(Hidden!CG$47="Yes","H",IF($B90="","",IF(AND($C90&lt;=Hidden!CG$46,$D90&gt;=Hidden!CG$46),IF($G90="","x","y"),"")))</f>
        <v/>
      </c>
      <c r="CO90" s="203" t="str">
        <f>IF(Hidden!CH$47="Yes","H",IF($B90="","",IF(AND($C90&lt;=Hidden!CH$46,$D90&gt;=Hidden!CH$46),IF($G90="","x","y"),"")))</f>
        <v/>
      </c>
      <c r="CP90" s="209" t="str">
        <f>IF(Hidden!CI$47="Yes","H",IF($B90="","",IF(AND($C90&lt;=Hidden!CI$46,$D90&gt;=Hidden!CI$46),IF($G90="","x","y"),"")))</f>
        <v/>
      </c>
      <c r="CQ90" s="197" t="str">
        <f>IF(Hidden!CJ$47="Yes","H",IF($B90="","",IF(AND($C90&lt;=Hidden!CJ$46,$D90&gt;=Hidden!CJ$46),IF($G90="","x","y"),"")))</f>
        <v/>
      </c>
      <c r="CR90" s="197" t="str">
        <f>IF(Hidden!CK$47="Yes","H",IF($B90="","",IF(AND($C90&lt;=Hidden!CK$46,$D90&gt;=Hidden!CK$46),IF($G90="","x","y"),"")))</f>
        <v/>
      </c>
      <c r="CS90" s="197" t="str">
        <f>IF(Hidden!CL$47="Yes","H",IF($B90="","",IF(AND($C90&lt;=Hidden!CL$46,$D90&gt;=Hidden!CL$46),IF($G90="","x","y"),"")))</f>
        <v/>
      </c>
      <c r="CT90" s="210" t="str">
        <f>IF(Hidden!CM$47="Yes","H",IF($B90="","",IF(AND($C90&lt;=Hidden!CM$46,$D90&gt;=Hidden!CM$46),IF($G90="","x","y"),"")))</f>
        <v/>
      </c>
      <c r="CU90" s="205" t="str">
        <f>IF(Hidden!CN$47="Yes","H",IF($B90="","",IF(AND($C90&lt;=Hidden!CN$46,$D90&gt;=Hidden!CN$46),IF($G90="","x","y"),"")))</f>
        <v/>
      </c>
      <c r="CV90" s="197" t="str">
        <f>IF(Hidden!CO$47="Yes","H",IF($B90="","",IF(AND($C90&lt;=Hidden!CO$46,$D90&gt;=Hidden!CO$46),IF($G90="","x","y"),"")))</f>
        <v/>
      </c>
      <c r="CW90" s="197" t="str">
        <f>IF(Hidden!CP$47="Yes","H",IF($B90="","",IF(AND($C90&lt;=Hidden!CP$46,$D90&gt;=Hidden!CP$46),IF($G90="","x","y"),"")))</f>
        <v/>
      </c>
      <c r="CX90" s="197" t="str">
        <f>IF(Hidden!CQ$47="Yes","H",IF($B90="","",IF(AND($C90&lt;=Hidden!CQ$46,$D90&gt;=Hidden!CQ$46),IF($G90="","x","y"),"")))</f>
        <v/>
      </c>
      <c r="CY90" s="203" t="str">
        <f>IF(Hidden!CR$47="Yes","H",IF($B90="","",IF(AND($C90&lt;=Hidden!CR$46,$D90&gt;=Hidden!CR$46),IF($G90="","x","y"),"")))</f>
        <v/>
      </c>
      <c r="CZ90" s="209" t="str">
        <f>IF(Hidden!CS$47="Yes","H",IF($B90="","",IF(AND($C90&lt;=Hidden!CS$46,$D90&gt;=Hidden!CS$46),IF($G90="","x","y"),"")))</f>
        <v/>
      </c>
      <c r="DA90" s="197" t="str">
        <f>IF(Hidden!CT$47="Yes","H",IF($B90="","",IF(AND($C90&lt;=Hidden!CT$46,$D90&gt;=Hidden!CT$46),IF($G90="","x","y"),"")))</f>
        <v/>
      </c>
      <c r="DB90" s="197" t="str">
        <f>IF(Hidden!CU$47="Yes","H",IF($B90="","",IF(AND($C90&lt;=Hidden!CU$46,$D90&gt;=Hidden!CU$46),IF($G90="","x","y"),"")))</f>
        <v/>
      </c>
      <c r="DC90" s="197" t="str">
        <f>IF(Hidden!CV$47="Yes","H",IF($B90="","",IF(AND($C90&lt;=Hidden!CV$46,$D90&gt;=Hidden!CV$46),IF($G90="","x","y"),"")))</f>
        <v/>
      </c>
      <c r="DD90" s="210" t="str">
        <f>IF(Hidden!CW$47="Yes","H",IF($B90="","",IF(AND($C90&lt;=Hidden!CW$46,$D90&gt;=Hidden!CW$46),IF($G90="","x","y"),"")))</f>
        <v/>
      </c>
      <c r="DE90" s="205" t="str">
        <f>IF(Hidden!CX$47="Yes","H",IF($B90="","",IF(AND($C90&lt;=Hidden!CX$46,$D90&gt;=Hidden!CX$46),IF($G90="","x","y"),"")))</f>
        <v/>
      </c>
      <c r="DF90" s="197" t="str">
        <f>IF(Hidden!CY$47="Yes","H",IF($B90="","",IF(AND($C90&lt;=Hidden!CY$46,$D90&gt;=Hidden!CY$46),IF($G90="","x","y"),"")))</f>
        <v/>
      </c>
      <c r="DG90" s="197" t="str">
        <f>IF(Hidden!CZ$47="Yes","H",IF($B90="","",IF(AND($C90&lt;=Hidden!CZ$46,$D90&gt;=Hidden!CZ$46),IF($G90="","x","y"),"")))</f>
        <v/>
      </c>
      <c r="DH90" s="197" t="str">
        <f>IF(Hidden!DA$47="Yes","H",IF($B90="","",IF(AND($C90&lt;=Hidden!DA$46,$D90&gt;=Hidden!DA$46),IF($G90="","x","y"),"")))</f>
        <v/>
      </c>
      <c r="DI90" s="203" t="str">
        <f>IF(Hidden!DB$47="Yes","H",IF($B90="","",IF(AND($C90&lt;=Hidden!DB$46,$D90&gt;=Hidden!DB$46),IF($G90="","x","y"),"")))</f>
        <v/>
      </c>
      <c r="DJ90" s="209" t="str">
        <f>IF(Hidden!DC$47="Yes","H",IF($B90="","",IF(AND($C90&lt;=Hidden!DC$46,$D90&gt;=Hidden!DC$46),IF($G90="","x","y"),"")))</f>
        <v/>
      </c>
      <c r="DK90" s="197" t="str">
        <f>IF(Hidden!DD$47="Yes","H",IF($B90="","",IF(AND($C90&lt;=Hidden!DD$46,$D90&gt;=Hidden!DD$46),IF($G90="","x","y"),"")))</f>
        <v/>
      </c>
      <c r="DL90" s="197" t="str">
        <f>IF(Hidden!DE$47="Yes","H",IF($B90="","",IF(AND($C90&lt;=Hidden!DE$46,$D90&gt;=Hidden!DE$46),IF($G90="","x","y"),"")))</f>
        <v/>
      </c>
      <c r="DM90" s="197" t="str">
        <f>IF(Hidden!DF$47="Yes","H",IF($B90="","",IF(AND($C90&lt;=Hidden!DF$46,$D90&gt;=Hidden!DF$46),IF($G90="","x","y"),"")))</f>
        <v/>
      </c>
      <c r="DN90" s="210" t="str">
        <f>IF(Hidden!DG$47="Yes","H",IF($B90="","",IF(AND($C90&lt;=Hidden!DG$46,$D90&gt;=Hidden!DG$46),IF($G90="","x","y"),"")))</f>
        <v/>
      </c>
      <c r="DO90" s="205" t="str">
        <f>IF(Hidden!DH$47="Yes","H",IF($B90="","",IF(AND($C90&lt;=Hidden!DH$46,$D90&gt;=Hidden!DH$46),IF($G90="","x","y"),"")))</f>
        <v/>
      </c>
      <c r="DP90" s="197" t="str">
        <f>IF(Hidden!DI$47="Yes","H",IF($B90="","",IF(AND($C90&lt;=Hidden!DI$46,$D90&gt;=Hidden!DI$46),IF($G90="","x","y"),"")))</f>
        <v/>
      </c>
      <c r="DQ90" s="197" t="str">
        <f>IF(Hidden!DJ$47="Yes","H",IF($B90="","",IF(AND($C90&lt;=Hidden!DJ$46,$D90&gt;=Hidden!DJ$46),IF($G90="","x","y"),"")))</f>
        <v/>
      </c>
      <c r="DR90" s="197" t="str">
        <f>IF(Hidden!DK$47="Yes","H",IF($B90="","",IF(AND($C90&lt;=Hidden!DK$46,$D90&gt;=Hidden!DK$46),IF($G90="","x","y"),"")))</f>
        <v/>
      </c>
      <c r="DS90" s="203" t="str">
        <f>IF(Hidden!DL$47="Yes","H",IF($B90="","",IF(AND($C90&lt;=Hidden!DL$46,$D90&gt;=Hidden!DL$46),IF($G90="","x","y"),"")))</f>
        <v/>
      </c>
      <c r="DT90" s="209" t="str">
        <f>IF(Hidden!DM$47="Yes","H",IF($B90="","",IF(AND($C90&lt;=Hidden!DM$46,$D90&gt;=Hidden!DM$46),IF($G90="","x","y"),"")))</f>
        <v/>
      </c>
      <c r="DU90" s="197" t="str">
        <f>IF(Hidden!DN$47="Yes","H",IF($B90="","",IF(AND($C90&lt;=Hidden!DN$46,$D90&gt;=Hidden!DN$46),IF($G90="","x","y"),"")))</f>
        <v/>
      </c>
      <c r="DV90" s="197" t="str">
        <f>IF(Hidden!DO$47="Yes","H",IF($B90="","",IF(AND($C90&lt;=Hidden!DO$46,$D90&gt;=Hidden!DO$46),IF($G90="","x","y"),"")))</f>
        <v/>
      </c>
      <c r="DW90" s="197" t="str">
        <f>IF(Hidden!DP$47="Yes","H",IF($B90="","",IF(AND($C90&lt;=Hidden!DP$46,$D90&gt;=Hidden!DP$46),IF($G90="","x","y"),"")))</f>
        <v/>
      </c>
      <c r="DX90" s="210" t="str">
        <f>IF(Hidden!DQ$47="Yes","H",IF($B90="","",IF(AND($C90&lt;=Hidden!DQ$46,$D90&gt;=Hidden!DQ$46),IF($G90="","x","y"),"")))</f>
        <v/>
      </c>
      <c r="DY90" s="209" t="str">
        <f>IF(Hidden!DR$47="Yes","H",IF($B90="","",IF(AND($C90&lt;=Hidden!DR$46,$D90&gt;=Hidden!DR$46),IF($G90="","x","y"),"")))</f>
        <v/>
      </c>
      <c r="DZ90" s="197" t="str">
        <f>IF(Hidden!DS$47="Yes","H",IF($B90="","",IF(AND($C90&lt;=Hidden!DS$46,$D90&gt;=Hidden!DS$46),IF($G90="","x","y"),"")))</f>
        <v/>
      </c>
      <c r="EA90" s="197" t="str">
        <f>IF(Hidden!DT$47="Yes","H",IF($B90="","",IF(AND($C90&lt;=Hidden!DT$46,$D90&gt;=Hidden!DT$46),IF($G90="","x","y"),"")))</f>
        <v/>
      </c>
      <c r="EB90" s="197" t="str">
        <f>IF(Hidden!DU$47="Yes","H",IF($B90="","",IF(AND($C90&lt;=Hidden!DU$46,$D90&gt;=Hidden!DU$46),IF($G90="","x","y"),"")))</f>
        <v/>
      </c>
      <c r="EC90" s="210" t="str">
        <f>IF(Hidden!DV$47="Yes","H",IF($B90="","",IF(AND($C90&lt;=Hidden!DV$46,$D90&gt;=Hidden!DV$46),IF($G90="","x","y"),"")))</f>
        <v/>
      </c>
      <c r="ED90" s="205" t="str">
        <f>IF(Hidden!DW$47="Yes","H",IF($B90="","",IF(AND($C90&lt;=Hidden!DW$46,$D90&gt;=Hidden!DW$46),IF($G90="","x","y"),"")))</f>
        <v/>
      </c>
      <c r="EE90" s="197" t="str">
        <f>IF(Hidden!DX$47="Yes","H",IF($B90="","",IF(AND($C90&lt;=Hidden!DX$46,$D90&gt;=Hidden!DX$46),IF($G90="","x","y"),"")))</f>
        <v/>
      </c>
      <c r="EF90" s="197" t="str">
        <f>IF(Hidden!DY$47="Yes","H",IF($B90="","",IF(AND($C90&lt;=Hidden!DY$46,$D90&gt;=Hidden!DY$46),IF($G90="","x","y"),"")))</f>
        <v/>
      </c>
      <c r="EG90" s="197" t="str">
        <f>IF(Hidden!DZ$47="Yes","H",IF($B90="","",IF(AND($C90&lt;=Hidden!DZ$46,$D90&gt;=Hidden!DZ$46),IF($G90="","x","y"),"")))</f>
        <v/>
      </c>
      <c r="EH90" s="198" t="str">
        <f>IF(Hidden!EA$47="Yes","H",IF($B90="","",IF(AND($C90&lt;=Hidden!EA$46,$D90&gt;=Hidden!EA$46),IF($G90="","x","y"),"")))</f>
        <v/>
      </c>
    </row>
    <row r="91" spans="2:138" ht="15" customHeight="1" x14ac:dyDescent="0.25">
      <c r="B91" s="178"/>
      <c r="C91" s="232"/>
      <c r="D91" s="233"/>
      <c r="E91" s="189"/>
      <c r="F91" s="237"/>
      <c r="G91" s="269"/>
      <c r="H91" s="273"/>
      <c r="I91" s="196" t="str">
        <f>IF(Hidden!B$47="Yes","H",IF($B91="","",IF(AND($C91&lt;=Hidden!B$46,$D91&gt;=Hidden!B$46),IF($G91="","x","y"),"")))</f>
        <v/>
      </c>
      <c r="J91" s="197" t="str">
        <f>IF(Hidden!C$47="Yes","H",IF($B91="","",IF(AND($C91&lt;=Hidden!C$46,$D91&gt;=Hidden!C$46),IF($G91="","x","y"),"")))</f>
        <v/>
      </c>
      <c r="K91" s="197" t="str">
        <f>IF(Hidden!D$47="Yes","H",IF($B91="","",IF(AND($C91&lt;=Hidden!D$46,$D91&gt;=Hidden!D$46),IF($G91="","x","y"),"")))</f>
        <v/>
      </c>
      <c r="L91" s="197" t="str">
        <f>IF(Hidden!E$47="Yes","H",IF($B91="","",IF(AND($C91&lt;=Hidden!E$46,$D91&gt;=Hidden!E$46),IF($G91="","x","y"),"")))</f>
        <v/>
      </c>
      <c r="M91" s="203" t="str">
        <f>IF(Hidden!F$47="Yes","H",IF($B91="","",IF(AND($C91&lt;=Hidden!F$46,$D91&gt;=Hidden!F$46),IF($G91="","x","y"),"")))</f>
        <v/>
      </c>
      <c r="N91" s="209" t="str">
        <f>IF(Hidden!G$47="Yes","H",IF($B91="","",IF(AND($C91&lt;=Hidden!G$46,$D91&gt;=Hidden!G$46),IF($G91="","x","y"),"")))</f>
        <v/>
      </c>
      <c r="O91" s="197" t="str">
        <f>IF(Hidden!H$47="Yes","H",IF($B91="","",IF(AND($C91&lt;=Hidden!H$46,$D91&gt;=Hidden!H$46),IF($G91="","x","y"),"")))</f>
        <v/>
      </c>
      <c r="P91" s="197" t="str">
        <f>IF(Hidden!I$47="Yes","H",IF($B91="","",IF(AND($C91&lt;=Hidden!I$46,$D91&gt;=Hidden!I$46),IF($G91="","x","y"),"")))</f>
        <v/>
      </c>
      <c r="Q91" s="197" t="str">
        <f>IF(Hidden!J$47="Yes","H",IF($B91="","",IF(AND($C91&lt;=Hidden!J$46,$D91&gt;=Hidden!J$46),IF($G91="","x","y"),"")))</f>
        <v/>
      </c>
      <c r="R91" s="210" t="str">
        <f>IF(Hidden!K$47="Yes","H",IF($B91="","",IF(AND($C91&lt;=Hidden!K$46,$D91&gt;=Hidden!K$46),IF($G91="","x","y"),"")))</f>
        <v/>
      </c>
      <c r="S91" s="205" t="str">
        <f>IF(Hidden!L$47="Yes","H",IF($B91="","",IF(AND($C91&lt;=Hidden!L$46,$D91&gt;=Hidden!L$46),IF($G91="","x","y"),"")))</f>
        <v/>
      </c>
      <c r="T91" s="197" t="str">
        <f>IF(Hidden!M$47="Yes","H",IF($B91="","",IF(AND($C91&lt;=Hidden!M$46,$D91&gt;=Hidden!M$46),IF($G91="","x","y"),"")))</f>
        <v/>
      </c>
      <c r="U91" s="197" t="str">
        <f>IF(Hidden!N$47="Yes","H",IF($B91="","",IF(AND($C91&lt;=Hidden!N$46,$D91&gt;=Hidden!N$46),IF($G91="","x","y"),"")))</f>
        <v/>
      </c>
      <c r="V91" s="197" t="str">
        <f>IF(Hidden!O$47="Yes","H",IF($B91="","",IF(AND($C91&lt;=Hidden!O$46,$D91&gt;=Hidden!O$46),IF($G91="","x","y"),"")))</f>
        <v/>
      </c>
      <c r="W91" s="203" t="str">
        <f>IF(Hidden!P$47="Yes","H",IF($B91="","",IF(AND($C91&lt;=Hidden!P$46,$D91&gt;=Hidden!P$46),IF($G91="","x","y"),"")))</f>
        <v/>
      </c>
      <c r="X91" s="209" t="str">
        <f>IF(Hidden!Q$47="Yes","H",IF($B91="","",IF(AND($C91&lt;=Hidden!Q$46,$D91&gt;=Hidden!Q$46),IF($G91="","x","y"),"")))</f>
        <v/>
      </c>
      <c r="Y91" s="197" t="str">
        <f>IF(Hidden!R$47="Yes","H",IF($B91="","",IF(AND($C91&lt;=Hidden!R$46,$D91&gt;=Hidden!R$46),IF($G91="","x","y"),"")))</f>
        <v/>
      </c>
      <c r="Z91" s="197" t="str">
        <f>IF(Hidden!S$47="Yes","H",IF($B91="","",IF(AND($C91&lt;=Hidden!S$46,$D91&gt;=Hidden!S$46),IF($G91="","x","y"),"")))</f>
        <v/>
      </c>
      <c r="AA91" s="197" t="str">
        <f>IF(Hidden!T$47="Yes","H",IF($B91="","",IF(AND($C91&lt;=Hidden!T$46,$D91&gt;=Hidden!T$46),IF($G91="","x","y"),"")))</f>
        <v/>
      </c>
      <c r="AB91" s="210" t="str">
        <f>IF(Hidden!U$47="Yes","H",IF($B91="","",IF(AND($C91&lt;=Hidden!U$46,$D91&gt;=Hidden!U$46),IF($G91="","x","y"),"")))</f>
        <v/>
      </c>
      <c r="AC91" s="205" t="str">
        <f>IF(Hidden!V$47="Yes","H",IF($B91="","",IF(AND($C91&lt;=Hidden!V$46,$D91&gt;=Hidden!V$46),IF($G91="","x","y"),"")))</f>
        <v/>
      </c>
      <c r="AD91" s="197" t="str">
        <f>IF(Hidden!W$47="Yes","H",IF($B91="","",IF(AND($C91&lt;=Hidden!W$46,$D91&gt;=Hidden!W$46),IF($G91="","x","y"),"")))</f>
        <v/>
      </c>
      <c r="AE91" s="197" t="str">
        <f>IF(Hidden!X$47="Yes","H",IF($B91="","",IF(AND($C91&lt;=Hidden!X$46,$D91&gt;=Hidden!X$46),IF($G91="","x","y"),"")))</f>
        <v/>
      </c>
      <c r="AF91" s="197" t="str">
        <f>IF(Hidden!Y$47="Yes","H",IF($B91="","",IF(AND($C91&lt;=Hidden!Y$46,$D91&gt;=Hidden!Y$46),IF($G91="","x","y"),"")))</f>
        <v/>
      </c>
      <c r="AG91" s="203" t="str">
        <f>IF(Hidden!Z$47="Yes","H",IF($B91="","",IF(AND($C91&lt;=Hidden!Z$46,$D91&gt;=Hidden!Z$46),IF($G91="","x","y"),"")))</f>
        <v/>
      </c>
      <c r="AH91" s="209" t="str">
        <f>IF(Hidden!AA$47="Yes","H",IF($B91="","",IF(AND($C91&lt;=Hidden!AA$46,$D91&gt;=Hidden!AA$46),IF($G91="","x","y"),"")))</f>
        <v/>
      </c>
      <c r="AI91" s="197" t="str">
        <f>IF(Hidden!AB$47="Yes","H",IF($B91="","",IF(AND($C91&lt;=Hidden!AB$46,$D91&gt;=Hidden!AB$46),IF($G91="","x","y"),"")))</f>
        <v/>
      </c>
      <c r="AJ91" s="197" t="str">
        <f>IF(Hidden!AC$47="Yes","H",IF($B91="","",IF(AND($C91&lt;=Hidden!AC$46,$D91&gt;=Hidden!AC$46),IF($G91="","x","y"),"")))</f>
        <v/>
      </c>
      <c r="AK91" s="197" t="str">
        <f>IF(Hidden!AD$47="Yes","H",IF($B91="","",IF(AND($C91&lt;=Hidden!AD$46,$D91&gt;=Hidden!AD$46),IF($G91="","x","y"),"")))</f>
        <v/>
      </c>
      <c r="AL91" s="210" t="str">
        <f>IF(Hidden!AE$47="Yes","H",IF($B91="","",IF(AND($C91&lt;=Hidden!AE$46,$D91&gt;=Hidden!AE$46),IF($G91="","x","y"),"")))</f>
        <v/>
      </c>
      <c r="AM91" s="205" t="str">
        <f>IF(Hidden!AF$47="Yes","H",IF($B91="","",IF(AND($C91&lt;=Hidden!AF$46,$D91&gt;=Hidden!AF$46),IF($G91="","x","y"),"")))</f>
        <v/>
      </c>
      <c r="AN91" s="197" t="str">
        <f>IF(Hidden!AG$47="Yes","H",IF($B91="","",IF(AND($C91&lt;=Hidden!AG$46,$D91&gt;=Hidden!AG$46),IF($G91="","x","y"),"")))</f>
        <v/>
      </c>
      <c r="AO91" s="197" t="str">
        <f>IF(Hidden!AH$47="Yes","H",IF($B91="","",IF(AND($C91&lt;=Hidden!AH$46,$D91&gt;=Hidden!AH$46),IF($G91="","x","y"),"")))</f>
        <v/>
      </c>
      <c r="AP91" s="197" t="str">
        <f>IF(Hidden!AI$47="Yes","H",IF($B91="","",IF(AND($C91&lt;=Hidden!AI$46,$D91&gt;=Hidden!AI$46),IF($G91="","x","y"),"")))</f>
        <v/>
      </c>
      <c r="AQ91" s="203" t="str">
        <f>IF(Hidden!AJ$47="Yes","H",IF($B91="","",IF(AND($C91&lt;=Hidden!AJ$46,$D91&gt;=Hidden!AJ$46),IF($G91="","x","y"),"")))</f>
        <v/>
      </c>
      <c r="AR91" s="209" t="str">
        <f>IF(Hidden!AK$47="Yes","H",IF($B91="","",IF(AND($C91&lt;=Hidden!AK$46,$D91&gt;=Hidden!AK$46),IF($G91="","x","y"),"")))</f>
        <v/>
      </c>
      <c r="AS91" s="197" t="str">
        <f>IF(Hidden!AL$47="Yes","H",IF($B91="","",IF(AND($C91&lt;=Hidden!AL$46,$D91&gt;=Hidden!AL$46),IF($G91="","x","y"),"")))</f>
        <v/>
      </c>
      <c r="AT91" s="197" t="str">
        <f>IF(Hidden!AM$47="Yes","H",IF($B91="","",IF(AND($C91&lt;=Hidden!AM$46,$D91&gt;=Hidden!AM$46),IF($G91="","x","y"),"")))</f>
        <v/>
      </c>
      <c r="AU91" s="197" t="str">
        <f>IF(Hidden!AN$47="Yes","H",IF($B91="","",IF(AND($C91&lt;=Hidden!AN$46,$D91&gt;=Hidden!AN$46),IF($G91="","x","y"),"")))</f>
        <v/>
      </c>
      <c r="AV91" s="210" t="str">
        <f>IF(Hidden!AO$47="Yes","H",IF($B91="","",IF(AND($C91&lt;=Hidden!AO$46,$D91&gt;=Hidden!AO$46),IF($G91="","x","y"),"")))</f>
        <v/>
      </c>
      <c r="AW91" s="205" t="str">
        <f>IF(Hidden!AP$47="Yes","H",IF($B91="","",IF(AND($C91&lt;=Hidden!AP$46,$D91&gt;=Hidden!AP$46),IF($G91="","x","y"),"")))</f>
        <v/>
      </c>
      <c r="AX91" s="197" t="str">
        <f>IF(Hidden!AQ$47="Yes","H",IF($B91="","",IF(AND($C91&lt;=Hidden!AQ$46,$D91&gt;=Hidden!AQ$46),IF($G91="","x","y"),"")))</f>
        <v/>
      </c>
      <c r="AY91" s="197" t="str">
        <f>IF(Hidden!AR$47="Yes","H",IF($B91="","",IF(AND($C91&lt;=Hidden!AR$46,$D91&gt;=Hidden!AR$46),IF($G91="","x","y"),"")))</f>
        <v/>
      </c>
      <c r="AZ91" s="197" t="str">
        <f>IF(Hidden!AS$47="Yes","H",IF($B91="","",IF(AND($C91&lt;=Hidden!AS$46,$D91&gt;=Hidden!AS$46),IF($G91="","x","y"),"")))</f>
        <v/>
      </c>
      <c r="BA91" s="203" t="str">
        <f>IF(Hidden!AT$47="Yes","H",IF($B91="","",IF(AND($C91&lt;=Hidden!AT$46,$D91&gt;=Hidden!AT$46),IF($G91="","x","y"),"")))</f>
        <v/>
      </c>
      <c r="BB91" s="209" t="str">
        <f>IF(Hidden!AU$47="Yes","H",IF($B91="","",IF(AND($C91&lt;=Hidden!AU$46,$D91&gt;=Hidden!AU$46),IF($G91="","x","y"),"")))</f>
        <v/>
      </c>
      <c r="BC91" s="197" t="str">
        <f>IF(Hidden!AV$47="Yes","H",IF($B91="","",IF(AND($C91&lt;=Hidden!AV$46,$D91&gt;=Hidden!AV$46),IF($G91="","x","y"),"")))</f>
        <v/>
      </c>
      <c r="BD91" s="197" t="str">
        <f>IF(Hidden!AW$47="Yes","H",IF($B91="","",IF(AND($C91&lt;=Hidden!AW$46,$D91&gt;=Hidden!AW$46),IF($G91="","x","y"),"")))</f>
        <v/>
      </c>
      <c r="BE91" s="197" t="str">
        <f>IF(Hidden!AX$47="Yes","H",IF($B91="","",IF(AND($C91&lt;=Hidden!AX$46,$D91&gt;=Hidden!AX$46),IF($G91="","x","y"),"")))</f>
        <v/>
      </c>
      <c r="BF91" s="210" t="str">
        <f>IF(Hidden!AY$47="Yes","H",IF($B91="","",IF(AND($C91&lt;=Hidden!AY$46,$D91&gt;=Hidden!AY$46),IF($G91="","x","y"),"")))</f>
        <v/>
      </c>
      <c r="BG91" s="205" t="str">
        <f>IF(Hidden!AZ$47="Yes","H",IF($B91="","",IF(AND($C91&lt;=Hidden!AZ$46,$D91&gt;=Hidden!AZ$46),IF($G91="","x","y"),"")))</f>
        <v/>
      </c>
      <c r="BH91" s="197" t="str">
        <f>IF(Hidden!BA$47="Yes","H",IF($B91="","",IF(AND($C91&lt;=Hidden!BA$46,$D91&gt;=Hidden!BA$46),IF($G91="","x","y"),"")))</f>
        <v/>
      </c>
      <c r="BI91" s="197" t="str">
        <f>IF(Hidden!BB$47="Yes","H",IF($B91="","",IF(AND($C91&lt;=Hidden!BB$46,$D91&gt;=Hidden!BB$46),IF($G91="","x","y"),"")))</f>
        <v/>
      </c>
      <c r="BJ91" s="197" t="str">
        <f>IF(Hidden!BC$47="Yes","H",IF($B91="","",IF(AND($C91&lt;=Hidden!BC$46,$D91&gt;=Hidden!BC$46),IF($G91="","x","y"),"")))</f>
        <v/>
      </c>
      <c r="BK91" s="203" t="str">
        <f>IF(Hidden!BD$47="Yes","H",IF($B91="","",IF(AND($C91&lt;=Hidden!BD$46,$D91&gt;=Hidden!BD$46),IF($G91="","x","y"),"")))</f>
        <v/>
      </c>
      <c r="BL91" s="209" t="str">
        <f>IF(Hidden!BE$47="Yes","H",IF($B91="","",IF(AND($C91&lt;=Hidden!BE$46,$D91&gt;=Hidden!BE$46),IF($G91="","x","y"),"")))</f>
        <v/>
      </c>
      <c r="BM91" s="197" t="str">
        <f>IF(Hidden!BF$47="Yes","H",IF($B91="","",IF(AND($C91&lt;=Hidden!BF$46,$D91&gt;=Hidden!BF$46),IF($G91="","x","y"),"")))</f>
        <v/>
      </c>
      <c r="BN91" s="197" t="str">
        <f>IF(Hidden!BG$47="Yes","H",IF($B91="","",IF(AND($C91&lt;=Hidden!BG$46,$D91&gt;=Hidden!BG$46),IF($G91="","x","y"),"")))</f>
        <v/>
      </c>
      <c r="BO91" s="197" t="str">
        <f>IF(Hidden!BH$47="Yes","H",IF($B91="","",IF(AND($C91&lt;=Hidden!BH$46,$D91&gt;=Hidden!BH$46),IF($G91="","x","y"),"")))</f>
        <v/>
      </c>
      <c r="BP91" s="210" t="str">
        <f>IF(Hidden!BI$47="Yes","H",IF($B91="","",IF(AND($C91&lt;=Hidden!BI$46,$D91&gt;=Hidden!BI$46),IF($G91="","x","y"),"")))</f>
        <v/>
      </c>
      <c r="BQ91" s="205" t="str">
        <f>IF(Hidden!BJ$47="Yes","H",IF($B91="","",IF(AND($C91&lt;=Hidden!BJ$46,$D91&gt;=Hidden!BJ$46),IF($G91="","x","y"),"")))</f>
        <v/>
      </c>
      <c r="BR91" s="197" t="str">
        <f>IF(Hidden!BK$47="Yes","H",IF($B91="","",IF(AND($C91&lt;=Hidden!BK$46,$D91&gt;=Hidden!BK$46),IF($G91="","x","y"),"")))</f>
        <v/>
      </c>
      <c r="BS91" s="197" t="str">
        <f>IF(Hidden!BL$47="Yes","H",IF($B91="","",IF(AND($C91&lt;=Hidden!BL$46,$D91&gt;=Hidden!BL$46),IF($G91="","x","y"),"")))</f>
        <v/>
      </c>
      <c r="BT91" s="197" t="str">
        <f>IF(Hidden!BM$47="Yes","H",IF($B91="","",IF(AND($C91&lt;=Hidden!BM$46,$D91&gt;=Hidden!BM$46),IF($G91="","x","y"),"")))</f>
        <v/>
      </c>
      <c r="BU91" s="203" t="str">
        <f>IF(Hidden!BN$47="Yes","H",IF($B91="","",IF(AND($C91&lt;=Hidden!BN$46,$D91&gt;=Hidden!BN$46),IF($G91="","x","y"),"")))</f>
        <v/>
      </c>
      <c r="BV91" s="209" t="str">
        <f>IF(Hidden!BO$47="Yes","H",IF($B91="","",IF(AND($C91&lt;=Hidden!BO$46,$D91&gt;=Hidden!BO$46),IF($G91="","x","y"),"")))</f>
        <v/>
      </c>
      <c r="BW91" s="197" t="str">
        <f>IF(Hidden!BP$47="Yes","H",IF($B91="","",IF(AND($C91&lt;=Hidden!BP$46,$D91&gt;=Hidden!BP$46),IF($G91="","x","y"),"")))</f>
        <v/>
      </c>
      <c r="BX91" s="197" t="str">
        <f>IF(Hidden!BQ$47="Yes","H",IF($B91="","",IF(AND($C91&lt;=Hidden!BQ$46,$D91&gt;=Hidden!BQ$46),IF($G91="","x","y"),"")))</f>
        <v/>
      </c>
      <c r="BY91" s="197" t="str">
        <f>IF(Hidden!BR$47="Yes","H",IF($B91="","",IF(AND($C91&lt;=Hidden!BR$46,$D91&gt;=Hidden!BR$46),IF($G91="","x","y"),"")))</f>
        <v/>
      </c>
      <c r="BZ91" s="210" t="str">
        <f>IF(Hidden!BS$47="Yes","H",IF($B91="","",IF(AND($C91&lt;=Hidden!BS$46,$D91&gt;=Hidden!BS$46),IF($G91="","x","y"),"")))</f>
        <v/>
      </c>
      <c r="CA91" s="205" t="str">
        <f>IF(Hidden!BT$47="Yes","H",IF($B91="","",IF(AND($C91&lt;=Hidden!BT$46,$D91&gt;=Hidden!BT$46),IF($G91="","x","y"),"")))</f>
        <v/>
      </c>
      <c r="CB91" s="197" t="str">
        <f>IF(Hidden!BU$47="Yes","H",IF($B91="","",IF(AND($C91&lt;=Hidden!BU$46,$D91&gt;=Hidden!BU$46),IF($G91="","x","y"),"")))</f>
        <v/>
      </c>
      <c r="CC91" s="197" t="str">
        <f>IF(Hidden!BV$47="Yes","H",IF($B91="","",IF(AND($C91&lt;=Hidden!BV$46,$D91&gt;=Hidden!BV$46),IF($G91="","x","y"),"")))</f>
        <v/>
      </c>
      <c r="CD91" s="197" t="str">
        <f>IF(Hidden!BW$47="Yes","H",IF($B91="","",IF(AND($C91&lt;=Hidden!BW$46,$D91&gt;=Hidden!BW$46),IF($G91="","x","y"),"")))</f>
        <v/>
      </c>
      <c r="CE91" s="203" t="str">
        <f>IF(Hidden!BX$47="Yes","H",IF($B91="","",IF(AND($C91&lt;=Hidden!BX$46,$D91&gt;=Hidden!BX$46),IF($G91="","x","y"),"")))</f>
        <v/>
      </c>
      <c r="CF91" s="209" t="str">
        <f>IF(Hidden!BY$47="Yes","H",IF($B91="","",IF(AND($C91&lt;=Hidden!BY$46,$D91&gt;=Hidden!BY$46),IF($G91="","x","y"),"")))</f>
        <v/>
      </c>
      <c r="CG91" s="197" t="str">
        <f>IF(Hidden!BZ$47="Yes","H",IF($B91="","",IF(AND($C91&lt;=Hidden!BZ$46,$D91&gt;=Hidden!BZ$46),IF($G91="","x","y"),"")))</f>
        <v/>
      </c>
      <c r="CH91" s="197" t="str">
        <f>IF(Hidden!CA$47="Yes","H",IF($B91="","",IF(AND($C91&lt;=Hidden!CA$46,$D91&gt;=Hidden!CA$46),IF($G91="","x","y"),"")))</f>
        <v/>
      </c>
      <c r="CI91" s="197" t="str">
        <f>IF(Hidden!CB$47="Yes","H",IF($B91="","",IF(AND($C91&lt;=Hidden!CB$46,$D91&gt;=Hidden!CB$46),IF($G91="","x","y"),"")))</f>
        <v/>
      </c>
      <c r="CJ91" s="210" t="str">
        <f>IF(Hidden!CC$47="Yes","H",IF($B91="","",IF(AND($C91&lt;=Hidden!CC$46,$D91&gt;=Hidden!CC$46),IF($G91="","x","y"),"")))</f>
        <v/>
      </c>
      <c r="CK91" s="205" t="str">
        <f>IF(Hidden!CD$47="Yes","H",IF($B91="","",IF(AND($C91&lt;=Hidden!CD$46,$D91&gt;=Hidden!CD$46),IF($G91="","x","y"),"")))</f>
        <v/>
      </c>
      <c r="CL91" s="197" t="str">
        <f>IF(Hidden!CE$47="Yes","H",IF($B91="","",IF(AND($C91&lt;=Hidden!CE$46,$D91&gt;=Hidden!CE$46),IF($G91="","x","y"),"")))</f>
        <v/>
      </c>
      <c r="CM91" s="197" t="str">
        <f>IF(Hidden!CF$47="Yes","H",IF($B91="","",IF(AND($C91&lt;=Hidden!CF$46,$D91&gt;=Hidden!CF$46),IF($G91="","x","y"),"")))</f>
        <v/>
      </c>
      <c r="CN91" s="197" t="str">
        <f>IF(Hidden!CG$47="Yes","H",IF($B91="","",IF(AND($C91&lt;=Hidden!CG$46,$D91&gt;=Hidden!CG$46),IF($G91="","x","y"),"")))</f>
        <v/>
      </c>
      <c r="CO91" s="203" t="str">
        <f>IF(Hidden!CH$47="Yes","H",IF($B91="","",IF(AND($C91&lt;=Hidden!CH$46,$D91&gt;=Hidden!CH$46),IF($G91="","x","y"),"")))</f>
        <v/>
      </c>
      <c r="CP91" s="209" t="str">
        <f>IF(Hidden!CI$47="Yes","H",IF($B91="","",IF(AND($C91&lt;=Hidden!CI$46,$D91&gt;=Hidden!CI$46),IF($G91="","x","y"),"")))</f>
        <v/>
      </c>
      <c r="CQ91" s="197" t="str">
        <f>IF(Hidden!CJ$47="Yes","H",IF($B91="","",IF(AND($C91&lt;=Hidden!CJ$46,$D91&gt;=Hidden!CJ$46),IF($G91="","x","y"),"")))</f>
        <v/>
      </c>
      <c r="CR91" s="197" t="str">
        <f>IF(Hidden!CK$47="Yes","H",IF($B91="","",IF(AND($C91&lt;=Hidden!CK$46,$D91&gt;=Hidden!CK$46),IF($G91="","x","y"),"")))</f>
        <v/>
      </c>
      <c r="CS91" s="197" t="str">
        <f>IF(Hidden!CL$47="Yes","H",IF($B91="","",IF(AND($C91&lt;=Hidden!CL$46,$D91&gt;=Hidden!CL$46),IF($G91="","x","y"),"")))</f>
        <v/>
      </c>
      <c r="CT91" s="210" t="str">
        <f>IF(Hidden!CM$47="Yes","H",IF($B91="","",IF(AND($C91&lt;=Hidden!CM$46,$D91&gt;=Hidden!CM$46),IF($G91="","x","y"),"")))</f>
        <v/>
      </c>
      <c r="CU91" s="205" t="str">
        <f>IF(Hidden!CN$47="Yes","H",IF($B91="","",IF(AND($C91&lt;=Hidden!CN$46,$D91&gt;=Hidden!CN$46),IF($G91="","x","y"),"")))</f>
        <v/>
      </c>
      <c r="CV91" s="197" t="str">
        <f>IF(Hidden!CO$47="Yes","H",IF($B91="","",IF(AND($C91&lt;=Hidden!CO$46,$D91&gt;=Hidden!CO$46),IF($G91="","x","y"),"")))</f>
        <v/>
      </c>
      <c r="CW91" s="197" t="str">
        <f>IF(Hidden!CP$47="Yes","H",IF($B91="","",IF(AND($C91&lt;=Hidden!CP$46,$D91&gt;=Hidden!CP$46),IF($G91="","x","y"),"")))</f>
        <v/>
      </c>
      <c r="CX91" s="197" t="str">
        <f>IF(Hidden!CQ$47="Yes","H",IF($B91="","",IF(AND($C91&lt;=Hidden!CQ$46,$D91&gt;=Hidden!CQ$46),IF($G91="","x","y"),"")))</f>
        <v/>
      </c>
      <c r="CY91" s="203" t="str">
        <f>IF(Hidden!CR$47="Yes","H",IF($B91="","",IF(AND($C91&lt;=Hidden!CR$46,$D91&gt;=Hidden!CR$46),IF($G91="","x","y"),"")))</f>
        <v/>
      </c>
      <c r="CZ91" s="209" t="str">
        <f>IF(Hidden!CS$47="Yes","H",IF($B91="","",IF(AND($C91&lt;=Hidden!CS$46,$D91&gt;=Hidden!CS$46),IF($G91="","x","y"),"")))</f>
        <v/>
      </c>
      <c r="DA91" s="197" t="str">
        <f>IF(Hidden!CT$47="Yes","H",IF($B91="","",IF(AND($C91&lt;=Hidden!CT$46,$D91&gt;=Hidden!CT$46),IF($G91="","x","y"),"")))</f>
        <v/>
      </c>
      <c r="DB91" s="197" t="str">
        <f>IF(Hidden!CU$47="Yes","H",IF($B91="","",IF(AND($C91&lt;=Hidden!CU$46,$D91&gt;=Hidden!CU$46),IF($G91="","x","y"),"")))</f>
        <v/>
      </c>
      <c r="DC91" s="197" t="str">
        <f>IF(Hidden!CV$47="Yes","H",IF($B91="","",IF(AND($C91&lt;=Hidden!CV$46,$D91&gt;=Hidden!CV$46),IF($G91="","x","y"),"")))</f>
        <v/>
      </c>
      <c r="DD91" s="210" t="str">
        <f>IF(Hidden!CW$47="Yes","H",IF($B91="","",IF(AND($C91&lt;=Hidden!CW$46,$D91&gt;=Hidden!CW$46),IF($G91="","x","y"),"")))</f>
        <v/>
      </c>
      <c r="DE91" s="205" t="str">
        <f>IF(Hidden!CX$47="Yes","H",IF($B91="","",IF(AND($C91&lt;=Hidden!CX$46,$D91&gt;=Hidden!CX$46),IF($G91="","x","y"),"")))</f>
        <v/>
      </c>
      <c r="DF91" s="197" t="str">
        <f>IF(Hidden!CY$47="Yes","H",IF($B91="","",IF(AND($C91&lt;=Hidden!CY$46,$D91&gt;=Hidden!CY$46),IF($G91="","x","y"),"")))</f>
        <v/>
      </c>
      <c r="DG91" s="197" t="str">
        <f>IF(Hidden!CZ$47="Yes","H",IF($B91="","",IF(AND($C91&lt;=Hidden!CZ$46,$D91&gt;=Hidden!CZ$46),IF($G91="","x","y"),"")))</f>
        <v/>
      </c>
      <c r="DH91" s="197" t="str">
        <f>IF(Hidden!DA$47="Yes","H",IF($B91="","",IF(AND($C91&lt;=Hidden!DA$46,$D91&gt;=Hidden!DA$46),IF($G91="","x","y"),"")))</f>
        <v/>
      </c>
      <c r="DI91" s="203" t="str">
        <f>IF(Hidden!DB$47="Yes","H",IF($B91="","",IF(AND($C91&lt;=Hidden!DB$46,$D91&gt;=Hidden!DB$46),IF($G91="","x","y"),"")))</f>
        <v/>
      </c>
      <c r="DJ91" s="209" t="str">
        <f>IF(Hidden!DC$47="Yes","H",IF($B91="","",IF(AND($C91&lt;=Hidden!DC$46,$D91&gt;=Hidden!DC$46),IF($G91="","x","y"),"")))</f>
        <v/>
      </c>
      <c r="DK91" s="197" t="str">
        <f>IF(Hidden!DD$47="Yes","H",IF($B91="","",IF(AND($C91&lt;=Hidden!DD$46,$D91&gt;=Hidden!DD$46),IF($G91="","x","y"),"")))</f>
        <v/>
      </c>
      <c r="DL91" s="197" t="str">
        <f>IF(Hidden!DE$47="Yes","H",IF($B91="","",IF(AND($C91&lt;=Hidden!DE$46,$D91&gt;=Hidden!DE$46),IF($G91="","x","y"),"")))</f>
        <v/>
      </c>
      <c r="DM91" s="197" t="str">
        <f>IF(Hidden!DF$47="Yes","H",IF($B91="","",IF(AND($C91&lt;=Hidden!DF$46,$D91&gt;=Hidden!DF$46),IF($G91="","x","y"),"")))</f>
        <v/>
      </c>
      <c r="DN91" s="210" t="str">
        <f>IF(Hidden!DG$47="Yes","H",IF($B91="","",IF(AND($C91&lt;=Hidden!DG$46,$D91&gt;=Hidden!DG$46),IF($G91="","x","y"),"")))</f>
        <v/>
      </c>
      <c r="DO91" s="205" t="str">
        <f>IF(Hidden!DH$47="Yes","H",IF($B91="","",IF(AND($C91&lt;=Hidden!DH$46,$D91&gt;=Hidden!DH$46),IF($G91="","x","y"),"")))</f>
        <v/>
      </c>
      <c r="DP91" s="197" t="str">
        <f>IF(Hidden!DI$47="Yes","H",IF($B91="","",IF(AND($C91&lt;=Hidden!DI$46,$D91&gt;=Hidden!DI$46),IF($G91="","x","y"),"")))</f>
        <v/>
      </c>
      <c r="DQ91" s="197" t="str">
        <f>IF(Hidden!DJ$47="Yes","H",IF($B91="","",IF(AND($C91&lt;=Hidden!DJ$46,$D91&gt;=Hidden!DJ$46),IF($G91="","x","y"),"")))</f>
        <v/>
      </c>
      <c r="DR91" s="197" t="str">
        <f>IF(Hidden!DK$47="Yes","H",IF($B91="","",IF(AND($C91&lt;=Hidden!DK$46,$D91&gt;=Hidden!DK$46),IF($G91="","x","y"),"")))</f>
        <v/>
      </c>
      <c r="DS91" s="203" t="str">
        <f>IF(Hidden!DL$47="Yes","H",IF($B91="","",IF(AND($C91&lt;=Hidden!DL$46,$D91&gt;=Hidden!DL$46),IF($G91="","x","y"),"")))</f>
        <v/>
      </c>
      <c r="DT91" s="209" t="str">
        <f>IF(Hidden!DM$47="Yes","H",IF($B91="","",IF(AND($C91&lt;=Hidden!DM$46,$D91&gt;=Hidden!DM$46),IF($G91="","x","y"),"")))</f>
        <v/>
      </c>
      <c r="DU91" s="197" t="str">
        <f>IF(Hidden!DN$47="Yes","H",IF($B91="","",IF(AND($C91&lt;=Hidden!DN$46,$D91&gt;=Hidden!DN$46),IF($G91="","x","y"),"")))</f>
        <v/>
      </c>
      <c r="DV91" s="197" t="str">
        <f>IF(Hidden!DO$47="Yes","H",IF($B91="","",IF(AND($C91&lt;=Hidden!DO$46,$D91&gt;=Hidden!DO$46),IF($G91="","x","y"),"")))</f>
        <v/>
      </c>
      <c r="DW91" s="197" t="str">
        <f>IF(Hidden!DP$47="Yes","H",IF($B91="","",IF(AND($C91&lt;=Hidden!DP$46,$D91&gt;=Hidden!DP$46),IF($G91="","x","y"),"")))</f>
        <v/>
      </c>
      <c r="DX91" s="210" t="str">
        <f>IF(Hidden!DQ$47="Yes","H",IF($B91="","",IF(AND($C91&lt;=Hidden!DQ$46,$D91&gt;=Hidden!DQ$46),IF($G91="","x","y"),"")))</f>
        <v/>
      </c>
      <c r="DY91" s="209" t="str">
        <f>IF(Hidden!DR$47="Yes","H",IF($B91="","",IF(AND($C91&lt;=Hidden!DR$46,$D91&gt;=Hidden!DR$46),IF($G91="","x","y"),"")))</f>
        <v/>
      </c>
      <c r="DZ91" s="197" t="str">
        <f>IF(Hidden!DS$47="Yes","H",IF($B91="","",IF(AND($C91&lt;=Hidden!DS$46,$D91&gt;=Hidden!DS$46),IF($G91="","x","y"),"")))</f>
        <v/>
      </c>
      <c r="EA91" s="197" t="str">
        <f>IF(Hidden!DT$47="Yes","H",IF($B91="","",IF(AND($C91&lt;=Hidden!DT$46,$D91&gt;=Hidden!DT$46),IF($G91="","x","y"),"")))</f>
        <v/>
      </c>
      <c r="EB91" s="197" t="str">
        <f>IF(Hidden!DU$47="Yes","H",IF($B91="","",IF(AND($C91&lt;=Hidden!DU$46,$D91&gt;=Hidden!DU$46),IF($G91="","x","y"),"")))</f>
        <v/>
      </c>
      <c r="EC91" s="210" t="str">
        <f>IF(Hidden!DV$47="Yes","H",IF($B91="","",IF(AND($C91&lt;=Hidden!DV$46,$D91&gt;=Hidden!DV$46),IF($G91="","x","y"),"")))</f>
        <v/>
      </c>
      <c r="ED91" s="205" t="str">
        <f>IF(Hidden!DW$47="Yes","H",IF($B91="","",IF(AND($C91&lt;=Hidden!DW$46,$D91&gt;=Hidden!DW$46),IF($G91="","x","y"),"")))</f>
        <v/>
      </c>
      <c r="EE91" s="197" t="str">
        <f>IF(Hidden!DX$47="Yes","H",IF($B91="","",IF(AND($C91&lt;=Hidden!DX$46,$D91&gt;=Hidden!DX$46),IF($G91="","x","y"),"")))</f>
        <v/>
      </c>
      <c r="EF91" s="197" t="str">
        <f>IF(Hidden!DY$47="Yes","H",IF($B91="","",IF(AND($C91&lt;=Hidden!DY$46,$D91&gt;=Hidden!DY$46),IF($G91="","x","y"),"")))</f>
        <v/>
      </c>
      <c r="EG91" s="197" t="str">
        <f>IF(Hidden!DZ$47="Yes","H",IF($B91="","",IF(AND($C91&lt;=Hidden!DZ$46,$D91&gt;=Hidden!DZ$46),IF($G91="","x","y"),"")))</f>
        <v/>
      </c>
      <c r="EH91" s="198" t="str">
        <f>IF(Hidden!EA$47="Yes","H",IF($B91="","",IF(AND($C91&lt;=Hidden!EA$46,$D91&gt;=Hidden!EA$46),IF($G91="","x","y"),"")))</f>
        <v/>
      </c>
    </row>
    <row r="92" spans="2:138" ht="15" customHeight="1" x14ac:dyDescent="0.25">
      <c r="B92" s="178"/>
      <c r="C92" s="232"/>
      <c r="D92" s="233"/>
      <c r="E92" s="189"/>
      <c r="F92" s="237"/>
      <c r="G92" s="269"/>
      <c r="H92" s="273"/>
      <c r="I92" s="196" t="str">
        <f>IF(Hidden!B$47="Yes","H",IF($B92="","",IF(AND($C92&lt;=Hidden!B$46,$D92&gt;=Hidden!B$46),IF($G92="","x","y"),"")))</f>
        <v/>
      </c>
      <c r="J92" s="197" t="str">
        <f>IF(Hidden!C$47="Yes","H",IF($B92="","",IF(AND($C92&lt;=Hidden!C$46,$D92&gt;=Hidden!C$46),IF($G92="","x","y"),"")))</f>
        <v/>
      </c>
      <c r="K92" s="197" t="str">
        <f>IF(Hidden!D$47="Yes","H",IF($B92="","",IF(AND($C92&lt;=Hidden!D$46,$D92&gt;=Hidden!D$46),IF($G92="","x","y"),"")))</f>
        <v/>
      </c>
      <c r="L92" s="197" t="str">
        <f>IF(Hidden!E$47="Yes","H",IF($B92="","",IF(AND($C92&lt;=Hidden!E$46,$D92&gt;=Hidden!E$46),IF($G92="","x","y"),"")))</f>
        <v/>
      </c>
      <c r="M92" s="203" t="str">
        <f>IF(Hidden!F$47="Yes","H",IF($B92="","",IF(AND($C92&lt;=Hidden!F$46,$D92&gt;=Hidden!F$46),IF($G92="","x","y"),"")))</f>
        <v/>
      </c>
      <c r="N92" s="209" t="str">
        <f>IF(Hidden!G$47="Yes","H",IF($B92="","",IF(AND($C92&lt;=Hidden!G$46,$D92&gt;=Hidden!G$46),IF($G92="","x","y"),"")))</f>
        <v/>
      </c>
      <c r="O92" s="197" t="str">
        <f>IF(Hidden!H$47="Yes","H",IF($B92="","",IF(AND($C92&lt;=Hidden!H$46,$D92&gt;=Hidden!H$46),IF($G92="","x","y"),"")))</f>
        <v/>
      </c>
      <c r="P92" s="197" t="str">
        <f>IF(Hidden!I$47="Yes","H",IF($B92="","",IF(AND($C92&lt;=Hidden!I$46,$D92&gt;=Hidden!I$46),IF($G92="","x","y"),"")))</f>
        <v/>
      </c>
      <c r="Q92" s="197" t="str">
        <f>IF(Hidden!J$47="Yes","H",IF($B92="","",IF(AND($C92&lt;=Hidden!J$46,$D92&gt;=Hidden!J$46),IF($G92="","x","y"),"")))</f>
        <v/>
      </c>
      <c r="R92" s="210" t="str">
        <f>IF(Hidden!K$47="Yes","H",IF($B92="","",IF(AND($C92&lt;=Hidden!K$46,$D92&gt;=Hidden!K$46),IF($G92="","x","y"),"")))</f>
        <v/>
      </c>
      <c r="S92" s="205" t="str">
        <f>IF(Hidden!L$47="Yes","H",IF($B92="","",IF(AND($C92&lt;=Hidden!L$46,$D92&gt;=Hidden!L$46),IF($G92="","x","y"),"")))</f>
        <v/>
      </c>
      <c r="T92" s="197" t="str">
        <f>IF(Hidden!M$47="Yes","H",IF($B92="","",IF(AND($C92&lt;=Hidden!M$46,$D92&gt;=Hidden!M$46),IF($G92="","x","y"),"")))</f>
        <v/>
      </c>
      <c r="U92" s="197" t="str">
        <f>IF(Hidden!N$47="Yes","H",IF($B92="","",IF(AND($C92&lt;=Hidden!N$46,$D92&gt;=Hidden!N$46),IF($G92="","x","y"),"")))</f>
        <v/>
      </c>
      <c r="V92" s="197" t="str">
        <f>IF(Hidden!O$47="Yes","H",IF($B92="","",IF(AND($C92&lt;=Hidden!O$46,$D92&gt;=Hidden!O$46),IF($G92="","x","y"),"")))</f>
        <v/>
      </c>
      <c r="W92" s="203" t="str">
        <f>IF(Hidden!P$47="Yes","H",IF($B92="","",IF(AND($C92&lt;=Hidden!P$46,$D92&gt;=Hidden!P$46),IF($G92="","x","y"),"")))</f>
        <v/>
      </c>
      <c r="X92" s="209" t="str">
        <f>IF(Hidden!Q$47="Yes","H",IF($B92="","",IF(AND($C92&lt;=Hidden!Q$46,$D92&gt;=Hidden!Q$46),IF($G92="","x","y"),"")))</f>
        <v/>
      </c>
      <c r="Y92" s="197" t="str">
        <f>IF(Hidden!R$47="Yes","H",IF($B92="","",IF(AND($C92&lt;=Hidden!R$46,$D92&gt;=Hidden!R$46),IF($G92="","x","y"),"")))</f>
        <v/>
      </c>
      <c r="Z92" s="197" t="str">
        <f>IF(Hidden!S$47="Yes","H",IF($B92="","",IF(AND($C92&lt;=Hidden!S$46,$D92&gt;=Hidden!S$46),IF($G92="","x","y"),"")))</f>
        <v/>
      </c>
      <c r="AA92" s="197" t="str">
        <f>IF(Hidden!T$47="Yes","H",IF($B92="","",IF(AND($C92&lt;=Hidden!T$46,$D92&gt;=Hidden!T$46),IF($G92="","x","y"),"")))</f>
        <v/>
      </c>
      <c r="AB92" s="210" t="str">
        <f>IF(Hidden!U$47="Yes","H",IF($B92="","",IF(AND($C92&lt;=Hidden!U$46,$D92&gt;=Hidden!U$46),IF($G92="","x","y"),"")))</f>
        <v/>
      </c>
      <c r="AC92" s="205" t="str">
        <f>IF(Hidden!V$47="Yes","H",IF($B92="","",IF(AND($C92&lt;=Hidden!V$46,$D92&gt;=Hidden!V$46),IF($G92="","x","y"),"")))</f>
        <v/>
      </c>
      <c r="AD92" s="197" t="str">
        <f>IF(Hidden!W$47="Yes","H",IF($B92="","",IF(AND($C92&lt;=Hidden!W$46,$D92&gt;=Hidden!W$46),IF($G92="","x","y"),"")))</f>
        <v/>
      </c>
      <c r="AE92" s="197" t="str">
        <f>IF(Hidden!X$47="Yes","H",IF($B92="","",IF(AND($C92&lt;=Hidden!X$46,$D92&gt;=Hidden!X$46),IF($G92="","x","y"),"")))</f>
        <v/>
      </c>
      <c r="AF92" s="197" t="str">
        <f>IF(Hidden!Y$47="Yes","H",IF($B92="","",IF(AND($C92&lt;=Hidden!Y$46,$D92&gt;=Hidden!Y$46),IF($G92="","x","y"),"")))</f>
        <v/>
      </c>
      <c r="AG92" s="203" t="str">
        <f>IF(Hidden!Z$47="Yes","H",IF($B92="","",IF(AND($C92&lt;=Hidden!Z$46,$D92&gt;=Hidden!Z$46),IF($G92="","x","y"),"")))</f>
        <v/>
      </c>
      <c r="AH92" s="209" t="str">
        <f>IF(Hidden!AA$47="Yes","H",IF($B92="","",IF(AND($C92&lt;=Hidden!AA$46,$D92&gt;=Hidden!AA$46),IF($G92="","x","y"),"")))</f>
        <v/>
      </c>
      <c r="AI92" s="197" t="str">
        <f>IF(Hidden!AB$47="Yes","H",IF($B92="","",IF(AND($C92&lt;=Hidden!AB$46,$D92&gt;=Hidden!AB$46),IF($G92="","x","y"),"")))</f>
        <v/>
      </c>
      <c r="AJ92" s="197" t="str">
        <f>IF(Hidden!AC$47="Yes","H",IF($B92="","",IF(AND($C92&lt;=Hidden!AC$46,$D92&gt;=Hidden!AC$46),IF($G92="","x","y"),"")))</f>
        <v/>
      </c>
      <c r="AK92" s="197" t="str">
        <f>IF(Hidden!AD$47="Yes","H",IF($B92="","",IF(AND($C92&lt;=Hidden!AD$46,$D92&gt;=Hidden!AD$46),IF($G92="","x","y"),"")))</f>
        <v/>
      </c>
      <c r="AL92" s="210" t="str">
        <f>IF(Hidden!AE$47="Yes","H",IF($B92="","",IF(AND($C92&lt;=Hidden!AE$46,$D92&gt;=Hidden!AE$46),IF($G92="","x","y"),"")))</f>
        <v/>
      </c>
      <c r="AM92" s="205" t="str">
        <f>IF(Hidden!AF$47="Yes","H",IF($B92="","",IF(AND($C92&lt;=Hidden!AF$46,$D92&gt;=Hidden!AF$46),IF($G92="","x","y"),"")))</f>
        <v/>
      </c>
      <c r="AN92" s="197" t="str">
        <f>IF(Hidden!AG$47="Yes","H",IF($B92="","",IF(AND($C92&lt;=Hidden!AG$46,$D92&gt;=Hidden!AG$46),IF($G92="","x","y"),"")))</f>
        <v/>
      </c>
      <c r="AO92" s="197" t="str">
        <f>IF(Hidden!AH$47="Yes","H",IF($B92="","",IF(AND($C92&lt;=Hidden!AH$46,$D92&gt;=Hidden!AH$46),IF($G92="","x","y"),"")))</f>
        <v/>
      </c>
      <c r="AP92" s="197" t="str">
        <f>IF(Hidden!AI$47="Yes","H",IF($B92="","",IF(AND($C92&lt;=Hidden!AI$46,$D92&gt;=Hidden!AI$46),IF($G92="","x","y"),"")))</f>
        <v/>
      </c>
      <c r="AQ92" s="203" t="str">
        <f>IF(Hidden!AJ$47="Yes","H",IF($B92="","",IF(AND($C92&lt;=Hidden!AJ$46,$D92&gt;=Hidden!AJ$46),IF($G92="","x","y"),"")))</f>
        <v/>
      </c>
      <c r="AR92" s="209" t="str">
        <f>IF(Hidden!AK$47="Yes","H",IF($B92="","",IF(AND($C92&lt;=Hidden!AK$46,$D92&gt;=Hidden!AK$46),IF($G92="","x","y"),"")))</f>
        <v/>
      </c>
      <c r="AS92" s="197" t="str">
        <f>IF(Hidden!AL$47="Yes","H",IF($B92="","",IF(AND($C92&lt;=Hidden!AL$46,$D92&gt;=Hidden!AL$46),IF($G92="","x","y"),"")))</f>
        <v/>
      </c>
      <c r="AT92" s="197" t="str">
        <f>IF(Hidden!AM$47="Yes","H",IF($B92="","",IF(AND($C92&lt;=Hidden!AM$46,$D92&gt;=Hidden!AM$46),IF($G92="","x","y"),"")))</f>
        <v/>
      </c>
      <c r="AU92" s="197" t="str">
        <f>IF(Hidden!AN$47="Yes","H",IF($B92="","",IF(AND($C92&lt;=Hidden!AN$46,$D92&gt;=Hidden!AN$46),IF($G92="","x","y"),"")))</f>
        <v/>
      </c>
      <c r="AV92" s="210" t="str">
        <f>IF(Hidden!AO$47="Yes","H",IF($B92="","",IF(AND($C92&lt;=Hidden!AO$46,$D92&gt;=Hidden!AO$46),IF($G92="","x","y"),"")))</f>
        <v/>
      </c>
      <c r="AW92" s="205" t="str">
        <f>IF(Hidden!AP$47="Yes","H",IF($B92="","",IF(AND($C92&lt;=Hidden!AP$46,$D92&gt;=Hidden!AP$46),IF($G92="","x","y"),"")))</f>
        <v/>
      </c>
      <c r="AX92" s="197" t="str">
        <f>IF(Hidden!AQ$47="Yes","H",IF($B92="","",IF(AND($C92&lt;=Hidden!AQ$46,$D92&gt;=Hidden!AQ$46),IF($G92="","x","y"),"")))</f>
        <v/>
      </c>
      <c r="AY92" s="197" t="str">
        <f>IF(Hidden!AR$47="Yes","H",IF($B92="","",IF(AND($C92&lt;=Hidden!AR$46,$D92&gt;=Hidden!AR$46),IF($G92="","x","y"),"")))</f>
        <v/>
      </c>
      <c r="AZ92" s="197" t="str">
        <f>IF(Hidden!AS$47="Yes","H",IF($B92="","",IF(AND($C92&lt;=Hidden!AS$46,$D92&gt;=Hidden!AS$46),IF($G92="","x","y"),"")))</f>
        <v/>
      </c>
      <c r="BA92" s="203" t="str">
        <f>IF(Hidden!AT$47="Yes","H",IF($B92="","",IF(AND($C92&lt;=Hidden!AT$46,$D92&gt;=Hidden!AT$46),IF($G92="","x","y"),"")))</f>
        <v/>
      </c>
      <c r="BB92" s="209" t="str">
        <f>IF(Hidden!AU$47="Yes","H",IF($B92="","",IF(AND($C92&lt;=Hidden!AU$46,$D92&gt;=Hidden!AU$46),IF($G92="","x","y"),"")))</f>
        <v/>
      </c>
      <c r="BC92" s="197" t="str">
        <f>IF(Hidden!AV$47="Yes","H",IF($B92="","",IF(AND($C92&lt;=Hidden!AV$46,$D92&gt;=Hidden!AV$46),IF($G92="","x","y"),"")))</f>
        <v/>
      </c>
      <c r="BD92" s="197" t="str">
        <f>IF(Hidden!AW$47="Yes","H",IF($B92="","",IF(AND($C92&lt;=Hidden!AW$46,$D92&gt;=Hidden!AW$46),IF($G92="","x","y"),"")))</f>
        <v/>
      </c>
      <c r="BE92" s="197" t="str">
        <f>IF(Hidden!AX$47="Yes","H",IF($B92="","",IF(AND($C92&lt;=Hidden!AX$46,$D92&gt;=Hidden!AX$46),IF($G92="","x","y"),"")))</f>
        <v/>
      </c>
      <c r="BF92" s="210" t="str">
        <f>IF(Hidden!AY$47="Yes","H",IF($B92="","",IF(AND($C92&lt;=Hidden!AY$46,$D92&gt;=Hidden!AY$46),IF($G92="","x","y"),"")))</f>
        <v/>
      </c>
      <c r="BG92" s="205" t="str">
        <f>IF(Hidden!AZ$47="Yes","H",IF($B92="","",IF(AND($C92&lt;=Hidden!AZ$46,$D92&gt;=Hidden!AZ$46),IF($G92="","x","y"),"")))</f>
        <v/>
      </c>
      <c r="BH92" s="197" t="str">
        <f>IF(Hidden!BA$47="Yes","H",IF($B92="","",IF(AND($C92&lt;=Hidden!BA$46,$D92&gt;=Hidden!BA$46),IF($G92="","x","y"),"")))</f>
        <v/>
      </c>
      <c r="BI92" s="197" t="str">
        <f>IF(Hidden!BB$47="Yes","H",IF($B92="","",IF(AND($C92&lt;=Hidden!BB$46,$D92&gt;=Hidden!BB$46),IF($G92="","x","y"),"")))</f>
        <v/>
      </c>
      <c r="BJ92" s="197" t="str">
        <f>IF(Hidden!BC$47="Yes","H",IF($B92="","",IF(AND($C92&lt;=Hidden!BC$46,$D92&gt;=Hidden!BC$46),IF($G92="","x","y"),"")))</f>
        <v/>
      </c>
      <c r="BK92" s="203" t="str">
        <f>IF(Hidden!BD$47="Yes","H",IF($B92="","",IF(AND($C92&lt;=Hidden!BD$46,$D92&gt;=Hidden!BD$46),IF($G92="","x","y"),"")))</f>
        <v/>
      </c>
      <c r="BL92" s="209" t="str">
        <f>IF(Hidden!BE$47="Yes","H",IF($B92="","",IF(AND($C92&lt;=Hidden!BE$46,$D92&gt;=Hidden!BE$46),IF($G92="","x","y"),"")))</f>
        <v/>
      </c>
      <c r="BM92" s="197" t="str">
        <f>IF(Hidden!BF$47="Yes","H",IF($B92="","",IF(AND($C92&lt;=Hidden!BF$46,$D92&gt;=Hidden!BF$46),IF($G92="","x","y"),"")))</f>
        <v/>
      </c>
      <c r="BN92" s="197" t="str">
        <f>IF(Hidden!BG$47="Yes","H",IF($B92="","",IF(AND($C92&lt;=Hidden!BG$46,$D92&gt;=Hidden!BG$46),IF($G92="","x","y"),"")))</f>
        <v/>
      </c>
      <c r="BO92" s="197" t="str">
        <f>IF(Hidden!BH$47="Yes","H",IF($B92="","",IF(AND($C92&lt;=Hidden!BH$46,$D92&gt;=Hidden!BH$46),IF($G92="","x","y"),"")))</f>
        <v/>
      </c>
      <c r="BP92" s="210" t="str">
        <f>IF(Hidden!BI$47="Yes","H",IF($B92="","",IF(AND($C92&lt;=Hidden!BI$46,$D92&gt;=Hidden!BI$46),IF($G92="","x","y"),"")))</f>
        <v/>
      </c>
      <c r="BQ92" s="205" t="str">
        <f>IF(Hidden!BJ$47="Yes","H",IF($B92="","",IF(AND($C92&lt;=Hidden!BJ$46,$D92&gt;=Hidden!BJ$46),IF($G92="","x","y"),"")))</f>
        <v/>
      </c>
      <c r="BR92" s="197" t="str">
        <f>IF(Hidden!BK$47="Yes","H",IF($B92="","",IF(AND($C92&lt;=Hidden!BK$46,$D92&gt;=Hidden!BK$46),IF($G92="","x","y"),"")))</f>
        <v/>
      </c>
      <c r="BS92" s="197" t="str">
        <f>IF(Hidden!BL$47="Yes","H",IF($B92="","",IF(AND($C92&lt;=Hidden!BL$46,$D92&gt;=Hidden!BL$46),IF($G92="","x","y"),"")))</f>
        <v/>
      </c>
      <c r="BT92" s="197" t="str">
        <f>IF(Hidden!BM$47="Yes","H",IF($B92="","",IF(AND($C92&lt;=Hidden!BM$46,$D92&gt;=Hidden!BM$46),IF($G92="","x","y"),"")))</f>
        <v/>
      </c>
      <c r="BU92" s="203" t="str">
        <f>IF(Hidden!BN$47="Yes","H",IF($B92="","",IF(AND($C92&lt;=Hidden!BN$46,$D92&gt;=Hidden!BN$46),IF($G92="","x","y"),"")))</f>
        <v/>
      </c>
      <c r="BV92" s="209" t="str">
        <f>IF(Hidden!BO$47="Yes","H",IF($B92="","",IF(AND($C92&lt;=Hidden!BO$46,$D92&gt;=Hidden!BO$46),IF($G92="","x","y"),"")))</f>
        <v/>
      </c>
      <c r="BW92" s="197" t="str">
        <f>IF(Hidden!BP$47="Yes","H",IF($B92="","",IF(AND($C92&lt;=Hidden!BP$46,$D92&gt;=Hidden!BP$46),IF($G92="","x","y"),"")))</f>
        <v/>
      </c>
      <c r="BX92" s="197" t="str">
        <f>IF(Hidden!BQ$47="Yes","H",IF($B92="","",IF(AND($C92&lt;=Hidden!BQ$46,$D92&gt;=Hidden!BQ$46),IF($G92="","x","y"),"")))</f>
        <v/>
      </c>
      <c r="BY92" s="197" t="str">
        <f>IF(Hidden!BR$47="Yes","H",IF($B92="","",IF(AND($C92&lt;=Hidden!BR$46,$D92&gt;=Hidden!BR$46),IF($G92="","x","y"),"")))</f>
        <v/>
      </c>
      <c r="BZ92" s="210" t="str">
        <f>IF(Hidden!BS$47="Yes","H",IF($B92="","",IF(AND($C92&lt;=Hidden!BS$46,$D92&gt;=Hidden!BS$46),IF($G92="","x","y"),"")))</f>
        <v/>
      </c>
      <c r="CA92" s="205" t="str">
        <f>IF(Hidden!BT$47="Yes","H",IF($B92="","",IF(AND($C92&lt;=Hidden!BT$46,$D92&gt;=Hidden!BT$46),IF($G92="","x","y"),"")))</f>
        <v/>
      </c>
      <c r="CB92" s="197" t="str">
        <f>IF(Hidden!BU$47="Yes","H",IF($B92="","",IF(AND($C92&lt;=Hidden!BU$46,$D92&gt;=Hidden!BU$46),IF($G92="","x","y"),"")))</f>
        <v/>
      </c>
      <c r="CC92" s="197" t="str">
        <f>IF(Hidden!BV$47="Yes","H",IF($B92="","",IF(AND($C92&lt;=Hidden!BV$46,$D92&gt;=Hidden!BV$46),IF($G92="","x","y"),"")))</f>
        <v/>
      </c>
      <c r="CD92" s="197" t="str">
        <f>IF(Hidden!BW$47="Yes","H",IF($B92="","",IF(AND($C92&lt;=Hidden!BW$46,$D92&gt;=Hidden!BW$46),IF($G92="","x","y"),"")))</f>
        <v/>
      </c>
      <c r="CE92" s="203" t="str">
        <f>IF(Hidden!BX$47="Yes","H",IF($B92="","",IF(AND($C92&lt;=Hidden!BX$46,$D92&gt;=Hidden!BX$46),IF($G92="","x","y"),"")))</f>
        <v/>
      </c>
      <c r="CF92" s="209" t="str">
        <f>IF(Hidden!BY$47="Yes","H",IF($B92="","",IF(AND($C92&lt;=Hidden!BY$46,$D92&gt;=Hidden!BY$46),IF($G92="","x","y"),"")))</f>
        <v/>
      </c>
      <c r="CG92" s="197" t="str">
        <f>IF(Hidden!BZ$47="Yes","H",IF($B92="","",IF(AND($C92&lt;=Hidden!BZ$46,$D92&gt;=Hidden!BZ$46),IF($G92="","x","y"),"")))</f>
        <v/>
      </c>
      <c r="CH92" s="197" t="str">
        <f>IF(Hidden!CA$47="Yes","H",IF($B92="","",IF(AND($C92&lt;=Hidden!CA$46,$D92&gt;=Hidden!CA$46),IF($G92="","x","y"),"")))</f>
        <v/>
      </c>
      <c r="CI92" s="197" t="str">
        <f>IF(Hidden!CB$47="Yes","H",IF($B92="","",IF(AND($C92&lt;=Hidden!CB$46,$D92&gt;=Hidden!CB$46),IF($G92="","x","y"),"")))</f>
        <v/>
      </c>
      <c r="CJ92" s="210" t="str">
        <f>IF(Hidden!CC$47="Yes","H",IF($B92="","",IF(AND($C92&lt;=Hidden!CC$46,$D92&gt;=Hidden!CC$46),IF($G92="","x","y"),"")))</f>
        <v/>
      </c>
      <c r="CK92" s="205" t="str">
        <f>IF(Hidden!CD$47="Yes","H",IF($B92="","",IF(AND($C92&lt;=Hidden!CD$46,$D92&gt;=Hidden!CD$46),IF($G92="","x","y"),"")))</f>
        <v/>
      </c>
      <c r="CL92" s="197" t="str">
        <f>IF(Hidden!CE$47="Yes","H",IF($B92="","",IF(AND($C92&lt;=Hidden!CE$46,$D92&gt;=Hidden!CE$46),IF($G92="","x","y"),"")))</f>
        <v/>
      </c>
      <c r="CM92" s="197" t="str">
        <f>IF(Hidden!CF$47="Yes","H",IF($B92="","",IF(AND($C92&lt;=Hidden!CF$46,$D92&gt;=Hidden!CF$46),IF($G92="","x","y"),"")))</f>
        <v/>
      </c>
      <c r="CN92" s="197" t="str">
        <f>IF(Hidden!CG$47="Yes","H",IF($B92="","",IF(AND($C92&lt;=Hidden!CG$46,$D92&gt;=Hidden!CG$46),IF($G92="","x","y"),"")))</f>
        <v/>
      </c>
      <c r="CO92" s="203" t="str">
        <f>IF(Hidden!CH$47="Yes","H",IF($B92="","",IF(AND($C92&lt;=Hidden!CH$46,$D92&gt;=Hidden!CH$46),IF($G92="","x","y"),"")))</f>
        <v/>
      </c>
      <c r="CP92" s="209" t="str">
        <f>IF(Hidden!CI$47="Yes","H",IF($B92="","",IF(AND($C92&lt;=Hidden!CI$46,$D92&gt;=Hidden!CI$46),IF($G92="","x","y"),"")))</f>
        <v/>
      </c>
      <c r="CQ92" s="197" t="str">
        <f>IF(Hidden!CJ$47="Yes","H",IF($B92="","",IF(AND($C92&lt;=Hidden!CJ$46,$D92&gt;=Hidden!CJ$46),IF($G92="","x","y"),"")))</f>
        <v/>
      </c>
      <c r="CR92" s="197" t="str">
        <f>IF(Hidden!CK$47="Yes","H",IF($B92="","",IF(AND($C92&lt;=Hidden!CK$46,$D92&gt;=Hidden!CK$46),IF($G92="","x","y"),"")))</f>
        <v/>
      </c>
      <c r="CS92" s="197" t="str">
        <f>IF(Hidden!CL$47="Yes","H",IF($B92="","",IF(AND($C92&lt;=Hidden!CL$46,$D92&gt;=Hidden!CL$46),IF($G92="","x","y"),"")))</f>
        <v/>
      </c>
      <c r="CT92" s="210" t="str">
        <f>IF(Hidden!CM$47="Yes","H",IF($B92="","",IF(AND($C92&lt;=Hidden!CM$46,$D92&gt;=Hidden!CM$46),IF($G92="","x","y"),"")))</f>
        <v/>
      </c>
      <c r="CU92" s="205" t="str">
        <f>IF(Hidden!CN$47="Yes","H",IF($B92="","",IF(AND($C92&lt;=Hidden!CN$46,$D92&gt;=Hidden!CN$46),IF($G92="","x","y"),"")))</f>
        <v/>
      </c>
      <c r="CV92" s="197" t="str">
        <f>IF(Hidden!CO$47="Yes","H",IF($B92="","",IF(AND($C92&lt;=Hidden!CO$46,$D92&gt;=Hidden!CO$46),IF($G92="","x","y"),"")))</f>
        <v/>
      </c>
      <c r="CW92" s="197" t="str">
        <f>IF(Hidden!CP$47="Yes","H",IF($B92="","",IF(AND($C92&lt;=Hidden!CP$46,$D92&gt;=Hidden!CP$46),IF($G92="","x","y"),"")))</f>
        <v/>
      </c>
      <c r="CX92" s="197" t="str">
        <f>IF(Hidden!CQ$47="Yes","H",IF($B92="","",IF(AND($C92&lt;=Hidden!CQ$46,$D92&gt;=Hidden!CQ$46),IF($G92="","x","y"),"")))</f>
        <v/>
      </c>
      <c r="CY92" s="203" t="str">
        <f>IF(Hidden!CR$47="Yes","H",IF($B92="","",IF(AND($C92&lt;=Hidden!CR$46,$D92&gt;=Hidden!CR$46),IF($G92="","x","y"),"")))</f>
        <v/>
      </c>
      <c r="CZ92" s="209" t="str">
        <f>IF(Hidden!CS$47="Yes","H",IF($B92="","",IF(AND($C92&lt;=Hidden!CS$46,$D92&gt;=Hidden!CS$46),IF($G92="","x","y"),"")))</f>
        <v/>
      </c>
      <c r="DA92" s="197" t="str">
        <f>IF(Hidden!CT$47="Yes","H",IF($B92="","",IF(AND($C92&lt;=Hidden!CT$46,$D92&gt;=Hidden!CT$46),IF($G92="","x","y"),"")))</f>
        <v/>
      </c>
      <c r="DB92" s="197" t="str">
        <f>IF(Hidden!CU$47="Yes","H",IF($B92="","",IF(AND($C92&lt;=Hidden!CU$46,$D92&gt;=Hidden!CU$46),IF($G92="","x","y"),"")))</f>
        <v/>
      </c>
      <c r="DC92" s="197" t="str">
        <f>IF(Hidden!CV$47="Yes","H",IF($B92="","",IF(AND($C92&lt;=Hidden!CV$46,$D92&gt;=Hidden!CV$46),IF($G92="","x","y"),"")))</f>
        <v/>
      </c>
      <c r="DD92" s="210" t="str">
        <f>IF(Hidden!CW$47="Yes","H",IF($B92="","",IF(AND($C92&lt;=Hidden!CW$46,$D92&gt;=Hidden!CW$46),IF($G92="","x","y"),"")))</f>
        <v/>
      </c>
      <c r="DE92" s="205" t="str">
        <f>IF(Hidden!CX$47="Yes","H",IF($B92="","",IF(AND($C92&lt;=Hidden!CX$46,$D92&gt;=Hidden!CX$46),IF($G92="","x","y"),"")))</f>
        <v/>
      </c>
      <c r="DF92" s="197" t="str">
        <f>IF(Hidden!CY$47="Yes","H",IF($B92="","",IF(AND($C92&lt;=Hidden!CY$46,$D92&gt;=Hidden!CY$46),IF($G92="","x","y"),"")))</f>
        <v/>
      </c>
      <c r="DG92" s="197" t="str">
        <f>IF(Hidden!CZ$47="Yes","H",IF($B92="","",IF(AND($C92&lt;=Hidden!CZ$46,$D92&gt;=Hidden!CZ$46),IF($G92="","x","y"),"")))</f>
        <v/>
      </c>
      <c r="DH92" s="197" t="str">
        <f>IF(Hidden!DA$47="Yes","H",IF($B92="","",IF(AND($C92&lt;=Hidden!DA$46,$D92&gt;=Hidden!DA$46),IF($G92="","x","y"),"")))</f>
        <v/>
      </c>
      <c r="DI92" s="203" t="str">
        <f>IF(Hidden!DB$47="Yes","H",IF($B92="","",IF(AND($C92&lt;=Hidden!DB$46,$D92&gt;=Hidden!DB$46),IF($G92="","x","y"),"")))</f>
        <v/>
      </c>
      <c r="DJ92" s="209" t="str">
        <f>IF(Hidden!DC$47="Yes","H",IF($B92="","",IF(AND($C92&lt;=Hidden!DC$46,$D92&gt;=Hidden!DC$46),IF($G92="","x","y"),"")))</f>
        <v/>
      </c>
      <c r="DK92" s="197" t="str">
        <f>IF(Hidden!DD$47="Yes","H",IF($B92="","",IF(AND($C92&lt;=Hidden!DD$46,$D92&gt;=Hidden!DD$46),IF($G92="","x","y"),"")))</f>
        <v/>
      </c>
      <c r="DL92" s="197" t="str">
        <f>IF(Hidden!DE$47="Yes","H",IF($B92="","",IF(AND($C92&lt;=Hidden!DE$46,$D92&gt;=Hidden!DE$46),IF($G92="","x","y"),"")))</f>
        <v/>
      </c>
      <c r="DM92" s="197" t="str">
        <f>IF(Hidden!DF$47="Yes","H",IF($B92="","",IF(AND($C92&lt;=Hidden!DF$46,$D92&gt;=Hidden!DF$46),IF($G92="","x","y"),"")))</f>
        <v/>
      </c>
      <c r="DN92" s="210" t="str">
        <f>IF(Hidden!DG$47="Yes","H",IF($B92="","",IF(AND($C92&lt;=Hidden!DG$46,$D92&gt;=Hidden!DG$46),IF($G92="","x","y"),"")))</f>
        <v/>
      </c>
      <c r="DO92" s="205" t="str">
        <f>IF(Hidden!DH$47="Yes","H",IF($B92="","",IF(AND($C92&lt;=Hidden!DH$46,$D92&gt;=Hidden!DH$46),IF($G92="","x","y"),"")))</f>
        <v/>
      </c>
      <c r="DP92" s="197" t="str">
        <f>IF(Hidden!DI$47="Yes","H",IF($B92="","",IF(AND($C92&lt;=Hidden!DI$46,$D92&gt;=Hidden!DI$46),IF($G92="","x","y"),"")))</f>
        <v/>
      </c>
      <c r="DQ92" s="197" t="str">
        <f>IF(Hidden!DJ$47="Yes","H",IF($B92="","",IF(AND($C92&lt;=Hidden!DJ$46,$D92&gt;=Hidden!DJ$46),IF($G92="","x","y"),"")))</f>
        <v/>
      </c>
      <c r="DR92" s="197" t="str">
        <f>IF(Hidden!DK$47="Yes","H",IF($B92="","",IF(AND($C92&lt;=Hidden!DK$46,$D92&gt;=Hidden!DK$46),IF($G92="","x","y"),"")))</f>
        <v/>
      </c>
      <c r="DS92" s="203" t="str">
        <f>IF(Hidden!DL$47="Yes","H",IF($B92="","",IF(AND($C92&lt;=Hidden!DL$46,$D92&gt;=Hidden!DL$46),IF($G92="","x","y"),"")))</f>
        <v/>
      </c>
      <c r="DT92" s="209" t="str">
        <f>IF(Hidden!DM$47="Yes","H",IF($B92="","",IF(AND($C92&lt;=Hidden!DM$46,$D92&gt;=Hidden!DM$46),IF($G92="","x","y"),"")))</f>
        <v/>
      </c>
      <c r="DU92" s="197" t="str">
        <f>IF(Hidden!DN$47="Yes","H",IF($B92="","",IF(AND($C92&lt;=Hidden!DN$46,$D92&gt;=Hidden!DN$46),IF($G92="","x","y"),"")))</f>
        <v/>
      </c>
      <c r="DV92" s="197" t="str">
        <f>IF(Hidden!DO$47="Yes","H",IF($B92="","",IF(AND($C92&lt;=Hidden!DO$46,$D92&gt;=Hidden!DO$46),IF($G92="","x","y"),"")))</f>
        <v/>
      </c>
      <c r="DW92" s="197" t="str">
        <f>IF(Hidden!DP$47="Yes","H",IF($B92="","",IF(AND($C92&lt;=Hidden!DP$46,$D92&gt;=Hidden!DP$46),IF($G92="","x","y"),"")))</f>
        <v/>
      </c>
      <c r="DX92" s="210" t="str">
        <f>IF(Hidden!DQ$47="Yes","H",IF($B92="","",IF(AND($C92&lt;=Hidden!DQ$46,$D92&gt;=Hidden!DQ$46),IF($G92="","x","y"),"")))</f>
        <v/>
      </c>
      <c r="DY92" s="209" t="str">
        <f>IF(Hidden!DR$47="Yes","H",IF($B92="","",IF(AND($C92&lt;=Hidden!DR$46,$D92&gt;=Hidden!DR$46),IF($G92="","x","y"),"")))</f>
        <v/>
      </c>
      <c r="DZ92" s="197" t="str">
        <f>IF(Hidden!DS$47="Yes","H",IF($B92="","",IF(AND($C92&lt;=Hidden!DS$46,$D92&gt;=Hidden!DS$46),IF($G92="","x","y"),"")))</f>
        <v/>
      </c>
      <c r="EA92" s="197" t="str">
        <f>IF(Hidden!DT$47="Yes","H",IF($B92="","",IF(AND($C92&lt;=Hidden!DT$46,$D92&gt;=Hidden!DT$46),IF($G92="","x","y"),"")))</f>
        <v/>
      </c>
      <c r="EB92" s="197" t="str">
        <f>IF(Hidden!DU$47="Yes","H",IF($B92="","",IF(AND($C92&lt;=Hidden!DU$46,$D92&gt;=Hidden!DU$46),IF($G92="","x","y"),"")))</f>
        <v/>
      </c>
      <c r="EC92" s="210" t="str">
        <f>IF(Hidden!DV$47="Yes","H",IF($B92="","",IF(AND($C92&lt;=Hidden!DV$46,$D92&gt;=Hidden!DV$46),IF($G92="","x","y"),"")))</f>
        <v/>
      </c>
      <c r="ED92" s="205" t="str">
        <f>IF(Hidden!DW$47="Yes","H",IF($B92="","",IF(AND($C92&lt;=Hidden!DW$46,$D92&gt;=Hidden!DW$46),IF($G92="","x","y"),"")))</f>
        <v/>
      </c>
      <c r="EE92" s="197" t="str">
        <f>IF(Hidden!DX$47="Yes","H",IF($B92="","",IF(AND($C92&lt;=Hidden!DX$46,$D92&gt;=Hidden!DX$46),IF($G92="","x","y"),"")))</f>
        <v/>
      </c>
      <c r="EF92" s="197" t="str">
        <f>IF(Hidden!DY$47="Yes","H",IF($B92="","",IF(AND($C92&lt;=Hidden!DY$46,$D92&gt;=Hidden!DY$46),IF($G92="","x","y"),"")))</f>
        <v/>
      </c>
      <c r="EG92" s="197" t="str">
        <f>IF(Hidden!DZ$47="Yes","H",IF($B92="","",IF(AND($C92&lt;=Hidden!DZ$46,$D92&gt;=Hidden!DZ$46),IF($G92="","x","y"),"")))</f>
        <v/>
      </c>
      <c r="EH92" s="198" t="str">
        <f>IF(Hidden!EA$47="Yes","H",IF($B92="","",IF(AND($C92&lt;=Hidden!EA$46,$D92&gt;=Hidden!EA$46),IF($G92="","x","y"),"")))</f>
        <v/>
      </c>
    </row>
    <row r="93" spans="2:138" ht="15" customHeight="1" x14ac:dyDescent="0.25">
      <c r="B93" s="178"/>
      <c r="C93" s="232"/>
      <c r="D93" s="233"/>
      <c r="E93" s="189"/>
      <c r="F93" s="237"/>
      <c r="G93" s="269"/>
      <c r="H93" s="273"/>
      <c r="I93" s="196" t="str">
        <f>IF(Hidden!B$47="Yes","H",IF($B93="","",IF(AND($C93&lt;=Hidden!B$46,$D93&gt;=Hidden!B$46),IF($G93="","x","y"),"")))</f>
        <v/>
      </c>
      <c r="J93" s="197" t="str">
        <f>IF(Hidden!C$47="Yes","H",IF($B93="","",IF(AND($C93&lt;=Hidden!C$46,$D93&gt;=Hidden!C$46),IF($G93="","x","y"),"")))</f>
        <v/>
      </c>
      <c r="K93" s="197" t="str">
        <f>IF(Hidden!D$47="Yes","H",IF($B93="","",IF(AND($C93&lt;=Hidden!D$46,$D93&gt;=Hidden!D$46),IF($G93="","x","y"),"")))</f>
        <v/>
      </c>
      <c r="L93" s="197" t="str">
        <f>IF(Hidden!E$47="Yes","H",IF($B93="","",IF(AND($C93&lt;=Hidden!E$46,$D93&gt;=Hidden!E$46),IF($G93="","x","y"),"")))</f>
        <v/>
      </c>
      <c r="M93" s="203" t="str">
        <f>IF(Hidden!F$47="Yes","H",IF($B93="","",IF(AND($C93&lt;=Hidden!F$46,$D93&gt;=Hidden!F$46),IF($G93="","x","y"),"")))</f>
        <v/>
      </c>
      <c r="N93" s="209" t="str">
        <f>IF(Hidden!G$47="Yes","H",IF($B93="","",IF(AND($C93&lt;=Hidden!G$46,$D93&gt;=Hidden!G$46),IF($G93="","x","y"),"")))</f>
        <v/>
      </c>
      <c r="O93" s="197" t="str">
        <f>IF(Hidden!H$47="Yes","H",IF($B93="","",IF(AND($C93&lt;=Hidden!H$46,$D93&gt;=Hidden!H$46),IF($G93="","x","y"),"")))</f>
        <v/>
      </c>
      <c r="P93" s="197" t="str">
        <f>IF(Hidden!I$47="Yes","H",IF($B93="","",IF(AND($C93&lt;=Hidden!I$46,$D93&gt;=Hidden!I$46),IF($G93="","x","y"),"")))</f>
        <v/>
      </c>
      <c r="Q93" s="197" t="str">
        <f>IF(Hidden!J$47="Yes","H",IF($B93="","",IF(AND($C93&lt;=Hidden!J$46,$D93&gt;=Hidden!J$46),IF($G93="","x","y"),"")))</f>
        <v/>
      </c>
      <c r="R93" s="210" t="str">
        <f>IF(Hidden!K$47="Yes","H",IF($B93="","",IF(AND($C93&lt;=Hidden!K$46,$D93&gt;=Hidden!K$46),IF($G93="","x","y"),"")))</f>
        <v/>
      </c>
      <c r="S93" s="205" t="str">
        <f>IF(Hidden!L$47="Yes","H",IF($B93="","",IF(AND($C93&lt;=Hidden!L$46,$D93&gt;=Hidden!L$46),IF($G93="","x","y"),"")))</f>
        <v/>
      </c>
      <c r="T93" s="197" t="str">
        <f>IF(Hidden!M$47="Yes","H",IF($B93="","",IF(AND($C93&lt;=Hidden!M$46,$D93&gt;=Hidden!M$46),IF($G93="","x","y"),"")))</f>
        <v/>
      </c>
      <c r="U93" s="197" t="str">
        <f>IF(Hidden!N$47="Yes","H",IF($B93="","",IF(AND($C93&lt;=Hidden!N$46,$D93&gt;=Hidden!N$46),IF($G93="","x","y"),"")))</f>
        <v/>
      </c>
      <c r="V93" s="197" t="str">
        <f>IF(Hidden!O$47="Yes","H",IF($B93="","",IF(AND($C93&lt;=Hidden!O$46,$D93&gt;=Hidden!O$46),IF($G93="","x","y"),"")))</f>
        <v/>
      </c>
      <c r="W93" s="203" t="str">
        <f>IF(Hidden!P$47="Yes","H",IF($B93="","",IF(AND($C93&lt;=Hidden!P$46,$D93&gt;=Hidden!P$46),IF($G93="","x","y"),"")))</f>
        <v/>
      </c>
      <c r="X93" s="209" t="str">
        <f>IF(Hidden!Q$47="Yes","H",IF($B93="","",IF(AND($C93&lt;=Hidden!Q$46,$D93&gt;=Hidden!Q$46),IF($G93="","x","y"),"")))</f>
        <v/>
      </c>
      <c r="Y93" s="197" t="str">
        <f>IF(Hidden!R$47="Yes","H",IF($B93="","",IF(AND($C93&lt;=Hidden!R$46,$D93&gt;=Hidden!R$46),IF($G93="","x","y"),"")))</f>
        <v/>
      </c>
      <c r="Z93" s="197" t="str">
        <f>IF(Hidden!S$47="Yes","H",IF($B93="","",IF(AND($C93&lt;=Hidden!S$46,$D93&gt;=Hidden!S$46),IF($G93="","x","y"),"")))</f>
        <v/>
      </c>
      <c r="AA93" s="197" t="str">
        <f>IF(Hidden!T$47="Yes","H",IF($B93="","",IF(AND($C93&lt;=Hidden!T$46,$D93&gt;=Hidden!T$46),IF($G93="","x","y"),"")))</f>
        <v/>
      </c>
      <c r="AB93" s="210" t="str">
        <f>IF(Hidden!U$47="Yes","H",IF($B93="","",IF(AND($C93&lt;=Hidden!U$46,$D93&gt;=Hidden!U$46),IF($G93="","x","y"),"")))</f>
        <v/>
      </c>
      <c r="AC93" s="205" t="str">
        <f>IF(Hidden!V$47="Yes","H",IF($B93="","",IF(AND($C93&lt;=Hidden!V$46,$D93&gt;=Hidden!V$46),IF($G93="","x","y"),"")))</f>
        <v/>
      </c>
      <c r="AD93" s="197" t="str">
        <f>IF(Hidden!W$47="Yes","H",IF($B93="","",IF(AND($C93&lt;=Hidden!W$46,$D93&gt;=Hidden!W$46),IF($G93="","x","y"),"")))</f>
        <v/>
      </c>
      <c r="AE93" s="197" t="str">
        <f>IF(Hidden!X$47="Yes","H",IF($B93="","",IF(AND($C93&lt;=Hidden!X$46,$D93&gt;=Hidden!X$46),IF($G93="","x","y"),"")))</f>
        <v/>
      </c>
      <c r="AF93" s="197" t="str">
        <f>IF(Hidden!Y$47="Yes","H",IF($B93="","",IF(AND($C93&lt;=Hidden!Y$46,$D93&gt;=Hidden!Y$46),IF($G93="","x","y"),"")))</f>
        <v/>
      </c>
      <c r="AG93" s="203" t="str">
        <f>IF(Hidden!Z$47="Yes","H",IF($B93="","",IF(AND($C93&lt;=Hidden!Z$46,$D93&gt;=Hidden!Z$46),IF($G93="","x","y"),"")))</f>
        <v/>
      </c>
      <c r="AH93" s="209" t="str">
        <f>IF(Hidden!AA$47="Yes","H",IF($B93="","",IF(AND($C93&lt;=Hidden!AA$46,$D93&gt;=Hidden!AA$46),IF($G93="","x","y"),"")))</f>
        <v/>
      </c>
      <c r="AI93" s="197" t="str">
        <f>IF(Hidden!AB$47="Yes","H",IF($B93="","",IF(AND($C93&lt;=Hidden!AB$46,$D93&gt;=Hidden!AB$46),IF($G93="","x","y"),"")))</f>
        <v/>
      </c>
      <c r="AJ93" s="197" t="str">
        <f>IF(Hidden!AC$47="Yes","H",IF($B93="","",IF(AND($C93&lt;=Hidden!AC$46,$D93&gt;=Hidden!AC$46),IF($G93="","x","y"),"")))</f>
        <v/>
      </c>
      <c r="AK93" s="197" t="str">
        <f>IF(Hidden!AD$47="Yes","H",IF($B93="","",IF(AND($C93&lt;=Hidden!AD$46,$D93&gt;=Hidden!AD$46),IF($G93="","x","y"),"")))</f>
        <v/>
      </c>
      <c r="AL93" s="210" t="str">
        <f>IF(Hidden!AE$47="Yes","H",IF($B93="","",IF(AND($C93&lt;=Hidden!AE$46,$D93&gt;=Hidden!AE$46),IF($G93="","x","y"),"")))</f>
        <v/>
      </c>
      <c r="AM93" s="205" t="str">
        <f>IF(Hidden!AF$47="Yes","H",IF($B93="","",IF(AND($C93&lt;=Hidden!AF$46,$D93&gt;=Hidden!AF$46),IF($G93="","x","y"),"")))</f>
        <v/>
      </c>
      <c r="AN93" s="197" t="str">
        <f>IF(Hidden!AG$47="Yes","H",IF($B93="","",IF(AND($C93&lt;=Hidden!AG$46,$D93&gt;=Hidden!AG$46),IF($G93="","x","y"),"")))</f>
        <v/>
      </c>
      <c r="AO93" s="197" t="str">
        <f>IF(Hidden!AH$47="Yes","H",IF($B93="","",IF(AND($C93&lt;=Hidden!AH$46,$D93&gt;=Hidden!AH$46),IF($G93="","x","y"),"")))</f>
        <v/>
      </c>
      <c r="AP93" s="197" t="str">
        <f>IF(Hidden!AI$47="Yes","H",IF($B93="","",IF(AND($C93&lt;=Hidden!AI$46,$D93&gt;=Hidden!AI$46),IF($G93="","x","y"),"")))</f>
        <v/>
      </c>
      <c r="AQ93" s="203" t="str">
        <f>IF(Hidden!AJ$47="Yes","H",IF($B93="","",IF(AND($C93&lt;=Hidden!AJ$46,$D93&gt;=Hidden!AJ$46),IF($G93="","x","y"),"")))</f>
        <v/>
      </c>
      <c r="AR93" s="209" t="str">
        <f>IF(Hidden!AK$47="Yes","H",IF($B93="","",IF(AND($C93&lt;=Hidden!AK$46,$D93&gt;=Hidden!AK$46),IF($G93="","x","y"),"")))</f>
        <v/>
      </c>
      <c r="AS93" s="197" t="str">
        <f>IF(Hidden!AL$47="Yes","H",IF($B93="","",IF(AND($C93&lt;=Hidden!AL$46,$D93&gt;=Hidden!AL$46),IF($G93="","x","y"),"")))</f>
        <v/>
      </c>
      <c r="AT93" s="197" t="str">
        <f>IF(Hidden!AM$47="Yes","H",IF($B93="","",IF(AND($C93&lt;=Hidden!AM$46,$D93&gt;=Hidden!AM$46),IF($G93="","x","y"),"")))</f>
        <v/>
      </c>
      <c r="AU93" s="197" t="str">
        <f>IF(Hidden!AN$47="Yes","H",IF($B93="","",IF(AND($C93&lt;=Hidden!AN$46,$D93&gt;=Hidden!AN$46),IF($G93="","x","y"),"")))</f>
        <v/>
      </c>
      <c r="AV93" s="210" t="str">
        <f>IF(Hidden!AO$47="Yes","H",IF($B93="","",IF(AND($C93&lt;=Hidden!AO$46,$D93&gt;=Hidden!AO$46),IF($G93="","x","y"),"")))</f>
        <v/>
      </c>
      <c r="AW93" s="205" t="str">
        <f>IF(Hidden!AP$47="Yes","H",IF($B93="","",IF(AND($C93&lt;=Hidden!AP$46,$D93&gt;=Hidden!AP$46),IF($G93="","x","y"),"")))</f>
        <v/>
      </c>
      <c r="AX93" s="197" t="str">
        <f>IF(Hidden!AQ$47="Yes","H",IF($B93="","",IF(AND($C93&lt;=Hidden!AQ$46,$D93&gt;=Hidden!AQ$46),IF($G93="","x","y"),"")))</f>
        <v/>
      </c>
      <c r="AY93" s="197" t="str">
        <f>IF(Hidden!AR$47="Yes","H",IF($B93="","",IF(AND($C93&lt;=Hidden!AR$46,$D93&gt;=Hidden!AR$46),IF($G93="","x","y"),"")))</f>
        <v/>
      </c>
      <c r="AZ93" s="197" t="str">
        <f>IF(Hidden!AS$47="Yes","H",IF($B93="","",IF(AND($C93&lt;=Hidden!AS$46,$D93&gt;=Hidden!AS$46),IF($G93="","x","y"),"")))</f>
        <v/>
      </c>
      <c r="BA93" s="203" t="str">
        <f>IF(Hidden!AT$47="Yes","H",IF($B93="","",IF(AND($C93&lt;=Hidden!AT$46,$D93&gt;=Hidden!AT$46),IF($G93="","x","y"),"")))</f>
        <v/>
      </c>
      <c r="BB93" s="209" t="str">
        <f>IF(Hidden!AU$47="Yes","H",IF($B93="","",IF(AND($C93&lt;=Hidden!AU$46,$D93&gt;=Hidden!AU$46),IF($G93="","x","y"),"")))</f>
        <v/>
      </c>
      <c r="BC93" s="197" t="str">
        <f>IF(Hidden!AV$47="Yes","H",IF($B93="","",IF(AND($C93&lt;=Hidden!AV$46,$D93&gt;=Hidden!AV$46),IF($G93="","x","y"),"")))</f>
        <v/>
      </c>
      <c r="BD93" s="197" t="str">
        <f>IF(Hidden!AW$47="Yes","H",IF($B93="","",IF(AND($C93&lt;=Hidden!AW$46,$D93&gt;=Hidden!AW$46),IF($G93="","x","y"),"")))</f>
        <v/>
      </c>
      <c r="BE93" s="197" t="str">
        <f>IF(Hidden!AX$47="Yes","H",IF($B93="","",IF(AND($C93&lt;=Hidden!AX$46,$D93&gt;=Hidden!AX$46),IF($G93="","x","y"),"")))</f>
        <v/>
      </c>
      <c r="BF93" s="210" t="str">
        <f>IF(Hidden!AY$47="Yes","H",IF($B93="","",IF(AND($C93&lt;=Hidden!AY$46,$D93&gt;=Hidden!AY$46),IF($G93="","x","y"),"")))</f>
        <v/>
      </c>
      <c r="BG93" s="205" t="str">
        <f>IF(Hidden!AZ$47="Yes","H",IF($B93="","",IF(AND($C93&lt;=Hidden!AZ$46,$D93&gt;=Hidden!AZ$46),IF($G93="","x","y"),"")))</f>
        <v/>
      </c>
      <c r="BH93" s="197" t="str">
        <f>IF(Hidden!BA$47="Yes","H",IF($B93="","",IF(AND($C93&lt;=Hidden!BA$46,$D93&gt;=Hidden!BA$46),IF($G93="","x","y"),"")))</f>
        <v/>
      </c>
      <c r="BI93" s="197" t="str">
        <f>IF(Hidden!BB$47="Yes","H",IF($B93="","",IF(AND($C93&lt;=Hidden!BB$46,$D93&gt;=Hidden!BB$46),IF($G93="","x","y"),"")))</f>
        <v/>
      </c>
      <c r="BJ93" s="197" t="str">
        <f>IF(Hidden!BC$47="Yes","H",IF($B93="","",IF(AND($C93&lt;=Hidden!BC$46,$D93&gt;=Hidden!BC$46),IF($G93="","x","y"),"")))</f>
        <v/>
      </c>
      <c r="BK93" s="203" t="str">
        <f>IF(Hidden!BD$47="Yes","H",IF($B93="","",IF(AND($C93&lt;=Hidden!BD$46,$D93&gt;=Hidden!BD$46),IF($G93="","x","y"),"")))</f>
        <v/>
      </c>
      <c r="BL93" s="209" t="str">
        <f>IF(Hidden!BE$47="Yes","H",IF($B93="","",IF(AND($C93&lt;=Hidden!BE$46,$D93&gt;=Hidden!BE$46),IF($G93="","x","y"),"")))</f>
        <v/>
      </c>
      <c r="BM93" s="197" t="str">
        <f>IF(Hidden!BF$47="Yes","H",IF($B93="","",IF(AND($C93&lt;=Hidden!BF$46,$D93&gt;=Hidden!BF$46),IF($G93="","x","y"),"")))</f>
        <v/>
      </c>
      <c r="BN93" s="197" t="str">
        <f>IF(Hidden!BG$47="Yes","H",IF($B93="","",IF(AND($C93&lt;=Hidden!BG$46,$D93&gt;=Hidden!BG$46),IF($G93="","x","y"),"")))</f>
        <v/>
      </c>
      <c r="BO93" s="197" t="str">
        <f>IF(Hidden!BH$47="Yes","H",IF($B93="","",IF(AND($C93&lt;=Hidden!BH$46,$D93&gt;=Hidden!BH$46),IF($G93="","x","y"),"")))</f>
        <v/>
      </c>
      <c r="BP93" s="210" t="str">
        <f>IF(Hidden!BI$47="Yes","H",IF($B93="","",IF(AND($C93&lt;=Hidden!BI$46,$D93&gt;=Hidden!BI$46),IF($G93="","x","y"),"")))</f>
        <v/>
      </c>
      <c r="BQ93" s="205" t="str">
        <f>IF(Hidden!BJ$47="Yes","H",IF($B93="","",IF(AND($C93&lt;=Hidden!BJ$46,$D93&gt;=Hidden!BJ$46),IF($G93="","x","y"),"")))</f>
        <v/>
      </c>
      <c r="BR93" s="197" t="str">
        <f>IF(Hidden!BK$47="Yes","H",IF($B93="","",IF(AND($C93&lt;=Hidden!BK$46,$D93&gt;=Hidden!BK$46),IF($G93="","x","y"),"")))</f>
        <v/>
      </c>
      <c r="BS93" s="197" t="str">
        <f>IF(Hidden!BL$47="Yes","H",IF($B93="","",IF(AND($C93&lt;=Hidden!BL$46,$D93&gt;=Hidden!BL$46),IF($G93="","x","y"),"")))</f>
        <v/>
      </c>
      <c r="BT93" s="197" t="str">
        <f>IF(Hidden!BM$47="Yes","H",IF($B93="","",IF(AND($C93&lt;=Hidden!BM$46,$D93&gt;=Hidden!BM$46),IF($G93="","x","y"),"")))</f>
        <v/>
      </c>
      <c r="BU93" s="203" t="str">
        <f>IF(Hidden!BN$47="Yes","H",IF($B93="","",IF(AND($C93&lt;=Hidden!BN$46,$D93&gt;=Hidden!BN$46),IF($G93="","x","y"),"")))</f>
        <v/>
      </c>
      <c r="BV93" s="209" t="str">
        <f>IF(Hidden!BO$47="Yes","H",IF($B93="","",IF(AND($C93&lt;=Hidden!BO$46,$D93&gt;=Hidden!BO$46),IF($G93="","x","y"),"")))</f>
        <v/>
      </c>
      <c r="BW93" s="197" t="str">
        <f>IF(Hidden!BP$47="Yes","H",IF($B93="","",IF(AND($C93&lt;=Hidden!BP$46,$D93&gt;=Hidden!BP$46),IF($G93="","x","y"),"")))</f>
        <v/>
      </c>
      <c r="BX93" s="197" t="str">
        <f>IF(Hidden!BQ$47="Yes","H",IF($B93="","",IF(AND($C93&lt;=Hidden!BQ$46,$D93&gt;=Hidden!BQ$46),IF($G93="","x","y"),"")))</f>
        <v/>
      </c>
      <c r="BY93" s="197" t="str">
        <f>IF(Hidden!BR$47="Yes","H",IF($B93="","",IF(AND($C93&lt;=Hidden!BR$46,$D93&gt;=Hidden!BR$46),IF($G93="","x","y"),"")))</f>
        <v/>
      </c>
      <c r="BZ93" s="210" t="str">
        <f>IF(Hidden!BS$47="Yes","H",IF($B93="","",IF(AND($C93&lt;=Hidden!BS$46,$D93&gt;=Hidden!BS$46),IF($G93="","x","y"),"")))</f>
        <v/>
      </c>
      <c r="CA93" s="205" t="str">
        <f>IF(Hidden!BT$47="Yes","H",IF($B93="","",IF(AND($C93&lt;=Hidden!BT$46,$D93&gt;=Hidden!BT$46),IF($G93="","x","y"),"")))</f>
        <v/>
      </c>
      <c r="CB93" s="197" t="str">
        <f>IF(Hidden!BU$47="Yes","H",IF($B93="","",IF(AND($C93&lt;=Hidden!BU$46,$D93&gt;=Hidden!BU$46),IF($G93="","x","y"),"")))</f>
        <v/>
      </c>
      <c r="CC93" s="197" t="str">
        <f>IF(Hidden!BV$47="Yes","H",IF($B93="","",IF(AND($C93&lt;=Hidden!BV$46,$D93&gt;=Hidden!BV$46),IF($G93="","x","y"),"")))</f>
        <v/>
      </c>
      <c r="CD93" s="197" t="str">
        <f>IF(Hidden!BW$47="Yes","H",IF($B93="","",IF(AND($C93&lt;=Hidden!BW$46,$D93&gt;=Hidden!BW$46),IF($G93="","x","y"),"")))</f>
        <v/>
      </c>
      <c r="CE93" s="203" t="str">
        <f>IF(Hidden!BX$47="Yes","H",IF($B93="","",IF(AND($C93&lt;=Hidden!BX$46,$D93&gt;=Hidden!BX$46),IF($G93="","x","y"),"")))</f>
        <v/>
      </c>
      <c r="CF93" s="209" t="str">
        <f>IF(Hidden!BY$47="Yes","H",IF($B93="","",IF(AND($C93&lt;=Hidden!BY$46,$D93&gt;=Hidden!BY$46),IF($G93="","x","y"),"")))</f>
        <v/>
      </c>
      <c r="CG93" s="197" t="str">
        <f>IF(Hidden!BZ$47="Yes","H",IF($B93="","",IF(AND($C93&lt;=Hidden!BZ$46,$D93&gt;=Hidden!BZ$46),IF($G93="","x","y"),"")))</f>
        <v/>
      </c>
      <c r="CH93" s="197" t="str">
        <f>IF(Hidden!CA$47="Yes","H",IF($B93="","",IF(AND($C93&lt;=Hidden!CA$46,$D93&gt;=Hidden!CA$46),IF($G93="","x","y"),"")))</f>
        <v/>
      </c>
      <c r="CI93" s="197" t="str">
        <f>IF(Hidden!CB$47="Yes","H",IF($B93="","",IF(AND($C93&lt;=Hidden!CB$46,$D93&gt;=Hidden!CB$46),IF($G93="","x","y"),"")))</f>
        <v/>
      </c>
      <c r="CJ93" s="210" t="str">
        <f>IF(Hidden!CC$47="Yes","H",IF($B93="","",IF(AND($C93&lt;=Hidden!CC$46,$D93&gt;=Hidden!CC$46),IF($G93="","x","y"),"")))</f>
        <v/>
      </c>
      <c r="CK93" s="205" t="str">
        <f>IF(Hidden!CD$47="Yes","H",IF($B93="","",IF(AND($C93&lt;=Hidden!CD$46,$D93&gt;=Hidden!CD$46),IF($G93="","x","y"),"")))</f>
        <v/>
      </c>
      <c r="CL93" s="197" t="str">
        <f>IF(Hidden!CE$47="Yes","H",IF($B93="","",IF(AND($C93&lt;=Hidden!CE$46,$D93&gt;=Hidden!CE$46),IF($G93="","x","y"),"")))</f>
        <v/>
      </c>
      <c r="CM93" s="197" t="str">
        <f>IF(Hidden!CF$47="Yes","H",IF($B93="","",IF(AND($C93&lt;=Hidden!CF$46,$D93&gt;=Hidden!CF$46),IF($G93="","x","y"),"")))</f>
        <v/>
      </c>
      <c r="CN93" s="197" t="str">
        <f>IF(Hidden!CG$47="Yes","H",IF($B93="","",IF(AND($C93&lt;=Hidden!CG$46,$D93&gt;=Hidden!CG$46),IF($G93="","x","y"),"")))</f>
        <v/>
      </c>
      <c r="CO93" s="203" t="str">
        <f>IF(Hidden!CH$47="Yes","H",IF($B93="","",IF(AND($C93&lt;=Hidden!CH$46,$D93&gt;=Hidden!CH$46),IF($G93="","x","y"),"")))</f>
        <v/>
      </c>
      <c r="CP93" s="209" t="str">
        <f>IF(Hidden!CI$47="Yes","H",IF($B93="","",IF(AND($C93&lt;=Hidden!CI$46,$D93&gt;=Hidden!CI$46),IF($G93="","x","y"),"")))</f>
        <v/>
      </c>
      <c r="CQ93" s="197" t="str">
        <f>IF(Hidden!CJ$47="Yes","H",IF($B93="","",IF(AND($C93&lt;=Hidden!CJ$46,$D93&gt;=Hidden!CJ$46),IF($G93="","x","y"),"")))</f>
        <v/>
      </c>
      <c r="CR93" s="197" t="str">
        <f>IF(Hidden!CK$47="Yes","H",IF($B93="","",IF(AND($C93&lt;=Hidden!CK$46,$D93&gt;=Hidden!CK$46),IF($G93="","x","y"),"")))</f>
        <v/>
      </c>
      <c r="CS93" s="197" t="str">
        <f>IF(Hidden!CL$47="Yes","H",IF($B93="","",IF(AND($C93&lt;=Hidden!CL$46,$D93&gt;=Hidden!CL$46),IF($G93="","x","y"),"")))</f>
        <v/>
      </c>
      <c r="CT93" s="210" t="str">
        <f>IF(Hidden!CM$47="Yes","H",IF($B93="","",IF(AND($C93&lt;=Hidden!CM$46,$D93&gt;=Hidden!CM$46),IF($G93="","x","y"),"")))</f>
        <v/>
      </c>
      <c r="CU93" s="205" t="str">
        <f>IF(Hidden!CN$47="Yes","H",IF($B93="","",IF(AND($C93&lt;=Hidden!CN$46,$D93&gt;=Hidden!CN$46),IF($G93="","x","y"),"")))</f>
        <v/>
      </c>
      <c r="CV93" s="197" t="str">
        <f>IF(Hidden!CO$47="Yes","H",IF($B93="","",IF(AND($C93&lt;=Hidden!CO$46,$D93&gt;=Hidden!CO$46),IF($G93="","x","y"),"")))</f>
        <v/>
      </c>
      <c r="CW93" s="197" t="str">
        <f>IF(Hidden!CP$47="Yes","H",IF($B93="","",IF(AND($C93&lt;=Hidden!CP$46,$D93&gt;=Hidden!CP$46),IF($G93="","x","y"),"")))</f>
        <v/>
      </c>
      <c r="CX93" s="197" t="str">
        <f>IF(Hidden!CQ$47="Yes","H",IF($B93="","",IF(AND($C93&lt;=Hidden!CQ$46,$D93&gt;=Hidden!CQ$46),IF($G93="","x","y"),"")))</f>
        <v/>
      </c>
      <c r="CY93" s="203" t="str">
        <f>IF(Hidden!CR$47="Yes","H",IF($B93="","",IF(AND($C93&lt;=Hidden!CR$46,$D93&gt;=Hidden!CR$46),IF($G93="","x","y"),"")))</f>
        <v/>
      </c>
      <c r="CZ93" s="209" t="str">
        <f>IF(Hidden!CS$47="Yes","H",IF($B93="","",IF(AND($C93&lt;=Hidden!CS$46,$D93&gt;=Hidden!CS$46),IF($G93="","x","y"),"")))</f>
        <v/>
      </c>
      <c r="DA93" s="197" t="str">
        <f>IF(Hidden!CT$47="Yes","H",IF($B93="","",IF(AND($C93&lt;=Hidden!CT$46,$D93&gt;=Hidden!CT$46),IF($G93="","x","y"),"")))</f>
        <v/>
      </c>
      <c r="DB93" s="197" t="str">
        <f>IF(Hidden!CU$47="Yes","H",IF($B93="","",IF(AND($C93&lt;=Hidden!CU$46,$D93&gt;=Hidden!CU$46),IF($G93="","x","y"),"")))</f>
        <v/>
      </c>
      <c r="DC93" s="197" t="str">
        <f>IF(Hidden!CV$47="Yes","H",IF($B93="","",IF(AND($C93&lt;=Hidden!CV$46,$D93&gt;=Hidden!CV$46),IF($G93="","x","y"),"")))</f>
        <v/>
      </c>
      <c r="DD93" s="210" t="str">
        <f>IF(Hidden!CW$47="Yes","H",IF($B93="","",IF(AND($C93&lt;=Hidden!CW$46,$D93&gt;=Hidden!CW$46),IF($G93="","x","y"),"")))</f>
        <v/>
      </c>
      <c r="DE93" s="205" t="str">
        <f>IF(Hidden!CX$47="Yes","H",IF($B93="","",IF(AND($C93&lt;=Hidden!CX$46,$D93&gt;=Hidden!CX$46),IF($G93="","x","y"),"")))</f>
        <v/>
      </c>
      <c r="DF93" s="197" t="str">
        <f>IF(Hidden!CY$47="Yes","H",IF($B93="","",IF(AND($C93&lt;=Hidden!CY$46,$D93&gt;=Hidden!CY$46),IF($G93="","x","y"),"")))</f>
        <v/>
      </c>
      <c r="DG93" s="197" t="str">
        <f>IF(Hidden!CZ$47="Yes","H",IF($B93="","",IF(AND($C93&lt;=Hidden!CZ$46,$D93&gt;=Hidden!CZ$46),IF($G93="","x","y"),"")))</f>
        <v/>
      </c>
      <c r="DH93" s="197" t="str">
        <f>IF(Hidden!DA$47="Yes","H",IF($B93="","",IF(AND($C93&lt;=Hidden!DA$46,$D93&gt;=Hidden!DA$46),IF($G93="","x","y"),"")))</f>
        <v/>
      </c>
      <c r="DI93" s="203" t="str">
        <f>IF(Hidden!DB$47="Yes","H",IF($B93="","",IF(AND($C93&lt;=Hidden!DB$46,$D93&gt;=Hidden!DB$46),IF($G93="","x","y"),"")))</f>
        <v/>
      </c>
      <c r="DJ93" s="209" t="str">
        <f>IF(Hidden!DC$47="Yes","H",IF($B93="","",IF(AND($C93&lt;=Hidden!DC$46,$D93&gt;=Hidden!DC$46),IF($G93="","x","y"),"")))</f>
        <v/>
      </c>
      <c r="DK93" s="197" t="str">
        <f>IF(Hidden!DD$47="Yes","H",IF($B93="","",IF(AND($C93&lt;=Hidden!DD$46,$D93&gt;=Hidden!DD$46),IF($G93="","x","y"),"")))</f>
        <v/>
      </c>
      <c r="DL93" s="197" t="str">
        <f>IF(Hidden!DE$47="Yes","H",IF($B93="","",IF(AND($C93&lt;=Hidden!DE$46,$D93&gt;=Hidden!DE$46),IF($G93="","x","y"),"")))</f>
        <v/>
      </c>
      <c r="DM93" s="197" t="str">
        <f>IF(Hidden!DF$47="Yes","H",IF($B93="","",IF(AND($C93&lt;=Hidden!DF$46,$D93&gt;=Hidden!DF$46),IF($G93="","x","y"),"")))</f>
        <v/>
      </c>
      <c r="DN93" s="210" t="str">
        <f>IF(Hidden!DG$47="Yes","H",IF($B93="","",IF(AND($C93&lt;=Hidden!DG$46,$D93&gt;=Hidden!DG$46),IF($G93="","x","y"),"")))</f>
        <v/>
      </c>
      <c r="DO93" s="205" t="str">
        <f>IF(Hidden!DH$47="Yes","H",IF($B93="","",IF(AND($C93&lt;=Hidden!DH$46,$D93&gt;=Hidden!DH$46),IF($G93="","x","y"),"")))</f>
        <v/>
      </c>
      <c r="DP93" s="197" t="str">
        <f>IF(Hidden!DI$47="Yes","H",IF($B93="","",IF(AND($C93&lt;=Hidden!DI$46,$D93&gt;=Hidden!DI$46),IF($G93="","x","y"),"")))</f>
        <v/>
      </c>
      <c r="DQ93" s="197" t="str">
        <f>IF(Hidden!DJ$47="Yes","H",IF($B93="","",IF(AND($C93&lt;=Hidden!DJ$46,$D93&gt;=Hidden!DJ$46),IF($G93="","x","y"),"")))</f>
        <v/>
      </c>
      <c r="DR93" s="197" t="str">
        <f>IF(Hidden!DK$47="Yes","H",IF($B93="","",IF(AND($C93&lt;=Hidden!DK$46,$D93&gt;=Hidden!DK$46),IF($G93="","x","y"),"")))</f>
        <v/>
      </c>
      <c r="DS93" s="203" t="str">
        <f>IF(Hidden!DL$47="Yes","H",IF($B93="","",IF(AND($C93&lt;=Hidden!DL$46,$D93&gt;=Hidden!DL$46),IF($G93="","x","y"),"")))</f>
        <v/>
      </c>
      <c r="DT93" s="209" t="str">
        <f>IF(Hidden!DM$47="Yes","H",IF($B93="","",IF(AND($C93&lt;=Hidden!DM$46,$D93&gt;=Hidden!DM$46),IF($G93="","x","y"),"")))</f>
        <v/>
      </c>
      <c r="DU93" s="197" t="str">
        <f>IF(Hidden!DN$47="Yes","H",IF($B93="","",IF(AND($C93&lt;=Hidden!DN$46,$D93&gt;=Hidden!DN$46),IF($G93="","x","y"),"")))</f>
        <v/>
      </c>
      <c r="DV93" s="197" t="str">
        <f>IF(Hidden!DO$47="Yes","H",IF($B93="","",IF(AND($C93&lt;=Hidden!DO$46,$D93&gt;=Hidden!DO$46),IF($G93="","x","y"),"")))</f>
        <v/>
      </c>
      <c r="DW93" s="197" t="str">
        <f>IF(Hidden!DP$47="Yes","H",IF($B93="","",IF(AND($C93&lt;=Hidden!DP$46,$D93&gt;=Hidden!DP$46),IF($G93="","x","y"),"")))</f>
        <v/>
      </c>
      <c r="DX93" s="210" t="str">
        <f>IF(Hidden!DQ$47="Yes","H",IF($B93="","",IF(AND($C93&lt;=Hidden!DQ$46,$D93&gt;=Hidden!DQ$46),IF($G93="","x","y"),"")))</f>
        <v/>
      </c>
      <c r="DY93" s="209" t="str">
        <f>IF(Hidden!DR$47="Yes","H",IF($B93="","",IF(AND($C93&lt;=Hidden!DR$46,$D93&gt;=Hidden!DR$46),IF($G93="","x","y"),"")))</f>
        <v/>
      </c>
      <c r="DZ93" s="197" t="str">
        <f>IF(Hidden!DS$47="Yes","H",IF($B93="","",IF(AND($C93&lt;=Hidden!DS$46,$D93&gt;=Hidden!DS$46),IF($G93="","x","y"),"")))</f>
        <v/>
      </c>
      <c r="EA93" s="197" t="str">
        <f>IF(Hidden!DT$47="Yes","H",IF($B93="","",IF(AND($C93&lt;=Hidden!DT$46,$D93&gt;=Hidden!DT$46),IF($G93="","x","y"),"")))</f>
        <v/>
      </c>
      <c r="EB93" s="197" t="str">
        <f>IF(Hidden!DU$47="Yes","H",IF($B93="","",IF(AND($C93&lt;=Hidden!DU$46,$D93&gt;=Hidden!DU$46),IF($G93="","x","y"),"")))</f>
        <v/>
      </c>
      <c r="EC93" s="210" t="str">
        <f>IF(Hidden!DV$47="Yes","H",IF($B93="","",IF(AND($C93&lt;=Hidden!DV$46,$D93&gt;=Hidden!DV$46),IF($G93="","x","y"),"")))</f>
        <v/>
      </c>
      <c r="ED93" s="205" t="str">
        <f>IF(Hidden!DW$47="Yes","H",IF($B93="","",IF(AND($C93&lt;=Hidden!DW$46,$D93&gt;=Hidden!DW$46),IF($G93="","x","y"),"")))</f>
        <v/>
      </c>
      <c r="EE93" s="197" t="str">
        <f>IF(Hidden!DX$47="Yes","H",IF($B93="","",IF(AND($C93&lt;=Hidden!DX$46,$D93&gt;=Hidden!DX$46),IF($G93="","x","y"),"")))</f>
        <v/>
      </c>
      <c r="EF93" s="197" t="str">
        <f>IF(Hidden!DY$47="Yes","H",IF($B93="","",IF(AND($C93&lt;=Hidden!DY$46,$D93&gt;=Hidden!DY$46),IF($G93="","x","y"),"")))</f>
        <v/>
      </c>
      <c r="EG93" s="197" t="str">
        <f>IF(Hidden!DZ$47="Yes","H",IF($B93="","",IF(AND($C93&lt;=Hidden!DZ$46,$D93&gt;=Hidden!DZ$46),IF($G93="","x","y"),"")))</f>
        <v/>
      </c>
      <c r="EH93" s="198" t="str">
        <f>IF(Hidden!EA$47="Yes","H",IF($B93="","",IF(AND($C93&lt;=Hidden!EA$46,$D93&gt;=Hidden!EA$46),IF($G93="","x","y"),"")))</f>
        <v/>
      </c>
    </row>
    <row r="94" spans="2:138" ht="15" customHeight="1" x14ac:dyDescent="0.25">
      <c r="B94" s="178"/>
      <c r="C94" s="232"/>
      <c r="D94" s="233"/>
      <c r="E94" s="189"/>
      <c r="F94" s="237"/>
      <c r="G94" s="269"/>
      <c r="H94" s="273"/>
      <c r="I94" s="196" t="str">
        <f>IF(Hidden!B$47="Yes","H",IF($B94="","",IF(AND($C94&lt;=Hidden!B$46,$D94&gt;=Hidden!B$46),IF($G94="","x","y"),"")))</f>
        <v/>
      </c>
      <c r="J94" s="197" t="str">
        <f>IF(Hidden!C$47="Yes","H",IF($B94="","",IF(AND($C94&lt;=Hidden!C$46,$D94&gt;=Hidden!C$46),IF($G94="","x","y"),"")))</f>
        <v/>
      </c>
      <c r="K94" s="197" t="str">
        <f>IF(Hidden!D$47="Yes","H",IF($B94="","",IF(AND($C94&lt;=Hidden!D$46,$D94&gt;=Hidden!D$46),IF($G94="","x","y"),"")))</f>
        <v/>
      </c>
      <c r="L94" s="197" t="str">
        <f>IF(Hidden!E$47="Yes","H",IF($B94="","",IF(AND($C94&lt;=Hidden!E$46,$D94&gt;=Hidden!E$46),IF($G94="","x","y"),"")))</f>
        <v/>
      </c>
      <c r="M94" s="203" t="str">
        <f>IF(Hidden!F$47="Yes","H",IF($B94="","",IF(AND($C94&lt;=Hidden!F$46,$D94&gt;=Hidden!F$46),IF($G94="","x","y"),"")))</f>
        <v/>
      </c>
      <c r="N94" s="209" t="str">
        <f>IF(Hidden!G$47="Yes","H",IF($B94="","",IF(AND($C94&lt;=Hidden!G$46,$D94&gt;=Hidden!G$46),IF($G94="","x","y"),"")))</f>
        <v/>
      </c>
      <c r="O94" s="197" t="str">
        <f>IF(Hidden!H$47="Yes","H",IF($B94="","",IF(AND($C94&lt;=Hidden!H$46,$D94&gt;=Hidden!H$46),IF($G94="","x","y"),"")))</f>
        <v/>
      </c>
      <c r="P94" s="197" t="str">
        <f>IF(Hidden!I$47="Yes","H",IF($B94="","",IF(AND($C94&lt;=Hidden!I$46,$D94&gt;=Hidden!I$46),IF($G94="","x","y"),"")))</f>
        <v/>
      </c>
      <c r="Q94" s="197" t="str">
        <f>IF(Hidden!J$47="Yes","H",IF($B94="","",IF(AND($C94&lt;=Hidden!J$46,$D94&gt;=Hidden!J$46),IF($G94="","x","y"),"")))</f>
        <v/>
      </c>
      <c r="R94" s="210" t="str">
        <f>IF(Hidden!K$47="Yes","H",IF($B94="","",IF(AND($C94&lt;=Hidden!K$46,$D94&gt;=Hidden!K$46),IF($G94="","x","y"),"")))</f>
        <v/>
      </c>
      <c r="S94" s="205" t="str">
        <f>IF(Hidden!L$47="Yes","H",IF($B94="","",IF(AND($C94&lt;=Hidden!L$46,$D94&gt;=Hidden!L$46),IF($G94="","x","y"),"")))</f>
        <v/>
      </c>
      <c r="T94" s="197" t="str">
        <f>IF(Hidden!M$47="Yes","H",IF($B94="","",IF(AND($C94&lt;=Hidden!M$46,$D94&gt;=Hidden!M$46),IF($G94="","x","y"),"")))</f>
        <v/>
      </c>
      <c r="U94" s="197" t="str">
        <f>IF(Hidden!N$47="Yes","H",IF($B94="","",IF(AND($C94&lt;=Hidden!N$46,$D94&gt;=Hidden!N$46),IF($G94="","x","y"),"")))</f>
        <v/>
      </c>
      <c r="V94" s="197" t="str">
        <f>IF(Hidden!O$47="Yes","H",IF($B94="","",IF(AND($C94&lt;=Hidden!O$46,$D94&gt;=Hidden!O$46),IF($G94="","x","y"),"")))</f>
        <v/>
      </c>
      <c r="W94" s="203" t="str">
        <f>IF(Hidden!P$47="Yes","H",IF($B94="","",IF(AND($C94&lt;=Hidden!P$46,$D94&gt;=Hidden!P$46),IF($G94="","x","y"),"")))</f>
        <v/>
      </c>
      <c r="X94" s="209" t="str">
        <f>IF(Hidden!Q$47="Yes","H",IF($B94="","",IF(AND($C94&lt;=Hidden!Q$46,$D94&gt;=Hidden!Q$46),IF($G94="","x","y"),"")))</f>
        <v/>
      </c>
      <c r="Y94" s="197" t="str">
        <f>IF(Hidden!R$47="Yes","H",IF($B94="","",IF(AND($C94&lt;=Hidden!R$46,$D94&gt;=Hidden!R$46),IF($G94="","x","y"),"")))</f>
        <v/>
      </c>
      <c r="Z94" s="197" t="str">
        <f>IF(Hidden!S$47="Yes","H",IF($B94="","",IF(AND($C94&lt;=Hidden!S$46,$D94&gt;=Hidden!S$46),IF($G94="","x","y"),"")))</f>
        <v/>
      </c>
      <c r="AA94" s="197" t="str">
        <f>IF(Hidden!T$47="Yes","H",IF($B94="","",IF(AND($C94&lt;=Hidden!T$46,$D94&gt;=Hidden!T$46),IF($G94="","x","y"),"")))</f>
        <v/>
      </c>
      <c r="AB94" s="210" t="str">
        <f>IF(Hidden!U$47="Yes","H",IF($B94="","",IF(AND($C94&lt;=Hidden!U$46,$D94&gt;=Hidden!U$46),IF($G94="","x","y"),"")))</f>
        <v/>
      </c>
      <c r="AC94" s="205" t="str">
        <f>IF(Hidden!V$47="Yes","H",IF($B94="","",IF(AND($C94&lt;=Hidden!V$46,$D94&gt;=Hidden!V$46),IF($G94="","x","y"),"")))</f>
        <v/>
      </c>
      <c r="AD94" s="197" t="str">
        <f>IF(Hidden!W$47="Yes","H",IF($B94="","",IF(AND($C94&lt;=Hidden!W$46,$D94&gt;=Hidden!W$46),IF($G94="","x","y"),"")))</f>
        <v/>
      </c>
      <c r="AE94" s="197" t="str">
        <f>IF(Hidden!X$47="Yes","H",IF($B94="","",IF(AND($C94&lt;=Hidden!X$46,$D94&gt;=Hidden!X$46),IF($G94="","x","y"),"")))</f>
        <v/>
      </c>
      <c r="AF94" s="197" t="str">
        <f>IF(Hidden!Y$47="Yes","H",IF($B94="","",IF(AND($C94&lt;=Hidden!Y$46,$D94&gt;=Hidden!Y$46),IF($G94="","x","y"),"")))</f>
        <v/>
      </c>
      <c r="AG94" s="203" t="str">
        <f>IF(Hidden!Z$47="Yes","H",IF($B94="","",IF(AND($C94&lt;=Hidden!Z$46,$D94&gt;=Hidden!Z$46),IF($G94="","x","y"),"")))</f>
        <v/>
      </c>
      <c r="AH94" s="209" t="str">
        <f>IF(Hidden!AA$47="Yes","H",IF($B94="","",IF(AND($C94&lt;=Hidden!AA$46,$D94&gt;=Hidden!AA$46),IF($G94="","x","y"),"")))</f>
        <v/>
      </c>
      <c r="AI94" s="197" t="str">
        <f>IF(Hidden!AB$47="Yes","H",IF($B94="","",IF(AND($C94&lt;=Hidden!AB$46,$D94&gt;=Hidden!AB$46),IF($G94="","x","y"),"")))</f>
        <v/>
      </c>
      <c r="AJ94" s="197" t="str">
        <f>IF(Hidden!AC$47="Yes","H",IF($B94="","",IF(AND($C94&lt;=Hidden!AC$46,$D94&gt;=Hidden!AC$46),IF($G94="","x","y"),"")))</f>
        <v/>
      </c>
      <c r="AK94" s="197" t="str">
        <f>IF(Hidden!AD$47="Yes","H",IF($B94="","",IF(AND($C94&lt;=Hidden!AD$46,$D94&gt;=Hidden!AD$46),IF($G94="","x","y"),"")))</f>
        <v/>
      </c>
      <c r="AL94" s="210" t="str">
        <f>IF(Hidden!AE$47="Yes","H",IF($B94="","",IF(AND($C94&lt;=Hidden!AE$46,$D94&gt;=Hidden!AE$46),IF($G94="","x","y"),"")))</f>
        <v/>
      </c>
      <c r="AM94" s="205" t="str">
        <f>IF(Hidden!AF$47="Yes","H",IF($B94="","",IF(AND($C94&lt;=Hidden!AF$46,$D94&gt;=Hidden!AF$46),IF($G94="","x","y"),"")))</f>
        <v/>
      </c>
      <c r="AN94" s="197" t="str">
        <f>IF(Hidden!AG$47="Yes","H",IF($B94="","",IF(AND($C94&lt;=Hidden!AG$46,$D94&gt;=Hidden!AG$46),IF($G94="","x","y"),"")))</f>
        <v/>
      </c>
      <c r="AO94" s="197" t="str">
        <f>IF(Hidden!AH$47="Yes","H",IF($B94="","",IF(AND($C94&lt;=Hidden!AH$46,$D94&gt;=Hidden!AH$46),IF($G94="","x","y"),"")))</f>
        <v/>
      </c>
      <c r="AP94" s="197" t="str">
        <f>IF(Hidden!AI$47="Yes","H",IF($B94="","",IF(AND($C94&lt;=Hidden!AI$46,$D94&gt;=Hidden!AI$46),IF($G94="","x","y"),"")))</f>
        <v/>
      </c>
      <c r="AQ94" s="203" t="str">
        <f>IF(Hidden!AJ$47="Yes","H",IF($B94="","",IF(AND($C94&lt;=Hidden!AJ$46,$D94&gt;=Hidden!AJ$46),IF($G94="","x","y"),"")))</f>
        <v/>
      </c>
      <c r="AR94" s="209" t="str">
        <f>IF(Hidden!AK$47="Yes","H",IF($B94="","",IF(AND($C94&lt;=Hidden!AK$46,$D94&gt;=Hidden!AK$46),IF($G94="","x","y"),"")))</f>
        <v/>
      </c>
      <c r="AS94" s="197" t="str">
        <f>IF(Hidden!AL$47="Yes","H",IF($B94="","",IF(AND($C94&lt;=Hidden!AL$46,$D94&gt;=Hidden!AL$46),IF($G94="","x","y"),"")))</f>
        <v/>
      </c>
      <c r="AT94" s="197" t="str">
        <f>IF(Hidden!AM$47="Yes","H",IF($B94="","",IF(AND($C94&lt;=Hidden!AM$46,$D94&gt;=Hidden!AM$46),IF($G94="","x","y"),"")))</f>
        <v/>
      </c>
      <c r="AU94" s="197" t="str">
        <f>IF(Hidden!AN$47="Yes","H",IF($B94="","",IF(AND($C94&lt;=Hidden!AN$46,$D94&gt;=Hidden!AN$46),IF($G94="","x","y"),"")))</f>
        <v/>
      </c>
      <c r="AV94" s="210" t="str">
        <f>IF(Hidden!AO$47="Yes","H",IF($B94="","",IF(AND($C94&lt;=Hidden!AO$46,$D94&gt;=Hidden!AO$46),IF($G94="","x","y"),"")))</f>
        <v/>
      </c>
      <c r="AW94" s="205" t="str">
        <f>IF(Hidden!AP$47="Yes","H",IF($B94="","",IF(AND($C94&lt;=Hidden!AP$46,$D94&gt;=Hidden!AP$46),IF($G94="","x","y"),"")))</f>
        <v/>
      </c>
      <c r="AX94" s="197" t="str">
        <f>IF(Hidden!AQ$47="Yes","H",IF($B94="","",IF(AND($C94&lt;=Hidden!AQ$46,$D94&gt;=Hidden!AQ$46),IF($G94="","x","y"),"")))</f>
        <v/>
      </c>
      <c r="AY94" s="197" t="str">
        <f>IF(Hidden!AR$47="Yes","H",IF($B94="","",IF(AND($C94&lt;=Hidden!AR$46,$D94&gt;=Hidden!AR$46),IF($G94="","x","y"),"")))</f>
        <v/>
      </c>
      <c r="AZ94" s="197" t="str">
        <f>IF(Hidden!AS$47="Yes","H",IF($B94="","",IF(AND($C94&lt;=Hidden!AS$46,$D94&gt;=Hidden!AS$46),IF($G94="","x","y"),"")))</f>
        <v/>
      </c>
      <c r="BA94" s="203" t="str">
        <f>IF(Hidden!AT$47="Yes","H",IF($B94="","",IF(AND($C94&lt;=Hidden!AT$46,$D94&gt;=Hidden!AT$46),IF($G94="","x","y"),"")))</f>
        <v/>
      </c>
      <c r="BB94" s="209" t="str">
        <f>IF(Hidden!AU$47="Yes","H",IF($B94="","",IF(AND($C94&lt;=Hidden!AU$46,$D94&gt;=Hidden!AU$46),IF($G94="","x","y"),"")))</f>
        <v/>
      </c>
      <c r="BC94" s="197" t="str">
        <f>IF(Hidden!AV$47="Yes","H",IF($B94="","",IF(AND($C94&lt;=Hidden!AV$46,$D94&gt;=Hidden!AV$46),IF($G94="","x","y"),"")))</f>
        <v/>
      </c>
      <c r="BD94" s="197" t="str">
        <f>IF(Hidden!AW$47="Yes","H",IF($B94="","",IF(AND($C94&lt;=Hidden!AW$46,$D94&gt;=Hidden!AW$46),IF($G94="","x","y"),"")))</f>
        <v/>
      </c>
      <c r="BE94" s="197" t="str">
        <f>IF(Hidden!AX$47="Yes","H",IF($B94="","",IF(AND($C94&lt;=Hidden!AX$46,$D94&gt;=Hidden!AX$46),IF($G94="","x","y"),"")))</f>
        <v/>
      </c>
      <c r="BF94" s="210" t="str">
        <f>IF(Hidden!AY$47="Yes","H",IF($B94="","",IF(AND($C94&lt;=Hidden!AY$46,$D94&gt;=Hidden!AY$46),IF($G94="","x","y"),"")))</f>
        <v/>
      </c>
      <c r="BG94" s="205" t="str">
        <f>IF(Hidden!AZ$47="Yes","H",IF($B94="","",IF(AND($C94&lt;=Hidden!AZ$46,$D94&gt;=Hidden!AZ$46),IF($G94="","x","y"),"")))</f>
        <v/>
      </c>
      <c r="BH94" s="197" t="str">
        <f>IF(Hidden!BA$47="Yes","H",IF($B94="","",IF(AND($C94&lt;=Hidden!BA$46,$D94&gt;=Hidden!BA$46),IF($G94="","x","y"),"")))</f>
        <v/>
      </c>
      <c r="BI94" s="197" t="str">
        <f>IF(Hidden!BB$47="Yes","H",IF($B94="","",IF(AND($C94&lt;=Hidden!BB$46,$D94&gt;=Hidden!BB$46),IF($G94="","x","y"),"")))</f>
        <v/>
      </c>
      <c r="BJ94" s="197" t="str">
        <f>IF(Hidden!BC$47="Yes","H",IF($B94="","",IF(AND($C94&lt;=Hidden!BC$46,$D94&gt;=Hidden!BC$46),IF($G94="","x","y"),"")))</f>
        <v/>
      </c>
      <c r="BK94" s="203" t="str">
        <f>IF(Hidden!BD$47="Yes","H",IF($B94="","",IF(AND($C94&lt;=Hidden!BD$46,$D94&gt;=Hidden!BD$46),IF($G94="","x","y"),"")))</f>
        <v/>
      </c>
      <c r="BL94" s="209" t="str">
        <f>IF(Hidden!BE$47="Yes","H",IF($B94="","",IF(AND($C94&lt;=Hidden!BE$46,$D94&gt;=Hidden!BE$46),IF($G94="","x","y"),"")))</f>
        <v/>
      </c>
      <c r="BM94" s="197" t="str">
        <f>IF(Hidden!BF$47="Yes","H",IF($B94="","",IF(AND($C94&lt;=Hidden!BF$46,$D94&gt;=Hidden!BF$46),IF($G94="","x","y"),"")))</f>
        <v/>
      </c>
      <c r="BN94" s="197" t="str">
        <f>IF(Hidden!BG$47="Yes","H",IF($B94="","",IF(AND($C94&lt;=Hidden!BG$46,$D94&gt;=Hidden!BG$46),IF($G94="","x","y"),"")))</f>
        <v/>
      </c>
      <c r="BO94" s="197" t="str">
        <f>IF(Hidden!BH$47="Yes","H",IF($B94="","",IF(AND($C94&lt;=Hidden!BH$46,$D94&gt;=Hidden!BH$46),IF($G94="","x","y"),"")))</f>
        <v/>
      </c>
      <c r="BP94" s="210" t="str">
        <f>IF(Hidden!BI$47="Yes","H",IF($B94="","",IF(AND($C94&lt;=Hidden!BI$46,$D94&gt;=Hidden!BI$46),IF($G94="","x","y"),"")))</f>
        <v/>
      </c>
      <c r="BQ94" s="205" t="str">
        <f>IF(Hidden!BJ$47="Yes","H",IF($B94="","",IF(AND($C94&lt;=Hidden!BJ$46,$D94&gt;=Hidden!BJ$46),IF($G94="","x","y"),"")))</f>
        <v/>
      </c>
      <c r="BR94" s="197" t="str">
        <f>IF(Hidden!BK$47="Yes","H",IF($B94="","",IF(AND($C94&lt;=Hidden!BK$46,$D94&gt;=Hidden!BK$46),IF($G94="","x","y"),"")))</f>
        <v/>
      </c>
      <c r="BS94" s="197" t="str">
        <f>IF(Hidden!BL$47="Yes","H",IF($B94="","",IF(AND($C94&lt;=Hidden!BL$46,$D94&gt;=Hidden!BL$46),IF($G94="","x","y"),"")))</f>
        <v/>
      </c>
      <c r="BT94" s="197" t="str">
        <f>IF(Hidden!BM$47="Yes","H",IF($B94="","",IF(AND($C94&lt;=Hidden!BM$46,$D94&gt;=Hidden!BM$46),IF($G94="","x","y"),"")))</f>
        <v/>
      </c>
      <c r="BU94" s="203" t="str">
        <f>IF(Hidden!BN$47="Yes","H",IF($B94="","",IF(AND($C94&lt;=Hidden!BN$46,$D94&gt;=Hidden!BN$46),IF($G94="","x","y"),"")))</f>
        <v/>
      </c>
      <c r="BV94" s="209" t="str">
        <f>IF(Hidden!BO$47="Yes","H",IF($B94="","",IF(AND($C94&lt;=Hidden!BO$46,$D94&gt;=Hidden!BO$46),IF($G94="","x","y"),"")))</f>
        <v/>
      </c>
      <c r="BW94" s="197" t="str">
        <f>IF(Hidden!BP$47="Yes","H",IF($B94="","",IF(AND($C94&lt;=Hidden!BP$46,$D94&gt;=Hidden!BP$46),IF($G94="","x","y"),"")))</f>
        <v/>
      </c>
      <c r="BX94" s="197" t="str">
        <f>IF(Hidden!BQ$47="Yes","H",IF($B94="","",IF(AND($C94&lt;=Hidden!BQ$46,$D94&gt;=Hidden!BQ$46),IF($G94="","x","y"),"")))</f>
        <v/>
      </c>
      <c r="BY94" s="197" t="str">
        <f>IF(Hidden!BR$47="Yes","H",IF($B94="","",IF(AND($C94&lt;=Hidden!BR$46,$D94&gt;=Hidden!BR$46),IF($G94="","x","y"),"")))</f>
        <v/>
      </c>
      <c r="BZ94" s="210" t="str">
        <f>IF(Hidden!BS$47="Yes","H",IF($B94="","",IF(AND($C94&lt;=Hidden!BS$46,$D94&gt;=Hidden!BS$46),IF($G94="","x","y"),"")))</f>
        <v/>
      </c>
      <c r="CA94" s="205" t="str">
        <f>IF(Hidden!BT$47="Yes","H",IF($B94="","",IF(AND($C94&lt;=Hidden!BT$46,$D94&gt;=Hidden!BT$46),IF($G94="","x","y"),"")))</f>
        <v/>
      </c>
      <c r="CB94" s="197" t="str">
        <f>IF(Hidden!BU$47="Yes","H",IF($B94="","",IF(AND($C94&lt;=Hidden!BU$46,$D94&gt;=Hidden!BU$46),IF($G94="","x","y"),"")))</f>
        <v/>
      </c>
      <c r="CC94" s="197" t="str">
        <f>IF(Hidden!BV$47="Yes","H",IF($B94="","",IF(AND($C94&lt;=Hidden!BV$46,$D94&gt;=Hidden!BV$46),IF($G94="","x","y"),"")))</f>
        <v/>
      </c>
      <c r="CD94" s="197" t="str">
        <f>IF(Hidden!BW$47="Yes","H",IF($B94="","",IF(AND($C94&lt;=Hidden!BW$46,$D94&gt;=Hidden!BW$46),IF($G94="","x","y"),"")))</f>
        <v/>
      </c>
      <c r="CE94" s="203" t="str">
        <f>IF(Hidden!BX$47="Yes","H",IF($B94="","",IF(AND($C94&lt;=Hidden!BX$46,$D94&gt;=Hidden!BX$46),IF($G94="","x","y"),"")))</f>
        <v/>
      </c>
      <c r="CF94" s="209" t="str">
        <f>IF(Hidden!BY$47="Yes","H",IF($B94="","",IF(AND($C94&lt;=Hidden!BY$46,$D94&gt;=Hidden!BY$46),IF($G94="","x","y"),"")))</f>
        <v/>
      </c>
      <c r="CG94" s="197" t="str">
        <f>IF(Hidden!BZ$47="Yes","H",IF($B94="","",IF(AND($C94&lt;=Hidden!BZ$46,$D94&gt;=Hidden!BZ$46),IF($G94="","x","y"),"")))</f>
        <v/>
      </c>
      <c r="CH94" s="197" t="str">
        <f>IF(Hidden!CA$47="Yes","H",IF($B94="","",IF(AND($C94&lt;=Hidden!CA$46,$D94&gt;=Hidden!CA$46),IF($G94="","x","y"),"")))</f>
        <v/>
      </c>
      <c r="CI94" s="197" t="str">
        <f>IF(Hidden!CB$47="Yes","H",IF($B94="","",IF(AND($C94&lt;=Hidden!CB$46,$D94&gt;=Hidden!CB$46),IF($G94="","x","y"),"")))</f>
        <v/>
      </c>
      <c r="CJ94" s="210" t="str">
        <f>IF(Hidden!CC$47="Yes","H",IF($B94="","",IF(AND($C94&lt;=Hidden!CC$46,$D94&gt;=Hidden!CC$46),IF($G94="","x","y"),"")))</f>
        <v/>
      </c>
      <c r="CK94" s="205" t="str">
        <f>IF(Hidden!CD$47="Yes","H",IF($B94="","",IF(AND($C94&lt;=Hidden!CD$46,$D94&gt;=Hidden!CD$46),IF($G94="","x","y"),"")))</f>
        <v/>
      </c>
      <c r="CL94" s="197" t="str">
        <f>IF(Hidden!CE$47="Yes","H",IF($B94="","",IF(AND($C94&lt;=Hidden!CE$46,$D94&gt;=Hidden!CE$46),IF($G94="","x","y"),"")))</f>
        <v/>
      </c>
      <c r="CM94" s="197" t="str">
        <f>IF(Hidden!CF$47="Yes","H",IF($B94="","",IF(AND($C94&lt;=Hidden!CF$46,$D94&gt;=Hidden!CF$46),IF($G94="","x","y"),"")))</f>
        <v/>
      </c>
      <c r="CN94" s="197" t="str">
        <f>IF(Hidden!CG$47="Yes","H",IF($B94="","",IF(AND($C94&lt;=Hidden!CG$46,$D94&gt;=Hidden!CG$46),IF($G94="","x","y"),"")))</f>
        <v/>
      </c>
      <c r="CO94" s="203" t="str">
        <f>IF(Hidden!CH$47="Yes","H",IF($B94="","",IF(AND($C94&lt;=Hidden!CH$46,$D94&gt;=Hidden!CH$46),IF($G94="","x","y"),"")))</f>
        <v/>
      </c>
      <c r="CP94" s="209" t="str">
        <f>IF(Hidden!CI$47="Yes","H",IF($B94="","",IF(AND($C94&lt;=Hidden!CI$46,$D94&gt;=Hidden!CI$46),IF($G94="","x","y"),"")))</f>
        <v/>
      </c>
      <c r="CQ94" s="197" t="str">
        <f>IF(Hidden!CJ$47="Yes","H",IF($B94="","",IF(AND($C94&lt;=Hidden!CJ$46,$D94&gt;=Hidden!CJ$46),IF($G94="","x","y"),"")))</f>
        <v/>
      </c>
      <c r="CR94" s="197" t="str">
        <f>IF(Hidden!CK$47="Yes","H",IF($B94="","",IF(AND($C94&lt;=Hidden!CK$46,$D94&gt;=Hidden!CK$46),IF($G94="","x","y"),"")))</f>
        <v/>
      </c>
      <c r="CS94" s="197" t="str">
        <f>IF(Hidden!CL$47="Yes","H",IF($B94="","",IF(AND($C94&lt;=Hidden!CL$46,$D94&gt;=Hidden!CL$46),IF($G94="","x","y"),"")))</f>
        <v/>
      </c>
      <c r="CT94" s="210" t="str">
        <f>IF(Hidden!CM$47="Yes","H",IF($B94="","",IF(AND($C94&lt;=Hidden!CM$46,$D94&gt;=Hidden!CM$46),IF($G94="","x","y"),"")))</f>
        <v/>
      </c>
      <c r="CU94" s="205" t="str">
        <f>IF(Hidden!CN$47="Yes","H",IF($B94="","",IF(AND($C94&lt;=Hidden!CN$46,$D94&gt;=Hidden!CN$46),IF($G94="","x","y"),"")))</f>
        <v/>
      </c>
      <c r="CV94" s="197" t="str">
        <f>IF(Hidden!CO$47="Yes","H",IF($B94="","",IF(AND($C94&lt;=Hidden!CO$46,$D94&gt;=Hidden!CO$46),IF($G94="","x","y"),"")))</f>
        <v/>
      </c>
      <c r="CW94" s="197" t="str">
        <f>IF(Hidden!CP$47="Yes","H",IF($B94="","",IF(AND($C94&lt;=Hidden!CP$46,$D94&gt;=Hidden!CP$46),IF($G94="","x","y"),"")))</f>
        <v/>
      </c>
      <c r="CX94" s="197" t="str">
        <f>IF(Hidden!CQ$47="Yes","H",IF($B94="","",IF(AND($C94&lt;=Hidden!CQ$46,$D94&gt;=Hidden!CQ$46),IF($G94="","x","y"),"")))</f>
        <v/>
      </c>
      <c r="CY94" s="203" t="str">
        <f>IF(Hidden!CR$47="Yes","H",IF($B94="","",IF(AND($C94&lt;=Hidden!CR$46,$D94&gt;=Hidden!CR$46),IF($G94="","x","y"),"")))</f>
        <v/>
      </c>
      <c r="CZ94" s="209" t="str">
        <f>IF(Hidden!CS$47="Yes","H",IF($B94="","",IF(AND($C94&lt;=Hidden!CS$46,$D94&gt;=Hidden!CS$46),IF($G94="","x","y"),"")))</f>
        <v/>
      </c>
      <c r="DA94" s="197" t="str">
        <f>IF(Hidden!CT$47="Yes","H",IF($B94="","",IF(AND($C94&lt;=Hidden!CT$46,$D94&gt;=Hidden!CT$46),IF($G94="","x","y"),"")))</f>
        <v/>
      </c>
      <c r="DB94" s="197" t="str">
        <f>IF(Hidden!CU$47="Yes","H",IF($B94="","",IF(AND($C94&lt;=Hidden!CU$46,$D94&gt;=Hidden!CU$46),IF($G94="","x","y"),"")))</f>
        <v/>
      </c>
      <c r="DC94" s="197" t="str">
        <f>IF(Hidden!CV$47="Yes","H",IF($B94="","",IF(AND($C94&lt;=Hidden!CV$46,$D94&gt;=Hidden!CV$46),IF($G94="","x","y"),"")))</f>
        <v/>
      </c>
      <c r="DD94" s="210" t="str">
        <f>IF(Hidden!CW$47="Yes","H",IF($B94="","",IF(AND($C94&lt;=Hidden!CW$46,$D94&gt;=Hidden!CW$46),IF($G94="","x","y"),"")))</f>
        <v/>
      </c>
      <c r="DE94" s="205" t="str">
        <f>IF(Hidden!CX$47="Yes","H",IF($B94="","",IF(AND($C94&lt;=Hidden!CX$46,$D94&gt;=Hidden!CX$46),IF($G94="","x","y"),"")))</f>
        <v/>
      </c>
      <c r="DF94" s="197" t="str">
        <f>IF(Hidden!CY$47="Yes","H",IF($B94="","",IF(AND($C94&lt;=Hidden!CY$46,$D94&gt;=Hidden!CY$46),IF($G94="","x","y"),"")))</f>
        <v/>
      </c>
      <c r="DG94" s="197" t="str">
        <f>IF(Hidden!CZ$47="Yes","H",IF($B94="","",IF(AND($C94&lt;=Hidden!CZ$46,$D94&gt;=Hidden!CZ$46),IF($G94="","x","y"),"")))</f>
        <v/>
      </c>
      <c r="DH94" s="197" t="str">
        <f>IF(Hidden!DA$47="Yes","H",IF($B94="","",IF(AND($C94&lt;=Hidden!DA$46,$D94&gt;=Hidden!DA$46),IF($G94="","x","y"),"")))</f>
        <v/>
      </c>
      <c r="DI94" s="203" t="str">
        <f>IF(Hidden!DB$47="Yes","H",IF($B94="","",IF(AND($C94&lt;=Hidden!DB$46,$D94&gt;=Hidden!DB$46),IF($G94="","x","y"),"")))</f>
        <v/>
      </c>
      <c r="DJ94" s="209" t="str">
        <f>IF(Hidden!DC$47="Yes","H",IF($B94="","",IF(AND($C94&lt;=Hidden!DC$46,$D94&gt;=Hidden!DC$46),IF($G94="","x","y"),"")))</f>
        <v/>
      </c>
      <c r="DK94" s="197" t="str">
        <f>IF(Hidden!DD$47="Yes","H",IF($B94="","",IF(AND($C94&lt;=Hidden!DD$46,$D94&gt;=Hidden!DD$46),IF($G94="","x","y"),"")))</f>
        <v/>
      </c>
      <c r="DL94" s="197" t="str">
        <f>IF(Hidden!DE$47="Yes","H",IF($B94="","",IF(AND($C94&lt;=Hidden!DE$46,$D94&gt;=Hidden!DE$46),IF($G94="","x","y"),"")))</f>
        <v/>
      </c>
      <c r="DM94" s="197" t="str">
        <f>IF(Hidden!DF$47="Yes","H",IF($B94="","",IF(AND($C94&lt;=Hidden!DF$46,$D94&gt;=Hidden!DF$46),IF($G94="","x","y"),"")))</f>
        <v/>
      </c>
      <c r="DN94" s="210" t="str">
        <f>IF(Hidden!DG$47="Yes","H",IF($B94="","",IF(AND($C94&lt;=Hidden!DG$46,$D94&gt;=Hidden!DG$46),IF($G94="","x","y"),"")))</f>
        <v/>
      </c>
      <c r="DO94" s="205" t="str">
        <f>IF(Hidden!DH$47="Yes","H",IF($B94="","",IF(AND($C94&lt;=Hidden!DH$46,$D94&gt;=Hidden!DH$46),IF($G94="","x","y"),"")))</f>
        <v/>
      </c>
      <c r="DP94" s="197" t="str">
        <f>IF(Hidden!DI$47="Yes","H",IF($B94="","",IF(AND($C94&lt;=Hidden!DI$46,$D94&gt;=Hidden!DI$46),IF($G94="","x","y"),"")))</f>
        <v/>
      </c>
      <c r="DQ94" s="197" t="str">
        <f>IF(Hidden!DJ$47="Yes","H",IF($B94="","",IF(AND($C94&lt;=Hidden!DJ$46,$D94&gt;=Hidden!DJ$46),IF($G94="","x","y"),"")))</f>
        <v/>
      </c>
      <c r="DR94" s="197" t="str">
        <f>IF(Hidden!DK$47="Yes","H",IF($B94="","",IF(AND($C94&lt;=Hidden!DK$46,$D94&gt;=Hidden!DK$46),IF($G94="","x","y"),"")))</f>
        <v/>
      </c>
      <c r="DS94" s="203" t="str">
        <f>IF(Hidden!DL$47="Yes","H",IF($B94="","",IF(AND($C94&lt;=Hidden!DL$46,$D94&gt;=Hidden!DL$46),IF($G94="","x","y"),"")))</f>
        <v/>
      </c>
      <c r="DT94" s="209" t="str">
        <f>IF(Hidden!DM$47="Yes","H",IF($B94="","",IF(AND($C94&lt;=Hidden!DM$46,$D94&gt;=Hidden!DM$46),IF($G94="","x","y"),"")))</f>
        <v/>
      </c>
      <c r="DU94" s="197" t="str">
        <f>IF(Hidden!DN$47="Yes","H",IF($B94="","",IF(AND($C94&lt;=Hidden!DN$46,$D94&gt;=Hidden!DN$46),IF($G94="","x","y"),"")))</f>
        <v/>
      </c>
      <c r="DV94" s="197" t="str">
        <f>IF(Hidden!DO$47="Yes","H",IF($B94="","",IF(AND($C94&lt;=Hidden!DO$46,$D94&gt;=Hidden!DO$46),IF($G94="","x","y"),"")))</f>
        <v/>
      </c>
      <c r="DW94" s="197" t="str">
        <f>IF(Hidden!DP$47="Yes","H",IF($B94="","",IF(AND($C94&lt;=Hidden!DP$46,$D94&gt;=Hidden!DP$46),IF($G94="","x","y"),"")))</f>
        <v/>
      </c>
      <c r="DX94" s="210" t="str">
        <f>IF(Hidden!DQ$47="Yes","H",IF($B94="","",IF(AND($C94&lt;=Hidden!DQ$46,$D94&gt;=Hidden!DQ$46),IF($G94="","x","y"),"")))</f>
        <v/>
      </c>
      <c r="DY94" s="209" t="str">
        <f>IF(Hidden!DR$47="Yes","H",IF($B94="","",IF(AND($C94&lt;=Hidden!DR$46,$D94&gt;=Hidden!DR$46),IF($G94="","x","y"),"")))</f>
        <v/>
      </c>
      <c r="DZ94" s="197" t="str">
        <f>IF(Hidden!DS$47="Yes","H",IF($B94="","",IF(AND($C94&lt;=Hidden!DS$46,$D94&gt;=Hidden!DS$46),IF($G94="","x","y"),"")))</f>
        <v/>
      </c>
      <c r="EA94" s="197" t="str">
        <f>IF(Hidden!DT$47="Yes","H",IF($B94="","",IF(AND($C94&lt;=Hidden!DT$46,$D94&gt;=Hidden!DT$46),IF($G94="","x","y"),"")))</f>
        <v/>
      </c>
      <c r="EB94" s="197" t="str">
        <f>IF(Hidden!DU$47="Yes","H",IF($B94="","",IF(AND($C94&lt;=Hidden!DU$46,$D94&gt;=Hidden!DU$46),IF($G94="","x","y"),"")))</f>
        <v/>
      </c>
      <c r="EC94" s="210" t="str">
        <f>IF(Hidden!DV$47="Yes","H",IF($B94="","",IF(AND($C94&lt;=Hidden!DV$46,$D94&gt;=Hidden!DV$46),IF($G94="","x","y"),"")))</f>
        <v/>
      </c>
      <c r="ED94" s="205" t="str">
        <f>IF(Hidden!DW$47="Yes","H",IF($B94="","",IF(AND($C94&lt;=Hidden!DW$46,$D94&gt;=Hidden!DW$46),IF($G94="","x","y"),"")))</f>
        <v/>
      </c>
      <c r="EE94" s="197" t="str">
        <f>IF(Hidden!DX$47="Yes","H",IF($B94="","",IF(AND($C94&lt;=Hidden!DX$46,$D94&gt;=Hidden!DX$46),IF($G94="","x","y"),"")))</f>
        <v/>
      </c>
      <c r="EF94" s="197" t="str">
        <f>IF(Hidden!DY$47="Yes","H",IF($B94="","",IF(AND($C94&lt;=Hidden!DY$46,$D94&gt;=Hidden!DY$46),IF($G94="","x","y"),"")))</f>
        <v/>
      </c>
      <c r="EG94" s="197" t="str">
        <f>IF(Hidden!DZ$47="Yes","H",IF($B94="","",IF(AND($C94&lt;=Hidden!DZ$46,$D94&gt;=Hidden!DZ$46),IF($G94="","x","y"),"")))</f>
        <v/>
      </c>
      <c r="EH94" s="198" t="str">
        <f>IF(Hidden!EA$47="Yes","H",IF($B94="","",IF(AND($C94&lt;=Hidden!EA$46,$D94&gt;=Hidden!EA$46),IF($G94="","x","y"),"")))</f>
        <v/>
      </c>
    </row>
    <row r="95" spans="2:138" ht="15" customHeight="1" x14ac:dyDescent="0.25">
      <c r="B95" s="178"/>
      <c r="C95" s="232"/>
      <c r="D95" s="233"/>
      <c r="E95" s="189"/>
      <c r="F95" s="237"/>
      <c r="G95" s="269"/>
      <c r="H95" s="273"/>
      <c r="I95" s="196" t="str">
        <f>IF(Hidden!B$47="Yes","H",IF($B95="","",IF(AND($C95&lt;=Hidden!B$46,$D95&gt;=Hidden!B$46),IF($G95="","x","y"),"")))</f>
        <v/>
      </c>
      <c r="J95" s="197" t="str">
        <f>IF(Hidden!C$47="Yes","H",IF($B95="","",IF(AND($C95&lt;=Hidden!C$46,$D95&gt;=Hidden!C$46),IF($G95="","x","y"),"")))</f>
        <v/>
      </c>
      <c r="K95" s="197" t="str">
        <f>IF(Hidden!D$47="Yes","H",IF($B95="","",IF(AND($C95&lt;=Hidden!D$46,$D95&gt;=Hidden!D$46),IF($G95="","x","y"),"")))</f>
        <v/>
      </c>
      <c r="L95" s="197" t="str">
        <f>IF(Hidden!E$47="Yes","H",IF($B95="","",IF(AND($C95&lt;=Hidden!E$46,$D95&gt;=Hidden!E$46),IF($G95="","x","y"),"")))</f>
        <v/>
      </c>
      <c r="M95" s="203" t="str">
        <f>IF(Hidden!F$47="Yes","H",IF($B95="","",IF(AND($C95&lt;=Hidden!F$46,$D95&gt;=Hidden!F$46),IF($G95="","x","y"),"")))</f>
        <v/>
      </c>
      <c r="N95" s="209" t="str">
        <f>IF(Hidden!G$47="Yes","H",IF($B95="","",IF(AND($C95&lt;=Hidden!G$46,$D95&gt;=Hidden!G$46),IF($G95="","x","y"),"")))</f>
        <v/>
      </c>
      <c r="O95" s="197" t="str">
        <f>IF(Hidden!H$47="Yes","H",IF($B95="","",IF(AND($C95&lt;=Hidden!H$46,$D95&gt;=Hidden!H$46),IF($G95="","x","y"),"")))</f>
        <v/>
      </c>
      <c r="P95" s="197" t="str">
        <f>IF(Hidden!I$47="Yes","H",IF($B95="","",IF(AND($C95&lt;=Hidden!I$46,$D95&gt;=Hidden!I$46),IF($G95="","x","y"),"")))</f>
        <v/>
      </c>
      <c r="Q95" s="197" t="str">
        <f>IF(Hidden!J$47="Yes","H",IF($B95="","",IF(AND($C95&lt;=Hidden!J$46,$D95&gt;=Hidden!J$46),IF($G95="","x","y"),"")))</f>
        <v/>
      </c>
      <c r="R95" s="210" t="str">
        <f>IF(Hidden!K$47="Yes","H",IF($B95="","",IF(AND($C95&lt;=Hidden!K$46,$D95&gt;=Hidden!K$46),IF($G95="","x","y"),"")))</f>
        <v/>
      </c>
      <c r="S95" s="205" t="str">
        <f>IF(Hidden!L$47="Yes","H",IF($B95="","",IF(AND($C95&lt;=Hidden!L$46,$D95&gt;=Hidden!L$46),IF($G95="","x","y"),"")))</f>
        <v/>
      </c>
      <c r="T95" s="197" t="str">
        <f>IF(Hidden!M$47="Yes","H",IF($B95="","",IF(AND($C95&lt;=Hidden!M$46,$D95&gt;=Hidden!M$46),IF($G95="","x","y"),"")))</f>
        <v/>
      </c>
      <c r="U95" s="197" t="str">
        <f>IF(Hidden!N$47="Yes","H",IF($B95="","",IF(AND($C95&lt;=Hidden!N$46,$D95&gt;=Hidden!N$46),IF($G95="","x","y"),"")))</f>
        <v/>
      </c>
      <c r="V95" s="197" t="str">
        <f>IF(Hidden!O$47="Yes","H",IF($B95="","",IF(AND($C95&lt;=Hidden!O$46,$D95&gt;=Hidden!O$46),IF($G95="","x","y"),"")))</f>
        <v/>
      </c>
      <c r="W95" s="203" t="str">
        <f>IF(Hidden!P$47="Yes","H",IF($B95="","",IF(AND($C95&lt;=Hidden!P$46,$D95&gt;=Hidden!P$46),IF($G95="","x","y"),"")))</f>
        <v/>
      </c>
      <c r="X95" s="209" t="str">
        <f>IF(Hidden!Q$47="Yes","H",IF($B95="","",IF(AND($C95&lt;=Hidden!Q$46,$D95&gt;=Hidden!Q$46),IF($G95="","x","y"),"")))</f>
        <v/>
      </c>
      <c r="Y95" s="197" t="str">
        <f>IF(Hidden!R$47="Yes","H",IF($B95="","",IF(AND($C95&lt;=Hidden!R$46,$D95&gt;=Hidden!R$46),IF($G95="","x","y"),"")))</f>
        <v/>
      </c>
      <c r="Z95" s="197" t="str">
        <f>IF(Hidden!S$47="Yes","H",IF($B95="","",IF(AND($C95&lt;=Hidden!S$46,$D95&gt;=Hidden!S$46),IF($G95="","x","y"),"")))</f>
        <v/>
      </c>
      <c r="AA95" s="197" t="str">
        <f>IF(Hidden!T$47="Yes","H",IF($B95="","",IF(AND($C95&lt;=Hidden!T$46,$D95&gt;=Hidden!T$46),IF($G95="","x","y"),"")))</f>
        <v/>
      </c>
      <c r="AB95" s="210" t="str">
        <f>IF(Hidden!U$47="Yes","H",IF($B95="","",IF(AND($C95&lt;=Hidden!U$46,$D95&gt;=Hidden!U$46),IF($G95="","x","y"),"")))</f>
        <v/>
      </c>
      <c r="AC95" s="205" t="str">
        <f>IF(Hidden!V$47="Yes","H",IF($B95="","",IF(AND($C95&lt;=Hidden!V$46,$D95&gt;=Hidden!V$46),IF($G95="","x","y"),"")))</f>
        <v/>
      </c>
      <c r="AD95" s="197" t="str">
        <f>IF(Hidden!W$47="Yes","H",IF($B95="","",IF(AND($C95&lt;=Hidden!W$46,$D95&gt;=Hidden!W$46),IF($G95="","x","y"),"")))</f>
        <v/>
      </c>
      <c r="AE95" s="197" t="str">
        <f>IF(Hidden!X$47="Yes","H",IF($B95="","",IF(AND($C95&lt;=Hidden!X$46,$D95&gt;=Hidden!X$46),IF($G95="","x","y"),"")))</f>
        <v/>
      </c>
      <c r="AF95" s="197" t="str">
        <f>IF(Hidden!Y$47="Yes","H",IF($B95="","",IF(AND($C95&lt;=Hidden!Y$46,$D95&gt;=Hidden!Y$46),IF($G95="","x","y"),"")))</f>
        <v/>
      </c>
      <c r="AG95" s="203" t="str">
        <f>IF(Hidden!Z$47="Yes","H",IF($B95="","",IF(AND($C95&lt;=Hidden!Z$46,$D95&gt;=Hidden!Z$46),IF($G95="","x","y"),"")))</f>
        <v/>
      </c>
      <c r="AH95" s="209" t="str">
        <f>IF(Hidden!AA$47="Yes","H",IF($B95="","",IF(AND($C95&lt;=Hidden!AA$46,$D95&gt;=Hidden!AA$46),IF($G95="","x","y"),"")))</f>
        <v/>
      </c>
      <c r="AI95" s="197" t="str">
        <f>IF(Hidden!AB$47="Yes","H",IF($B95="","",IF(AND($C95&lt;=Hidden!AB$46,$D95&gt;=Hidden!AB$46),IF($G95="","x","y"),"")))</f>
        <v/>
      </c>
      <c r="AJ95" s="197" t="str">
        <f>IF(Hidden!AC$47="Yes","H",IF($B95="","",IF(AND($C95&lt;=Hidden!AC$46,$D95&gt;=Hidden!AC$46),IF($G95="","x","y"),"")))</f>
        <v/>
      </c>
      <c r="AK95" s="197" t="str">
        <f>IF(Hidden!AD$47="Yes","H",IF($B95="","",IF(AND($C95&lt;=Hidden!AD$46,$D95&gt;=Hidden!AD$46),IF($G95="","x","y"),"")))</f>
        <v/>
      </c>
      <c r="AL95" s="210" t="str">
        <f>IF(Hidden!AE$47="Yes","H",IF($B95="","",IF(AND($C95&lt;=Hidden!AE$46,$D95&gt;=Hidden!AE$46),IF($G95="","x","y"),"")))</f>
        <v/>
      </c>
      <c r="AM95" s="205" t="str">
        <f>IF(Hidden!AF$47="Yes","H",IF($B95="","",IF(AND($C95&lt;=Hidden!AF$46,$D95&gt;=Hidden!AF$46),IF($G95="","x","y"),"")))</f>
        <v/>
      </c>
      <c r="AN95" s="197" t="str">
        <f>IF(Hidden!AG$47="Yes","H",IF($B95="","",IF(AND($C95&lt;=Hidden!AG$46,$D95&gt;=Hidden!AG$46),IF($G95="","x","y"),"")))</f>
        <v/>
      </c>
      <c r="AO95" s="197" t="str">
        <f>IF(Hidden!AH$47="Yes","H",IF($B95="","",IF(AND($C95&lt;=Hidden!AH$46,$D95&gt;=Hidden!AH$46),IF($G95="","x","y"),"")))</f>
        <v/>
      </c>
      <c r="AP95" s="197" t="str">
        <f>IF(Hidden!AI$47="Yes","H",IF($B95="","",IF(AND($C95&lt;=Hidden!AI$46,$D95&gt;=Hidden!AI$46),IF($G95="","x","y"),"")))</f>
        <v/>
      </c>
      <c r="AQ95" s="203" t="str">
        <f>IF(Hidden!AJ$47="Yes","H",IF($B95="","",IF(AND($C95&lt;=Hidden!AJ$46,$D95&gt;=Hidden!AJ$46),IF($G95="","x","y"),"")))</f>
        <v/>
      </c>
      <c r="AR95" s="209" t="str">
        <f>IF(Hidden!AK$47="Yes","H",IF($B95="","",IF(AND($C95&lt;=Hidden!AK$46,$D95&gt;=Hidden!AK$46),IF($G95="","x","y"),"")))</f>
        <v/>
      </c>
      <c r="AS95" s="197" t="str">
        <f>IF(Hidden!AL$47="Yes","H",IF($B95="","",IF(AND($C95&lt;=Hidden!AL$46,$D95&gt;=Hidden!AL$46),IF($G95="","x","y"),"")))</f>
        <v/>
      </c>
      <c r="AT95" s="197" t="str">
        <f>IF(Hidden!AM$47="Yes","H",IF($B95="","",IF(AND($C95&lt;=Hidden!AM$46,$D95&gt;=Hidden!AM$46),IF($G95="","x","y"),"")))</f>
        <v/>
      </c>
      <c r="AU95" s="197" t="str">
        <f>IF(Hidden!AN$47="Yes","H",IF($B95="","",IF(AND($C95&lt;=Hidden!AN$46,$D95&gt;=Hidden!AN$46),IF($G95="","x","y"),"")))</f>
        <v/>
      </c>
      <c r="AV95" s="210" t="str">
        <f>IF(Hidden!AO$47="Yes","H",IF($B95="","",IF(AND($C95&lt;=Hidden!AO$46,$D95&gt;=Hidden!AO$46),IF($G95="","x","y"),"")))</f>
        <v/>
      </c>
      <c r="AW95" s="205" t="str">
        <f>IF(Hidden!AP$47="Yes","H",IF($B95="","",IF(AND($C95&lt;=Hidden!AP$46,$D95&gt;=Hidden!AP$46),IF($G95="","x","y"),"")))</f>
        <v/>
      </c>
      <c r="AX95" s="197" t="str">
        <f>IF(Hidden!AQ$47="Yes","H",IF($B95="","",IF(AND($C95&lt;=Hidden!AQ$46,$D95&gt;=Hidden!AQ$46),IF($G95="","x","y"),"")))</f>
        <v/>
      </c>
      <c r="AY95" s="197" t="str">
        <f>IF(Hidden!AR$47="Yes","H",IF($B95="","",IF(AND($C95&lt;=Hidden!AR$46,$D95&gt;=Hidden!AR$46),IF($G95="","x","y"),"")))</f>
        <v/>
      </c>
      <c r="AZ95" s="197" t="str">
        <f>IF(Hidden!AS$47="Yes","H",IF($B95="","",IF(AND($C95&lt;=Hidden!AS$46,$D95&gt;=Hidden!AS$46),IF($G95="","x","y"),"")))</f>
        <v/>
      </c>
      <c r="BA95" s="203" t="str">
        <f>IF(Hidden!AT$47="Yes","H",IF($B95="","",IF(AND($C95&lt;=Hidden!AT$46,$D95&gt;=Hidden!AT$46),IF($G95="","x","y"),"")))</f>
        <v/>
      </c>
      <c r="BB95" s="209" t="str">
        <f>IF(Hidden!AU$47="Yes","H",IF($B95="","",IF(AND($C95&lt;=Hidden!AU$46,$D95&gt;=Hidden!AU$46),IF($G95="","x","y"),"")))</f>
        <v/>
      </c>
      <c r="BC95" s="197" t="str">
        <f>IF(Hidden!AV$47="Yes","H",IF($B95="","",IF(AND($C95&lt;=Hidden!AV$46,$D95&gt;=Hidden!AV$46),IF($G95="","x","y"),"")))</f>
        <v/>
      </c>
      <c r="BD95" s="197" t="str">
        <f>IF(Hidden!AW$47="Yes","H",IF($B95="","",IF(AND($C95&lt;=Hidden!AW$46,$D95&gt;=Hidden!AW$46),IF($G95="","x","y"),"")))</f>
        <v/>
      </c>
      <c r="BE95" s="197" t="str">
        <f>IF(Hidden!AX$47="Yes","H",IF($B95="","",IF(AND($C95&lt;=Hidden!AX$46,$D95&gt;=Hidden!AX$46),IF($G95="","x","y"),"")))</f>
        <v/>
      </c>
      <c r="BF95" s="210" t="str">
        <f>IF(Hidden!AY$47="Yes","H",IF($B95="","",IF(AND($C95&lt;=Hidden!AY$46,$D95&gt;=Hidden!AY$46),IF($G95="","x","y"),"")))</f>
        <v/>
      </c>
      <c r="BG95" s="205" t="str">
        <f>IF(Hidden!AZ$47="Yes","H",IF($B95="","",IF(AND($C95&lt;=Hidden!AZ$46,$D95&gt;=Hidden!AZ$46),IF($G95="","x","y"),"")))</f>
        <v/>
      </c>
      <c r="BH95" s="197" t="str">
        <f>IF(Hidden!BA$47="Yes","H",IF($B95="","",IF(AND($C95&lt;=Hidden!BA$46,$D95&gt;=Hidden!BA$46),IF($G95="","x","y"),"")))</f>
        <v/>
      </c>
      <c r="BI95" s="197" t="str">
        <f>IF(Hidden!BB$47="Yes","H",IF($B95="","",IF(AND($C95&lt;=Hidden!BB$46,$D95&gt;=Hidden!BB$46),IF($G95="","x","y"),"")))</f>
        <v/>
      </c>
      <c r="BJ95" s="197" t="str">
        <f>IF(Hidden!BC$47="Yes","H",IF($B95="","",IF(AND($C95&lt;=Hidden!BC$46,$D95&gt;=Hidden!BC$46),IF($G95="","x","y"),"")))</f>
        <v/>
      </c>
      <c r="BK95" s="203" t="str">
        <f>IF(Hidden!BD$47="Yes","H",IF($B95="","",IF(AND($C95&lt;=Hidden!BD$46,$D95&gt;=Hidden!BD$46),IF($G95="","x","y"),"")))</f>
        <v/>
      </c>
      <c r="BL95" s="209" t="str">
        <f>IF(Hidden!BE$47="Yes","H",IF($B95="","",IF(AND($C95&lt;=Hidden!BE$46,$D95&gt;=Hidden!BE$46),IF($G95="","x","y"),"")))</f>
        <v/>
      </c>
      <c r="BM95" s="197" t="str">
        <f>IF(Hidden!BF$47="Yes","H",IF($B95="","",IF(AND($C95&lt;=Hidden!BF$46,$D95&gt;=Hidden!BF$46),IF($G95="","x","y"),"")))</f>
        <v/>
      </c>
      <c r="BN95" s="197" t="str">
        <f>IF(Hidden!BG$47="Yes","H",IF($B95="","",IF(AND($C95&lt;=Hidden!BG$46,$D95&gt;=Hidden!BG$46),IF($G95="","x","y"),"")))</f>
        <v/>
      </c>
      <c r="BO95" s="197" t="str">
        <f>IF(Hidden!BH$47="Yes","H",IF($B95="","",IF(AND($C95&lt;=Hidden!BH$46,$D95&gt;=Hidden!BH$46),IF($G95="","x","y"),"")))</f>
        <v/>
      </c>
      <c r="BP95" s="210" t="str">
        <f>IF(Hidden!BI$47="Yes","H",IF($B95="","",IF(AND($C95&lt;=Hidden!BI$46,$D95&gt;=Hidden!BI$46),IF($G95="","x","y"),"")))</f>
        <v/>
      </c>
      <c r="BQ95" s="205" t="str">
        <f>IF(Hidden!BJ$47="Yes","H",IF($B95="","",IF(AND($C95&lt;=Hidden!BJ$46,$D95&gt;=Hidden!BJ$46),IF($G95="","x","y"),"")))</f>
        <v/>
      </c>
      <c r="BR95" s="197" t="str">
        <f>IF(Hidden!BK$47="Yes","H",IF($B95="","",IF(AND($C95&lt;=Hidden!BK$46,$D95&gt;=Hidden!BK$46),IF($G95="","x","y"),"")))</f>
        <v/>
      </c>
      <c r="BS95" s="197" t="str">
        <f>IF(Hidden!BL$47="Yes","H",IF($B95="","",IF(AND($C95&lt;=Hidden!BL$46,$D95&gt;=Hidden!BL$46),IF($G95="","x","y"),"")))</f>
        <v/>
      </c>
      <c r="BT95" s="197" t="str">
        <f>IF(Hidden!BM$47="Yes","H",IF($B95="","",IF(AND($C95&lt;=Hidden!BM$46,$D95&gt;=Hidden!BM$46),IF($G95="","x","y"),"")))</f>
        <v/>
      </c>
      <c r="BU95" s="203" t="str">
        <f>IF(Hidden!BN$47="Yes","H",IF($B95="","",IF(AND($C95&lt;=Hidden!BN$46,$D95&gt;=Hidden!BN$46),IF($G95="","x","y"),"")))</f>
        <v/>
      </c>
      <c r="BV95" s="209" t="str">
        <f>IF(Hidden!BO$47="Yes","H",IF($B95="","",IF(AND($C95&lt;=Hidden!BO$46,$D95&gt;=Hidden!BO$46),IF($G95="","x","y"),"")))</f>
        <v/>
      </c>
      <c r="BW95" s="197" t="str">
        <f>IF(Hidden!BP$47="Yes","H",IF($B95="","",IF(AND($C95&lt;=Hidden!BP$46,$D95&gt;=Hidden!BP$46),IF($G95="","x","y"),"")))</f>
        <v/>
      </c>
      <c r="BX95" s="197" t="str">
        <f>IF(Hidden!BQ$47="Yes","H",IF($B95="","",IF(AND($C95&lt;=Hidden!BQ$46,$D95&gt;=Hidden!BQ$46),IF($G95="","x","y"),"")))</f>
        <v/>
      </c>
      <c r="BY95" s="197" t="str">
        <f>IF(Hidden!BR$47="Yes","H",IF($B95="","",IF(AND($C95&lt;=Hidden!BR$46,$D95&gt;=Hidden!BR$46),IF($G95="","x","y"),"")))</f>
        <v/>
      </c>
      <c r="BZ95" s="210" t="str">
        <f>IF(Hidden!BS$47="Yes","H",IF($B95="","",IF(AND($C95&lt;=Hidden!BS$46,$D95&gt;=Hidden!BS$46),IF($G95="","x","y"),"")))</f>
        <v/>
      </c>
      <c r="CA95" s="205" t="str">
        <f>IF(Hidden!BT$47="Yes","H",IF($B95="","",IF(AND($C95&lt;=Hidden!BT$46,$D95&gt;=Hidden!BT$46),IF($G95="","x","y"),"")))</f>
        <v/>
      </c>
      <c r="CB95" s="197" t="str">
        <f>IF(Hidden!BU$47="Yes","H",IF($B95="","",IF(AND($C95&lt;=Hidden!BU$46,$D95&gt;=Hidden!BU$46),IF($G95="","x","y"),"")))</f>
        <v/>
      </c>
      <c r="CC95" s="197" t="str">
        <f>IF(Hidden!BV$47="Yes","H",IF($B95="","",IF(AND($C95&lt;=Hidden!BV$46,$D95&gt;=Hidden!BV$46),IF($G95="","x","y"),"")))</f>
        <v/>
      </c>
      <c r="CD95" s="197" t="str">
        <f>IF(Hidden!BW$47="Yes","H",IF($B95="","",IF(AND($C95&lt;=Hidden!BW$46,$D95&gt;=Hidden!BW$46),IF($G95="","x","y"),"")))</f>
        <v/>
      </c>
      <c r="CE95" s="203" t="str">
        <f>IF(Hidden!BX$47="Yes","H",IF($B95="","",IF(AND($C95&lt;=Hidden!BX$46,$D95&gt;=Hidden!BX$46),IF($G95="","x","y"),"")))</f>
        <v/>
      </c>
      <c r="CF95" s="209" t="str">
        <f>IF(Hidden!BY$47="Yes","H",IF($B95="","",IF(AND($C95&lt;=Hidden!BY$46,$D95&gt;=Hidden!BY$46),IF($G95="","x","y"),"")))</f>
        <v/>
      </c>
      <c r="CG95" s="197" t="str">
        <f>IF(Hidden!BZ$47="Yes","H",IF($B95="","",IF(AND($C95&lt;=Hidden!BZ$46,$D95&gt;=Hidden!BZ$46),IF($G95="","x","y"),"")))</f>
        <v/>
      </c>
      <c r="CH95" s="197" t="str">
        <f>IF(Hidden!CA$47="Yes","H",IF($B95="","",IF(AND($C95&lt;=Hidden!CA$46,$D95&gt;=Hidden!CA$46),IF($G95="","x","y"),"")))</f>
        <v/>
      </c>
      <c r="CI95" s="197" t="str">
        <f>IF(Hidden!CB$47="Yes","H",IF($B95="","",IF(AND($C95&lt;=Hidden!CB$46,$D95&gt;=Hidden!CB$46),IF($G95="","x","y"),"")))</f>
        <v/>
      </c>
      <c r="CJ95" s="210" t="str">
        <f>IF(Hidden!CC$47="Yes","H",IF($B95="","",IF(AND($C95&lt;=Hidden!CC$46,$D95&gt;=Hidden!CC$46),IF($G95="","x","y"),"")))</f>
        <v/>
      </c>
      <c r="CK95" s="205" t="str">
        <f>IF(Hidden!CD$47="Yes","H",IF($B95="","",IF(AND($C95&lt;=Hidden!CD$46,$D95&gt;=Hidden!CD$46),IF($G95="","x","y"),"")))</f>
        <v/>
      </c>
      <c r="CL95" s="197" t="str">
        <f>IF(Hidden!CE$47="Yes","H",IF($B95="","",IF(AND($C95&lt;=Hidden!CE$46,$D95&gt;=Hidden!CE$46),IF($G95="","x","y"),"")))</f>
        <v/>
      </c>
      <c r="CM95" s="197" t="str">
        <f>IF(Hidden!CF$47="Yes","H",IF($B95="","",IF(AND($C95&lt;=Hidden!CF$46,$D95&gt;=Hidden!CF$46),IF($G95="","x","y"),"")))</f>
        <v/>
      </c>
      <c r="CN95" s="197" t="str">
        <f>IF(Hidden!CG$47="Yes","H",IF($B95="","",IF(AND($C95&lt;=Hidden!CG$46,$D95&gt;=Hidden!CG$46),IF($G95="","x","y"),"")))</f>
        <v/>
      </c>
      <c r="CO95" s="203" t="str">
        <f>IF(Hidden!CH$47="Yes","H",IF($B95="","",IF(AND($C95&lt;=Hidden!CH$46,$D95&gt;=Hidden!CH$46),IF($G95="","x","y"),"")))</f>
        <v/>
      </c>
      <c r="CP95" s="209" t="str">
        <f>IF(Hidden!CI$47="Yes","H",IF($B95="","",IF(AND($C95&lt;=Hidden!CI$46,$D95&gt;=Hidden!CI$46),IF($G95="","x","y"),"")))</f>
        <v/>
      </c>
      <c r="CQ95" s="197" t="str">
        <f>IF(Hidden!CJ$47="Yes","H",IF($B95="","",IF(AND($C95&lt;=Hidden!CJ$46,$D95&gt;=Hidden!CJ$46),IF($G95="","x","y"),"")))</f>
        <v/>
      </c>
      <c r="CR95" s="197" t="str">
        <f>IF(Hidden!CK$47="Yes","H",IF($B95="","",IF(AND($C95&lt;=Hidden!CK$46,$D95&gt;=Hidden!CK$46),IF($G95="","x","y"),"")))</f>
        <v/>
      </c>
      <c r="CS95" s="197" t="str">
        <f>IF(Hidden!CL$47="Yes","H",IF($B95="","",IF(AND($C95&lt;=Hidden!CL$46,$D95&gt;=Hidden!CL$46),IF($G95="","x","y"),"")))</f>
        <v/>
      </c>
      <c r="CT95" s="210" t="str">
        <f>IF(Hidden!CM$47="Yes","H",IF($B95="","",IF(AND($C95&lt;=Hidden!CM$46,$D95&gt;=Hidden!CM$46),IF($G95="","x","y"),"")))</f>
        <v/>
      </c>
      <c r="CU95" s="205" t="str">
        <f>IF(Hidden!CN$47="Yes","H",IF($B95="","",IF(AND($C95&lt;=Hidden!CN$46,$D95&gt;=Hidden!CN$46),IF($G95="","x","y"),"")))</f>
        <v/>
      </c>
      <c r="CV95" s="197" t="str">
        <f>IF(Hidden!CO$47="Yes","H",IF($B95="","",IF(AND($C95&lt;=Hidden!CO$46,$D95&gt;=Hidden!CO$46),IF($G95="","x","y"),"")))</f>
        <v/>
      </c>
      <c r="CW95" s="197" t="str">
        <f>IF(Hidden!CP$47="Yes","H",IF($B95="","",IF(AND($C95&lt;=Hidden!CP$46,$D95&gt;=Hidden!CP$46),IF($G95="","x","y"),"")))</f>
        <v/>
      </c>
      <c r="CX95" s="197" t="str">
        <f>IF(Hidden!CQ$47="Yes","H",IF($B95="","",IF(AND($C95&lt;=Hidden!CQ$46,$D95&gt;=Hidden!CQ$46),IF($G95="","x","y"),"")))</f>
        <v/>
      </c>
      <c r="CY95" s="203" t="str">
        <f>IF(Hidden!CR$47="Yes","H",IF($B95="","",IF(AND($C95&lt;=Hidden!CR$46,$D95&gt;=Hidden!CR$46),IF($G95="","x","y"),"")))</f>
        <v/>
      </c>
      <c r="CZ95" s="209" t="str">
        <f>IF(Hidden!CS$47="Yes","H",IF($B95="","",IF(AND($C95&lt;=Hidden!CS$46,$D95&gt;=Hidden!CS$46),IF($G95="","x","y"),"")))</f>
        <v/>
      </c>
      <c r="DA95" s="197" t="str">
        <f>IF(Hidden!CT$47="Yes","H",IF($B95="","",IF(AND($C95&lt;=Hidden!CT$46,$D95&gt;=Hidden!CT$46),IF($G95="","x","y"),"")))</f>
        <v/>
      </c>
      <c r="DB95" s="197" t="str">
        <f>IF(Hidden!CU$47="Yes","H",IF($B95="","",IF(AND($C95&lt;=Hidden!CU$46,$D95&gt;=Hidden!CU$46),IF($G95="","x","y"),"")))</f>
        <v/>
      </c>
      <c r="DC95" s="197" t="str">
        <f>IF(Hidden!CV$47="Yes","H",IF($B95="","",IF(AND($C95&lt;=Hidden!CV$46,$D95&gt;=Hidden!CV$46),IF($G95="","x","y"),"")))</f>
        <v/>
      </c>
      <c r="DD95" s="210" t="str">
        <f>IF(Hidden!CW$47="Yes","H",IF($B95="","",IF(AND($C95&lt;=Hidden!CW$46,$D95&gt;=Hidden!CW$46),IF($G95="","x","y"),"")))</f>
        <v/>
      </c>
      <c r="DE95" s="205" t="str">
        <f>IF(Hidden!CX$47="Yes","H",IF($B95="","",IF(AND($C95&lt;=Hidden!CX$46,$D95&gt;=Hidden!CX$46),IF($G95="","x","y"),"")))</f>
        <v/>
      </c>
      <c r="DF95" s="197" t="str">
        <f>IF(Hidden!CY$47="Yes","H",IF($B95="","",IF(AND($C95&lt;=Hidden!CY$46,$D95&gt;=Hidden!CY$46),IF($G95="","x","y"),"")))</f>
        <v/>
      </c>
      <c r="DG95" s="197" t="str">
        <f>IF(Hidden!CZ$47="Yes","H",IF($B95="","",IF(AND($C95&lt;=Hidden!CZ$46,$D95&gt;=Hidden!CZ$46),IF($G95="","x","y"),"")))</f>
        <v/>
      </c>
      <c r="DH95" s="197" t="str">
        <f>IF(Hidden!DA$47="Yes","H",IF($B95="","",IF(AND($C95&lt;=Hidden!DA$46,$D95&gt;=Hidden!DA$46),IF($G95="","x","y"),"")))</f>
        <v/>
      </c>
      <c r="DI95" s="203" t="str">
        <f>IF(Hidden!DB$47="Yes","H",IF($B95="","",IF(AND($C95&lt;=Hidden!DB$46,$D95&gt;=Hidden!DB$46),IF($G95="","x","y"),"")))</f>
        <v/>
      </c>
      <c r="DJ95" s="209" t="str">
        <f>IF(Hidden!DC$47="Yes","H",IF($B95="","",IF(AND($C95&lt;=Hidden!DC$46,$D95&gt;=Hidden!DC$46),IF($G95="","x","y"),"")))</f>
        <v/>
      </c>
      <c r="DK95" s="197" t="str">
        <f>IF(Hidden!DD$47="Yes","H",IF($B95="","",IF(AND($C95&lt;=Hidden!DD$46,$D95&gt;=Hidden!DD$46),IF($G95="","x","y"),"")))</f>
        <v/>
      </c>
      <c r="DL95" s="197" t="str">
        <f>IF(Hidden!DE$47="Yes","H",IF($B95="","",IF(AND($C95&lt;=Hidden!DE$46,$D95&gt;=Hidden!DE$46),IF($G95="","x","y"),"")))</f>
        <v/>
      </c>
      <c r="DM95" s="197" t="str">
        <f>IF(Hidden!DF$47="Yes","H",IF($B95="","",IF(AND($C95&lt;=Hidden!DF$46,$D95&gt;=Hidden!DF$46),IF($G95="","x","y"),"")))</f>
        <v/>
      </c>
      <c r="DN95" s="210" t="str">
        <f>IF(Hidden!DG$47="Yes","H",IF($B95="","",IF(AND($C95&lt;=Hidden!DG$46,$D95&gt;=Hidden!DG$46),IF($G95="","x","y"),"")))</f>
        <v/>
      </c>
      <c r="DO95" s="205" t="str">
        <f>IF(Hidden!DH$47="Yes","H",IF($B95="","",IF(AND($C95&lt;=Hidden!DH$46,$D95&gt;=Hidden!DH$46),IF($G95="","x","y"),"")))</f>
        <v/>
      </c>
      <c r="DP95" s="197" t="str">
        <f>IF(Hidden!DI$47="Yes","H",IF($B95="","",IF(AND($C95&lt;=Hidden!DI$46,$D95&gt;=Hidden!DI$46),IF($G95="","x","y"),"")))</f>
        <v/>
      </c>
      <c r="DQ95" s="197" t="str">
        <f>IF(Hidden!DJ$47="Yes","H",IF($B95="","",IF(AND($C95&lt;=Hidden!DJ$46,$D95&gt;=Hidden!DJ$46),IF($G95="","x","y"),"")))</f>
        <v/>
      </c>
      <c r="DR95" s="197" t="str">
        <f>IF(Hidden!DK$47="Yes","H",IF($B95="","",IF(AND($C95&lt;=Hidden!DK$46,$D95&gt;=Hidden!DK$46),IF($G95="","x","y"),"")))</f>
        <v/>
      </c>
      <c r="DS95" s="203" t="str">
        <f>IF(Hidden!DL$47="Yes","H",IF($B95="","",IF(AND($C95&lt;=Hidden!DL$46,$D95&gt;=Hidden!DL$46),IF($G95="","x","y"),"")))</f>
        <v/>
      </c>
      <c r="DT95" s="209" t="str">
        <f>IF(Hidden!DM$47="Yes","H",IF($B95="","",IF(AND($C95&lt;=Hidden!DM$46,$D95&gt;=Hidden!DM$46),IF($G95="","x","y"),"")))</f>
        <v/>
      </c>
      <c r="DU95" s="197" t="str">
        <f>IF(Hidden!DN$47="Yes","H",IF($B95="","",IF(AND($C95&lt;=Hidden!DN$46,$D95&gt;=Hidden!DN$46),IF($G95="","x","y"),"")))</f>
        <v/>
      </c>
      <c r="DV95" s="197" t="str">
        <f>IF(Hidden!DO$47="Yes","H",IF($B95="","",IF(AND($C95&lt;=Hidden!DO$46,$D95&gt;=Hidden!DO$46),IF($G95="","x","y"),"")))</f>
        <v/>
      </c>
      <c r="DW95" s="197" t="str">
        <f>IF(Hidden!DP$47="Yes","H",IF($B95="","",IF(AND($C95&lt;=Hidden!DP$46,$D95&gt;=Hidden!DP$46),IF($G95="","x","y"),"")))</f>
        <v/>
      </c>
      <c r="DX95" s="210" t="str">
        <f>IF(Hidden!DQ$47="Yes","H",IF($B95="","",IF(AND($C95&lt;=Hidden!DQ$46,$D95&gt;=Hidden!DQ$46),IF($G95="","x","y"),"")))</f>
        <v/>
      </c>
      <c r="DY95" s="209" t="str">
        <f>IF(Hidden!DR$47="Yes","H",IF($B95="","",IF(AND($C95&lt;=Hidden!DR$46,$D95&gt;=Hidden!DR$46),IF($G95="","x","y"),"")))</f>
        <v/>
      </c>
      <c r="DZ95" s="197" t="str">
        <f>IF(Hidden!DS$47="Yes","H",IF($B95="","",IF(AND($C95&lt;=Hidden!DS$46,$D95&gt;=Hidden!DS$46),IF($G95="","x","y"),"")))</f>
        <v/>
      </c>
      <c r="EA95" s="197" t="str">
        <f>IF(Hidden!DT$47="Yes","H",IF($B95="","",IF(AND($C95&lt;=Hidden!DT$46,$D95&gt;=Hidden!DT$46),IF($G95="","x","y"),"")))</f>
        <v/>
      </c>
      <c r="EB95" s="197" t="str">
        <f>IF(Hidden!DU$47="Yes","H",IF($B95="","",IF(AND($C95&lt;=Hidden!DU$46,$D95&gt;=Hidden!DU$46),IF($G95="","x","y"),"")))</f>
        <v/>
      </c>
      <c r="EC95" s="210" t="str">
        <f>IF(Hidden!DV$47="Yes","H",IF($B95="","",IF(AND($C95&lt;=Hidden!DV$46,$D95&gt;=Hidden!DV$46),IF($G95="","x","y"),"")))</f>
        <v/>
      </c>
      <c r="ED95" s="205" t="str">
        <f>IF(Hidden!DW$47="Yes","H",IF($B95="","",IF(AND($C95&lt;=Hidden!DW$46,$D95&gt;=Hidden!DW$46),IF($G95="","x","y"),"")))</f>
        <v/>
      </c>
      <c r="EE95" s="197" t="str">
        <f>IF(Hidden!DX$47="Yes","H",IF($B95="","",IF(AND($C95&lt;=Hidden!DX$46,$D95&gt;=Hidden!DX$46),IF($G95="","x","y"),"")))</f>
        <v/>
      </c>
      <c r="EF95" s="197" t="str">
        <f>IF(Hidden!DY$47="Yes","H",IF($B95="","",IF(AND($C95&lt;=Hidden!DY$46,$D95&gt;=Hidden!DY$46),IF($G95="","x","y"),"")))</f>
        <v/>
      </c>
      <c r="EG95" s="197" t="str">
        <f>IF(Hidden!DZ$47="Yes","H",IF($B95="","",IF(AND($C95&lt;=Hidden!DZ$46,$D95&gt;=Hidden!DZ$46),IF($G95="","x","y"),"")))</f>
        <v/>
      </c>
      <c r="EH95" s="198" t="str">
        <f>IF(Hidden!EA$47="Yes","H",IF($B95="","",IF(AND($C95&lt;=Hidden!EA$46,$D95&gt;=Hidden!EA$46),IF($G95="","x","y"),"")))</f>
        <v/>
      </c>
    </row>
    <row r="96" spans="2:138" ht="15" customHeight="1" x14ac:dyDescent="0.25">
      <c r="B96" s="178"/>
      <c r="C96" s="232"/>
      <c r="D96" s="233"/>
      <c r="E96" s="189"/>
      <c r="F96" s="237"/>
      <c r="G96" s="269"/>
      <c r="H96" s="273"/>
      <c r="I96" s="196" t="str">
        <f>IF(Hidden!B$47="Yes","H",IF($B96="","",IF(AND($C96&lt;=Hidden!B$46,$D96&gt;=Hidden!B$46),IF($G96="","x","y"),"")))</f>
        <v/>
      </c>
      <c r="J96" s="197" t="str">
        <f>IF(Hidden!C$47="Yes","H",IF($B96="","",IF(AND($C96&lt;=Hidden!C$46,$D96&gt;=Hidden!C$46),IF($G96="","x","y"),"")))</f>
        <v/>
      </c>
      <c r="K96" s="197" t="str">
        <f>IF(Hidden!D$47="Yes","H",IF($B96="","",IF(AND($C96&lt;=Hidden!D$46,$D96&gt;=Hidden!D$46),IF($G96="","x","y"),"")))</f>
        <v/>
      </c>
      <c r="L96" s="197" t="str">
        <f>IF(Hidden!E$47="Yes","H",IF($B96="","",IF(AND($C96&lt;=Hidden!E$46,$D96&gt;=Hidden!E$46),IF($G96="","x","y"),"")))</f>
        <v/>
      </c>
      <c r="M96" s="203" t="str">
        <f>IF(Hidden!F$47="Yes","H",IF($B96="","",IF(AND($C96&lt;=Hidden!F$46,$D96&gt;=Hidden!F$46),IF($G96="","x","y"),"")))</f>
        <v/>
      </c>
      <c r="N96" s="209" t="str">
        <f>IF(Hidden!G$47="Yes","H",IF($B96="","",IF(AND($C96&lt;=Hidden!G$46,$D96&gt;=Hidden!G$46),IF($G96="","x","y"),"")))</f>
        <v/>
      </c>
      <c r="O96" s="197" t="str">
        <f>IF(Hidden!H$47="Yes","H",IF($B96="","",IF(AND($C96&lt;=Hidden!H$46,$D96&gt;=Hidden!H$46),IF($G96="","x","y"),"")))</f>
        <v/>
      </c>
      <c r="P96" s="197" t="str">
        <f>IF(Hidden!I$47="Yes","H",IF($B96="","",IF(AND($C96&lt;=Hidden!I$46,$D96&gt;=Hidden!I$46),IF($G96="","x","y"),"")))</f>
        <v/>
      </c>
      <c r="Q96" s="197" t="str">
        <f>IF(Hidden!J$47="Yes","H",IF($B96="","",IF(AND($C96&lt;=Hidden!J$46,$D96&gt;=Hidden!J$46),IF($G96="","x","y"),"")))</f>
        <v/>
      </c>
      <c r="R96" s="210" t="str">
        <f>IF(Hidden!K$47="Yes","H",IF($B96="","",IF(AND($C96&lt;=Hidden!K$46,$D96&gt;=Hidden!K$46),IF($G96="","x","y"),"")))</f>
        <v/>
      </c>
      <c r="S96" s="205" t="str">
        <f>IF(Hidden!L$47="Yes","H",IF($B96="","",IF(AND($C96&lt;=Hidden!L$46,$D96&gt;=Hidden!L$46),IF($G96="","x","y"),"")))</f>
        <v/>
      </c>
      <c r="T96" s="197" t="str">
        <f>IF(Hidden!M$47="Yes","H",IF($B96="","",IF(AND($C96&lt;=Hidden!M$46,$D96&gt;=Hidden!M$46),IF($G96="","x","y"),"")))</f>
        <v/>
      </c>
      <c r="U96" s="197" t="str">
        <f>IF(Hidden!N$47="Yes","H",IF($B96="","",IF(AND($C96&lt;=Hidden!N$46,$D96&gt;=Hidden!N$46),IF($G96="","x","y"),"")))</f>
        <v/>
      </c>
      <c r="V96" s="197" t="str">
        <f>IF(Hidden!O$47="Yes","H",IF($B96="","",IF(AND($C96&lt;=Hidden!O$46,$D96&gt;=Hidden!O$46),IF($G96="","x","y"),"")))</f>
        <v/>
      </c>
      <c r="W96" s="203" t="str">
        <f>IF(Hidden!P$47="Yes","H",IF($B96="","",IF(AND($C96&lt;=Hidden!P$46,$D96&gt;=Hidden!P$46),IF($G96="","x","y"),"")))</f>
        <v/>
      </c>
      <c r="X96" s="209" t="str">
        <f>IF(Hidden!Q$47="Yes","H",IF($B96="","",IF(AND($C96&lt;=Hidden!Q$46,$D96&gt;=Hidden!Q$46),IF($G96="","x","y"),"")))</f>
        <v/>
      </c>
      <c r="Y96" s="197" t="str">
        <f>IF(Hidden!R$47="Yes","H",IF($B96="","",IF(AND($C96&lt;=Hidden!R$46,$D96&gt;=Hidden!R$46),IF($G96="","x","y"),"")))</f>
        <v/>
      </c>
      <c r="Z96" s="197" t="str">
        <f>IF(Hidden!S$47="Yes","H",IF($B96="","",IF(AND($C96&lt;=Hidden!S$46,$D96&gt;=Hidden!S$46),IF($G96="","x","y"),"")))</f>
        <v/>
      </c>
      <c r="AA96" s="197" t="str">
        <f>IF(Hidden!T$47="Yes","H",IF($B96="","",IF(AND($C96&lt;=Hidden!T$46,$D96&gt;=Hidden!T$46),IF($G96="","x","y"),"")))</f>
        <v/>
      </c>
      <c r="AB96" s="210" t="str">
        <f>IF(Hidden!U$47="Yes","H",IF($B96="","",IF(AND($C96&lt;=Hidden!U$46,$D96&gt;=Hidden!U$46),IF($G96="","x","y"),"")))</f>
        <v/>
      </c>
      <c r="AC96" s="205" t="str">
        <f>IF(Hidden!V$47="Yes","H",IF($B96="","",IF(AND($C96&lt;=Hidden!V$46,$D96&gt;=Hidden!V$46),IF($G96="","x","y"),"")))</f>
        <v/>
      </c>
      <c r="AD96" s="197" t="str">
        <f>IF(Hidden!W$47="Yes","H",IF($B96="","",IF(AND($C96&lt;=Hidden!W$46,$D96&gt;=Hidden!W$46),IF($G96="","x","y"),"")))</f>
        <v/>
      </c>
      <c r="AE96" s="197" t="str">
        <f>IF(Hidden!X$47="Yes","H",IF($B96="","",IF(AND($C96&lt;=Hidden!X$46,$D96&gt;=Hidden!X$46),IF($G96="","x","y"),"")))</f>
        <v/>
      </c>
      <c r="AF96" s="197" t="str">
        <f>IF(Hidden!Y$47="Yes","H",IF($B96="","",IF(AND($C96&lt;=Hidden!Y$46,$D96&gt;=Hidden!Y$46),IF($G96="","x","y"),"")))</f>
        <v/>
      </c>
      <c r="AG96" s="203" t="str">
        <f>IF(Hidden!Z$47="Yes","H",IF($B96="","",IF(AND($C96&lt;=Hidden!Z$46,$D96&gt;=Hidden!Z$46),IF($G96="","x","y"),"")))</f>
        <v/>
      </c>
      <c r="AH96" s="209" t="str">
        <f>IF(Hidden!AA$47="Yes","H",IF($B96="","",IF(AND($C96&lt;=Hidden!AA$46,$D96&gt;=Hidden!AA$46),IF($G96="","x","y"),"")))</f>
        <v/>
      </c>
      <c r="AI96" s="197" t="str">
        <f>IF(Hidden!AB$47="Yes","H",IF($B96="","",IF(AND($C96&lt;=Hidden!AB$46,$D96&gt;=Hidden!AB$46),IF($G96="","x","y"),"")))</f>
        <v/>
      </c>
      <c r="AJ96" s="197" t="str">
        <f>IF(Hidden!AC$47="Yes","H",IF($B96="","",IF(AND($C96&lt;=Hidden!AC$46,$D96&gt;=Hidden!AC$46),IF($G96="","x","y"),"")))</f>
        <v/>
      </c>
      <c r="AK96" s="197" t="str">
        <f>IF(Hidden!AD$47="Yes","H",IF($B96="","",IF(AND($C96&lt;=Hidden!AD$46,$D96&gt;=Hidden!AD$46),IF($G96="","x","y"),"")))</f>
        <v/>
      </c>
      <c r="AL96" s="210" t="str">
        <f>IF(Hidden!AE$47="Yes","H",IF($B96="","",IF(AND($C96&lt;=Hidden!AE$46,$D96&gt;=Hidden!AE$46),IF($G96="","x","y"),"")))</f>
        <v/>
      </c>
      <c r="AM96" s="205" t="str">
        <f>IF(Hidden!AF$47="Yes","H",IF($B96="","",IF(AND($C96&lt;=Hidden!AF$46,$D96&gt;=Hidden!AF$46),IF($G96="","x","y"),"")))</f>
        <v/>
      </c>
      <c r="AN96" s="197" t="str">
        <f>IF(Hidden!AG$47="Yes","H",IF($B96="","",IF(AND($C96&lt;=Hidden!AG$46,$D96&gt;=Hidden!AG$46),IF($G96="","x","y"),"")))</f>
        <v/>
      </c>
      <c r="AO96" s="197" t="str">
        <f>IF(Hidden!AH$47="Yes","H",IF($B96="","",IF(AND($C96&lt;=Hidden!AH$46,$D96&gt;=Hidden!AH$46),IF($G96="","x","y"),"")))</f>
        <v/>
      </c>
      <c r="AP96" s="197" t="str">
        <f>IF(Hidden!AI$47="Yes","H",IF($B96="","",IF(AND($C96&lt;=Hidden!AI$46,$D96&gt;=Hidden!AI$46),IF($G96="","x","y"),"")))</f>
        <v/>
      </c>
      <c r="AQ96" s="203" t="str">
        <f>IF(Hidden!AJ$47="Yes","H",IF($B96="","",IF(AND($C96&lt;=Hidden!AJ$46,$D96&gt;=Hidden!AJ$46),IF($G96="","x","y"),"")))</f>
        <v/>
      </c>
      <c r="AR96" s="209" t="str">
        <f>IF(Hidden!AK$47="Yes","H",IF($B96="","",IF(AND($C96&lt;=Hidden!AK$46,$D96&gt;=Hidden!AK$46),IF($G96="","x","y"),"")))</f>
        <v/>
      </c>
      <c r="AS96" s="197" t="str">
        <f>IF(Hidden!AL$47="Yes","H",IF($B96="","",IF(AND($C96&lt;=Hidden!AL$46,$D96&gt;=Hidden!AL$46),IF($G96="","x","y"),"")))</f>
        <v/>
      </c>
      <c r="AT96" s="197" t="str">
        <f>IF(Hidden!AM$47="Yes","H",IF($B96="","",IF(AND($C96&lt;=Hidden!AM$46,$D96&gt;=Hidden!AM$46),IF($G96="","x","y"),"")))</f>
        <v/>
      </c>
      <c r="AU96" s="197" t="str">
        <f>IF(Hidden!AN$47="Yes","H",IF($B96="","",IF(AND($C96&lt;=Hidden!AN$46,$D96&gt;=Hidden!AN$46),IF($G96="","x","y"),"")))</f>
        <v/>
      </c>
      <c r="AV96" s="210" t="str">
        <f>IF(Hidden!AO$47="Yes","H",IF($B96="","",IF(AND($C96&lt;=Hidden!AO$46,$D96&gt;=Hidden!AO$46),IF($G96="","x","y"),"")))</f>
        <v/>
      </c>
      <c r="AW96" s="205" t="str">
        <f>IF(Hidden!AP$47="Yes","H",IF($B96="","",IF(AND($C96&lt;=Hidden!AP$46,$D96&gt;=Hidden!AP$46),IF($G96="","x","y"),"")))</f>
        <v/>
      </c>
      <c r="AX96" s="197" t="str">
        <f>IF(Hidden!AQ$47="Yes","H",IF($B96="","",IF(AND($C96&lt;=Hidden!AQ$46,$D96&gt;=Hidden!AQ$46),IF($G96="","x","y"),"")))</f>
        <v/>
      </c>
      <c r="AY96" s="197" t="str">
        <f>IF(Hidden!AR$47="Yes","H",IF($B96="","",IF(AND($C96&lt;=Hidden!AR$46,$D96&gt;=Hidden!AR$46),IF($G96="","x","y"),"")))</f>
        <v/>
      </c>
      <c r="AZ96" s="197" t="str">
        <f>IF(Hidden!AS$47="Yes","H",IF($B96="","",IF(AND($C96&lt;=Hidden!AS$46,$D96&gt;=Hidden!AS$46),IF($G96="","x","y"),"")))</f>
        <v/>
      </c>
      <c r="BA96" s="203" t="str">
        <f>IF(Hidden!AT$47="Yes","H",IF($B96="","",IF(AND($C96&lt;=Hidden!AT$46,$D96&gt;=Hidden!AT$46),IF($G96="","x","y"),"")))</f>
        <v/>
      </c>
      <c r="BB96" s="209" t="str">
        <f>IF(Hidden!AU$47="Yes","H",IF($B96="","",IF(AND($C96&lt;=Hidden!AU$46,$D96&gt;=Hidden!AU$46),IF($G96="","x","y"),"")))</f>
        <v/>
      </c>
      <c r="BC96" s="197" t="str">
        <f>IF(Hidden!AV$47="Yes","H",IF($B96="","",IF(AND($C96&lt;=Hidden!AV$46,$D96&gt;=Hidden!AV$46),IF($G96="","x","y"),"")))</f>
        <v/>
      </c>
      <c r="BD96" s="197" t="str">
        <f>IF(Hidden!AW$47="Yes","H",IF($B96="","",IF(AND($C96&lt;=Hidden!AW$46,$D96&gt;=Hidden!AW$46),IF($G96="","x","y"),"")))</f>
        <v/>
      </c>
      <c r="BE96" s="197" t="str">
        <f>IF(Hidden!AX$47="Yes","H",IF($B96="","",IF(AND($C96&lt;=Hidden!AX$46,$D96&gt;=Hidden!AX$46),IF($G96="","x","y"),"")))</f>
        <v/>
      </c>
      <c r="BF96" s="210" t="str">
        <f>IF(Hidden!AY$47="Yes","H",IF($B96="","",IF(AND($C96&lt;=Hidden!AY$46,$D96&gt;=Hidden!AY$46),IF($G96="","x","y"),"")))</f>
        <v/>
      </c>
      <c r="BG96" s="205" t="str">
        <f>IF(Hidden!AZ$47="Yes","H",IF($B96="","",IF(AND($C96&lt;=Hidden!AZ$46,$D96&gt;=Hidden!AZ$46),IF($G96="","x","y"),"")))</f>
        <v/>
      </c>
      <c r="BH96" s="197" t="str">
        <f>IF(Hidden!BA$47="Yes","H",IF($B96="","",IF(AND($C96&lt;=Hidden!BA$46,$D96&gt;=Hidden!BA$46),IF($G96="","x","y"),"")))</f>
        <v/>
      </c>
      <c r="BI96" s="197" t="str">
        <f>IF(Hidden!BB$47="Yes","H",IF($B96="","",IF(AND($C96&lt;=Hidden!BB$46,$D96&gt;=Hidden!BB$46),IF($G96="","x","y"),"")))</f>
        <v/>
      </c>
      <c r="BJ96" s="197" t="str">
        <f>IF(Hidden!BC$47="Yes","H",IF($B96="","",IF(AND($C96&lt;=Hidden!BC$46,$D96&gt;=Hidden!BC$46),IF($G96="","x","y"),"")))</f>
        <v/>
      </c>
      <c r="BK96" s="203" t="str">
        <f>IF(Hidden!BD$47="Yes","H",IF($B96="","",IF(AND($C96&lt;=Hidden!BD$46,$D96&gt;=Hidden!BD$46),IF($G96="","x","y"),"")))</f>
        <v/>
      </c>
      <c r="BL96" s="209" t="str">
        <f>IF(Hidden!BE$47="Yes","H",IF($B96="","",IF(AND($C96&lt;=Hidden!BE$46,$D96&gt;=Hidden!BE$46),IF($G96="","x","y"),"")))</f>
        <v/>
      </c>
      <c r="BM96" s="197" t="str">
        <f>IF(Hidden!BF$47="Yes","H",IF($B96="","",IF(AND($C96&lt;=Hidden!BF$46,$D96&gt;=Hidden!BF$46),IF($G96="","x","y"),"")))</f>
        <v/>
      </c>
      <c r="BN96" s="197" t="str">
        <f>IF(Hidden!BG$47="Yes","H",IF($B96="","",IF(AND($C96&lt;=Hidden!BG$46,$D96&gt;=Hidden!BG$46),IF($G96="","x","y"),"")))</f>
        <v/>
      </c>
      <c r="BO96" s="197" t="str">
        <f>IF(Hidden!BH$47="Yes","H",IF($B96="","",IF(AND($C96&lt;=Hidden!BH$46,$D96&gt;=Hidden!BH$46),IF($G96="","x","y"),"")))</f>
        <v/>
      </c>
      <c r="BP96" s="210" t="str">
        <f>IF(Hidden!BI$47="Yes","H",IF($B96="","",IF(AND($C96&lt;=Hidden!BI$46,$D96&gt;=Hidden!BI$46),IF($G96="","x","y"),"")))</f>
        <v/>
      </c>
      <c r="BQ96" s="205" t="str">
        <f>IF(Hidden!BJ$47="Yes","H",IF($B96="","",IF(AND($C96&lt;=Hidden!BJ$46,$D96&gt;=Hidden!BJ$46),IF($G96="","x","y"),"")))</f>
        <v/>
      </c>
      <c r="BR96" s="197" t="str">
        <f>IF(Hidden!BK$47="Yes","H",IF($B96="","",IF(AND($C96&lt;=Hidden!BK$46,$D96&gt;=Hidden!BK$46),IF($G96="","x","y"),"")))</f>
        <v/>
      </c>
      <c r="BS96" s="197" t="str">
        <f>IF(Hidden!BL$47="Yes","H",IF($B96="","",IF(AND($C96&lt;=Hidden!BL$46,$D96&gt;=Hidden!BL$46),IF($G96="","x","y"),"")))</f>
        <v/>
      </c>
      <c r="BT96" s="197" t="str">
        <f>IF(Hidden!BM$47="Yes","H",IF($B96="","",IF(AND($C96&lt;=Hidden!BM$46,$D96&gt;=Hidden!BM$46),IF($G96="","x","y"),"")))</f>
        <v/>
      </c>
      <c r="BU96" s="203" t="str">
        <f>IF(Hidden!BN$47="Yes","H",IF($B96="","",IF(AND($C96&lt;=Hidden!BN$46,$D96&gt;=Hidden!BN$46),IF($G96="","x","y"),"")))</f>
        <v/>
      </c>
      <c r="BV96" s="209" t="str">
        <f>IF(Hidden!BO$47="Yes","H",IF($B96="","",IF(AND($C96&lt;=Hidden!BO$46,$D96&gt;=Hidden!BO$46),IF($G96="","x","y"),"")))</f>
        <v/>
      </c>
      <c r="BW96" s="197" t="str">
        <f>IF(Hidden!BP$47="Yes","H",IF($B96="","",IF(AND($C96&lt;=Hidden!BP$46,$D96&gt;=Hidden!BP$46),IF($G96="","x","y"),"")))</f>
        <v/>
      </c>
      <c r="BX96" s="197" t="str">
        <f>IF(Hidden!BQ$47="Yes","H",IF($B96="","",IF(AND($C96&lt;=Hidden!BQ$46,$D96&gt;=Hidden!BQ$46),IF($G96="","x","y"),"")))</f>
        <v/>
      </c>
      <c r="BY96" s="197" t="str">
        <f>IF(Hidden!BR$47="Yes","H",IF($B96="","",IF(AND($C96&lt;=Hidden!BR$46,$D96&gt;=Hidden!BR$46),IF($G96="","x","y"),"")))</f>
        <v/>
      </c>
      <c r="BZ96" s="210" t="str">
        <f>IF(Hidden!BS$47="Yes","H",IF($B96="","",IF(AND($C96&lt;=Hidden!BS$46,$D96&gt;=Hidden!BS$46),IF($G96="","x","y"),"")))</f>
        <v/>
      </c>
      <c r="CA96" s="205" t="str">
        <f>IF(Hidden!BT$47="Yes","H",IF($B96="","",IF(AND($C96&lt;=Hidden!BT$46,$D96&gt;=Hidden!BT$46),IF($G96="","x","y"),"")))</f>
        <v/>
      </c>
      <c r="CB96" s="197" t="str">
        <f>IF(Hidden!BU$47="Yes","H",IF($B96="","",IF(AND($C96&lt;=Hidden!BU$46,$D96&gt;=Hidden!BU$46),IF($G96="","x","y"),"")))</f>
        <v/>
      </c>
      <c r="CC96" s="197" t="str">
        <f>IF(Hidden!BV$47="Yes","H",IF($B96="","",IF(AND($C96&lt;=Hidden!BV$46,$D96&gt;=Hidden!BV$46),IF($G96="","x","y"),"")))</f>
        <v/>
      </c>
      <c r="CD96" s="197" t="str">
        <f>IF(Hidden!BW$47="Yes","H",IF($B96="","",IF(AND($C96&lt;=Hidden!BW$46,$D96&gt;=Hidden!BW$46),IF($G96="","x","y"),"")))</f>
        <v/>
      </c>
      <c r="CE96" s="203" t="str">
        <f>IF(Hidden!BX$47="Yes","H",IF($B96="","",IF(AND($C96&lt;=Hidden!BX$46,$D96&gt;=Hidden!BX$46),IF($G96="","x","y"),"")))</f>
        <v/>
      </c>
      <c r="CF96" s="209" t="str">
        <f>IF(Hidden!BY$47="Yes","H",IF($B96="","",IF(AND($C96&lt;=Hidden!BY$46,$D96&gt;=Hidden!BY$46),IF($G96="","x","y"),"")))</f>
        <v/>
      </c>
      <c r="CG96" s="197" t="str">
        <f>IF(Hidden!BZ$47="Yes","H",IF($B96="","",IF(AND($C96&lt;=Hidden!BZ$46,$D96&gt;=Hidden!BZ$46),IF($G96="","x","y"),"")))</f>
        <v/>
      </c>
      <c r="CH96" s="197" t="str">
        <f>IF(Hidden!CA$47="Yes","H",IF($B96="","",IF(AND($C96&lt;=Hidden!CA$46,$D96&gt;=Hidden!CA$46),IF($G96="","x","y"),"")))</f>
        <v/>
      </c>
      <c r="CI96" s="197" t="str">
        <f>IF(Hidden!CB$47="Yes","H",IF($B96="","",IF(AND($C96&lt;=Hidden!CB$46,$D96&gt;=Hidden!CB$46),IF($G96="","x","y"),"")))</f>
        <v/>
      </c>
      <c r="CJ96" s="210" t="str">
        <f>IF(Hidden!CC$47="Yes","H",IF($B96="","",IF(AND($C96&lt;=Hidden!CC$46,$D96&gt;=Hidden!CC$46),IF($G96="","x","y"),"")))</f>
        <v/>
      </c>
      <c r="CK96" s="205" t="str">
        <f>IF(Hidden!CD$47="Yes","H",IF($B96="","",IF(AND($C96&lt;=Hidden!CD$46,$D96&gt;=Hidden!CD$46),IF($G96="","x","y"),"")))</f>
        <v/>
      </c>
      <c r="CL96" s="197" t="str">
        <f>IF(Hidden!CE$47="Yes","H",IF($B96="","",IF(AND($C96&lt;=Hidden!CE$46,$D96&gt;=Hidden!CE$46),IF($G96="","x","y"),"")))</f>
        <v/>
      </c>
      <c r="CM96" s="197" t="str">
        <f>IF(Hidden!CF$47="Yes","H",IF($B96="","",IF(AND($C96&lt;=Hidden!CF$46,$D96&gt;=Hidden!CF$46),IF($G96="","x","y"),"")))</f>
        <v/>
      </c>
      <c r="CN96" s="197" t="str">
        <f>IF(Hidden!CG$47="Yes","H",IF($B96="","",IF(AND($C96&lt;=Hidden!CG$46,$D96&gt;=Hidden!CG$46),IF($G96="","x","y"),"")))</f>
        <v/>
      </c>
      <c r="CO96" s="203" t="str">
        <f>IF(Hidden!CH$47="Yes","H",IF($B96="","",IF(AND($C96&lt;=Hidden!CH$46,$D96&gt;=Hidden!CH$46),IF($G96="","x","y"),"")))</f>
        <v/>
      </c>
      <c r="CP96" s="209" t="str">
        <f>IF(Hidden!CI$47="Yes","H",IF($B96="","",IF(AND($C96&lt;=Hidden!CI$46,$D96&gt;=Hidden!CI$46),IF($G96="","x","y"),"")))</f>
        <v/>
      </c>
      <c r="CQ96" s="197" t="str">
        <f>IF(Hidden!CJ$47="Yes","H",IF($B96="","",IF(AND($C96&lt;=Hidden!CJ$46,$D96&gt;=Hidden!CJ$46),IF($G96="","x","y"),"")))</f>
        <v/>
      </c>
      <c r="CR96" s="197" t="str">
        <f>IF(Hidden!CK$47="Yes","H",IF($B96="","",IF(AND($C96&lt;=Hidden!CK$46,$D96&gt;=Hidden!CK$46),IF($G96="","x","y"),"")))</f>
        <v/>
      </c>
      <c r="CS96" s="197" t="str">
        <f>IF(Hidden!CL$47="Yes","H",IF($B96="","",IF(AND($C96&lt;=Hidden!CL$46,$D96&gt;=Hidden!CL$46),IF($G96="","x","y"),"")))</f>
        <v/>
      </c>
      <c r="CT96" s="210" t="str">
        <f>IF(Hidden!CM$47="Yes","H",IF($B96="","",IF(AND($C96&lt;=Hidden!CM$46,$D96&gt;=Hidden!CM$46),IF($G96="","x","y"),"")))</f>
        <v/>
      </c>
      <c r="CU96" s="205" t="str">
        <f>IF(Hidden!CN$47="Yes","H",IF($B96="","",IF(AND($C96&lt;=Hidden!CN$46,$D96&gt;=Hidden!CN$46),IF($G96="","x","y"),"")))</f>
        <v/>
      </c>
      <c r="CV96" s="197" t="str">
        <f>IF(Hidden!CO$47="Yes","H",IF($B96="","",IF(AND($C96&lt;=Hidden!CO$46,$D96&gt;=Hidden!CO$46),IF($G96="","x","y"),"")))</f>
        <v/>
      </c>
      <c r="CW96" s="197" t="str">
        <f>IF(Hidden!CP$47="Yes","H",IF($B96="","",IF(AND($C96&lt;=Hidden!CP$46,$D96&gt;=Hidden!CP$46),IF($G96="","x","y"),"")))</f>
        <v/>
      </c>
      <c r="CX96" s="197" t="str">
        <f>IF(Hidden!CQ$47="Yes","H",IF($B96="","",IF(AND($C96&lt;=Hidden!CQ$46,$D96&gt;=Hidden!CQ$46),IF($G96="","x","y"),"")))</f>
        <v/>
      </c>
      <c r="CY96" s="203" t="str">
        <f>IF(Hidden!CR$47="Yes","H",IF($B96="","",IF(AND($C96&lt;=Hidden!CR$46,$D96&gt;=Hidden!CR$46),IF($G96="","x","y"),"")))</f>
        <v/>
      </c>
      <c r="CZ96" s="209" t="str">
        <f>IF(Hidden!CS$47="Yes","H",IF($B96="","",IF(AND($C96&lt;=Hidden!CS$46,$D96&gt;=Hidden!CS$46),IF($G96="","x","y"),"")))</f>
        <v/>
      </c>
      <c r="DA96" s="197" t="str">
        <f>IF(Hidden!CT$47="Yes","H",IF($B96="","",IF(AND($C96&lt;=Hidden!CT$46,$D96&gt;=Hidden!CT$46),IF($G96="","x","y"),"")))</f>
        <v/>
      </c>
      <c r="DB96" s="197" t="str">
        <f>IF(Hidden!CU$47="Yes","H",IF($B96="","",IF(AND($C96&lt;=Hidden!CU$46,$D96&gt;=Hidden!CU$46),IF($G96="","x","y"),"")))</f>
        <v/>
      </c>
      <c r="DC96" s="197" t="str">
        <f>IF(Hidden!CV$47="Yes","H",IF($B96="","",IF(AND($C96&lt;=Hidden!CV$46,$D96&gt;=Hidden!CV$46),IF($G96="","x","y"),"")))</f>
        <v/>
      </c>
      <c r="DD96" s="210" t="str">
        <f>IF(Hidden!CW$47="Yes","H",IF($B96="","",IF(AND($C96&lt;=Hidden!CW$46,$D96&gt;=Hidden!CW$46),IF($G96="","x","y"),"")))</f>
        <v/>
      </c>
      <c r="DE96" s="205" t="str">
        <f>IF(Hidden!CX$47="Yes","H",IF($B96="","",IF(AND($C96&lt;=Hidden!CX$46,$D96&gt;=Hidden!CX$46),IF($G96="","x","y"),"")))</f>
        <v/>
      </c>
      <c r="DF96" s="197" t="str">
        <f>IF(Hidden!CY$47="Yes","H",IF($B96="","",IF(AND($C96&lt;=Hidden!CY$46,$D96&gt;=Hidden!CY$46),IF($G96="","x","y"),"")))</f>
        <v/>
      </c>
      <c r="DG96" s="197" t="str">
        <f>IF(Hidden!CZ$47="Yes","H",IF($B96="","",IF(AND($C96&lt;=Hidden!CZ$46,$D96&gt;=Hidden!CZ$46),IF($G96="","x","y"),"")))</f>
        <v/>
      </c>
      <c r="DH96" s="197" t="str">
        <f>IF(Hidden!DA$47="Yes","H",IF($B96="","",IF(AND($C96&lt;=Hidden!DA$46,$D96&gt;=Hidden!DA$46),IF($G96="","x","y"),"")))</f>
        <v/>
      </c>
      <c r="DI96" s="203" t="str">
        <f>IF(Hidden!DB$47="Yes","H",IF($B96="","",IF(AND($C96&lt;=Hidden!DB$46,$D96&gt;=Hidden!DB$46),IF($G96="","x","y"),"")))</f>
        <v/>
      </c>
      <c r="DJ96" s="209" t="str">
        <f>IF(Hidden!DC$47="Yes","H",IF($B96="","",IF(AND($C96&lt;=Hidden!DC$46,$D96&gt;=Hidden!DC$46),IF($G96="","x","y"),"")))</f>
        <v/>
      </c>
      <c r="DK96" s="197" t="str">
        <f>IF(Hidden!DD$47="Yes","H",IF($B96="","",IF(AND($C96&lt;=Hidden!DD$46,$D96&gt;=Hidden!DD$46),IF($G96="","x","y"),"")))</f>
        <v/>
      </c>
      <c r="DL96" s="197" t="str">
        <f>IF(Hidden!DE$47="Yes","H",IF($B96="","",IF(AND($C96&lt;=Hidden!DE$46,$D96&gt;=Hidden!DE$46),IF($G96="","x","y"),"")))</f>
        <v/>
      </c>
      <c r="DM96" s="197" t="str">
        <f>IF(Hidden!DF$47="Yes","H",IF($B96="","",IF(AND($C96&lt;=Hidden!DF$46,$D96&gt;=Hidden!DF$46),IF($G96="","x","y"),"")))</f>
        <v/>
      </c>
      <c r="DN96" s="210" t="str">
        <f>IF(Hidden!DG$47="Yes","H",IF($B96="","",IF(AND($C96&lt;=Hidden!DG$46,$D96&gt;=Hidden!DG$46),IF($G96="","x","y"),"")))</f>
        <v/>
      </c>
      <c r="DO96" s="205" t="str">
        <f>IF(Hidden!DH$47="Yes","H",IF($B96="","",IF(AND($C96&lt;=Hidden!DH$46,$D96&gt;=Hidden!DH$46),IF($G96="","x","y"),"")))</f>
        <v/>
      </c>
      <c r="DP96" s="197" t="str">
        <f>IF(Hidden!DI$47="Yes","H",IF($B96="","",IF(AND($C96&lt;=Hidden!DI$46,$D96&gt;=Hidden!DI$46),IF($G96="","x","y"),"")))</f>
        <v/>
      </c>
      <c r="DQ96" s="197" t="str">
        <f>IF(Hidden!DJ$47="Yes","H",IF($B96="","",IF(AND($C96&lt;=Hidden!DJ$46,$D96&gt;=Hidden!DJ$46),IF($G96="","x","y"),"")))</f>
        <v/>
      </c>
      <c r="DR96" s="197" t="str">
        <f>IF(Hidden!DK$47="Yes","H",IF($B96="","",IF(AND($C96&lt;=Hidden!DK$46,$D96&gt;=Hidden!DK$46),IF($G96="","x","y"),"")))</f>
        <v/>
      </c>
      <c r="DS96" s="203" t="str">
        <f>IF(Hidden!DL$47="Yes","H",IF($B96="","",IF(AND($C96&lt;=Hidden!DL$46,$D96&gt;=Hidden!DL$46),IF($G96="","x","y"),"")))</f>
        <v/>
      </c>
      <c r="DT96" s="209" t="str">
        <f>IF(Hidden!DM$47="Yes","H",IF($B96="","",IF(AND($C96&lt;=Hidden!DM$46,$D96&gt;=Hidden!DM$46),IF($G96="","x","y"),"")))</f>
        <v/>
      </c>
      <c r="DU96" s="197" t="str">
        <f>IF(Hidden!DN$47="Yes","H",IF($B96="","",IF(AND($C96&lt;=Hidden!DN$46,$D96&gt;=Hidden!DN$46),IF($G96="","x","y"),"")))</f>
        <v/>
      </c>
      <c r="DV96" s="197" t="str">
        <f>IF(Hidden!DO$47="Yes","H",IF($B96="","",IF(AND($C96&lt;=Hidden!DO$46,$D96&gt;=Hidden!DO$46),IF($G96="","x","y"),"")))</f>
        <v/>
      </c>
      <c r="DW96" s="197" t="str">
        <f>IF(Hidden!DP$47="Yes","H",IF($B96="","",IF(AND($C96&lt;=Hidden!DP$46,$D96&gt;=Hidden!DP$46),IF($G96="","x","y"),"")))</f>
        <v/>
      </c>
      <c r="DX96" s="210" t="str">
        <f>IF(Hidden!DQ$47="Yes","H",IF($B96="","",IF(AND($C96&lt;=Hidden!DQ$46,$D96&gt;=Hidden!DQ$46),IF($G96="","x","y"),"")))</f>
        <v/>
      </c>
      <c r="DY96" s="209" t="str">
        <f>IF(Hidden!DR$47="Yes","H",IF($B96="","",IF(AND($C96&lt;=Hidden!DR$46,$D96&gt;=Hidden!DR$46),IF($G96="","x","y"),"")))</f>
        <v/>
      </c>
      <c r="DZ96" s="197" t="str">
        <f>IF(Hidden!DS$47="Yes","H",IF($B96="","",IF(AND($C96&lt;=Hidden!DS$46,$D96&gt;=Hidden!DS$46),IF($G96="","x","y"),"")))</f>
        <v/>
      </c>
      <c r="EA96" s="197" t="str">
        <f>IF(Hidden!DT$47="Yes","H",IF($B96="","",IF(AND($C96&lt;=Hidden!DT$46,$D96&gt;=Hidden!DT$46),IF($G96="","x","y"),"")))</f>
        <v/>
      </c>
      <c r="EB96" s="197" t="str">
        <f>IF(Hidden!DU$47="Yes","H",IF($B96="","",IF(AND($C96&lt;=Hidden!DU$46,$D96&gt;=Hidden!DU$46),IF($G96="","x","y"),"")))</f>
        <v/>
      </c>
      <c r="EC96" s="210" t="str">
        <f>IF(Hidden!DV$47="Yes","H",IF($B96="","",IF(AND($C96&lt;=Hidden!DV$46,$D96&gt;=Hidden!DV$46),IF($G96="","x","y"),"")))</f>
        <v/>
      </c>
      <c r="ED96" s="205" t="str">
        <f>IF(Hidden!DW$47="Yes","H",IF($B96="","",IF(AND($C96&lt;=Hidden!DW$46,$D96&gt;=Hidden!DW$46),IF($G96="","x","y"),"")))</f>
        <v/>
      </c>
      <c r="EE96" s="197" t="str">
        <f>IF(Hidden!DX$47="Yes","H",IF($B96="","",IF(AND($C96&lt;=Hidden!DX$46,$D96&gt;=Hidden!DX$46),IF($G96="","x","y"),"")))</f>
        <v/>
      </c>
      <c r="EF96" s="197" t="str">
        <f>IF(Hidden!DY$47="Yes","H",IF($B96="","",IF(AND($C96&lt;=Hidden!DY$46,$D96&gt;=Hidden!DY$46),IF($G96="","x","y"),"")))</f>
        <v/>
      </c>
      <c r="EG96" s="197" t="str">
        <f>IF(Hidden!DZ$47="Yes","H",IF($B96="","",IF(AND($C96&lt;=Hidden!DZ$46,$D96&gt;=Hidden!DZ$46),IF($G96="","x","y"),"")))</f>
        <v/>
      </c>
      <c r="EH96" s="198" t="str">
        <f>IF(Hidden!EA$47="Yes","H",IF($B96="","",IF(AND($C96&lt;=Hidden!EA$46,$D96&gt;=Hidden!EA$46),IF($G96="","x","y"),"")))</f>
        <v/>
      </c>
    </row>
    <row r="97" spans="2:138" ht="15" customHeight="1" x14ac:dyDescent="0.25">
      <c r="B97" s="178"/>
      <c r="C97" s="232"/>
      <c r="D97" s="233"/>
      <c r="E97" s="189"/>
      <c r="F97" s="237"/>
      <c r="G97" s="269"/>
      <c r="H97" s="273"/>
      <c r="I97" s="196" t="str">
        <f>IF(Hidden!B$47="Yes","H",IF($B97="","",IF(AND($C97&lt;=Hidden!B$46,$D97&gt;=Hidden!B$46),IF($G97="","x","y"),"")))</f>
        <v/>
      </c>
      <c r="J97" s="197" t="str">
        <f>IF(Hidden!C$47="Yes","H",IF($B97="","",IF(AND($C97&lt;=Hidden!C$46,$D97&gt;=Hidden!C$46),IF($G97="","x","y"),"")))</f>
        <v/>
      </c>
      <c r="K97" s="197" t="str">
        <f>IF(Hidden!D$47="Yes","H",IF($B97="","",IF(AND($C97&lt;=Hidden!D$46,$D97&gt;=Hidden!D$46),IF($G97="","x","y"),"")))</f>
        <v/>
      </c>
      <c r="L97" s="197" t="str">
        <f>IF(Hidden!E$47="Yes","H",IF($B97="","",IF(AND($C97&lt;=Hidden!E$46,$D97&gt;=Hidden!E$46),IF($G97="","x","y"),"")))</f>
        <v/>
      </c>
      <c r="M97" s="203" t="str">
        <f>IF(Hidden!F$47="Yes","H",IF($B97="","",IF(AND($C97&lt;=Hidden!F$46,$D97&gt;=Hidden!F$46),IF($G97="","x","y"),"")))</f>
        <v/>
      </c>
      <c r="N97" s="209" t="str">
        <f>IF(Hidden!G$47="Yes","H",IF($B97="","",IF(AND($C97&lt;=Hidden!G$46,$D97&gt;=Hidden!G$46),IF($G97="","x","y"),"")))</f>
        <v/>
      </c>
      <c r="O97" s="197" t="str">
        <f>IF(Hidden!H$47="Yes","H",IF($B97="","",IF(AND($C97&lt;=Hidden!H$46,$D97&gt;=Hidden!H$46),IF($G97="","x","y"),"")))</f>
        <v/>
      </c>
      <c r="P97" s="197" t="str">
        <f>IF(Hidden!I$47="Yes","H",IF($B97="","",IF(AND($C97&lt;=Hidden!I$46,$D97&gt;=Hidden!I$46),IF($G97="","x","y"),"")))</f>
        <v/>
      </c>
      <c r="Q97" s="197" t="str">
        <f>IF(Hidden!J$47="Yes","H",IF($B97="","",IF(AND($C97&lt;=Hidden!J$46,$D97&gt;=Hidden!J$46),IF($G97="","x","y"),"")))</f>
        <v/>
      </c>
      <c r="R97" s="210" t="str">
        <f>IF(Hidden!K$47="Yes","H",IF($B97="","",IF(AND($C97&lt;=Hidden!K$46,$D97&gt;=Hidden!K$46),IF($G97="","x","y"),"")))</f>
        <v/>
      </c>
      <c r="S97" s="205" t="str">
        <f>IF(Hidden!L$47="Yes","H",IF($B97="","",IF(AND($C97&lt;=Hidden!L$46,$D97&gt;=Hidden!L$46),IF($G97="","x","y"),"")))</f>
        <v/>
      </c>
      <c r="T97" s="197" t="str">
        <f>IF(Hidden!M$47="Yes","H",IF($B97="","",IF(AND($C97&lt;=Hidden!M$46,$D97&gt;=Hidden!M$46),IF($G97="","x","y"),"")))</f>
        <v/>
      </c>
      <c r="U97" s="197" t="str">
        <f>IF(Hidden!N$47="Yes","H",IF($B97="","",IF(AND($C97&lt;=Hidden!N$46,$D97&gt;=Hidden!N$46),IF($G97="","x","y"),"")))</f>
        <v/>
      </c>
      <c r="V97" s="197" t="str">
        <f>IF(Hidden!O$47="Yes","H",IF($B97="","",IF(AND($C97&lt;=Hidden!O$46,$D97&gt;=Hidden!O$46),IF($G97="","x","y"),"")))</f>
        <v/>
      </c>
      <c r="W97" s="203" t="str">
        <f>IF(Hidden!P$47="Yes","H",IF($B97="","",IF(AND($C97&lt;=Hidden!P$46,$D97&gt;=Hidden!P$46),IF($G97="","x","y"),"")))</f>
        <v/>
      </c>
      <c r="X97" s="209" t="str">
        <f>IF(Hidden!Q$47="Yes","H",IF($B97="","",IF(AND($C97&lt;=Hidden!Q$46,$D97&gt;=Hidden!Q$46),IF($G97="","x","y"),"")))</f>
        <v/>
      </c>
      <c r="Y97" s="197" t="str">
        <f>IF(Hidden!R$47="Yes","H",IF($B97="","",IF(AND($C97&lt;=Hidden!R$46,$D97&gt;=Hidden!R$46),IF($G97="","x","y"),"")))</f>
        <v/>
      </c>
      <c r="Z97" s="197" t="str">
        <f>IF(Hidden!S$47="Yes","H",IF($B97="","",IF(AND($C97&lt;=Hidden!S$46,$D97&gt;=Hidden!S$46),IF($G97="","x","y"),"")))</f>
        <v/>
      </c>
      <c r="AA97" s="197" t="str">
        <f>IF(Hidden!T$47="Yes","H",IF($B97="","",IF(AND($C97&lt;=Hidden!T$46,$D97&gt;=Hidden!T$46),IF($G97="","x","y"),"")))</f>
        <v/>
      </c>
      <c r="AB97" s="210" t="str">
        <f>IF(Hidden!U$47="Yes","H",IF($B97="","",IF(AND($C97&lt;=Hidden!U$46,$D97&gt;=Hidden!U$46),IF($G97="","x","y"),"")))</f>
        <v/>
      </c>
      <c r="AC97" s="205" t="str">
        <f>IF(Hidden!V$47="Yes","H",IF($B97="","",IF(AND($C97&lt;=Hidden!V$46,$D97&gt;=Hidden!V$46),IF($G97="","x","y"),"")))</f>
        <v/>
      </c>
      <c r="AD97" s="197" t="str">
        <f>IF(Hidden!W$47="Yes","H",IF($B97="","",IF(AND($C97&lt;=Hidden!W$46,$D97&gt;=Hidden!W$46),IF($G97="","x","y"),"")))</f>
        <v/>
      </c>
      <c r="AE97" s="197" t="str">
        <f>IF(Hidden!X$47="Yes","H",IF($B97="","",IF(AND($C97&lt;=Hidden!X$46,$D97&gt;=Hidden!X$46),IF($G97="","x","y"),"")))</f>
        <v/>
      </c>
      <c r="AF97" s="197" t="str">
        <f>IF(Hidden!Y$47="Yes","H",IF($B97="","",IF(AND($C97&lt;=Hidden!Y$46,$D97&gt;=Hidden!Y$46),IF($G97="","x","y"),"")))</f>
        <v/>
      </c>
      <c r="AG97" s="203" t="str">
        <f>IF(Hidden!Z$47="Yes","H",IF($B97="","",IF(AND($C97&lt;=Hidden!Z$46,$D97&gt;=Hidden!Z$46),IF($G97="","x","y"),"")))</f>
        <v/>
      </c>
      <c r="AH97" s="209" t="str">
        <f>IF(Hidden!AA$47="Yes","H",IF($B97="","",IF(AND($C97&lt;=Hidden!AA$46,$D97&gt;=Hidden!AA$46),IF($G97="","x","y"),"")))</f>
        <v/>
      </c>
      <c r="AI97" s="197" t="str">
        <f>IF(Hidden!AB$47="Yes","H",IF($B97="","",IF(AND($C97&lt;=Hidden!AB$46,$D97&gt;=Hidden!AB$46),IF($G97="","x","y"),"")))</f>
        <v/>
      </c>
      <c r="AJ97" s="197" t="str">
        <f>IF(Hidden!AC$47="Yes","H",IF($B97="","",IF(AND($C97&lt;=Hidden!AC$46,$D97&gt;=Hidden!AC$46),IF($G97="","x","y"),"")))</f>
        <v/>
      </c>
      <c r="AK97" s="197" t="str">
        <f>IF(Hidden!AD$47="Yes","H",IF($B97="","",IF(AND($C97&lt;=Hidden!AD$46,$D97&gt;=Hidden!AD$46),IF($G97="","x","y"),"")))</f>
        <v/>
      </c>
      <c r="AL97" s="210" t="str">
        <f>IF(Hidden!AE$47="Yes","H",IF($B97="","",IF(AND($C97&lt;=Hidden!AE$46,$D97&gt;=Hidden!AE$46),IF($G97="","x","y"),"")))</f>
        <v/>
      </c>
      <c r="AM97" s="205" t="str">
        <f>IF(Hidden!AF$47="Yes","H",IF($B97="","",IF(AND($C97&lt;=Hidden!AF$46,$D97&gt;=Hidden!AF$46),IF($G97="","x","y"),"")))</f>
        <v/>
      </c>
      <c r="AN97" s="197" t="str">
        <f>IF(Hidden!AG$47="Yes","H",IF($B97="","",IF(AND($C97&lt;=Hidden!AG$46,$D97&gt;=Hidden!AG$46),IF($G97="","x","y"),"")))</f>
        <v/>
      </c>
      <c r="AO97" s="197" t="str">
        <f>IF(Hidden!AH$47="Yes","H",IF($B97="","",IF(AND($C97&lt;=Hidden!AH$46,$D97&gt;=Hidden!AH$46),IF($G97="","x","y"),"")))</f>
        <v/>
      </c>
      <c r="AP97" s="197" t="str">
        <f>IF(Hidden!AI$47="Yes","H",IF($B97="","",IF(AND($C97&lt;=Hidden!AI$46,$D97&gt;=Hidden!AI$46),IF($G97="","x","y"),"")))</f>
        <v/>
      </c>
      <c r="AQ97" s="203" t="str">
        <f>IF(Hidden!AJ$47="Yes","H",IF($B97="","",IF(AND($C97&lt;=Hidden!AJ$46,$D97&gt;=Hidden!AJ$46),IF($G97="","x","y"),"")))</f>
        <v/>
      </c>
      <c r="AR97" s="209" t="str">
        <f>IF(Hidden!AK$47="Yes","H",IF($B97="","",IF(AND($C97&lt;=Hidden!AK$46,$D97&gt;=Hidden!AK$46),IF($G97="","x","y"),"")))</f>
        <v/>
      </c>
      <c r="AS97" s="197" t="str">
        <f>IF(Hidden!AL$47="Yes","H",IF($B97="","",IF(AND($C97&lt;=Hidden!AL$46,$D97&gt;=Hidden!AL$46),IF($G97="","x","y"),"")))</f>
        <v/>
      </c>
      <c r="AT97" s="197" t="str">
        <f>IF(Hidden!AM$47="Yes","H",IF($B97="","",IF(AND($C97&lt;=Hidden!AM$46,$D97&gt;=Hidden!AM$46),IF($G97="","x","y"),"")))</f>
        <v/>
      </c>
      <c r="AU97" s="197" t="str">
        <f>IF(Hidden!AN$47="Yes","H",IF($B97="","",IF(AND($C97&lt;=Hidden!AN$46,$D97&gt;=Hidden!AN$46),IF($G97="","x","y"),"")))</f>
        <v/>
      </c>
      <c r="AV97" s="210" t="str">
        <f>IF(Hidden!AO$47="Yes","H",IF($B97="","",IF(AND($C97&lt;=Hidden!AO$46,$D97&gt;=Hidden!AO$46),IF($G97="","x","y"),"")))</f>
        <v/>
      </c>
      <c r="AW97" s="205" t="str">
        <f>IF(Hidden!AP$47="Yes","H",IF($B97="","",IF(AND($C97&lt;=Hidden!AP$46,$D97&gt;=Hidden!AP$46),IF($G97="","x","y"),"")))</f>
        <v/>
      </c>
      <c r="AX97" s="197" t="str">
        <f>IF(Hidden!AQ$47="Yes","H",IF($B97="","",IF(AND($C97&lt;=Hidden!AQ$46,$D97&gt;=Hidden!AQ$46),IF($G97="","x","y"),"")))</f>
        <v/>
      </c>
      <c r="AY97" s="197" t="str">
        <f>IF(Hidden!AR$47="Yes","H",IF($B97="","",IF(AND($C97&lt;=Hidden!AR$46,$D97&gt;=Hidden!AR$46),IF($G97="","x","y"),"")))</f>
        <v/>
      </c>
      <c r="AZ97" s="197" t="str">
        <f>IF(Hidden!AS$47="Yes","H",IF($B97="","",IF(AND($C97&lt;=Hidden!AS$46,$D97&gt;=Hidden!AS$46),IF($G97="","x","y"),"")))</f>
        <v/>
      </c>
      <c r="BA97" s="203" t="str">
        <f>IF(Hidden!AT$47="Yes","H",IF($B97="","",IF(AND($C97&lt;=Hidden!AT$46,$D97&gt;=Hidden!AT$46),IF($G97="","x","y"),"")))</f>
        <v/>
      </c>
      <c r="BB97" s="209" t="str">
        <f>IF(Hidden!AU$47="Yes","H",IF($B97="","",IF(AND($C97&lt;=Hidden!AU$46,$D97&gt;=Hidden!AU$46),IF($G97="","x","y"),"")))</f>
        <v/>
      </c>
      <c r="BC97" s="197" t="str">
        <f>IF(Hidden!AV$47="Yes","H",IF($B97="","",IF(AND($C97&lt;=Hidden!AV$46,$D97&gt;=Hidden!AV$46),IF($G97="","x","y"),"")))</f>
        <v/>
      </c>
      <c r="BD97" s="197" t="str">
        <f>IF(Hidden!AW$47="Yes","H",IF($B97="","",IF(AND($C97&lt;=Hidden!AW$46,$D97&gt;=Hidden!AW$46),IF($G97="","x","y"),"")))</f>
        <v/>
      </c>
      <c r="BE97" s="197" t="str">
        <f>IF(Hidden!AX$47="Yes","H",IF($B97="","",IF(AND($C97&lt;=Hidden!AX$46,$D97&gt;=Hidden!AX$46),IF($G97="","x","y"),"")))</f>
        <v/>
      </c>
      <c r="BF97" s="210" t="str">
        <f>IF(Hidden!AY$47="Yes","H",IF($B97="","",IF(AND($C97&lt;=Hidden!AY$46,$D97&gt;=Hidden!AY$46),IF($G97="","x","y"),"")))</f>
        <v/>
      </c>
      <c r="BG97" s="205" t="str">
        <f>IF(Hidden!AZ$47="Yes","H",IF($B97="","",IF(AND($C97&lt;=Hidden!AZ$46,$D97&gt;=Hidden!AZ$46),IF($G97="","x","y"),"")))</f>
        <v/>
      </c>
      <c r="BH97" s="197" t="str">
        <f>IF(Hidden!BA$47="Yes","H",IF($B97="","",IF(AND($C97&lt;=Hidden!BA$46,$D97&gt;=Hidden!BA$46),IF($G97="","x","y"),"")))</f>
        <v/>
      </c>
      <c r="BI97" s="197" t="str">
        <f>IF(Hidden!BB$47="Yes","H",IF($B97="","",IF(AND($C97&lt;=Hidden!BB$46,$D97&gt;=Hidden!BB$46),IF($G97="","x","y"),"")))</f>
        <v/>
      </c>
      <c r="BJ97" s="197" t="str">
        <f>IF(Hidden!BC$47="Yes","H",IF($B97="","",IF(AND($C97&lt;=Hidden!BC$46,$D97&gt;=Hidden!BC$46),IF($G97="","x","y"),"")))</f>
        <v/>
      </c>
      <c r="BK97" s="203" t="str">
        <f>IF(Hidden!BD$47="Yes","H",IF($B97="","",IF(AND($C97&lt;=Hidden!BD$46,$D97&gt;=Hidden!BD$46),IF($G97="","x","y"),"")))</f>
        <v/>
      </c>
      <c r="BL97" s="209" t="str">
        <f>IF(Hidden!BE$47="Yes","H",IF($B97="","",IF(AND($C97&lt;=Hidden!BE$46,$D97&gt;=Hidden!BE$46),IF($G97="","x","y"),"")))</f>
        <v/>
      </c>
      <c r="BM97" s="197" t="str">
        <f>IF(Hidden!BF$47="Yes","H",IF($B97="","",IF(AND($C97&lt;=Hidden!BF$46,$D97&gt;=Hidden!BF$46),IF($G97="","x","y"),"")))</f>
        <v/>
      </c>
      <c r="BN97" s="197" t="str">
        <f>IF(Hidden!BG$47="Yes","H",IF($B97="","",IF(AND($C97&lt;=Hidden!BG$46,$D97&gt;=Hidden!BG$46),IF($G97="","x","y"),"")))</f>
        <v/>
      </c>
      <c r="BO97" s="197" t="str">
        <f>IF(Hidden!BH$47="Yes","H",IF($B97="","",IF(AND($C97&lt;=Hidden!BH$46,$D97&gt;=Hidden!BH$46),IF($G97="","x","y"),"")))</f>
        <v/>
      </c>
      <c r="BP97" s="210" t="str">
        <f>IF(Hidden!BI$47="Yes","H",IF($B97="","",IF(AND($C97&lt;=Hidden!BI$46,$D97&gt;=Hidden!BI$46),IF($G97="","x","y"),"")))</f>
        <v/>
      </c>
      <c r="BQ97" s="205" t="str">
        <f>IF(Hidden!BJ$47="Yes","H",IF($B97="","",IF(AND($C97&lt;=Hidden!BJ$46,$D97&gt;=Hidden!BJ$46),IF($G97="","x","y"),"")))</f>
        <v/>
      </c>
      <c r="BR97" s="197" t="str">
        <f>IF(Hidden!BK$47="Yes","H",IF($B97="","",IF(AND($C97&lt;=Hidden!BK$46,$D97&gt;=Hidden!BK$46),IF($G97="","x","y"),"")))</f>
        <v/>
      </c>
      <c r="BS97" s="197" t="str">
        <f>IF(Hidden!BL$47="Yes","H",IF($B97="","",IF(AND($C97&lt;=Hidden!BL$46,$D97&gt;=Hidden!BL$46),IF($G97="","x","y"),"")))</f>
        <v/>
      </c>
      <c r="BT97" s="197" t="str">
        <f>IF(Hidden!BM$47="Yes","H",IF($B97="","",IF(AND($C97&lt;=Hidden!BM$46,$D97&gt;=Hidden!BM$46),IF($G97="","x","y"),"")))</f>
        <v/>
      </c>
      <c r="BU97" s="203" t="str">
        <f>IF(Hidden!BN$47="Yes","H",IF($B97="","",IF(AND($C97&lt;=Hidden!BN$46,$D97&gt;=Hidden!BN$46),IF($G97="","x","y"),"")))</f>
        <v/>
      </c>
      <c r="BV97" s="209" t="str">
        <f>IF(Hidden!BO$47="Yes","H",IF($B97="","",IF(AND($C97&lt;=Hidden!BO$46,$D97&gt;=Hidden!BO$46),IF($G97="","x","y"),"")))</f>
        <v/>
      </c>
      <c r="BW97" s="197" t="str">
        <f>IF(Hidden!BP$47="Yes","H",IF($B97="","",IF(AND($C97&lt;=Hidden!BP$46,$D97&gt;=Hidden!BP$46),IF($G97="","x","y"),"")))</f>
        <v/>
      </c>
      <c r="BX97" s="197" t="str">
        <f>IF(Hidden!BQ$47="Yes","H",IF($B97="","",IF(AND($C97&lt;=Hidden!BQ$46,$D97&gt;=Hidden!BQ$46),IF($G97="","x","y"),"")))</f>
        <v/>
      </c>
      <c r="BY97" s="197" t="str">
        <f>IF(Hidden!BR$47="Yes","H",IF($B97="","",IF(AND($C97&lt;=Hidden!BR$46,$D97&gt;=Hidden!BR$46),IF($G97="","x","y"),"")))</f>
        <v/>
      </c>
      <c r="BZ97" s="210" t="str">
        <f>IF(Hidden!BS$47="Yes","H",IF($B97="","",IF(AND($C97&lt;=Hidden!BS$46,$D97&gt;=Hidden!BS$46),IF($G97="","x","y"),"")))</f>
        <v/>
      </c>
      <c r="CA97" s="205" t="str">
        <f>IF(Hidden!BT$47="Yes","H",IF($B97="","",IF(AND($C97&lt;=Hidden!BT$46,$D97&gt;=Hidden!BT$46),IF($G97="","x","y"),"")))</f>
        <v/>
      </c>
      <c r="CB97" s="197" t="str">
        <f>IF(Hidden!BU$47="Yes","H",IF($B97="","",IF(AND($C97&lt;=Hidden!BU$46,$D97&gt;=Hidden!BU$46),IF($G97="","x","y"),"")))</f>
        <v/>
      </c>
      <c r="CC97" s="197" t="str">
        <f>IF(Hidden!BV$47="Yes","H",IF($B97="","",IF(AND($C97&lt;=Hidden!BV$46,$D97&gt;=Hidden!BV$46),IF($G97="","x","y"),"")))</f>
        <v/>
      </c>
      <c r="CD97" s="197" t="str">
        <f>IF(Hidden!BW$47="Yes","H",IF($B97="","",IF(AND($C97&lt;=Hidden!BW$46,$D97&gt;=Hidden!BW$46),IF($G97="","x","y"),"")))</f>
        <v/>
      </c>
      <c r="CE97" s="203" t="str">
        <f>IF(Hidden!BX$47="Yes","H",IF($B97="","",IF(AND($C97&lt;=Hidden!BX$46,$D97&gt;=Hidden!BX$46),IF($G97="","x","y"),"")))</f>
        <v/>
      </c>
      <c r="CF97" s="209" t="str">
        <f>IF(Hidden!BY$47="Yes","H",IF($B97="","",IF(AND($C97&lt;=Hidden!BY$46,$D97&gt;=Hidden!BY$46),IF($G97="","x","y"),"")))</f>
        <v/>
      </c>
      <c r="CG97" s="197" t="str">
        <f>IF(Hidden!BZ$47="Yes","H",IF($B97="","",IF(AND($C97&lt;=Hidden!BZ$46,$D97&gt;=Hidden!BZ$46),IF($G97="","x","y"),"")))</f>
        <v/>
      </c>
      <c r="CH97" s="197" t="str">
        <f>IF(Hidden!CA$47="Yes","H",IF($B97="","",IF(AND($C97&lt;=Hidden!CA$46,$D97&gt;=Hidden!CA$46),IF($G97="","x","y"),"")))</f>
        <v/>
      </c>
      <c r="CI97" s="197" t="str">
        <f>IF(Hidden!CB$47="Yes","H",IF($B97="","",IF(AND($C97&lt;=Hidden!CB$46,$D97&gt;=Hidden!CB$46),IF($G97="","x","y"),"")))</f>
        <v/>
      </c>
      <c r="CJ97" s="210" t="str">
        <f>IF(Hidden!CC$47="Yes","H",IF($B97="","",IF(AND($C97&lt;=Hidden!CC$46,$D97&gt;=Hidden!CC$46),IF($G97="","x","y"),"")))</f>
        <v/>
      </c>
      <c r="CK97" s="205" t="str">
        <f>IF(Hidden!CD$47="Yes","H",IF($B97="","",IF(AND($C97&lt;=Hidden!CD$46,$D97&gt;=Hidden!CD$46),IF($G97="","x","y"),"")))</f>
        <v/>
      </c>
      <c r="CL97" s="197" t="str">
        <f>IF(Hidden!CE$47="Yes","H",IF($B97="","",IF(AND($C97&lt;=Hidden!CE$46,$D97&gt;=Hidden!CE$46),IF($G97="","x","y"),"")))</f>
        <v/>
      </c>
      <c r="CM97" s="197" t="str">
        <f>IF(Hidden!CF$47="Yes","H",IF($B97="","",IF(AND($C97&lt;=Hidden!CF$46,$D97&gt;=Hidden!CF$46),IF($G97="","x","y"),"")))</f>
        <v/>
      </c>
      <c r="CN97" s="197" t="str">
        <f>IF(Hidden!CG$47="Yes","H",IF($B97="","",IF(AND($C97&lt;=Hidden!CG$46,$D97&gt;=Hidden!CG$46),IF($G97="","x","y"),"")))</f>
        <v/>
      </c>
      <c r="CO97" s="203" t="str">
        <f>IF(Hidden!CH$47="Yes","H",IF($B97="","",IF(AND($C97&lt;=Hidden!CH$46,$D97&gt;=Hidden!CH$46),IF($G97="","x","y"),"")))</f>
        <v/>
      </c>
      <c r="CP97" s="209" t="str">
        <f>IF(Hidden!CI$47="Yes","H",IF($B97="","",IF(AND($C97&lt;=Hidden!CI$46,$D97&gt;=Hidden!CI$46),IF($G97="","x","y"),"")))</f>
        <v/>
      </c>
      <c r="CQ97" s="197" t="str">
        <f>IF(Hidden!CJ$47="Yes","H",IF($B97="","",IF(AND($C97&lt;=Hidden!CJ$46,$D97&gt;=Hidden!CJ$46),IF($G97="","x","y"),"")))</f>
        <v/>
      </c>
      <c r="CR97" s="197" t="str">
        <f>IF(Hidden!CK$47="Yes","H",IF($B97="","",IF(AND($C97&lt;=Hidden!CK$46,$D97&gt;=Hidden!CK$46),IF($G97="","x","y"),"")))</f>
        <v/>
      </c>
      <c r="CS97" s="197" t="str">
        <f>IF(Hidden!CL$47="Yes","H",IF($B97="","",IF(AND($C97&lt;=Hidden!CL$46,$D97&gt;=Hidden!CL$46),IF($G97="","x","y"),"")))</f>
        <v/>
      </c>
      <c r="CT97" s="210" t="str">
        <f>IF(Hidden!CM$47="Yes","H",IF($B97="","",IF(AND($C97&lt;=Hidden!CM$46,$D97&gt;=Hidden!CM$46),IF($G97="","x","y"),"")))</f>
        <v/>
      </c>
      <c r="CU97" s="205" t="str">
        <f>IF(Hidden!CN$47="Yes","H",IF($B97="","",IF(AND($C97&lt;=Hidden!CN$46,$D97&gt;=Hidden!CN$46),IF($G97="","x","y"),"")))</f>
        <v/>
      </c>
      <c r="CV97" s="197" t="str">
        <f>IF(Hidden!CO$47="Yes","H",IF($B97="","",IF(AND($C97&lt;=Hidden!CO$46,$D97&gt;=Hidden!CO$46),IF($G97="","x","y"),"")))</f>
        <v/>
      </c>
      <c r="CW97" s="197" t="str">
        <f>IF(Hidden!CP$47="Yes","H",IF($B97="","",IF(AND($C97&lt;=Hidden!CP$46,$D97&gt;=Hidden!CP$46),IF($G97="","x","y"),"")))</f>
        <v/>
      </c>
      <c r="CX97" s="197" t="str">
        <f>IF(Hidden!CQ$47="Yes","H",IF($B97="","",IF(AND($C97&lt;=Hidden!CQ$46,$D97&gt;=Hidden!CQ$46),IF($G97="","x","y"),"")))</f>
        <v/>
      </c>
      <c r="CY97" s="203" t="str">
        <f>IF(Hidden!CR$47="Yes","H",IF($B97="","",IF(AND($C97&lt;=Hidden!CR$46,$D97&gt;=Hidden!CR$46),IF($G97="","x","y"),"")))</f>
        <v/>
      </c>
      <c r="CZ97" s="209" t="str">
        <f>IF(Hidden!CS$47="Yes","H",IF($B97="","",IF(AND($C97&lt;=Hidden!CS$46,$D97&gt;=Hidden!CS$46),IF($G97="","x","y"),"")))</f>
        <v/>
      </c>
      <c r="DA97" s="197" t="str">
        <f>IF(Hidden!CT$47="Yes","H",IF($B97="","",IF(AND($C97&lt;=Hidden!CT$46,$D97&gt;=Hidden!CT$46),IF($G97="","x","y"),"")))</f>
        <v/>
      </c>
      <c r="DB97" s="197" t="str">
        <f>IF(Hidden!CU$47="Yes","H",IF($B97="","",IF(AND($C97&lt;=Hidden!CU$46,$D97&gt;=Hidden!CU$46),IF($G97="","x","y"),"")))</f>
        <v/>
      </c>
      <c r="DC97" s="197" t="str">
        <f>IF(Hidden!CV$47="Yes","H",IF($B97="","",IF(AND($C97&lt;=Hidden!CV$46,$D97&gt;=Hidden!CV$46),IF($G97="","x","y"),"")))</f>
        <v/>
      </c>
      <c r="DD97" s="210" t="str">
        <f>IF(Hidden!CW$47="Yes","H",IF($B97="","",IF(AND($C97&lt;=Hidden!CW$46,$D97&gt;=Hidden!CW$46),IF($G97="","x","y"),"")))</f>
        <v/>
      </c>
      <c r="DE97" s="205" t="str">
        <f>IF(Hidden!CX$47="Yes","H",IF($B97="","",IF(AND($C97&lt;=Hidden!CX$46,$D97&gt;=Hidden!CX$46),IF($G97="","x","y"),"")))</f>
        <v/>
      </c>
      <c r="DF97" s="197" t="str">
        <f>IF(Hidden!CY$47="Yes","H",IF($B97="","",IF(AND($C97&lt;=Hidden!CY$46,$D97&gt;=Hidden!CY$46),IF($G97="","x","y"),"")))</f>
        <v/>
      </c>
      <c r="DG97" s="197" t="str">
        <f>IF(Hidden!CZ$47="Yes","H",IF($B97="","",IF(AND($C97&lt;=Hidden!CZ$46,$D97&gt;=Hidden!CZ$46),IF($G97="","x","y"),"")))</f>
        <v/>
      </c>
      <c r="DH97" s="197" t="str">
        <f>IF(Hidden!DA$47="Yes","H",IF($B97="","",IF(AND($C97&lt;=Hidden!DA$46,$D97&gt;=Hidden!DA$46),IF($G97="","x","y"),"")))</f>
        <v/>
      </c>
      <c r="DI97" s="203" t="str">
        <f>IF(Hidden!DB$47="Yes","H",IF($B97="","",IF(AND($C97&lt;=Hidden!DB$46,$D97&gt;=Hidden!DB$46),IF($G97="","x","y"),"")))</f>
        <v/>
      </c>
      <c r="DJ97" s="209" t="str">
        <f>IF(Hidden!DC$47="Yes","H",IF($B97="","",IF(AND($C97&lt;=Hidden!DC$46,$D97&gt;=Hidden!DC$46),IF($G97="","x","y"),"")))</f>
        <v/>
      </c>
      <c r="DK97" s="197" t="str">
        <f>IF(Hidden!DD$47="Yes","H",IF($B97="","",IF(AND($C97&lt;=Hidden!DD$46,$D97&gt;=Hidden!DD$46),IF($G97="","x","y"),"")))</f>
        <v/>
      </c>
      <c r="DL97" s="197" t="str">
        <f>IF(Hidden!DE$47="Yes","H",IF($B97="","",IF(AND($C97&lt;=Hidden!DE$46,$D97&gt;=Hidden!DE$46),IF($G97="","x","y"),"")))</f>
        <v/>
      </c>
      <c r="DM97" s="197" t="str">
        <f>IF(Hidden!DF$47="Yes","H",IF($B97="","",IF(AND($C97&lt;=Hidden!DF$46,$D97&gt;=Hidden!DF$46),IF($G97="","x","y"),"")))</f>
        <v/>
      </c>
      <c r="DN97" s="210" t="str">
        <f>IF(Hidden!DG$47="Yes","H",IF($B97="","",IF(AND($C97&lt;=Hidden!DG$46,$D97&gt;=Hidden!DG$46),IF($G97="","x","y"),"")))</f>
        <v/>
      </c>
      <c r="DO97" s="205" t="str">
        <f>IF(Hidden!DH$47="Yes","H",IF($B97="","",IF(AND($C97&lt;=Hidden!DH$46,$D97&gt;=Hidden!DH$46),IF($G97="","x","y"),"")))</f>
        <v/>
      </c>
      <c r="DP97" s="197" t="str">
        <f>IF(Hidden!DI$47="Yes","H",IF($B97="","",IF(AND($C97&lt;=Hidden!DI$46,$D97&gt;=Hidden!DI$46),IF($G97="","x","y"),"")))</f>
        <v/>
      </c>
      <c r="DQ97" s="197" t="str">
        <f>IF(Hidden!DJ$47="Yes","H",IF($B97="","",IF(AND($C97&lt;=Hidden!DJ$46,$D97&gt;=Hidden!DJ$46),IF($G97="","x","y"),"")))</f>
        <v/>
      </c>
      <c r="DR97" s="197" t="str">
        <f>IF(Hidden!DK$47="Yes","H",IF($B97="","",IF(AND($C97&lt;=Hidden!DK$46,$D97&gt;=Hidden!DK$46),IF($G97="","x","y"),"")))</f>
        <v/>
      </c>
      <c r="DS97" s="203" t="str">
        <f>IF(Hidden!DL$47="Yes","H",IF($B97="","",IF(AND($C97&lt;=Hidden!DL$46,$D97&gt;=Hidden!DL$46),IF($G97="","x","y"),"")))</f>
        <v/>
      </c>
      <c r="DT97" s="209" t="str">
        <f>IF(Hidden!DM$47="Yes","H",IF($B97="","",IF(AND($C97&lt;=Hidden!DM$46,$D97&gt;=Hidden!DM$46),IF($G97="","x","y"),"")))</f>
        <v/>
      </c>
      <c r="DU97" s="197" t="str">
        <f>IF(Hidden!DN$47="Yes","H",IF($B97="","",IF(AND($C97&lt;=Hidden!DN$46,$D97&gt;=Hidden!DN$46),IF($G97="","x","y"),"")))</f>
        <v/>
      </c>
      <c r="DV97" s="197" t="str">
        <f>IF(Hidden!DO$47="Yes","H",IF($B97="","",IF(AND($C97&lt;=Hidden!DO$46,$D97&gt;=Hidden!DO$46),IF($G97="","x","y"),"")))</f>
        <v/>
      </c>
      <c r="DW97" s="197" t="str">
        <f>IF(Hidden!DP$47="Yes","H",IF($B97="","",IF(AND($C97&lt;=Hidden!DP$46,$D97&gt;=Hidden!DP$46),IF($G97="","x","y"),"")))</f>
        <v/>
      </c>
      <c r="DX97" s="210" t="str">
        <f>IF(Hidden!DQ$47="Yes","H",IF($B97="","",IF(AND($C97&lt;=Hidden!DQ$46,$D97&gt;=Hidden!DQ$46),IF($G97="","x","y"),"")))</f>
        <v/>
      </c>
      <c r="DY97" s="209" t="str">
        <f>IF(Hidden!DR$47="Yes","H",IF($B97="","",IF(AND($C97&lt;=Hidden!DR$46,$D97&gt;=Hidden!DR$46),IF($G97="","x","y"),"")))</f>
        <v/>
      </c>
      <c r="DZ97" s="197" t="str">
        <f>IF(Hidden!DS$47="Yes","H",IF($B97="","",IF(AND($C97&lt;=Hidden!DS$46,$D97&gt;=Hidden!DS$46),IF($G97="","x","y"),"")))</f>
        <v/>
      </c>
      <c r="EA97" s="197" t="str">
        <f>IF(Hidden!DT$47="Yes","H",IF($B97="","",IF(AND($C97&lt;=Hidden!DT$46,$D97&gt;=Hidden!DT$46),IF($G97="","x","y"),"")))</f>
        <v/>
      </c>
      <c r="EB97" s="197" t="str">
        <f>IF(Hidden!DU$47="Yes","H",IF($B97="","",IF(AND($C97&lt;=Hidden!DU$46,$D97&gt;=Hidden!DU$46),IF($G97="","x","y"),"")))</f>
        <v/>
      </c>
      <c r="EC97" s="210" t="str">
        <f>IF(Hidden!DV$47="Yes","H",IF($B97="","",IF(AND($C97&lt;=Hidden!DV$46,$D97&gt;=Hidden!DV$46),IF($G97="","x","y"),"")))</f>
        <v/>
      </c>
      <c r="ED97" s="205" t="str">
        <f>IF(Hidden!DW$47="Yes","H",IF($B97="","",IF(AND($C97&lt;=Hidden!DW$46,$D97&gt;=Hidden!DW$46),IF($G97="","x","y"),"")))</f>
        <v/>
      </c>
      <c r="EE97" s="197" t="str">
        <f>IF(Hidden!DX$47="Yes","H",IF($B97="","",IF(AND($C97&lt;=Hidden!DX$46,$D97&gt;=Hidden!DX$46),IF($G97="","x","y"),"")))</f>
        <v/>
      </c>
      <c r="EF97" s="197" t="str">
        <f>IF(Hidden!DY$47="Yes","H",IF($B97="","",IF(AND($C97&lt;=Hidden!DY$46,$D97&gt;=Hidden!DY$46),IF($G97="","x","y"),"")))</f>
        <v/>
      </c>
      <c r="EG97" s="197" t="str">
        <f>IF(Hidden!DZ$47="Yes","H",IF($B97="","",IF(AND($C97&lt;=Hidden!DZ$46,$D97&gt;=Hidden!DZ$46),IF($G97="","x","y"),"")))</f>
        <v/>
      </c>
      <c r="EH97" s="198" t="str">
        <f>IF(Hidden!EA$47="Yes","H",IF($B97="","",IF(AND($C97&lt;=Hidden!EA$46,$D97&gt;=Hidden!EA$46),IF($G97="","x","y"),"")))</f>
        <v/>
      </c>
    </row>
    <row r="98" spans="2:138" ht="15" customHeight="1" x14ac:dyDescent="0.25">
      <c r="B98" s="178"/>
      <c r="C98" s="232"/>
      <c r="D98" s="233"/>
      <c r="E98" s="189"/>
      <c r="F98" s="237"/>
      <c r="G98" s="269"/>
      <c r="H98" s="273"/>
      <c r="I98" s="196" t="str">
        <f>IF(Hidden!B$47="Yes","H",IF($B98="","",IF(AND($C98&lt;=Hidden!B$46,$D98&gt;=Hidden!B$46),IF($G98="","x","y"),"")))</f>
        <v/>
      </c>
      <c r="J98" s="197" t="str">
        <f>IF(Hidden!C$47="Yes","H",IF($B98="","",IF(AND($C98&lt;=Hidden!C$46,$D98&gt;=Hidden!C$46),IF($G98="","x","y"),"")))</f>
        <v/>
      </c>
      <c r="K98" s="197" t="str">
        <f>IF(Hidden!D$47="Yes","H",IF($B98="","",IF(AND($C98&lt;=Hidden!D$46,$D98&gt;=Hidden!D$46),IF($G98="","x","y"),"")))</f>
        <v/>
      </c>
      <c r="L98" s="197" t="str">
        <f>IF(Hidden!E$47="Yes","H",IF($B98="","",IF(AND($C98&lt;=Hidden!E$46,$D98&gt;=Hidden!E$46),IF($G98="","x","y"),"")))</f>
        <v/>
      </c>
      <c r="M98" s="203" t="str">
        <f>IF(Hidden!F$47="Yes","H",IF($B98="","",IF(AND($C98&lt;=Hidden!F$46,$D98&gt;=Hidden!F$46),IF($G98="","x","y"),"")))</f>
        <v/>
      </c>
      <c r="N98" s="209" t="str">
        <f>IF(Hidden!G$47="Yes","H",IF($B98="","",IF(AND($C98&lt;=Hidden!G$46,$D98&gt;=Hidden!G$46),IF($G98="","x","y"),"")))</f>
        <v/>
      </c>
      <c r="O98" s="197" t="str">
        <f>IF(Hidden!H$47="Yes","H",IF($B98="","",IF(AND($C98&lt;=Hidden!H$46,$D98&gt;=Hidden!H$46),IF($G98="","x","y"),"")))</f>
        <v/>
      </c>
      <c r="P98" s="197" t="str">
        <f>IF(Hidden!I$47="Yes","H",IF($B98="","",IF(AND($C98&lt;=Hidden!I$46,$D98&gt;=Hidden!I$46),IF($G98="","x","y"),"")))</f>
        <v/>
      </c>
      <c r="Q98" s="197" t="str">
        <f>IF(Hidden!J$47="Yes","H",IF($B98="","",IF(AND($C98&lt;=Hidden!J$46,$D98&gt;=Hidden!J$46),IF($G98="","x","y"),"")))</f>
        <v/>
      </c>
      <c r="R98" s="210" t="str">
        <f>IF(Hidden!K$47="Yes","H",IF($B98="","",IF(AND($C98&lt;=Hidden!K$46,$D98&gt;=Hidden!K$46),IF($G98="","x","y"),"")))</f>
        <v/>
      </c>
      <c r="S98" s="205" t="str">
        <f>IF(Hidden!L$47="Yes","H",IF($B98="","",IF(AND($C98&lt;=Hidden!L$46,$D98&gt;=Hidden!L$46),IF($G98="","x","y"),"")))</f>
        <v/>
      </c>
      <c r="T98" s="197" t="str">
        <f>IF(Hidden!M$47="Yes","H",IF($B98="","",IF(AND($C98&lt;=Hidden!M$46,$D98&gt;=Hidden!M$46),IF($G98="","x","y"),"")))</f>
        <v/>
      </c>
      <c r="U98" s="197" t="str">
        <f>IF(Hidden!N$47="Yes","H",IF($B98="","",IF(AND($C98&lt;=Hidden!N$46,$D98&gt;=Hidden!N$46),IF($G98="","x","y"),"")))</f>
        <v/>
      </c>
      <c r="V98" s="197" t="str">
        <f>IF(Hidden!O$47="Yes","H",IF($B98="","",IF(AND($C98&lt;=Hidden!O$46,$D98&gt;=Hidden!O$46),IF($G98="","x","y"),"")))</f>
        <v/>
      </c>
      <c r="W98" s="203" t="str">
        <f>IF(Hidden!P$47="Yes","H",IF($B98="","",IF(AND($C98&lt;=Hidden!P$46,$D98&gt;=Hidden!P$46),IF($G98="","x","y"),"")))</f>
        <v/>
      </c>
      <c r="X98" s="209" t="str">
        <f>IF(Hidden!Q$47="Yes","H",IF($B98="","",IF(AND($C98&lt;=Hidden!Q$46,$D98&gt;=Hidden!Q$46),IF($G98="","x","y"),"")))</f>
        <v/>
      </c>
      <c r="Y98" s="197" t="str">
        <f>IF(Hidden!R$47="Yes","H",IF($B98="","",IF(AND($C98&lt;=Hidden!R$46,$D98&gt;=Hidden!R$46),IF($G98="","x","y"),"")))</f>
        <v/>
      </c>
      <c r="Z98" s="197" t="str">
        <f>IF(Hidden!S$47="Yes","H",IF($B98="","",IF(AND($C98&lt;=Hidden!S$46,$D98&gt;=Hidden!S$46),IF($G98="","x","y"),"")))</f>
        <v/>
      </c>
      <c r="AA98" s="197" t="str">
        <f>IF(Hidden!T$47="Yes","H",IF($B98="","",IF(AND($C98&lt;=Hidden!T$46,$D98&gt;=Hidden!T$46),IF($G98="","x","y"),"")))</f>
        <v/>
      </c>
      <c r="AB98" s="210" t="str">
        <f>IF(Hidden!U$47="Yes","H",IF($B98="","",IF(AND($C98&lt;=Hidden!U$46,$D98&gt;=Hidden!U$46),IF($G98="","x","y"),"")))</f>
        <v/>
      </c>
      <c r="AC98" s="205" t="str">
        <f>IF(Hidden!V$47="Yes","H",IF($B98="","",IF(AND($C98&lt;=Hidden!V$46,$D98&gt;=Hidden!V$46),IF($G98="","x","y"),"")))</f>
        <v/>
      </c>
      <c r="AD98" s="197" t="str">
        <f>IF(Hidden!W$47="Yes","H",IF($B98="","",IF(AND($C98&lt;=Hidden!W$46,$D98&gt;=Hidden!W$46),IF($G98="","x","y"),"")))</f>
        <v/>
      </c>
      <c r="AE98" s="197" t="str">
        <f>IF(Hidden!X$47="Yes","H",IF($B98="","",IF(AND($C98&lt;=Hidden!X$46,$D98&gt;=Hidden!X$46),IF($G98="","x","y"),"")))</f>
        <v/>
      </c>
      <c r="AF98" s="197" t="str">
        <f>IF(Hidden!Y$47="Yes","H",IF($B98="","",IF(AND($C98&lt;=Hidden!Y$46,$D98&gt;=Hidden!Y$46),IF($G98="","x","y"),"")))</f>
        <v/>
      </c>
      <c r="AG98" s="203" t="str">
        <f>IF(Hidden!Z$47="Yes","H",IF($B98="","",IF(AND($C98&lt;=Hidden!Z$46,$D98&gt;=Hidden!Z$46),IF($G98="","x","y"),"")))</f>
        <v/>
      </c>
      <c r="AH98" s="209" t="str">
        <f>IF(Hidden!AA$47="Yes","H",IF($B98="","",IF(AND($C98&lt;=Hidden!AA$46,$D98&gt;=Hidden!AA$46),IF($G98="","x","y"),"")))</f>
        <v/>
      </c>
      <c r="AI98" s="197" t="str">
        <f>IF(Hidden!AB$47="Yes","H",IF($B98="","",IF(AND($C98&lt;=Hidden!AB$46,$D98&gt;=Hidden!AB$46),IF($G98="","x","y"),"")))</f>
        <v/>
      </c>
      <c r="AJ98" s="197" t="str">
        <f>IF(Hidden!AC$47="Yes","H",IF($B98="","",IF(AND($C98&lt;=Hidden!AC$46,$D98&gt;=Hidden!AC$46),IF($G98="","x","y"),"")))</f>
        <v/>
      </c>
      <c r="AK98" s="197" t="str">
        <f>IF(Hidden!AD$47="Yes","H",IF($B98="","",IF(AND($C98&lt;=Hidden!AD$46,$D98&gt;=Hidden!AD$46),IF($G98="","x","y"),"")))</f>
        <v/>
      </c>
      <c r="AL98" s="210" t="str">
        <f>IF(Hidden!AE$47="Yes","H",IF($B98="","",IF(AND($C98&lt;=Hidden!AE$46,$D98&gt;=Hidden!AE$46),IF($G98="","x","y"),"")))</f>
        <v/>
      </c>
      <c r="AM98" s="205" t="str">
        <f>IF(Hidden!AF$47="Yes","H",IF($B98="","",IF(AND($C98&lt;=Hidden!AF$46,$D98&gt;=Hidden!AF$46),IF($G98="","x","y"),"")))</f>
        <v/>
      </c>
      <c r="AN98" s="197" t="str">
        <f>IF(Hidden!AG$47="Yes","H",IF($B98="","",IF(AND($C98&lt;=Hidden!AG$46,$D98&gt;=Hidden!AG$46),IF($G98="","x","y"),"")))</f>
        <v/>
      </c>
      <c r="AO98" s="197" t="str">
        <f>IF(Hidden!AH$47="Yes","H",IF($B98="","",IF(AND($C98&lt;=Hidden!AH$46,$D98&gt;=Hidden!AH$46),IF($G98="","x","y"),"")))</f>
        <v/>
      </c>
      <c r="AP98" s="197" t="str">
        <f>IF(Hidden!AI$47="Yes","H",IF($B98="","",IF(AND($C98&lt;=Hidden!AI$46,$D98&gt;=Hidden!AI$46),IF($G98="","x","y"),"")))</f>
        <v/>
      </c>
      <c r="AQ98" s="203" t="str">
        <f>IF(Hidden!AJ$47="Yes","H",IF($B98="","",IF(AND($C98&lt;=Hidden!AJ$46,$D98&gt;=Hidden!AJ$46),IF($G98="","x","y"),"")))</f>
        <v/>
      </c>
      <c r="AR98" s="209" t="str">
        <f>IF(Hidden!AK$47="Yes","H",IF($B98="","",IF(AND($C98&lt;=Hidden!AK$46,$D98&gt;=Hidden!AK$46),IF($G98="","x","y"),"")))</f>
        <v/>
      </c>
      <c r="AS98" s="197" t="str">
        <f>IF(Hidden!AL$47="Yes","H",IF($B98="","",IF(AND($C98&lt;=Hidden!AL$46,$D98&gt;=Hidden!AL$46),IF($G98="","x","y"),"")))</f>
        <v/>
      </c>
      <c r="AT98" s="197" t="str">
        <f>IF(Hidden!AM$47="Yes","H",IF($B98="","",IF(AND($C98&lt;=Hidden!AM$46,$D98&gt;=Hidden!AM$46),IF($G98="","x","y"),"")))</f>
        <v/>
      </c>
      <c r="AU98" s="197" t="str">
        <f>IF(Hidden!AN$47="Yes","H",IF($B98="","",IF(AND($C98&lt;=Hidden!AN$46,$D98&gt;=Hidden!AN$46),IF($G98="","x","y"),"")))</f>
        <v/>
      </c>
      <c r="AV98" s="210" t="str">
        <f>IF(Hidden!AO$47="Yes","H",IF($B98="","",IF(AND($C98&lt;=Hidden!AO$46,$D98&gt;=Hidden!AO$46),IF($G98="","x","y"),"")))</f>
        <v/>
      </c>
      <c r="AW98" s="205" t="str">
        <f>IF(Hidden!AP$47="Yes","H",IF($B98="","",IF(AND($C98&lt;=Hidden!AP$46,$D98&gt;=Hidden!AP$46),IF($G98="","x","y"),"")))</f>
        <v/>
      </c>
      <c r="AX98" s="197" t="str">
        <f>IF(Hidden!AQ$47="Yes","H",IF($B98="","",IF(AND($C98&lt;=Hidden!AQ$46,$D98&gt;=Hidden!AQ$46),IF($G98="","x","y"),"")))</f>
        <v/>
      </c>
      <c r="AY98" s="197" t="str">
        <f>IF(Hidden!AR$47="Yes","H",IF($B98="","",IF(AND($C98&lt;=Hidden!AR$46,$D98&gt;=Hidden!AR$46),IF($G98="","x","y"),"")))</f>
        <v/>
      </c>
      <c r="AZ98" s="197" t="str">
        <f>IF(Hidden!AS$47="Yes","H",IF($B98="","",IF(AND($C98&lt;=Hidden!AS$46,$D98&gt;=Hidden!AS$46),IF($G98="","x","y"),"")))</f>
        <v/>
      </c>
      <c r="BA98" s="203" t="str">
        <f>IF(Hidden!AT$47="Yes","H",IF($B98="","",IF(AND($C98&lt;=Hidden!AT$46,$D98&gt;=Hidden!AT$46),IF($G98="","x","y"),"")))</f>
        <v/>
      </c>
      <c r="BB98" s="209" t="str">
        <f>IF(Hidden!AU$47="Yes","H",IF($B98="","",IF(AND($C98&lt;=Hidden!AU$46,$D98&gt;=Hidden!AU$46),IF($G98="","x","y"),"")))</f>
        <v/>
      </c>
      <c r="BC98" s="197" t="str">
        <f>IF(Hidden!AV$47="Yes","H",IF($B98="","",IF(AND($C98&lt;=Hidden!AV$46,$D98&gt;=Hidden!AV$46),IF($G98="","x","y"),"")))</f>
        <v/>
      </c>
      <c r="BD98" s="197" t="str">
        <f>IF(Hidden!AW$47="Yes","H",IF($B98="","",IF(AND($C98&lt;=Hidden!AW$46,$D98&gt;=Hidden!AW$46),IF($G98="","x","y"),"")))</f>
        <v/>
      </c>
      <c r="BE98" s="197" t="str">
        <f>IF(Hidden!AX$47="Yes","H",IF($B98="","",IF(AND($C98&lt;=Hidden!AX$46,$D98&gt;=Hidden!AX$46),IF($G98="","x","y"),"")))</f>
        <v/>
      </c>
      <c r="BF98" s="210" t="str">
        <f>IF(Hidden!AY$47="Yes","H",IF($B98="","",IF(AND($C98&lt;=Hidden!AY$46,$D98&gt;=Hidden!AY$46),IF($G98="","x","y"),"")))</f>
        <v/>
      </c>
      <c r="BG98" s="205" t="str">
        <f>IF(Hidden!AZ$47="Yes","H",IF($B98="","",IF(AND($C98&lt;=Hidden!AZ$46,$D98&gt;=Hidden!AZ$46),IF($G98="","x","y"),"")))</f>
        <v/>
      </c>
      <c r="BH98" s="197" t="str">
        <f>IF(Hidden!BA$47="Yes","H",IF($B98="","",IF(AND($C98&lt;=Hidden!BA$46,$D98&gt;=Hidden!BA$46),IF($G98="","x","y"),"")))</f>
        <v/>
      </c>
      <c r="BI98" s="197" t="str">
        <f>IF(Hidden!BB$47="Yes","H",IF($B98="","",IF(AND($C98&lt;=Hidden!BB$46,$D98&gt;=Hidden!BB$46),IF($G98="","x","y"),"")))</f>
        <v/>
      </c>
      <c r="BJ98" s="197" t="str">
        <f>IF(Hidden!BC$47="Yes","H",IF($B98="","",IF(AND($C98&lt;=Hidden!BC$46,$D98&gt;=Hidden!BC$46),IF($G98="","x","y"),"")))</f>
        <v/>
      </c>
      <c r="BK98" s="203" t="str">
        <f>IF(Hidden!BD$47="Yes","H",IF($B98="","",IF(AND($C98&lt;=Hidden!BD$46,$D98&gt;=Hidden!BD$46),IF($G98="","x","y"),"")))</f>
        <v/>
      </c>
      <c r="BL98" s="209" t="str">
        <f>IF(Hidden!BE$47="Yes","H",IF($B98="","",IF(AND($C98&lt;=Hidden!BE$46,$D98&gt;=Hidden!BE$46),IF($G98="","x","y"),"")))</f>
        <v/>
      </c>
      <c r="BM98" s="197" t="str">
        <f>IF(Hidden!BF$47="Yes","H",IF($B98="","",IF(AND($C98&lt;=Hidden!BF$46,$D98&gt;=Hidden!BF$46),IF($G98="","x","y"),"")))</f>
        <v/>
      </c>
      <c r="BN98" s="197" t="str">
        <f>IF(Hidden!BG$47="Yes","H",IF($B98="","",IF(AND($C98&lt;=Hidden!BG$46,$D98&gt;=Hidden!BG$46),IF($G98="","x","y"),"")))</f>
        <v/>
      </c>
      <c r="BO98" s="197" t="str">
        <f>IF(Hidden!BH$47="Yes","H",IF($B98="","",IF(AND($C98&lt;=Hidden!BH$46,$D98&gt;=Hidden!BH$46),IF($G98="","x","y"),"")))</f>
        <v/>
      </c>
      <c r="BP98" s="210" t="str">
        <f>IF(Hidden!BI$47="Yes","H",IF($B98="","",IF(AND($C98&lt;=Hidden!BI$46,$D98&gt;=Hidden!BI$46),IF($G98="","x","y"),"")))</f>
        <v/>
      </c>
      <c r="BQ98" s="205" t="str">
        <f>IF(Hidden!BJ$47="Yes","H",IF($B98="","",IF(AND($C98&lt;=Hidden!BJ$46,$D98&gt;=Hidden!BJ$46),IF($G98="","x","y"),"")))</f>
        <v/>
      </c>
      <c r="BR98" s="197" t="str">
        <f>IF(Hidden!BK$47="Yes","H",IF($B98="","",IF(AND($C98&lt;=Hidden!BK$46,$D98&gt;=Hidden!BK$46),IF($G98="","x","y"),"")))</f>
        <v/>
      </c>
      <c r="BS98" s="197" t="str">
        <f>IF(Hidden!BL$47="Yes","H",IF($B98="","",IF(AND($C98&lt;=Hidden!BL$46,$D98&gt;=Hidden!BL$46),IF($G98="","x","y"),"")))</f>
        <v/>
      </c>
      <c r="BT98" s="197" t="str">
        <f>IF(Hidden!BM$47="Yes","H",IF($B98="","",IF(AND($C98&lt;=Hidden!BM$46,$D98&gt;=Hidden!BM$46),IF($G98="","x","y"),"")))</f>
        <v/>
      </c>
      <c r="BU98" s="203" t="str">
        <f>IF(Hidden!BN$47="Yes","H",IF($B98="","",IF(AND($C98&lt;=Hidden!BN$46,$D98&gt;=Hidden!BN$46),IF($G98="","x","y"),"")))</f>
        <v/>
      </c>
      <c r="BV98" s="209" t="str">
        <f>IF(Hidden!BO$47="Yes","H",IF($B98="","",IF(AND($C98&lt;=Hidden!BO$46,$D98&gt;=Hidden!BO$46),IF($G98="","x","y"),"")))</f>
        <v/>
      </c>
      <c r="BW98" s="197" t="str">
        <f>IF(Hidden!BP$47="Yes","H",IF($B98="","",IF(AND($C98&lt;=Hidden!BP$46,$D98&gt;=Hidden!BP$46),IF($G98="","x","y"),"")))</f>
        <v/>
      </c>
      <c r="BX98" s="197" t="str">
        <f>IF(Hidden!BQ$47="Yes","H",IF($B98="","",IF(AND($C98&lt;=Hidden!BQ$46,$D98&gt;=Hidden!BQ$46),IF($G98="","x","y"),"")))</f>
        <v/>
      </c>
      <c r="BY98" s="197" t="str">
        <f>IF(Hidden!BR$47="Yes","H",IF($B98="","",IF(AND($C98&lt;=Hidden!BR$46,$D98&gt;=Hidden!BR$46),IF($G98="","x","y"),"")))</f>
        <v/>
      </c>
      <c r="BZ98" s="210" t="str">
        <f>IF(Hidden!BS$47="Yes","H",IF($B98="","",IF(AND($C98&lt;=Hidden!BS$46,$D98&gt;=Hidden!BS$46),IF($G98="","x","y"),"")))</f>
        <v/>
      </c>
      <c r="CA98" s="205" t="str">
        <f>IF(Hidden!BT$47="Yes","H",IF($B98="","",IF(AND($C98&lt;=Hidden!BT$46,$D98&gt;=Hidden!BT$46),IF($G98="","x","y"),"")))</f>
        <v/>
      </c>
      <c r="CB98" s="197" t="str">
        <f>IF(Hidden!BU$47="Yes","H",IF($B98="","",IF(AND($C98&lt;=Hidden!BU$46,$D98&gt;=Hidden!BU$46),IF($G98="","x","y"),"")))</f>
        <v/>
      </c>
      <c r="CC98" s="197" t="str">
        <f>IF(Hidden!BV$47="Yes","H",IF($B98="","",IF(AND($C98&lt;=Hidden!BV$46,$D98&gt;=Hidden!BV$46),IF($G98="","x","y"),"")))</f>
        <v/>
      </c>
      <c r="CD98" s="197" t="str">
        <f>IF(Hidden!BW$47="Yes","H",IF($B98="","",IF(AND($C98&lt;=Hidden!BW$46,$D98&gt;=Hidden!BW$46),IF($G98="","x","y"),"")))</f>
        <v/>
      </c>
      <c r="CE98" s="203" t="str">
        <f>IF(Hidden!BX$47="Yes","H",IF($B98="","",IF(AND($C98&lt;=Hidden!BX$46,$D98&gt;=Hidden!BX$46),IF($G98="","x","y"),"")))</f>
        <v/>
      </c>
      <c r="CF98" s="209" t="str">
        <f>IF(Hidden!BY$47="Yes","H",IF($B98="","",IF(AND($C98&lt;=Hidden!BY$46,$D98&gt;=Hidden!BY$46),IF($G98="","x","y"),"")))</f>
        <v/>
      </c>
      <c r="CG98" s="197" t="str">
        <f>IF(Hidden!BZ$47="Yes","H",IF($B98="","",IF(AND($C98&lt;=Hidden!BZ$46,$D98&gt;=Hidden!BZ$46),IF($G98="","x","y"),"")))</f>
        <v/>
      </c>
      <c r="CH98" s="197" t="str">
        <f>IF(Hidden!CA$47="Yes","H",IF($B98="","",IF(AND($C98&lt;=Hidden!CA$46,$D98&gt;=Hidden!CA$46),IF($G98="","x","y"),"")))</f>
        <v/>
      </c>
      <c r="CI98" s="197" t="str">
        <f>IF(Hidden!CB$47="Yes","H",IF($B98="","",IF(AND($C98&lt;=Hidden!CB$46,$D98&gt;=Hidden!CB$46),IF($G98="","x","y"),"")))</f>
        <v/>
      </c>
      <c r="CJ98" s="210" t="str">
        <f>IF(Hidden!CC$47="Yes","H",IF($B98="","",IF(AND($C98&lt;=Hidden!CC$46,$D98&gt;=Hidden!CC$46),IF($G98="","x","y"),"")))</f>
        <v/>
      </c>
      <c r="CK98" s="205" t="str">
        <f>IF(Hidden!CD$47="Yes","H",IF($B98="","",IF(AND($C98&lt;=Hidden!CD$46,$D98&gt;=Hidden!CD$46),IF($G98="","x","y"),"")))</f>
        <v/>
      </c>
      <c r="CL98" s="197" t="str">
        <f>IF(Hidden!CE$47="Yes","H",IF($B98="","",IF(AND($C98&lt;=Hidden!CE$46,$D98&gt;=Hidden!CE$46),IF($G98="","x","y"),"")))</f>
        <v/>
      </c>
      <c r="CM98" s="197" t="str">
        <f>IF(Hidden!CF$47="Yes","H",IF($B98="","",IF(AND($C98&lt;=Hidden!CF$46,$D98&gt;=Hidden!CF$46),IF($G98="","x","y"),"")))</f>
        <v/>
      </c>
      <c r="CN98" s="197" t="str">
        <f>IF(Hidden!CG$47="Yes","H",IF($B98="","",IF(AND($C98&lt;=Hidden!CG$46,$D98&gt;=Hidden!CG$46),IF($G98="","x","y"),"")))</f>
        <v/>
      </c>
      <c r="CO98" s="203" t="str">
        <f>IF(Hidden!CH$47="Yes","H",IF($B98="","",IF(AND($C98&lt;=Hidden!CH$46,$D98&gt;=Hidden!CH$46),IF($G98="","x","y"),"")))</f>
        <v/>
      </c>
      <c r="CP98" s="209" t="str">
        <f>IF(Hidden!CI$47="Yes","H",IF($B98="","",IF(AND($C98&lt;=Hidden!CI$46,$D98&gt;=Hidden!CI$46),IF($G98="","x","y"),"")))</f>
        <v/>
      </c>
      <c r="CQ98" s="197" t="str">
        <f>IF(Hidden!CJ$47="Yes","H",IF($B98="","",IF(AND($C98&lt;=Hidden!CJ$46,$D98&gt;=Hidden!CJ$46),IF($G98="","x","y"),"")))</f>
        <v/>
      </c>
      <c r="CR98" s="197" t="str">
        <f>IF(Hidden!CK$47="Yes","H",IF($B98="","",IF(AND($C98&lt;=Hidden!CK$46,$D98&gt;=Hidden!CK$46),IF($G98="","x","y"),"")))</f>
        <v/>
      </c>
      <c r="CS98" s="197" t="str">
        <f>IF(Hidden!CL$47="Yes","H",IF($B98="","",IF(AND($C98&lt;=Hidden!CL$46,$D98&gt;=Hidden!CL$46),IF($G98="","x","y"),"")))</f>
        <v/>
      </c>
      <c r="CT98" s="210" t="str">
        <f>IF(Hidden!CM$47="Yes","H",IF($B98="","",IF(AND($C98&lt;=Hidden!CM$46,$D98&gt;=Hidden!CM$46),IF($G98="","x","y"),"")))</f>
        <v/>
      </c>
      <c r="CU98" s="205" t="str">
        <f>IF(Hidden!CN$47="Yes","H",IF($B98="","",IF(AND($C98&lt;=Hidden!CN$46,$D98&gt;=Hidden!CN$46),IF($G98="","x","y"),"")))</f>
        <v/>
      </c>
      <c r="CV98" s="197" t="str">
        <f>IF(Hidden!CO$47="Yes","H",IF($B98="","",IF(AND($C98&lt;=Hidden!CO$46,$D98&gt;=Hidden!CO$46),IF($G98="","x","y"),"")))</f>
        <v/>
      </c>
      <c r="CW98" s="197" t="str">
        <f>IF(Hidden!CP$47="Yes","H",IF($B98="","",IF(AND($C98&lt;=Hidden!CP$46,$D98&gt;=Hidden!CP$46),IF($G98="","x","y"),"")))</f>
        <v/>
      </c>
      <c r="CX98" s="197" t="str">
        <f>IF(Hidden!CQ$47="Yes","H",IF($B98="","",IF(AND($C98&lt;=Hidden!CQ$46,$D98&gt;=Hidden!CQ$46),IF($G98="","x","y"),"")))</f>
        <v/>
      </c>
      <c r="CY98" s="203" t="str">
        <f>IF(Hidden!CR$47="Yes","H",IF($B98="","",IF(AND($C98&lt;=Hidden!CR$46,$D98&gt;=Hidden!CR$46),IF($G98="","x","y"),"")))</f>
        <v/>
      </c>
      <c r="CZ98" s="209" t="str">
        <f>IF(Hidden!CS$47="Yes","H",IF($B98="","",IF(AND($C98&lt;=Hidden!CS$46,$D98&gt;=Hidden!CS$46),IF($G98="","x","y"),"")))</f>
        <v/>
      </c>
      <c r="DA98" s="197" t="str">
        <f>IF(Hidden!CT$47="Yes","H",IF($B98="","",IF(AND($C98&lt;=Hidden!CT$46,$D98&gt;=Hidden!CT$46),IF($G98="","x","y"),"")))</f>
        <v/>
      </c>
      <c r="DB98" s="197" t="str">
        <f>IF(Hidden!CU$47="Yes","H",IF($B98="","",IF(AND($C98&lt;=Hidden!CU$46,$D98&gt;=Hidden!CU$46),IF($G98="","x","y"),"")))</f>
        <v/>
      </c>
      <c r="DC98" s="197" t="str">
        <f>IF(Hidden!CV$47="Yes","H",IF($B98="","",IF(AND($C98&lt;=Hidden!CV$46,$D98&gt;=Hidden!CV$46),IF($G98="","x","y"),"")))</f>
        <v/>
      </c>
      <c r="DD98" s="210" t="str">
        <f>IF(Hidden!CW$47="Yes","H",IF($B98="","",IF(AND($C98&lt;=Hidden!CW$46,$D98&gt;=Hidden!CW$46),IF($G98="","x","y"),"")))</f>
        <v/>
      </c>
      <c r="DE98" s="205" t="str">
        <f>IF(Hidden!CX$47="Yes","H",IF($B98="","",IF(AND($C98&lt;=Hidden!CX$46,$D98&gt;=Hidden!CX$46),IF($G98="","x","y"),"")))</f>
        <v/>
      </c>
      <c r="DF98" s="197" t="str">
        <f>IF(Hidden!CY$47="Yes","H",IF($B98="","",IF(AND($C98&lt;=Hidden!CY$46,$D98&gt;=Hidden!CY$46),IF($G98="","x","y"),"")))</f>
        <v/>
      </c>
      <c r="DG98" s="197" t="str">
        <f>IF(Hidden!CZ$47="Yes","H",IF($B98="","",IF(AND($C98&lt;=Hidden!CZ$46,$D98&gt;=Hidden!CZ$46),IF($G98="","x","y"),"")))</f>
        <v/>
      </c>
      <c r="DH98" s="197" t="str">
        <f>IF(Hidden!DA$47="Yes","H",IF($B98="","",IF(AND($C98&lt;=Hidden!DA$46,$D98&gt;=Hidden!DA$46),IF($G98="","x","y"),"")))</f>
        <v/>
      </c>
      <c r="DI98" s="203" t="str">
        <f>IF(Hidden!DB$47="Yes","H",IF($B98="","",IF(AND($C98&lt;=Hidden!DB$46,$D98&gt;=Hidden!DB$46),IF($G98="","x","y"),"")))</f>
        <v/>
      </c>
      <c r="DJ98" s="209" t="str">
        <f>IF(Hidden!DC$47="Yes","H",IF($B98="","",IF(AND($C98&lt;=Hidden!DC$46,$D98&gt;=Hidden!DC$46),IF($G98="","x","y"),"")))</f>
        <v/>
      </c>
      <c r="DK98" s="197" t="str">
        <f>IF(Hidden!DD$47="Yes","H",IF($B98="","",IF(AND($C98&lt;=Hidden!DD$46,$D98&gt;=Hidden!DD$46),IF($G98="","x","y"),"")))</f>
        <v/>
      </c>
      <c r="DL98" s="197" t="str">
        <f>IF(Hidden!DE$47="Yes","H",IF($B98="","",IF(AND($C98&lt;=Hidden!DE$46,$D98&gt;=Hidden!DE$46),IF($G98="","x","y"),"")))</f>
        <v/>
      </c>
      <c r="DM98" s="197" t="str">
        <f>IF(Hidden!DF$47="Yes","H",IF($B98="","",IF(AND($C98&lt;=Hidden!DF$46,$D98&gt;=Hidden!DF$46),IF($G98="","x","y"),"")))</f>
        <v/>
      </c>
      <c r="DN98" s="210" t="str">
        <f>IF(Hidden!DG$47="Yes","H",IF($B98="","",IF(AND($C98&lt;=Hidden!DG$46,$D98&gt;=Hidden!DG$46),IF($G98="","x","y"),"")))</f>
        <v/>
      </c>
      <c r="DO98" s="205" t="str">
        <f>IF(Hidden!DH$47="Yes","H",IF($B98="","",IF(AND($C98&lt;=Hidden!DH$46,$D98&gt;=Hidden!DH$46),IF($G98="","x","y"),"")))</f>
        <v/>
      </c>
      <c r="DP98" s="197" t="str">
        <f>IF(Hidden!DI$47="Yes","H",IF($B98="","",IF(AND($C98&lt;=Hidden!DI$46,$D98&gt;=Hidden!DI$46),IF($G98="","x","y"),"")))</f>
        <v/>
      </c>
      <c r="DQ98" s="197" t="str">
        <f>IF(Hidden!DJ$47="Yes","H",IF($B98="","",IF(AND($C98&lt;=Hidden!DJ$46,$D98&gt;=Hidden!DJ$46),IF($G98="","x","y"),"")))</f>
        <v/>
      </c>
      <c r="DR98" s="197" t="str">
        <f>IF(Hidden!DK$47="Yes","H",IF($B98="","",IF(AND($C98&lt;=Hidden!DK$46,$D98&gt;=Hidden!DK$46),IF($G98="","x","y"),"")))</f>
        <v/>
      </c>
      <c r="DS98" s="203" t="str">
        <f>IF(Hidden!DL$47="Yes","H",IF($B98="","",IF(AND($C98&lt;=Hidden!DL$46,$D98&gt;=Hidden!DL$46),IF($G98="","x","y"),"")))</f>
        <v/>
      </c>
      <c r="DT98" s="209" t="str">
        <f>IF(Hidden!DM$47="Yes","H",IF($B98="","",IF(AND($C98&lt;=Hidden!DM$46,$D98&gt;=Hidden!DM$46),IF($G98="","x","y"),"")))</f>
        <v/>
      </c>
      <c r="DU98" s="197" t="str">
        <f>IF(Hidden!DN$47="Yes","H",IF($B98="","",IF(AND($C98&lt;=Hidden!DN$46,$D98&gt;=Hidden!DN$46),IF($G98="","x","y"),"")))</f>
        <v/>
      </c>
      <c r="DV98" s="197" t="str">
        <f>IF(Hidden!DO$47="Yes","H",IF($B98="","",IF(AND($C98&lt;=Hidden!DO$46,$D98&gt;=Hidden!DO$46),IF($G98="","x","y"),"")))</f>
        <v/>
      </c>
      <c r="DW98" s="197" t="str">
        <f>IF(Hidden!DP$47="Yes","H",IF($B98="","",IF(AND($C98&lt;=Hidden!DP$46,$D98&gt;=Hidden!DP$46),IF($G98="","x","y"),"")))</f>
        <v/>
      </c>
      <c r="DX98" s="210" t="str">
        <f>IF(Hidden!DQ$47="Yes","H",IF($B98="","",IF(AND($C98&lt;=Hidden!DQ$46,$D98&gt;=Hidden!DQ$46),IF($G98="","x","y"),"")))</f>
        <v/>
      </c>
      <c r="DY98" s="209" t="str">
        <f>IF(Hidden!DR$47="Yes","H",IF($B98="","",IF(AND($C98&lt;=Hidden!DR$46,$D98&gt;=Hidden!DR$46),IF($G98="","x","y"),"")))</f>
        <v/>
      </c>
      <c r="DZ98" s="197" t="str">
        <f>IF(Hidden!DS$47="Yes","H",IF($B98="","",IF(AND($C98&lt;=Hidden!DS$46,$D98&gt;=Hidden!DS$46),IF($G98="","x","y"),"")))</f>
        <v/>
      </c>
      <c r="EA98" s="197" t="str">
        <f>IF(Hidden!DT$47="Yes","H",IF($B98="","",IF(AND($C98&lt;=Hidden!DT$46,$D98&gt;=Hidden!DT$46),IF($G98="","x","y"),"")))</f>
        <v/>
      </c>
      <c r="EB98" s="197" t="str">
        <f>IF(Hidden!DU$47="Yes","H",IF($B98="","",IF(AND($C98&lt;=Hidden!DU$46,$D98&gt;=Hidden!DU$46),IF($G98="","x","y"),"")))</f>
        <v/>
      </c>
      <c r="EC98" s="210" t="str">
        <f>IF(Hidden!DV$47="Yes","H",IF($B98="","",IF(AND($C98&lt;=Hidden!DV$46,$D98&gt;=Hidden!DV$46),IF($G98="","x","y"),"")))</f>
        <v/>
      </c>
      <c r="ED98" s="205" t="str">
        <f>IF(Hidden!DW$47="Yes","H",IF($B98="","",IF(AND($C98&lt;=Hidden!DW$46,$D98&gt;=Hidden!DW$46),IF($G98="","x","y"),"")))</f>
        <v/>
      </c>
      <c r="EE98" s="197" t="str">
        <f>IF(Hidden!DX$47="Yes","H",IF($B98="","",IF(AND($C98&lt;=Hidden!DX$46,$D98&gt;=Hidden!DX$46),IF($G98="","x","y"),"")))</f>
        <v/>
      </c>
      <c r="EF98" s="197" t="str">
        <f>IF(Hidden!DY$47="Yes","H",IF($B98="","",IF(AND($C98&lt;=Hidden!DY$46,$D98&gt;=Hidden!DY$46),IF($G98="","x","y"),"")))</f>
        <v/>
      </c>
      <c r="EG98" s="197" t="str">
        <f>IF(Hidden!DZ$47="Yes","H",IF($B98="","",IF(AND($C98&lt;=Hidden!DZ$46,$D98&gt;=Hidden!DZ$46),IF($G98="","x","y"),"")))</f>
        <v/>
      </c>
      <c r="EH98" s="198" t="str">
        <f>IF(Hidden!EA$47="Yes","H",IF($B98="","",IF(AND($C98&lt;=Hidden!EA$46,$D98&gt;=Hidden!EA$46),IF($G98="","x","y"),"")))</f>
        <v/>
      </c>
    </row>
    <row r="99" spans="2:138" ht="15" customHeight="1" x14ac:dyDescent="0.25">
      <c r="B99" s="178"/>
      <c r="C99" s="232"/>
      <c r="D99" s="233"/>
      <c r="E99" s="189"/>
      <c r="F99" s="237"/>
      <c r="G99" s="269"/>
      <c r="H99" s="273"/>
      <c r="I99" s="196" t="str">
        <f>IF(Hidden!B$47="Yes","H",IF($B99="","",IF(AND($C99&lt;=Hidden!B$46,$D99&gt;=Hidden!B$46),IF($G99="","x","y"),"")))</f>
        <v/>
      </c>
      <c r="J99" s="197" t="str">
        <f>IF(Hidden!C$47="Yes","H",IF($B99="","",IF(AND($C99&lt;=Hidden!C$46,$D99&gt;=Hidden!C$46),IF($G99="","x","y"),"")))</f>
        <v/>
      </c>
      <c r="K99" s="197" t="str">
        <f>IF(Hidden!D$47="Yes","H",IF($B99="","",IF(AND($C99&lt;=Hidden!D$46,$D99&gt;=Hidden!D$46),IF($G99="","x","y"),"")))</f>
        <v/>
      </c>
      <c r="L99" s="197" t="str">
        <f>IF(Hidden!E$47="Yes","H",IF($B99="","",IF(AND($C99&lt;=Hidden!E$46,$D99&gt;=Hidden!E$46),IF($G99="","x","y"),"")))</f>
        <v/>
      </c>
      <c r="M99" s="203" t="str">
        <f>IF(Hidden!F$47="Yes","H",IF($B99="","",IF(AND($C99&lt;=Hidden!F$46,$D99&gt;=Hidden!F$46),IF($G99="","x","y"),"")))</f>
        <v/>
      </c>
      <c r="N99" s="209" t="str">
        <f>IF(Hidden!G$47="Yes","H",IF($B99="","",IF(AND($C99&lt;=Hidden!G$46,$D99&gt;=Hidden!G$46),IF($G99="","x","y"),"")))</f>
        <v/>
      </c>
      <c r="O99" s="197" t="str">
        <f>IF(Hidden!H$47="Yes","H",IF($B99="","",IF(AND($C99&lt;=Hidden!H$46,$D99&gt;=Hidden!H$46),IF($G99="","x","y"),"")))</f>
        <v/>
      </c>
      <c r="P99" s="197" t="str">
        <f>IF(Hidden!I$47="Yes","H",IF($B99="","",IF(AND($C99&lt;=Hidden!I$46,$D99&gt;=Hidden!I$46),IF($G99="","x","y"),"")))</f>
        <v/>
      </c>
      <c r="Q99" s="197" t="str">
        <f>IF(Hidden!J$47="Yes","H",IF($B99="","",IF(AND($C99&lt;=Hidden!J$46,$D99&gt;=Hidden!J$46),IF($G99="","x","y"),"")))</f>
        <v/>
      </c>
      <c r="R99" s="210" t="str">
        <f>IF(Hidden!K$47="Yes","H",IF($B99="","",IF(AND($C99&lt;=Hidden!K$46,$D99&gt;=Hidden!K$46),IF($G99="","x","y"),"")))</f>
        <v/>
      </c>
      <c r="S99" s="205" t="str">
        <f>IF(Hidden!L$47="Yes","H",IF($B99="","",IF(AND($C99&lt;=Hidden!L$46,$D99&gt;=Hidden!L$46),IF($G99="","x","y"),"")))</f>
        <v/>
      </c>
      <c r="T99" s="197" t="str">
        <f>IF(Hidden!M$47="Yes","H",IF($B99="","",IF(AND($C99&lt;=Hidden!M$46,$D99&gt;=Hidden!M$46),IF($G99="","x","y"),"")))</f>
        <v/>
      </c>
      <c r="U99" s="197" t="str">
        <f>IF(Hidden!N$47="Yes","H",IF($B99="","",IF(AND($C99&lt;=Hidden!N$46,$D99&gt;=Hidden!N$46),IF($G99="","x","y"),"")))</f>
        <v/>
      </c>
      <c r="V99" s="197" t="str">
        <f>IF(Hidden!O$47="Yes","H",IF($B99="","",IF(AND($C99&lt;=Hidden!O$46,$D99&gt;=Hidden!O$46),IF($G99="","x","y"),"")))</f>
        <v/>
      </c>
      <c r="W99" s="203" t="str">
        <f>IF(Hidden!P$47="Yes","H",IF($B99="","",IF(AND($C99&lt;=Hidden!P$46,$D99&gt;=Hidden!P$46),IF($G99="","x","y"),"")))</f>
        <v/>
      </c>
      <c r="X99" s="209" t="str">
        <f>IF(Hidden!Q$47="Yes","H",IF($B99="","",IF(AND($C99&lt;=Hidden!Q$46,$D99&gt;=Hidden!Q$46),IF($G99="","x","y"),"")))</f>
        <v/>
      </c>
      <c r="Y99" s="197" t="str">
        <f>IF(Hidden!R$47="Yes","H",IF($B99="","",IF(AND($C99&lt;=Hidden!R$46,$D99&gt;=Hidden!R$46),IF($G99="","x","y"),"")))</f>
        <v/>
      </c>
      <c r="Z99" s="197" t="str">
        <f>IF(Hidden!S$47="Yes","H",IF($B99="","",IF(AND($C99&lt;=Hidden!S$46,$D99&gt;=Hidden!S$46),IF($G99="","x","y"),"")))</f>
        <v/>
      </c>
      <c r="AA99" s="197" t="str">
        <f>IF(Hidden!T$47="Yes","H",IF($B99="","",IF(AND($C99&lt;=Hidden!T$46,$D99&gt;=Hidden!T$46),IF($G99="","x","y"),"")))</f>
        <v/>
      </c>
      <c r="AB99" s="210" t="str">
        <f>IF(Hidden!U$47="Yes","H",IF($B99="","",IF(AND($C99&lt;=Hidden!U$46,$D99&gt;=Hidden!U$46),IF($G99="","x","y"),"")))</f>
        <v/>
      </c>
      <c r="AC99" s="205" t="str">
        <f>IF(Hidden!V$47="Yes","H",IF($B99="","",IF(AND($C99&lt;=Hidden!V$46,$D99&gt;=Hidden!V$46),IF($G99="","x","y"),"")))</f>
        <v/>
      </c>
      <c r="AD99" s="197" t="str">
        <f>IF(Hidden!W$47="Yes","H",IF($B99="","",IF(AND($C99&lt;=Hidden!W$46,$D99&gt;=Hidden!W$46),IF($G99="","x","y"),"")))</f>
        <v/>
      </c>
      <c r="AE99" s="197" t="str">
        <f>IF(Hidden!X$47="Yes","H",IF($B99="","",IF(AND($C99&lt;=Hidden!X$46,$D99&gt;=Hidden!X$46),IF($G99="","x","y"),"")))</f>
        <v/>
      </c>
      <c r="AF99" s="197" t="str">
        <f>IF(Hidden!Y$47="Yes","H",IF($B99="","",IF(AND($C99&lt;=Hidden!Y$46,$D99&gt;=Hidden!Y$46),IF($G99="","x","y"),"")))</f>
        <v/>
      </c>
      <c r="AG99" s="203" t="str">
        <f>IF(Hidden!Z$47="Yes","H",IF($B99="","",IF(AND($C99&lt;=Hidden!Z$46,$D99&gt;=Hidden!Z$46),IF($G99="","x","y"),"")))</f>
        <v/>
      </c>
      <c r="AH99" s="209" t="str">
        <f>IF(Hidden!AA$47="Yes","H",IF($B99="","",IF(AND($C99&lt;=Hidden!AA$46,$D99&gt;=Hidden!AA$46),IF($G99="","x","y"),"")))</f>
        <v/>
      </c>
      <c r="AI99" s="197" t="str">
        <f>IF(Hidden!AB$47="Yes","H",IF($B99="","",IF(AND($C99&lt;=Hidden!AB$46,$D99&gt;=Hidden!AB$46),IF($G99="","x","y"),"")))</f>
        <v/>
      </c>
      <c r="AJ99" s="197" t="str">
        <f>IF(Hidden!AC$47="Yes","H",IF($B99="","",IF(AND($C99&lt;=Hidden!AC$46,$D99&gt;=Hidden!AC$46),IF($G99="","x","y"),"")))</f>
        <v/>
      </c>
      <c r="AK99" s="197" t="str">
        <f>IF(Hidden!AD$47="Yes","H",IF($B99="","",IF(AND($C99&lt;=Hidden!AD$46,$D99&gt;=Hidden!AD$46),IF($G99="","x","y"),"")))</f>
        <v/>
      </c>
      <c r="AL99" s="210" t="str">
        <f>IF(Hidden!AE$47="Yes","H",IF($B99="","",IF(AND($C99&lt;=Hidden!AE$46,$D99&gt;=Hidden!AE$46),IF($G99="","x","y"),"")))</f>
        <v/>
      </c>
      <c r="AM99" s="205" t="str">
        <f>IF(Hidden!AF$47="Yes","H",IF($B99="","",IF(AND($C99&lt;=Hidden!AF$46,$D99&gt;=Hidden!AF$46),IF($G99="","x","y"),"")))</f>
        <v/>
      </c>
      <c r="AN99" s="197" t="str">
        <f>IF(Hidden!AG$47="Yes","H",IF($B99="","",IF(AND($C99&lt;=Hidden!AG$46,$D99&gt;=Hidden!AG$46),IF($G99="","x","y"),"")))</f>
        <v/>
      </c>
      <c r="AO99" s="197" t="str">
        <f>IF(Hidden!AH$47="Yes","H",IF($B99="","",IF(AND($C99&lt;=Hidden!AH$46,$D99&gt;=Hidden!AH$46),IF($G99="","x","y"),"")))</f>
        <v/>
      </c>
      <c r="AP99" s="197" t="str">
        <f>IF(Hidden!AI$47="Yes","H",IF($B99="","",IF(AND($C99&lt;=Hidden!AI$46,$D99&gt;=Hidden!AI$46),IF($G99="","x","y"),"")))</f>
        <v/>
      </c>
      <c r="AQ99" s="203" t="str">
        <f>IF(Hidden!AJ$47="Yes","H",IF($B99="","",IF(AND($C99&lt;=Hidden!AJ$46,$D99&gt;=Hidden!AJ$46),IF($G99="","x","y"),"")))</f>
        <v/>
      </c>
      <c r="AR99" s="209" t="str">
        <f>IF(Hidden!AK$47="Yes","H",IF($B99="","",IF(AND($C99&lt;=Hidden!AK$46,$D99&gt;=Hidden!AK$46),IF($G99="","x","y"),"")))</f>
        <v/>
      </c>
      <c r="AS99" s="197" t="str">
        <f>IF(Hidden!AL$47="Yes","H",IF($B99="","",IF(AND($C99&lt;=Hidden!AL$46,$D99&gt;=Hidden!AL$46),IF($G99="","x","y"),"")))</f>
        <v/>
      </c>
      <c r="AT99" s="197" t="str">
        <f>IF(Hidden!AM$47="Yes","H",IF($B99="","",IF(AND($C99&lt;=Hidden!AM$46,$D99&gt;=Hidden!AM$46),IF($G99="","x","y"),"")))</f>
        <v/>
      </c>
      <c r="AU99" s="197" t="str">
        <f>IF(Hidden!AN$47="Yes","H",IF($B99="","",IF(AND($C99&lt;=Hidden!AN$46,$D99&gt;=Hidden!AN$46),IF($G99="","x","y"),"")))</f>
        <v/>
      </c>
      <c r="AV99" s="210" t="str">
        <f>IF(Hidden!AO$47="Yes","H",IF($B99="","",IF(AND($C99&lt;=Hidden!AO$46,$D99&gt;=Hidden!AO$46),IF($G99="","x","y"),"")))</f>
        <v/>
      </c>
      <c r="AW99" s="205" t="str">
        <f>IF(Hidden!AP$47="Yes","H",IF($B99="","",IF(AND($C99&lt;=Hidden!AP$46,$D99&gt;=Hidden!AP$46),IF($G99="","x","y"),"")))</f>
        <v/>
      </c>
      <c r="AX99" s="197" t="str">
        <f>IF(Hidden!AQ$47="Yes","H",IF($B99="","",IF(AND($C99&lt;=Hidden!AQ$46,$D99&gt;=Hidden!AQ$46),IF($G99="","x","y"),"")))</f>
        <v/>
      </c>
      <c r="AY99" s="197" t="str">
        <f>IF(Hidden!AR$47="Yes","H",IF($B99="","",IF(AND($C99&lt;=Hidden!AR$46,$D99&gt;=Hidden!AR$46),IF($G99="","x","y"),"")))</f>
        <v/>
      </c>
      <c r="AZ99" s="197" t="str">
        <f>IF(Hidden!AS$47="Yes","H",IF($B99="","",IF(AND($C99&lt;=Hidden!AS$46,$D99&gt;=Hidden!AS$46),IF($G99="","x","y"),"")))</f>
        <v/>
      </c>
      <c r="BA99" s="203" t="str">
        <f>IF(Hidden!AT$47="Yes","H",IF($B99="","",IF(AND($C99&lt;=Hidden!AT$46,$D99&gt;=Hidden!AT$46),IF($G99="","x","y"),"")))</f>
        <v/>
      </c>
      <c r="BB99" s="209" t="str">
        <f>IF(Hidden!AU$47="Yes","H",IF($B99="","",IF(AND($C99&lt;=Hidden!AU$46,$D99&gt;=Hidden!AU$46),IF($G99="","x","y"),"")))</f>
        <v/>
      </c>
      <c r="BC99" s="197" t="str">
        <f>IF(Hidden!AV$47="Yes","H",IF($B99="","",IF(AND($C99&lt;=Hidden!AV$46,$D99&gt;=Hidden!AV$46),IF($G99="","x","y"),"")))</f>
        <v/>
      </c>
      <c r="BD99" s="197" t="str">
        <f>IF(Hidden!AW$47="Yes","H",IF($B99="","",IF(AND($C99&lt;=Hidden!AW$46,$D99&gt;=Hidden!AW$46),IF($G99="","x","y"),"")))</f>
        <v/>
      </c>
      <c r="BE99" s="197" t="str">
        <f>IF(Hidden!AX$47="Yes","H",IF($B99="","",IF(AND($C99&lt;=Hidden!AX$46,$D99&gt;=Hidden!AX$46),IF($G99="","x","y"),"")))</f>
        <v/>
      </c>
      <c r="BF99" s="210" t="str">
        <f>IF(Hidden!AY$47="Yes","H",IF($B99="","",IF(AND($C99&lt;=Hidden!AY$46,$D99&gt;=Hidden!AY$46),IF($G99="","x","y"),"")))</f>
        <v/>
      </c>
      <c r="BG99" s="205" t="str">
        <f>IF(Hidden!AZ$47="Yes","H",IF($B99="","",IF(AND($C99&lt;=Hidden!AZ$46,$D99&gt;=Hidden!AZ$46),IF($G99="","x","y"),"")))</f>
        <v/>
      </c>
      <c r="BH99" s="197" t="str">
        <f>IF(Hidden!BA$47="Yes","H",IF($B99="","",IF(AND($C99&lt;=Hidden!BA$46,$D99&gt;=Hidden!BA$46),IF($G99="","x","y"),"")))</f>
        <v/>
      </c>
      <c r="BI99" s="197" t="str">
        <f>IF(Hidden!BB$47="Yes","H",IF($B99="","",IF(AND($C99&lt;=Hidden!BB$46,$D99&gt;=Hidden!BB$46),IF($G99="","x","y"),"")))</f>
        <v/>
      </c>
      <c r="BJ99" s="197" t="str">
        <f>IF(Hidden!BC$47="Yes","H",IF($B99="","",IF(AND($C99&lt;=Hidden!BC$46,$D99&gt;=Hidden!BC$46),IF($G99="","x","y"),"")))</f>
        <v/>
      </c>
      <c r="BK99" s="203" t="str">
        <f>IF(Hidden!BD$47="Yes","H",IF($B99="","",IF(AND($C99&lt;=Hidden!BD$46,$D99&gt;=Hidden!BD$46),IF($G99="","x","y"),"")))</f>
        <v/>
      </c>
      <c r="BL99" s="209" t="str">
        <f>IF(Hidden!BE$47="Yes","H",IF($B99="","",IF(AND($C99&lt;=Hidden!BE$46,$D99&gt;=Hidden!BE$46),IF($G99="","x","y"),"")))</f>
        <v/>
      </c>
      <c r="BM99" s="197" t="str">
        <f>IF(Hidden!BF$47="Yes","H",IF($B99="","",IF(AND($C99&lt;=Hidden!BF$46,$D99&gt;=Hidden!BF$46),IF($G99="","x","y"),"")))</f>
        <v/>
      </c>
      <c r="BN99" s="197" t="str">
        <f>IF(Hidden!BG$47="Yes","H",IF($B99="","",IF(AND($C99&lt;=Hidden!BG$46,$D99&gt;=Hidden!BG$46),IF($G99="","x","y"),"")))</f>
        <v/>
      </c>
      <c r="BO99" s="197" t="str">
        <f>IF(Hidden!BH$47="Yes","H",IF($B99="","",IF(AND($C99&lt;=Hidden!BH$46,$D99&gt;=Hidden!BH$46),IF($G99="","x","y"),"")))</f>
        <v/>
      </c>
      <c r="BP99" s="210" t="str">
        <f>IF(Hidden!BI$47="Yes","H",IF($B99="","",IF(AND($C99&lt;=Hidden!BI$46,$D99&gt;=Hidden!BI$46),IF($G99="","x","y"),"")))</f>
        <v/>
      </c>
      <c r="BQ99" s="205" t="str">
        <f>IF(Hidden!BJ$47="Yes","H",IF($B99="","",IF(AND($C99&lt;=Hidden!BJ$46,$D99&gt;=Hidden!BJ$46),IF($G99="","x","y"),"")))</f>
        <v/>
      </c>
      <c r="BR99" s="197" t="str">
        <f>IF(Hidden!BK$47="Yes","H",IF($B99="","",IF(AND($C99&lt;=Hidden!BK$46,$D99&gt;=Hidden!BK$46),IF($G99="","x","y"),"")))</f>
        <v/>
      </c>
      <c r="BS99" s="197" t="str">
        <f>IF(Hidden!BL$47="Yes","H",IF($B99="","",IF(AND($C99&lt;=Hidden!BL$46,$D99&gt;=Hidden!BL$46),IF($G99="","x","y"),"")))</f>
        <v/>
      </c>
      <c r="BT99" s="197" t="str">
        <f>IF(Hidden!BM$47="Yes","H",IF($B99="","",IF(AND($C99&lt;=Hidden!BM$46,$D99&gt;=Hidden!BM$46),IF($G99="","x","y"),"")))</f>
        <v/>
      </c>
      <c r="BU99" s="203" t="str">
        <f>IF(Hidden!BN$47="Yes","H",IF($B99="","",IF(AND($C99&lt;=Hidden!BN$46,$D99&gt;=Hidden!BN$46),IF($G99="","x","y"),"")))</f>
        <v/>
      </c>
      <c r="BV99" s="209" t="str">
        <f>IF(Hidden!BO$47="Yes","H",IF($B99="","",IF(AND($C99&lt;=Hidden!BO$46,$D99&gt;=Hidden!BO$46),IF($G99="","x","y"),"")))</f>
        <v/>
      </c>
      <c r="BW99" s="197" t="str">
        <f>IF(Hidden!BP$47="Yes","H",IF($B99="","",IF(AND($C99&lt;=Hidden!BP$46,$D99&gt;=Hidden!BP$46),IF($G99="","x","y"),"")))</f>
        <v/>
      </c>
      <c r="BX99" s="197" t="str">
        <f>IF(Hidden!BQ$47="Yes","H",IF($B99="","",IF(AND($C99&lt;=Hidden!BQ$46,$D99&gt;=Hidden!BQ$46),IF($G99="","x","y"),"")))</f>
        <v/>
      </c>
      <c r="BY99" s="197" t="str">
        <f>IF(Hidden!BR$47="Yes","H",IF($B99="","",IF(AND($C99&lt;=Hidden!BR$46,$D99&gt;=Hidden!BR$46),IF($G99="","x","y"),"")))</f>
        <v/>
      </c>
      <c r="BZ99" s="210" t="str">
        <f>IF(Hidden!BS$47="Yes","H",IF($B99="","",IF(AND($C99&lt;=Hidden!BS$46,$D99&gt;=Hidden!BS$46),IF($G99="","x","y"),"")))</f>
        <v/>
      </c>
      <c r="CA99" s="205" t="str">
        <f>IF(Hidden!BT$47="Yes","H",IF($B99="","",IF(AND($C99&lt;=Hidden!BT$46,$D99&gt;=Hidden!BT$46),IF($G99="","x","y"),"")))</f>
        <v/>
      </c>
      <c r="CB99" s="197" t="str">
        <f>IF(Hidden!BU$47="Yes","H",IF($B99="","",IF(AND($C99&lt;=Hidden!BU$46,$D99&gt;=Hidden!BU$46),IF($G99="","x","y"),"")))</f>
        <v/>
      </c>
      <c r="CC99" s="197" t="str">
        <f>IF(Hidden!BV$47="Yes","H",IF($B99="","",IF(AND($C99&lt;=Hidden!BV$46,$D99&gt;=Hidden!BV$46),IF($G99="","x","y"),"")))</f>
        <v/>
      </c>
      <c r="CD99" s="197" t="str">
        <f>IF(Hidden!BW$47="Yes","H",IF($B99="","",IF(AND($C99&lt;=Hidden!BW$46,$D99&gt;=Hidden!BW$46),IF($G99="","x","y"),"")))</f>
        <v/>
      </c>
      <c r="CE99" s="203" t="str">
        <f>IF(Hidden!BX$47="Yes","H",IF($B99="","",IF(AND($C99&lt;=Hidden!BX$46,$D99&gt;=Hidden!BX$46),IF($G99="","x","y"),"")))</f>
        <v/>
      </c>
      <c r="CF99" s="209" t="str">
        <f>IF(Hidden!BY$47="Yes","H",IF($B99="","",IF(AND($C99&lt;=Hidden!BY$46,$D99&gt;=Hidden!BY$46),IF($G99="","x","y"),"")))</f>
        <v/>
      </c>
      <c r="CG99" s="197" t="str">
        <f>IF(Hidden!BZ$47="Yes","H",IF($B99="","",IF(AND($C99&lt;=Hidden!BZ$46,$D99&gt;=Hidden!BZ$46),IF($G99="","x","y"),"")))</f>
        <v/>
      </c>
      <c r="CH99" s="197" t="str">
        <f>IF(Hidden!CA$47="Yes","H",IF($B99="","",IF(AND($C99&lt;=Hidden!CA$46,$D99&gt;=Hidden!CA$46),IF($G99="","x","y"),"")))</f>
        <v/>
      </c>
      <c r="CI99" s="197" t="str">
        <f>IF(Hidden!CB$47="Yes","H",IF($B99="","",IF(AND($C99&lt;=Hidden!CB$46,$D99&gt;=Hidden!CB$46),IF($G99="","x","y"),"")))</f>
        <v/>
      </c>
      <c r="CJ99" s="210" t="str">
        <f>IF(Hidden!CC$47="Yes","H",IF($B99="","",IF(AND($C99&lt;=Hidden!CC$46,$D99&gt;=Hidden!CC$46),IF($G99="","x","y"),"")))</f>
        <v/>
      </c>
      <c r="CK99" s="205" t="str">
        <f>IF(Hidden!CD$47="Yes","H",IF($B99="","",IF(AND($C99&lt;=Hidden!CD$46,$D99&gt;=Hidden!CD$46),IF($G99="","x","y"),"")))</f>
        <v/>
      </c>
      <c r="CL99" s="197" t="str">
        <f>IF(Hidden!CE$47="Yes","H",IF($B99="","",IF(AND($C99&lt;=Hidden!CE$46,$D99&gt;=Hidden!CE$46),IF($G99="","x","y"),"")))</f>
        <v/>
      </c>
      <c r="CM99" s="197" t="str">
        <f>IF(Hidden!CF$47="Yes","H",IF($B99="","",IF(AND($C99&lt;=Hidden!CF$46,$D99&gt;=Hidden!CF$46),IF($G99="","x","y"),"")))</f>
        <v/>
      </c>
      <c r="CN99" s="197" t="str">
        <f>IF(Hidden!CG$47="Yes","H",IF($B99="","",IF(AND($C99&lt;=Hidden!CG$46,$D99&gt;=Hidden!CG$46),IF($G99="","x","y"),"")))</f>
        <v/>
      </c>
      <c r="CO99" s="203" t="str">
        <f>IF(Hidden!CH$47="Yes","H",IF($B99="","",IF(AND($C99&lt;=Hidden!CH$46,$D99&gt;=Hidden!CH$46),IF($G99="","x","y"),"")))</f>
        <v/>
      </c>
      <c r="CP99" s="209" t="str">
        <f>IF(Hidden!CI$47="Yes","H",IF($B99="","",IF(AND($C99&lt;=Hidden!CI$46,$D99&gt;=Hidden!CI$46),IF($G99="","x","y"),"")))</f>
        <v/>
      </c>
      <c r="CQ99" s="197" t="str">
        <f>IF(Hidden!CJ$47="Yes","H",IF($B99="","",IF(AND($C99&lt;=Hidden!CJ$46,$D99&gt;=Hidden!CJ$46),IF($G99="","x","y"),"")))</f>
        <v/>
      </c>
      <c r="CR99" s="197" t="str">
        <f>IF(Hidden!CK$47="Yes","H",IF($B99="","",IF(AND($C99&lt;=Hidden!CK$46,$D99&gt;=Hidden!CK$46),IF($G99="","x","y"),"")))</f>
        <v/>
      </c>
      <c r="CS99" s="197" t="str">
        <f>IF(Hidden!CL$47="Yes","H",IF($B99="","",IF(AND($C99&lt;=Hidden!CL$46,$D99&gt;=Hidden!CL$46),IF($G99="","x","y"),"")))</f>
        <v/>
      </c>
      <c r="CT99" s="210" t="str">
        <f>IF(Hidden!CM$47="Yes","H",IF($B99="","",IF(AND($C99&lt;=Hidden!CM$46,$D99&gt;=Hidden!CM$46),IF($G99="","x","y"),"")))</f>
        <v/>
      </c>
      <c r="CU99" s="205" t="str">
        <f>IF(Hidden!CN$47="Yes","H",IF($B99="","",IF(AND($C99&lt;=Hidden!CN$46,$D99&gt;=Hidden!CN$46),IF($G99="","x","y"),"")))</f>
        <v/>
      </c>
      <c r="CV99" s="197" t="str">
        <f>IF(Hidden!CO$47="Yes","H",IF($B99="","",IF(AND($C99&lt;=Hidden!CO$46,$D99&gt;=Hidden!CO$46),IF($G99="","x","y"),"")))</f>
        <v/>
      </c>
      <c r="CW99" s="197" t="str">
        <f>IF(Hidden!CP$47="Yes","H",IF($B99="","",IF(AND($C99&lt;=Hidden!CP$46,$D99&gt;=Hidden!CP$46),IF($G99="","x","y"),"")))</f>
        <v/>
      </c>
      <c r="CX99" s="197" t="str">
        <f>IF(Hidden!CQ$47="Yes","H",IF($B99="","",IF(AND($C99&lt;=Hidden!CQ$46,$D99&gt;=Hidden!CQ$46),IF($G99="","x","y"),"")))</f>
        <v/>
      </c>
      <c r="CY99" s="203" t="str">
        <f>IF(Hidden!CR$47="Yes","H",IF($B99="","",IF(AND($C99&lt;=Hidden!CR$46,$D99&gt;=Hidden!CR$46),IF($G99="","x","y"),"")))</f>
        <v/>
      </c>
      <c r="CZ99" s="209" t="str">
        <f>IF(Hidden!CS$47="Yes","H",IF($B99="","",IF(AND($C99&lt;=Hidden!CS$46,$D99&gt;=Hidden!CS$46),IF($G99="","x","y"),"")))</f>
        <v/>
      </c>
      <c r="DA99" s="197" t="str">
        <f>IF(Hidden!CT$47="Yes","H",IF($B99="","",IF(AND($C99&lt;=Hidden!CT$46,$D99&gt;=Hidden!CT$46),IF($G99="","x","y"),"")))</f>
        <v/>
      </c>
      <c r="DB99" s="197" t="str">
        <f>IF(Hidden!CU$47="Yes","H",IF($B99="","",IF(AND($C99&lt;=Hidden!CU$46,$D99&gt;=Hidden!CU$46),IF($G99="","x","y"),"")))</f>
        <v/>
      </c>
      <c r="DC99" s="197" t="str">
        <f>IF(Hidden!CV$47="Yes","H",IF($B99="","",IF(AND($C99&lt;=Hidden!CV$46,$D99&gt;=Hidden!CV$46),IF($G99="","x","y"),"")))</f>
        <v/>
      </c>
      <c r="DD99" s="210" t="str">
        <f>IF(Hidden!CW$47="Yes","H",IF($B99="","",IF(AND($C99&lt;=Hidden!CW$46,$D99&gt;=Hidden!CW$46),IF($G99="","x","y"),"")))</f>
        <v/>
      </c>
      <c r="DE99" s="205" t="str">
        <f>IF(Hidden!CX$47="Yes","H",IF($B99="","",IF(AND($C99&lt;=Hidden!CX$46,$D99&gt;=Hidden!CX$46),IF($G99="","x","y"),"")))</f>
        <v/>
      </c>
      <c r="DF99" s="197" t="str">
        <f>IF(Hidden!CY$47="Yes","H",IF($B99="","",IF(AND($C99&lt;=Hidden!CY$46,$D99&gt;=Hidden!CY$46),IF($G99="","x","y"),"")))</f>
        <v/>
      </c>
      <c r="DG99" s="197" t="str">
        <f>IF(Hidden!CZ$47="Yes","H",IF($B99="","",IF(AND($C99&lt;=Hidden!CZ$46,$D99&gt;=Hidden!CZ$46),IF($G99="","x","y"),"")))</f>
        <v/>
      </c>
      <c r="DH99" s="197" t="str">
        <f>IF(Hidden!DA$47="Yes","H",IF($B99="","",IF(AND($C99&lt;=Hidden!DA$46,$D99&gt;=Hidden!DA$46),IF($G99="","x","y"),"")))</f>
        <v/>
      </c>
      <c r="DI99" s="203" t="str">
        <f>IF(Hidden!DB$47="Yes","H",IF($B99="","",IF(AND($C99&lt;=Hidden!DB$46,$D99&gt;=Hidden!DB$46),IF($G99="","x","y"),"")))</f>
        <v/>
      </c>
      <c r="DJ99" s="209" t="str">
        <f>IF(Hidden!DC$47="Yes","H",IF($B99="","",IF(AND($C99&lt;=Hidden!DC$46,$D99&gt;=Hidden!DC$46),IF($G99="","x","y"),"")))</f>
        <v/>
      </c>
      <c r="DK99" s="197" t="str">
        <f>IF(Hidden!DD$47="Yes","H",IF($B99="","",IF(AND($C99&lt;=Hidden!DD$46,$D99&gt;=Hidden!DD$46),IF($G99="","x","y"),"")))</f>
        <v/>
      </c>
      <c r="DL99" s="197" t="str">
        <f>IF(Hidden!DE$47="Yes","H",IF($B99="","",IF(AND($C99&lt;=Hidden!DE$46,$D99&gt;=Hidden!DE$46),IF($G99="","x","y"),"")))</f>
        <v/>
      </c>
      <c r="DM99" s="197" t="str">
        <f>IF(Hidden!DF$47="Yes","H",IF($B99="","",IF(AND($C99&lt;=Hidden!DF$46,$D99&gt;=Hidden!DF$46),IF($G99="","x","y"),"")))</f>
        <v/>
      </c>
      <c r="DN99" s="210" t="str">
        <f>IF(Hidden!DG$47="Yes","H",IF($B99="","",IF(AND($C99&lt;=Hidden!DG$46,$D99&gt;=Hidden!DG$46),IF($G99="","x","y"),"")))</f>
        <v/>
      </c>
      <c r="DO99" s="205" t="str">
        <f>IF(Hidden!DH$47="Yes","H",IF($B99="","",IF(AND($C99&lt;=Hidden!DH$46,$D99&gt;=Hidden!DH$46),IF($G99="","x","y"),"")))</f>
        <v/>
      </c>
      <c r="DP99" s="197" t="str">
        <f>IF(Hidden!DI$47="Yes","H",IF($B99="","",IF(AND($C99&lt;=Hidden!DI$46,$D99&gt;=Hidden!DI$46),IF($G99="","x","y"),"")))</f>
        <v/>
      </c>
      <c r="DQ99" s="197" t="str">
        <f>IF(Hidden!DJ$47="Yes","H",IF($B99="","",IF(AND($C99&lt;=Hidden!DJ$46,$D99&gt;=Hidden!DJ$46),IF($G99="","x","y"),"")))</f>
        <v/>
      </c>
      <c r="DR99" s="197" t="str">
        <f>IF(Hidden!DK$47="Yes","H",IF($B99="","",IF(AND($C99&lt;=Hidden!DK$46,$D99&gt;=Hidden!DK$46),IF($G99="","x","y"),"")))</f>
        <v/>
      </c>
      <c r="DS99" s="203" t="str">
        <f>IF(Hidden!DL$47="Yes","H",IF($B99="","",IF(AND($C99&lt;=Hidden!DL$46,$D99&gt;=Hidden!DL$46),IF($G99="","x","y"),"")))</f>
        <v/>
      </c>
      <c r="DT99" s="209" t="str">
        <f>IF(Hidden!DM$47="Yes","H",IF($B99="","",IF(AND($C99&lt;=Hidden!DM$46,$D99&gt;=Hidden!DM$46),IF($G99="","x","y"),"")))</f>
        <v/>
      </c>
      <c r="DU99" s="197" t="str">
        <f>IF(Hidden!DN$47="Yes","H",IF($B99="","",IF(AND($C99&lt;=Hidden!DN$46,$D99&gt;=Hidden!DN$46),IF($G99="","x","y"),"")))</f>
        <v/>
      </c>
      <c r="DV99" s="197" t="str">
        <f>IF(Hidden!DO$47="Yes","H",IF($B99="","",IF(AND($C99&lt;=Hidden!DO$46,$D99&gt;=Hidden!DO$46),IF($G99="","x","y"),"")))</f>
        <v/>
      </c>
      <c r="DW99" s="197" t="str">
        <f>IF(Hidden!DP$47="Yes","H",IF($B99="","",IF(AND($C99&lt;=Hidden!DP$46,$D99&gt;=Hidden!DP$46),IF($G99="","x","y"),"")))</f>
        <v/>
      </c>
      <c r="DX99" s="210" t="str">
        <f>IF(Hidden!DQ$47="Yes","H",IF($B99="","",IF(AND($C99&lt;=Hidden!DQ$46,$D99&gt;=Hidden!DQ$46),IF($G99="","x","y"),"")))</f>
        <v/>
      </c>
      <c r="DY99" s="209" t="str">
        <f>IF(Hidden!DR$47="Yes","H",IF($B99="","",IF(AND($C99&lt;=Hidden!DR$46,$D99&gt;=Hidden!DR$46),IF($G99="","x","y"),"")))</f>
        <v/>
      </c>
      <c r="DZ99" s="197" t="str">
        <f>IF(Hidden!DS$47="Yes","H",IF($B99="","",IF(AND($C99&lt;=Hidden!DS$46,$D99&gt;=Hidden!DS$46),IF($G99="","x","y"),"")))</f>
        <v/>
      </c>
      <c r="EA99" s="197" t="str">
        <f>IF(Hidden!DT$47="Yes","H",IF($B99="","",IF(AND($C99&lt;=Hidden!DT$46,$D99&gt;=Hidden!DT$46),IF($G99="","x","y"),"")))</f>
        <v/>
      </c>
      <c r="EB99" s="197" t="str">
        <f>IF(Hidden!DU$47="Yes","H",IF($B99="","",IF(AND($C99&lt;=Hidden!DU$46,$D99&gt;=Hidden!DU$46),IF($G99="","x","y"),"")))</f>
        <v/>
      </c>
      <c r="EC99" s="210" t="str">
        <f>IF(Hidden!DV$47="Yes","H",IF($B99="","",IF(AND($C99&lt;=Hidden!DV$46,$D99&gt;=Hidden!DV$46),IF($G99="","x","y"),"")))</f>
        <v/>
      </c>
      <c r="ED99" s="205" t="str">
        <f>IF(Hidden!DW$47="Yes","H",IF($B99="","",IF(AND($C99&lt;=Hidden!DW$46,$D99&gt;=Hidden!DW$46),IF($G99="","x","y"),"")))</f>
        <v/>
      </c>
      <c r="EE99" s="197" t="str">
        <f>IF(Hidden!DX$47="Yes","H",IF($B99="","",IF(AND($C99&lt;=Hidden!DX$46,$D99&gt;=Hidden!DX$46),IF($G99="","x","y"),"")))</f>
        <v/>
      </c>
      <c r="EF99" s="197" t="str">
        <f>IF(Hidden!DY$47="Yes","H",IF($B99="","",IF(AND($C99&lt;=Hidden!DY$46,$D99&gt;=Hidden!DY$46),IF($G99="","x","y"),"")))</f>
        <v/>
      </c>
      <c r="EG99" s="197" t="str">
        <f>IF(Hidden!DZ$47="Yes","H",IF($B99="","",IF(AND($C99&lt;=Hidden!DZ$46,$D99&gt;=Hidden!DZ$46),IF($G99="","x","y"),"")))</f>
        <v/>
      </c>
      <c r="EH99" s="198" t="str">
        <f>IF(Hidden!EA$47="Yes","H",IF($B99="","",IF(AND($C99&lt;=Hidden!EA$46,$D99&gt;=Hidden!EA$46),IF($G99="","x","y"),"")))</f>
        <v/>
      </c>
    </row>
    <row r="100" spans="2:138" ht="15" customHeight="1" x14ac:dyDescent="0.25">
      <c r="B100" s="178"/>
      <c r="C100" s="232"/>
      <c r="D100" s="233"/>
      <c r="E100" s="189"/>
      <c r="F100" s="237"/>
      <c r="G100" s="269"/>
      <c r="H100" s="273"/>
      <c r="I100" s="196" t="str">
        <f>IF(Hidden!B$47="Yes","H",IF($B100="","",IF(AND($C100&lt;=Hidden!B$46,$D100&gt;=Hidden!B$46),IF($G100="","x","y"),"")))</f>
        <v/>
      </c>
      <c r="J100" s="197" t="str">
        <f>IF(Hidden!C$47="Yes","H",IF($B100="","",IF(AND($C100&lt;=Hidden!C$46,$D100&gt;=Hidden!C$46),IF($G100="","x","y"),"")))</f>
        <v/>
      </c>
      <c r="K100" s="197" t="str">
        <f>IF(Hidden!D$47="Yes","H",IF($B100="","",IF(AND($C100&lt;=Hidden!D$46,$D100&gt;=Hidden!D$46),IF($G100="","x","y"),"")))</f>
        <v/>
      </c>
      <c r="L100" s="197" t="str">
        <f>IF(Hidden!E$47="Yes","H",IF($B100="","",IF(AND($C100&lt;=Hidden!E$46,$D100&gt;=Hidden!E$46),IF($G100="","x","y"),"")))</f>
        <v/>
      </c>
      <c r="M100" s="203" t="str">
        <f>IF(Hidden!F$47="Yes","H",IF($B100="","",IF(AND($C100&lt;=Hidden!F$46,$D100&gt;=Hidden!F$46),IF($G100="","x","y"),"")))</f>
        <v/>
      </c>
      <c r="N100" s="209" t="str">
        <f>IF(Hidden!G$47="Yes","H",IF($B100="","",IF(AND($C100&lt;=Hidden!G$46,$D100&gt;=Hidden!G$46),IF($G100="","x","y"),"")))</f>
        <v/>
      </c>
      <c r="O100" s="197" t="str">
        <f>IF(Hidden!H$47="Yes","H",IF($B100="","",IF(AND($C100&lt;=Hidden!H$46,$D100&gt;=Hidden!H$46),IF($G100="","x","y"),"")))</f>
        <v/>
      </c>
      <c r="P100" s="197" t="str">
        <f>IF(Hidden!I$47="Yes","H",IF($B100="","",IF(AND($C100&lt;=Hidden!I$46,$D100&gt;=Hidden!I$46),IF($G100="","x","y"),"")))</f>
        <v/>
      </c>
      <c r="Q100" s="197" t="str">
        <f>IF(Hidden!J$47="Yes","H",IF($B100="","",IF(AND($C100&lt;=Hidden!J$46,$D100&gt;=Hidden!J$46),IF($G100="","x","y"),"")))</f>
        <v/>
      </c>
      <c r="R100" s="210" t="str">
        <f>IF(Hidden!K$47="Yes","H",IF($B100="","",IF(AND($C100&lt;=Hidden!K$46,$D100&gt;=Hidden!K$46),IF($G100="","x","y"),"")))</f>
        <v/>
      </c>
      <c r="S100" s="205" t="str">
        <f>IF(Hidden!L$47="Yes","H",IF($B100="","",IF(AND($C100&lt;=Hidden!L$46,$D100&gt;=Hidden!L$46),IF($G100="","x","y"),"")))</f>
        <v/>
      </c>
      <c r="T100" s="197" t="str">
        <f>IF(Hidden!M$47="Yes","H",IF($B100="","",IF(AND($C100&lt;=Hidden!M$46,$D100&gt;=Hidden!M$46),IF($G100="","x","y"),"")))</f>
        <v/>
      </c>
      <c r="U100" s="197" t="str">
        <f>IF(Hidden!N$47="Yes","H",IF($B100="","",IF(AND($C100&lt;=Hidden!N$46,$D100&gt;=Hidden!N$46),IF($G100="","x","y"),"")))</f>
        <v/>
      </c>
      <c r="V100" s="197" t="str">
        <f>IF(Hidden!O$47="Yes","H",IF($B100="","",IF(AND($C100&lt;=Hidden!O$46,$D100&gt;=Hidden!O$46),IF($G100="","x","y"),"")))</f>
        <v/>
      </c>
      <c r="W100" s="203" t="str">
        <f>IF(Hidden!P$47="Yes","H",IF($B100="","",IF(AND($C100&lt;=Hidden!P$46,$D100&gt;=Hidden!P$46),IF($G100="","x","y"),"")))</f>
        <v/>
      </c>
      <c r="X100" s="209" t="str">
        <f>IF(Hidden!Q$47="Yes","H",IF($B100="","",IF(AND($C100&lt;=Hidden!Q$46,$D100&gt;=Hidden!Q$46),IF($G100="","x","y"),"")))</f>
        <v/>
      </c>
      <c r="Y100" s="197" t="str">
        <f>IF(Hidden!R$47="Yes","H",IF($B100="","",IF(AND($C100&lt;=Hidden!R$46,$D100&gt;=Hidden!R$46),IF($G100="","x","y"),"")))</f>
        <v/>
      </c>
      <c r="Z100" s="197" t="str">
        <f>IF(Hidden!S$47="Yes","H",IF($B100="","",IF(AND($C100&lt;=Hidden!S$46,$D100&gt;=Hidden!S$46),IF($G100="","x","y"),"")))</f>
        <v/>
      </c>
      <c r="AA100" s="197" t="str">
        <f>IF(Hidden!T$47="Yes","H",IF($B100="","",IF(AND($C100&lt;=Hidden!T$46,$D100&gt;=Hidden!T$46),IF($G100="","x","y"),"")))</f>
        <v/>
      </c>
      <c r="AB100" s="210" t="str">
        <f>IF(Hidden!U$47="Yes","H",IF($B100="","",IF(AND($C100&lt;=Hidden!U$46,$D100&gt;=Hidden!U$46),IF($G100="","x","y"),"")))</f>
        <v/>
      </c>
      <c r="AC100" s="205" t="str">
        <f>IF(Hidden!V$47="Yes","H",IF($B100="","",IF(AND($C100&lt;=Hidden!V$46,$D100&gt;=Hidden!V$46),IF($G100="","x","y"),"")))</f>
        <v/>
      </c>
      <c r="AD100" s="197" t="str">
        <f>IF(Hidden!W$47="Yes","H",IF($B100="","",IF(AND($C100&lt;=Hidden!W$46,$D100&gt;=Hidden!W$46),IF($G100="","x","y"),"")))</f>
        <v/>
      </c>
      <c r="AE100" s="197" t="str">
        <f>IF(Hidden!X$47="Yes","H",IF($B100="","",IF(AND($C100&lt;=Hidden!X$46,$D100&gt;=Hidden!X$46),IF($G100="","x","y"),"")))</f>
        <v/>
      </c>
      <c r="AF100" s="197" t="str">
        <f>IF(Hidden!Y$47="Yes","H",IF($B100="","",IF(AND($C100&lt;=Hidden!Y$46,$D100&gt;=Hidden!Y$46),IF($G100="","x","y"),"")))</f>
        <v/>
      </c>
      <c r="AG100" s="203" t="str">
        <f>IF(Hidden!Z$47="Yes","H",IF($B100="","",IF(AND($C100&lt;=Hidden!Z$46,$D100&gt;=Hidden!Z$46),IF($G100="","x","y"),"")))</f>
        <v/>
      </c>
      <c r="AH100" s="209" t="str">
        <f>IF(Hidden!AA$47="Yes","H",IF($B100="","",IF(AND($C100&lt;=Hidden!AA$46,$D100&gt;=Hidden!AA$46),IF($G100="","x","y"),"")))</f>
        <v/>
      </c>
      <c r="AI100" s="197" t="str">
        <f>IF(Hidden!AB$47="Yes","H",IF($B100="","",IF(AND($C100&lt;=Hidden!AB$46,$D100&gt;=Hidden!AB$46),IF($G100="","x","y"),"")))</f>
        <v/>
      </c>
      <c r="AJ100" s="197" t="str">
        <f>IF(Hidden!AC$47="Yes","H",IF($B100="","",IF(AND($C100&lt;=Hidden!AC$46,$D100&gt;=Hidden!AC$46),IF($G100="","x","y"),"")))</f>
        <v/>
      </c>
      <c r="AK100" s="197" t="str">
        <f>IF(Hidden!AD$47="Yes","H",IF($B100="","",IF(AND($C100&lt;=Hidden!AD$46,$D100&gt;=Hidden!AD$46),IF($G100="","x","y"),"")))</f>
        <v/>
      </c>
      <c r="AL100" s="210" t="str">
        <f>IF(Hidden!AE$47="Yes","H",IF($B100="","",IF(AND($C100&lt;=Hidden!AE$46,$D100&gt;=Hidden!AE$46),IF($G100="","x","y"),"")))</f>
        <v/>
      </c>
      <c r="AM100" s="205" t="str">
        <f>IF(Hidden!AF$47="Yes","H",IF($B100="","",IF(AND($C100&lt;=Hidden!AF$46,$D100&gt;=Hidden!AF$46),IF($G100="","x","y"),"")))</f>
        <v/>
      </c>
      <c r="AN100" s="197" t="str">
        <f>IF(Hidden!AG$47="Yes","H",IF($B100="","",IF(AND($C100&lt;=Hidden!AG$46,$D100&gt;=Hidden!AG$46),IF($G100="","x","y"),"")))</f>
        <v/>
      </c>
      <c r="AO100" s="197" t="str">
        <f>IF(Hidden!AH$47="Yes","H",IF($B100="","",IF(AND($C100&lt;=Hidden!AH$46,$D100&gt;=Hidden!AH$46),IF($G100="","x","y"),"")))</f>
        <v/>
      </c>
      <c r="AP100" s="197" t="str">
        <f>IF(Hidden!AI$47="Yes","H",IF($B100="","",IF(AND($C100&lt;=Hidden!AI$46,$D100&gt;=Hidden!AI$46),IF($G100="","x","y"),"")))</f>
        <v/>
      </c>
      <c r="AQ100" s="203" t="str">
        <f>IF(Hidden!AJ$47="Yes","H",IF($B100="","",IF(AND($C100&lt;=Hidden!AJ$46,$D100&gt;=Hidden!AJ$46),IF($G100="","x","y"),"")))</f>
        <v/>
      </c>
      <c r="AR100" s="209" t="str">
        <f>IF(Hidden!AK$47="Yes","H",IF($B100="","",IF(AND($C100&lt;=Hidden!AK$46,$D100&gt;=Hidden!AK$46),IF($G100="","x","y"),"")))</f>
        <v/>
      </c>
      <c r="AS100" s="197" t="str">
        <f>IF(Hidden!AL$47="Yes","H",IF($B100="","",IF(AND($C100&lt;=Hidden!AL$46,$D100&gt;=Hidden!AL$46),IF($G100="","x","y"),"")))</f>
        <v/>
      </c>
      <c r="AT100" s="197" t="str">
        <f>IF(Hidden!AM$47="Yes","H",IF($B100="","",IF(AND($C100&lt;=Hidden!AM$46,$D100&gt;=Hidden!AM$46),IF($G100="","x","y"),"")))</f>
        <v/>
      </c>
      <c r="AU100" s="197" t="str">
        <f>IF(Hidden!AN$47="Yes","H",IF($B100="","",IF(AND($C100&lt;=Hidden!AN$46,$D100&gt;=Hidden!AN$46),IF($G100="","x","y"),"")))</f>
        <v/>
      </c>
      <c r="AV100" s="210" t="str">
        <f>IF(Hidden!AO$47="Yes","H",IF($B100="","",IF(AND($C100&lt;=Hidden!AO$46,$D100&gt;=Hidden!AO$46),IF($G100="","x","y"),"")))</f>
        <v/>
      </c>
      <c r="AW100" s="205" t="str">
        <f>IF(Hidden!AP$47="Yes","H",IF($B100="","",IF(AND($C100&lt;=Hidden!AP$46,$D100&gt;=Hidden!AP$46),IF($G100="","x","y"),"")))</f>
        <v/>
      </c>
      <c r="AX100" s="197" t="str">
        <f>IF(Hidden!AQ$47="Yes","H",IF($B100="","",IF(AND($C100&lt;=Hidden!AQ$46,$D100&gt;=Hidden!AQ$46),IF($G100="","x","y"),"")))</f>
        <v/>
      </c>
      <c r="AY100" s="197" t="str">
        <f>IF(Hidden!AR$47="Yes","H",IF($B100="","",IF(AND($C100&lt;=Hidden!AR$46,$D100&gt;=Hidden!AR$46),IF($G100="","x","y"),"")))</f>
        <v/>
      </c>
      <c r="AZ100" s="197" t="str">
        <f>IF(Hidden!AS$47="Yes","H",IF($B100="","",IF(AND($C100&lt;=Hidden!AS$46,$D100&gt;=Hidden!AS$46),IF($G100="","x","y"),"")))</f>
        <v/>
      </c>
      <c r="BA100" s="203" t="str">
        <f>IF(Hidden!AT$47="Yes","H",IF($B100="","",IF(AND($C100&lt;=Hidden!AT$46,$D100&gt;=Hidden!AT$46),IF($G100="","x","y"),"")))</f>
        <v/>
      </c>
      <c r="BB100" s="209" t="str">
        <f>IF(Hidden!AU$47="Yes","H",IF($B100="","",IF(AND($C100&lt;=Hidden!AU$46,$D100&gt;=Hidden!AU$46),IF($G100="","x","y"),"")))</f>
        <v/>
      </c>
      <c r="BC100" s="197" t="str">
        <f>IF(Hidden!AV$47="Yes","H",IF($B100="","",IF(AND($C100&lt;=Hidden!AV$46,$D100&gt;=Hidden!AV$46),IF($G100="","x","y"),"")))</f>
        <v/>
      </c>
      <c r="BD100" s="197" t="str">
        <f>IF(Hidden!AW$47="Yes","H",IF($B100="","",IF(AND($C100&lt;=Hidden!AW$46,$D100&gt;=Hidden!AW$46),IF($G100="","x","y"),"")))</f>
        <v/>
      </c>
      <c r="BE100" s="197" t="str">
        <f>IF(Hidden!AX$47="Yes","H",IF($B100="","",IF(AND($C100&lt;=Hidden!AX$46,$D100&gt;=Hidden!AX$46),IF($G100="","x","y"),"")))</f>
        <v/>
      </c>
      <c r="BF100" s="210" t="str">
        <f>IF(Hidden!AY$47="Yes","H",IF($B100="","",IF(AND($C100&lt;=Hidden!AY$46,$D100&gt;=Hidden!AY$46),IF($G100="","x","y"),"")))</f>
        <v/>
      </c>
      <c r="BG100" s="205" t="str">
        <f>IF(Hidden!AZ$47="Yes","H",IF($B100="","",IF(AND($C100&lt;=Hidden!AZ$46,$D100&gt;=Hidden!AZ$46),IF($G100="","x","y"),"")))</f>
        <v/>
      </c>
      <c r="BH100" s="197" t="str">
        <f>IF(Hidden!BA$47="Yes","H",IF($B100="","",IF(AND($C100&lt;=Hidden!BA$46,$D100&gt;=Hidden!BA$46),IF($G100="","x","y"),"")))</f>
        <v/>
      </c>
      <c r="BI100" s="197" t="str">
        <f>IF(Hidden!BB$47="Yes","H",IF($B100="","",IF(AND($C100&lt;=Hidden!BB$46,$D100&gt;=Hidden!BB$46),IF($G100="","x","y"),"")))</f>
        <v/>
      </c>
      <c r="BJ100" s="197" t="str">
        <f>IF(Hidden!BC$47="Yes","H",IF($B100="","",IF(AND($C100&lt;=Hidden!BC$46,$D100&gt;=Hidden!BC$46),IF($G100="","x","y"),"")))</f>
        <v/>
      </c>
      <c r="BK100" s="203" t="str">
        <f>IF(Hidden!BD$47="Yes","H",IF($B100="","",IF(AND($C100&lt;=Hidden!BD$46,$D100&gt;=Hidden!BD$46),IF($G100="","x","y"),"")))</f>
        <v/>
      </c>
      <c r="BL100" s="209" t="str">
        <f>IF(Hidden!BE$47="Yes","H",IF($B100="","",IF(AND($C100&lt;=Hidden!BE$46,$D100&gt;=Hidden!BE$46),IF($G100="","x","y"),"")))</f>
        <v/>
      </c>
      <c r="BM100" s="197" t="str">
        <f>IF(Hidden!BF$47="Yes","H",IF($B100="","",IF(AND($C100&lt;=Hidden!BF$46,$D100&gt;=Hidden!BF$46),IF($G100="","x","y"),"")))</f>
        <v/>
      </c>
      <c r="BN100" s="197" t="str">
        <f>IF(Hidden!BG$47="Yes","H",IF($B100="","",IF(AND($C100&lt;=Hidden!BG$46,$D100&gt;=Hidden!BG$46),IF($G100="","x","y"),"")))</f>
        <v/>
      </c>
      <c r="BO100" s="197" t="str">
        <f>IF(Hidden!BH$47="Yes","H",IF($B100="","",IF(AND($C100&lt;=Hidden!BH$46,$D100&gt;=Hidden!BH$46),IF($G100="","x","y"),"")))</f>
        <v/>
      </c>
      <c r="BP100" s="210" t="str">
        <f>IF(Hidden!BI$47="Yes","H",IF($B100="","",IF(AND($C100&lt;=Hidden!BI$46,$D100&gt;=Hidden!BI$46),IF($G100="","x","y"),"")))</f>
        <v/>
      </c>
      <c r="BQ100" s="205" t="str">
        <f>IF(Hidden!BJ$47="Yes","H",IF($B100="","",IF(AND($C100&lt;=Hidden!BJ$46,$D100&gt;=Hidden!BJ$46),IF($G100="","x","y"),"")))</f>
        <v/>
      </c>
      <c r="BR100" s="197" t="str">
        <f>IF(Hidden!BK$47="Yes","H",IF($B100="","",IF(AND($C100&lt;=Hidden!BK$46,$D100&gt;=Hidden!BK$46),IF($G100="","x","y"),"")))</f>
        <v/>
      </c>
      <c r="BS100" s="197" t="str">
        <f>IF(Hidden!BL$47="Yes","H",IF($B100="","",IF(AND($C100&lt;=Hidden!BL$46,$D100&gt;=Hidden!BL$46),IF($G100="","x","y"),"")))</f>
        <v/>
      </c>
      <c r="BT100" s="197" t="str">
        <f>IF(Hidden!BM$47="Yes","H",IF($B100="","",IF(AND($C100&lt;=Hidden!BM$46,$D100&gt;=Hidden!BM$46),IF($G100="","x","y"),"")))</f>
        <v/>
      </c>
      <c r="BU100" s="203" t="str">
        <f>IF(Hidden!BN$47="Yes","H",IF($B100="","",IF(AND($C100&lt;=Hidden!BN$46,$D100&gt;=Hidden!BN$46),IF($G100="","x","y"),"")))</f>
        <v/>
      </c>
      <c r="BV100" s="209" t="str">
        <f>IF(Hidden!BO$47="Yes","H",IF($B100="","",IF(AND($C100&lt;=Hidden!BO$46,$D100&gt;=Hidden!BO$46),IF($G100="","x","y"),"")))</f>
        <v/>
      </c>
      <c r="BW100" s="197" t="str">
        <f>IF(Hidden!BP$47="Yes","H",IF($B100="","",IF(AND($C100&lt;=Hidden!BP$46,$D100&gt;=Hidden!BP$46),IF($G100="","x","y"),"")))</f>
        <v/>
      </c>
      <c r="BX100" s="197" t="str">
        <f>IF(Hidden!BQ$47="Yes","H",IF($B100="","",IF(AND($C100&lt;=Hidden!BQ$46,$D100&gt;=Hidden!BQ$46),IF($G100="","x","y"),"")))</f>
        <v/>
      </c>
      <c r="BY100" s="197" t="str">
        <f>IF(Hidden!BR$47="Yes","H",IF($B100="","",IF(AND($C100&lt;=Hidden!BR$46,$D100&gt;=Hidden!BR$46),IF($G100="","x","y"),"")))</f>
        <v/>
      </c>
      <c r="BZ100" s="210" t="str">
        <f>IF(Hidden!BS$47="Yes","H",IF($B100="","",IF(AND($C100&lt;=Hidden!BS$46,$D100&gt;=Hidden!BS$46),IF($G100="","x","y"),"")))</f>
        <v/>
      </c>
      <c r="CA100" s="205" t="str">
        <f>IF(Hidden!BT$47="Yes","H",IF($B100="","",IF(AND($C100&lt;=Hidden!BT$46,$D100&gt;=Hidden!BT$46),IF($G100="","x","y"),"")))</f>
        <v/>
      </c>
      <c r="CB100" s="197" t="str">
        <f>IF(Hidden!BU$47="Yes","H",IF($B100="","",IF(AND($C100&lt;=Hidden!BU$46,$D100&gt;=Hidden!BU$46),IF($G100="","x","y"),"")))</f>
        <v/>
      </c>
      <c r="CC100" s="197" t="str">
        <f>IF(Hidden!BV$47="Yes","H",IF($B100="","",IF(AND($C100&lt;=Hidden!BV$46,$D100&gt;=Hidden!BV$46),IF($G100="","x","y"),"")))</f>
        <v/>
      </c>
      <c r="CD100" s="197" t="str">
        <f>IF(Hidden!BW$47="Yes","H",IF($B100="","",IF(AND($C100&lt;=Hidden!BW$46,$D100&gt;=Hidden!BW$46),IF($G100="","x","y"),"")))</f>
        <v/>
      </c>
      <c r="CE100" s="203" t="str">
        <f>IF(Hidden!BX$47="Yes","H",IF($B100="","",IF(AND($C100&lt;=Hidden!BX$46,$D100&gt;=Hidden!BX$46),IF($G100="","x","y"),"")))</f>
        <v/>
      </c>
      <c r="CF100" s="209" t="str">
        <f>IF(Hidden!BY$47="Yes","H",IF($B100="","",IF(AND($C100&lt;=Hidden!BY$46,$D100&gt;=Hidden!BY$46),IF($G100="","x","y"),"")))</f>
        <v/>
      </c>
      <c r="CG100" s="197" t="str">
        <f>IF(Hidden!BZ$47="Yes","H",IF($B100="","",IF(AND($C100&lt;=Hidden!BZ$46,$D100&gt;=Hidden!BZ$46),IF($G100="","x","y"),"")))</f>
        <v/>
      </c>
      <c r="CH100" s="197" t="str">
        <f>IF(Hidden!CA$47="Yes","H",IF($B100="","",IF(AND($C100&lt;=Hidden!CA$46,$D100&gt;=Hidden!CA$46),IF($G100="","x","y"),"")))</f>
        <v/>
      </c>
      <c r="CI100" s="197" t="str">
        <f>IF(Hidden!CB$47="Yes","H",IF($B100="","",IF(AND($C100&lt;=Hidden!CB$46,$D100&gt;=Hidden!CB$46),IF($G100="","x","y"),"")))</f>
        <v/>
      </c>
      <c r="CJ100" s="210" t="str">
        <f>IF(Hidden!CC$47="Yes","H",IF($B100="","",IF(AND($C100&lt;=Hidden!CC$46,$D100&gt;=Hidden!CC$46),IF($G100="","x","y"),"")))</f>
        <v/>
      </c>
      <c r="CK100" s="205" t="str">
        <f>IF(Hidden!CD$47="Yes","H",IF($B100="","",IF(AND($C100&lt;=Hidden!CD$46,$D100&gt;=Hidden!CD$46),IF($G100="","x","y"),"")))</f>
        <v/>
      </c>
      <c r="CL100" s="197" t="str">
        <f>IF(Hidden!CE$47="Yes","H",IF($B100="","",IF(AND($C100&lt;=Hidden!CE$46,$D100&gt;=Hidden!CE$46),IF($G100="","x","y"),"")))</f>
        <v/>
      </c>
      <c r="CM100" s="197" t="str">
        <f>IF(Hidden!CF$47="Yes","H",IF($B100="","",IF(AND($C100&lt;=Hidden!CF$46,$D100&gt;=Hidden!CF$46),IF($G100="","x","y"),"")))</f>
        <v/>
      </c>
      <c r="CN100" s="197" t="str">
        <f>IF(Hidden!CG$47="Yes","H",IF($B100="","",IF(AND($C100&lt;=Hidden!CG$46,$D100&gt;=Hidden!CG$46),IF($G100="","x","y"),"")))</f>
        <v/>
      </c>
      <c r="CO100" s="203" t="str">
        <f>IF(Hidden!CH$47="Yes","H",IF($B100="","",IF(AND($C100&lt;=Hidden!CH$46,$D100&gt;=Hidden!CH$46),IF($G100="","x","y"),"")))</f>
        <v/>
      </c>
      <c r="CP100" s="209" t="str">
        <f>IF(Hidden!CI$47="Yes","H",IF($B100="","",IF(AND($C100&lt;=Hidden!CI$46,$D100&gt;=Hidden!CI$46),IF($G100="","x","y"),"")))</f>
        <v/>
      </c>
      <c r="CQ100" s="197" t="str">
        <f>IF(Hidden!CJ$47="Yes","H",IF($B100="","",IF(AND($C100&lt;=Hidden!CJ$46,$D100&gt;=Hidden!CJ$46),IF($G100="","x","y"),"")))</f>
        <v/>
      </c>
      <c r="CR100" s="197" t="str">
        <f>IF(Hidden!CK$47="Yes","H",IF($B100="","",IF(AND($C100&lt;=Hidden!CK$46,$D100&gt;=Hidden!CK$46),IF($G100="","x","y"),"")))</f>
        <v/>
      </c>
      <c r="CS100" s="197" t="str">
        <f>IF(Hidden!CL$47="Yes","H",IF($B100="","",IF(AND($C100&lt;=Hidden!CL$46,$D100&gt;=Hidden!CL$46),IF($G100="","x","y"),"")))</f>
        <v/>
      </c>
      <c r="CT100" s="210" t="str">
        <f>IF(Hidden!CM$47="Yes","H",IF($B100="","",IF(AND($C100&lt;=Hidden!CM$46,$D100&gt;=Hidden!CM$46),IF($G100="","x","y"),"")))</f>
        <v/>
      </c>
      <c r="CU100" s="205" t="str">
        <f>IF(Hidden!CN$47="Yes","H",IF($B100="","",IF(AND($C100&lt;=Hidden!CN$46,$D100&gt;=Hidden!CN$46),IF($G100="","x","y"),"")))</f>
        <v/>
      </c>
      <c r="CV100" s="197" t="str">
        <f>IF(Hidden!CO$47="Yes","H",IF($B100="","",IF(AND($C100&lt;=Hidden!CO$46,$D100&gt;=Hidden!CO$46),IF($G100="","x","y"),"")))</f>
        <v/>
      </c>
      <c r="CW100" s="197" t="str">
        <f>IF(Hidden!CP$47="Yes","H",IF($B100="","",IF(AND($C100&lt;=Hidden!CP$46,$D100&gt;=Hidden!CP$46),IF($G100="","x","y"),"")))</f>
        <v/>
      </c>
      <c r="CX100" s="197" t="str">
        <f>IF(Hidden!CQ$47="Yes","H",IF($B100="","",IF(AND($C100&lt;=Hidden!CQ$46,$D100&gt;=Hidden!CQ$46),IF($G100="","x","y"),"")))</f>
        <v/>
      </c>
      <c r="CY100" s="203" t="str">
        <f>IF(Hidden!CR$47="Yes","H",IF($B100="","",IF(AND($C100&lt;=Hidden!CR$46,$D100&gt;=Hidden!CR$46),IF($G100="","x","y"),"")))</f>
        <v/>
      </c>
      <c r="CZ100" s="209" t="str">
        <f>IF(Hidden!CS$47="Yes","H",IF($B100="","",IF(AND($C100&lt;=Hidden!CS$46,$D100&gt;=Hidden!CS$46),IF($G100="","x","y"),"")))</f>
        <v/>
      </c>
      <c r="DA100" s="197" t="str">
        <f>IF(Hidden!CT$47="Yes","H",IF($B100="","",IF(AND($C100&lt;=Hidden!CT$46,$D100&gt;=Hidden!CT$46),IF($G100="","x","y"),"")))</f>
        <v/>
      </c>
      <c r="DB100" s="197" t="str">
        <f>IF(Hidden!CU$47="Yes","H",IF($B100="","",IF(AND($C100&lt;=Hidden!CU$46,$D100&gt;=Hidden!CU$46),IF($G100="","x","y"),"")))</f>
        <v/>
      </c>
      <c r="DC100" s="197" t="str">
        <f>IF(Hidden!CV$47="Yes","H",IF($B100="","",IF(AND($C100&lt;=Hidden!CV$46,$D100&gt;=Hidden!CV$46),IF($G100="","x","y"),"")))</f>
        <v/>
      </c>
      <c r="DD100" s="210" t="str">
        <f>IF(Hidden!CW$47="Yes","H",IF($B100="","",IF(AND($C100&lt;=Hidden!CW$46,$D100&gt;=Hidden!CW$46),IF($G100="","x","y"),"")))</f>
        <v/>
      </c>
      <c r="DE100" s="205" t="str">
        <f>IF(Hidden!CX$47="Yes","H",IF($B100="","",IF(AND($C100&lt;=Hidden!CX$46,$D100&gt;=Hidden!CX$46),IF($G100="","x","y"),"")))</f>
        <v/>
      </c>
      <c r="DF100" s="197" t="str">
        <f>IF(Hidden!CY$47="Yes","H",IF($B100="","",IF(AND($C100&lt;=Hidden!CY$46,$D100&gt;=Hidden!CY$46),IF($G100="","x","y"),"")))</f>
        <v/>
      </c>
      <c r="DG100" s="197" t="str">
        <f>IF(Hidden!CZ$47="Yes","H",IF($B100="","",IF(AND($C100&lt;=Hidden!CZ$46,$D100&gt;=Hidden!CZ$46),IF($G100="","x","y"),"")))</f>
        <v/>
      </c>
      <c r="DH100" s="197" t="str">
        <f>IF(Hidden!DA$47="Yes","H",IF($B100="","",IF(AND($C100&lt;=Hidden!DA$46,$D100&gt;=Hidden!DA$46),IF($G100="","x","y"),"")))</f>
        <v/>
      </c>
      <c r="DI100" s="203" t="str">
        <f>IF(Hidden!DB$47="Yes","H",IF($B100="","",IF(AND($C100&lt;=Hidden!DB$46,$D100&gt;=Hidden!DB$46),IF($G100="","x","y"),"")))</f>
        <v/>
      </c>
      <c r="DJ100" s="209" t="str">
        <f>IF(Hidden!DC$47="Yes","H",IF($B100="","",IF(AND($C100&lt;=Hidden!DC$46,$D100&gt;=Hidden!DC$46),IF($G100="","x","y"),"")))</f>
        <v/>
      </c>
      <c r="DK100" s="197" t="str">
        <f>IF(Hidden!DD$47="Yes","H",IF($B100="","",IF(AND($C100&lt;=Hidden!DD$46,$D100&gt;=Hidden!DD$46),IF($G100="","x","y"),"")))</f>
        <v/>
      </c>
      <c r="DL100" s="197" t="str">
        <f>IF(Hidden!DE$47="Yes","H",IF($B100="","",IF(AND($C100&lt;=Hidden!DE$46,$D100&gt;=Hidden!DE$46),IF($G100="","x","y"),"")))</f>
        <v/>
      </c>
      <c r="DM100" s="197" t="str">
        <f>IF(Hidden!DF$47="Yes","H",IF($B100="","",IF(AND($C100&lt;=Hidden!DF$46,$D100&gt;=Hidden!DF$46),IF($G100="","x","y"),"")))</f>
        <v/>
      </c>
      <c r="DN100" s="210" t="str">
        <f>IF(Hidden!DG$47="Yes","H",IF($B100="","",IF(AND($C100&lt;=Hidden!DG$46,$D100&gt;=Hidden!DG$46),IF($G100="","x","y"),"")))</f>
        <v/>
      </c>
      <c r="DO100" s="205" t="str">
        <f>IF(Hidden!DH$47="Yes","H",IF($B100="","",IF(AND($C100&lt;=Hidden!DH$46,$D100&gt;=Hidden!DH$46),IF($G100="","x","y"),"")))</f>
        <v/>
      </c>
      <c r="DP100" s="197" t="str">
        <f>IF(Hidden!DI$47="Yes","H",IF($B100="","",IF(AND($C100&lt;=Hidden!DI$46,$D100&gt;=Hidden!DI$46),IF($G100="","x","y"),"")))</f>
        <v/>
      </c>
      <c r="DQ100" s="197" t="str">
        <f>IF(Hidden!DJ$47="Yes","H",IF($B100="","",IF(AND($C100&lt;=Hidden!DJ$46,$D100&gt;=Hidden!DJ$46),IF($G100="","x","y"),"")))</f>
        <v/>
      </c>
      <c r="DR100" s="197" t="str">
        <f>IF(Hidden!DK$47="Yes","H",IF($B100="","",IF(AND($C100&lt;=Hidden!DK$46,$D100&gt;=Hidden!DK$46),IF($G100="","x","y"),"")))</f>
        <v/>
      </c>
      <c r="DS100" s="203" t="str">
        <f>IF(Hidden!DL$47="Yes","H",IF($B100="","",IF(AND($C100&lt;=Hidden!DL$46,$D100&gt;=Hidden!DL$46),IF($G100="","x","y"),"")))</f>
        <v/>
      </c>
      <c r="DT100" s="209" t="str">
        <f>IF(Hidden!DM$47="Yes","H",IF($B100="","",IF(AND($C100&lt;=Hidden!DM$46,$D100&gt;=Hidden!DM$46),IF($G100="","x","y"),"")))</f>
        <v/>
      </c>
      <c r="DU100" s="197" t="str">
        <f>IF(Hidden!DN$47="Yes","H",IF($B100="","",IF(AND($C100&lt;=Hidden!DN$46,$D100&gt;=Hidden!DN$46),IF($G100="","x","y"),"")))</f>
        <v/>
      </c>
      <c r="DV100" s="197" t="str">
        <f>IF(Hidden!DO$47="Yes","H",IF($B100="","",IF(AND($C100&lt;=Hidden!DO$46,$D100&gt;=Hidden!DO$46),IF($G100="","x","y"),"")))</f>
        <v/>
      </c>
      <c r="DW100" s="197" t="str">
        <f>IF(Hidden!DP$47="Yes","H",IF($B100="","",IF(AND($C100&lt;=Hidden!DP$46,$D100&gt;=Hidden!DP$46),IF($G100="","x","y"),"")))</f>
        <v/>
      </c>
      <c r="DX100" s="210" t="str">
        <f>IF(Hidden!DQ$47="Yes","H",IF($B100="","",IF(AND($C100&lt;=Hidden!DQ$46,$D100&gt;=Hidden!DQ$46),IF($G100="","x","y"),"")))</f>
        <v/>
      </c>
      <c r="DY100" s="209" t="str">
        <f>IF(Hidden!DR$47="Yes","H",IF($B100="","",IF(AND($C100&lt;=Hidden!DR$46,$D100&gt;=Hidden!DR$46),IF($G100="","x","y"),"")))</f>
        <v/>
      </c>
      <c r="DZ100" s="197" t="str">
        <f>IF(Hidden!DS$47="Yes","H",IF($B100="","",IF(AND($C100&lt;=Hidden!DS$46,$D100&gt;=Hidden!DS$46),IF($G100="","x","y"),"")))</f>
        <v/>
      </c>
      <c r="EA100" s="197" t="str">
        <f>IF(Hidden!DT$47="Yes","H",IF($B100="","",IF(AND($C100&lt;=Hidden!DT$46,$D100&gt;=Hidden!DT$46),IF($G100="","x","y"),"")))</f>
        <v/>
      </c>
      <c r="EB100" s="197" t="str">
        <f>IF(Hidden!DU$47="Yes","H",IF($B100="","",IF(AND($C100&lt;=Hidden!DU$46,$D100&gt;=Hidden!DU$46),IF($G100="","x","y"),"")))</f>
        <v/>
      </c>
      <c r="EC100" s="210" t="str">
        <f>IF(Hidden!DV$47="Yes","H",IF($B100="","",IF(AND($C100&lt;=Hidden!DV$46,$D100&gt;=Hidden!DV$46),IF($G100="","x","y"),"")))</f>
        <v/>
      </c>
      <c r="ED100" s="205" t="str">
        <f>IF(Hidden!DW$47="Yes","H",IF($B100="","",IF(AND($C100&lt;=Hidden!DW$46,$D100&gt;=Hidden!DW$46),IF($G100="","x","y"),"")))</f>
        <v/>
      </c>
      <c r="EE100" s="197" t="str">
        <f>IF(Hidden!DX$47="Yes","H",IF($B100="","",IF(AND($C100&lt;=Hidden!DX$46,$D100&gt;=Hidden!DX$46),IF($G100="","x","y"),"")))</f>
        <v/>
      </c>
      <c r="EF100" s="197" t="str">
        <f>IF(Hidden!DY$47="Yes","H",IF($B100="","",IF(AND($C100&lt;=Hidden!DY$46,$D100&gt;=Hidden!DY$46),IF($G100="","x","y"),"")))</f>
        <v/>
      </c>
      <c r="EG100" s="197" t="str">
        <f>IF(Hidden!DZ$47="Yes","H",IF($B100="","",IF(AND($C100&lt;=Hidden!DZ$46,$D100&gt;=Hidden!DZ$46),IF($G100="","x","y"),"")))</f>
        <v/>
      </c>
      <c r="EH100" s="198" t="str">
        <f>IF(Hidden!EA$47="Yes","H",IF($B100="","",IF(AND($C100&lt;=Hidden!EA$46,$D100&gt;=Hidden!EA$46),IF($G100="","x","y"),"")))</f>
        <v/>
      </c>
    </row>
    <row r="101" spans="2:138" ht="15" customHeight="1" x14ac:dyDescent="0.25">
      <c r="B101" s="178"/>
      <c r="C101" s="232"/>
      <c r="D101" s="233"/>
      <c r="E101" s="189"/>
      <c r="F101" s="237"/>
      <c r="G101" s="269"/>
      <c r="H101" s="273"/>
      <c r="I101" s="196" t="str">
        <f>IF(Hidden!B$47="Yes","H",IF($B101="","",IF(AND($C101&lt;=Hidden!B$46,$D101&gt;=Hidden!B$46),IF($G101="","x","y"),"")))</f>
        <v/>
      </c>
      <c r="J101" s="197" t="str">
        <f>IF(Hidden!C$47="Yes","H",IF($B101="","",IF(AND($C101&lt;=Hidden!C$46,$D101&gt;=Hidden!C$46),IF($G101="","x","y"),"")))</f>
        <v/>
      </c>
      <c r="K101" s="197" t="str">
        <f>IF(Hidden!D$47="Yes","H",IF($B101="","",IF(AND($C101&lt;=Hidden!D$46,$D101&gt;=Hidden!D$46),IF($G101="","x","y"),"")))</f>
        <v/>
      </c>
      <c r="L101" s="197" t="str">
        <f>IF(Hidden!E$47="Yes","H",IF($B101="","",IF(AND($C101&lt;=Hidden!E$46,$D101&gt;=Hidden!E$46),IF($G101="","x","y"),"")))</f>
        <v/>
      </c>
      <c r="M101" s="203" t="str">
        <f>IF(Hidden!F$47="Yes","H",IF($B101="","",IF(AND($C101&lt;=Hidden!F$46,$D101&gt;=Hidden!F$46),IF($G101="","x","y"),"")))</f>
        <v/>
      </c>
      <c r="N101" s="209" t="str">
        <f>IF(Hidden!G$47="Yes","H",IF($B101="","",IF(AND($C101&lt;=Hidden!G$46,$D101&gt;=Hidden!G$46),IF($G101="","x","y"),"")))</f>
        <v/>
      </c>
      <c r="O101" s="197" t="str">
        <f>IF(Hidden!H$47="Yes","H",IF($B101="","",IF(AND($C101&lt;=Hidden!H$46,$D101&gt;=Hidden!H$46),IF($G101="","x","y"),"")))</f>
        <v/>
      </c>
      <c r="P101" s="197" t="str">
        <f>IF(Hidden!I$47="Yes","H",IF($B101="","",IF(AND($C101&lt;=Hidden!I$46,$D101&gt;=Hidden!I$46),IF($G101="","x","y"),"")))</f>
        <v/>
      </c>
      <c r="Q101" s="197" t="str">
        <f>IF(Hidden!J$47="Yes","H",IF($B101="","",IF(AND($C101&lt;=Hidden!J$46,$D101&gt;=Hidden!J$46),IF($G101="","x","y"),"")))</f>
        <v/>
      </c>
      <c r="R101" s="210" t="str">
        <f>IF(Hidden!K$47="Yes","H",IF($B101="","",IF(AND($C101&lt;=Hidden!K$46,$D101&gt;=Hidden!K$46),IF($G101="","x","y"),"")))</f>
        <v/>
      </c>
      <c r="S101" s="205" t="str">
        <f>IF(Hidden!L$47="Yes","H",IF($B101="","",IF(AND($C101&lt;=Hidden!L$46,$D101&gt;=Hidden!L$46),IF($G101="","x","y"),"")))</f>
        <v/>
      </c>
      <c r="T101" s="197" t="str">
        <f>IF(Hidden!M$47="Yes","H",IF($B101="","",IF(AND($C101&lt;=Hidden!M$46,$D101&gt;=Hidden!M$46),IF($G101="","x","y"),"")))</f>
        <v/>
      </c>
      <c r="U101" s="197" t="str">
        <f>IF(Hidden!N$47="Yes","H",IF($B101="","",IF(AND($C101&lt;=Hidden!N$46,$D101&gt;=Hidden!N$46),IF($G101="","x","y"),"")))</f>
        <v/>
      </c>
      <c r="V101" s="197" t="str">
        <f>IF(Hidden!O$47="Yes","H",IF($B101="","",IF(AND($C101&lt;=Hidden!O$46,$D101&gt;=Hidden!O$46),IF($G101="","x","y"),"")))</f>
        <v/>
      </c>
      <c r="W101" s="203" t="str">
        <f>IF(Hidden!P$47="Yes","H",IF($B101="","",IF(AND($C101&lt;=Hidden!P$46,$D101&gt;=Hidden!P$46),IF($G101="","x","y"),"")))</f>
        <v/>
      </c>
      <c r="X101" s="209" t="str">
        <f>IF(Hidden!Q$47="Yes","H",IF($B101="","",IF(AND($C101&lt;=Hidden!Q$46,$D101&gt;=Hidden!Q$46),IF($G101="","x","y"),"")))</f>
        <v/>
      </c>
      <c r="Y101" s="197" t="str">
        <f>IF(Hidden!R$47="Yes","H",IF($B101="","",IF(AND($C101&lt;=Hidden!R$46,$D101&gt;=Hidden!R$46),IF($G101="","x","y"),"")))</f>
        <v/>
      </c>
      <c r="Z101" s="197" t="str">
        <f>IF(Hidden!S$47="Yes","H",IF($B101="","",IF(AND($C101&lt;=Hidden!S$46,$D101&gt;=Hidden!S$46),IF($G101="","x","y"),"")))</f>
        <v/>
      </c>
      <c r="AA101" s="197" t="str">
        <f>IF(Hidden!T$47="Yes","H",IF($B101="","",IF(AND($C101&lt;=Hidden!T$46,$D101&gt;=Hidden!T$46),IF($G101="","x","y"),"")))</f>
        <v/>
      </c>
      <c r="AB101" s="210" t="str">
        <f>IF(Hidden!U$47="Yes","H",IF($B101="","",IF(AND($C101&lt;=Hidden!U$46,$D101&gt;=Hidden!U$46),IF($G101="","x","y"),"")))</f>
        <v/>
      </c>
      <c r="AC101" s="205" t="str">
        <f>IF(Hidden!V$47="Yes","H",IF($B101="","",IF(AND($C101&lt;=Hidden!V$46,$D101&gt;=Hidden!V$46),IF($G101="","x","y"),"")))</f>
        <v/>
      </c>
      <c r="AD101" s="197" t="str">
        <f>IF(Hidden!W$47="Yes","H",IF($B101="","",IF(AND($C101&lt;=Hidden!W$46,$D101&gt;=Hidden!W$46),IF($G101="","x","y"),"")))</f>
        <v/>
      </c>
      <c r="AE101" s="197" t="str">
        <f>IF(Hidden!X$47="Yes","H",IF($B101="","",IF(AND($C101&lt;=Hidden!X$46,$D101&gt;=Hidden!X$46),IF($G101="","x","y"),"")))</f>
        <v/>
      </c>
      <c r="AF101" s="197" t="str">
        <f>IF(Hidden!Y$47="Yes","H",IF($B101="","",IF(AND($C101&lt;=Hidden!Y$46,$D101&gt;=Hidden!Y$46),IF($G101="","x","y"),"")))</f>
        <v/>
      </c>
      <c r="AG101" s="203" t="str">
        <f>IF(Hidden!Z$47="Yes","H",IF($B101="","",IF(AND($C101&lt;=Hidden!Z$46,$D101&gt;=Hidden!Z$46),IF($G101="","x","y"),"")))</f>
        <v/>
      </c>
      <c r="AH101" s="209" t="str">
        <f>IF(Hidden!AA$47="Yes","H",IF($B101="","",IF(AND($C101&lt;=Hidden!AA$46,$D101&gt;=Hidden!AA$46),IF($G101="","x","y"),"")))</f>
        <v/>
      </c>
      <c r="AI101" s="197" t="str">
        <f>IF(Hidden!AB$47="Yes","H",IF($B101="","",IF(AND($C101&lt;=Hidden!AB$46,$D101&gt;=Hidden!AB$46),IF($G101="","x","y"),"")))</f>
        <v/>
      </c>
      <c r="AJ101" s="197" t="str">
        <f>IF(Hidden!AC$47="Yes","H",IF($B101="","",IF(AND($C101&lt;=Hidden!AC$46,$D101&gt;=Hidden!AC$46),IF($G101="","x","y"),"")))</f>
        <v/>
      </c>
      <c r="AK101" s="197" t="str">
        <f>IF(Hidden!AD$47="Yes","H",IF($B101="","",IF(AND($C101&lt;=Hidden!AD$46,$D101&gt;=Hidden!AD$46),IF($G101="","x","y"),"")))</f>
        <v/>
      </c>
      <c r="AL101" s="210" t="str">
        <f>IF(Hidden!AE$47="Yes","H",IF($B101="","",IF(AND($C101&lt;=Hidden!AE$46,$D101&gt;=Hidden!AE$46),IF($G101="","x","y"),"")))</f>
        <v/>
      </c>
      <c r="AM101" s="205" t="str">
        <f>IF(Hidden!AF$47="Yes","H",IF($B101="","",IF(AND($C101&lt;=Hidden!AF$46,$D101&gt;=Hidden!AF$46),IF($G101="","x","y"),"")))</f>
        <v/>
      </c>
      <c r="AN101" s="197" t="str">
        <f>IF(Hidden!AG$47="Yes","H",IF($B101="","",IF(AND($C101&lt;=Hidden!AG$46,$D101&gt;=Hidden!AG$46),IF($G101="","x","y"),"")))</f>
        <v/>
      </c>
      <c r="AO101" s="197" t="str">
        <f>IF(Hidden!AH$47="Yes","H",IF($B101="","",IF(AND($C101&lt;=Hidden!AH$46,$D101&gt;=Hidden!AH$46),IF($G101="","x","y"),"")))</f>
        <v/>
      </c>
      <c r="AP101" s="197" t="str">
        <f>IF(Hidden!AI$47="Yes","H",IF($B101="","",IF(AND($C101&lt;=Hidden!AI$46,$D101&gt;=Hidden!AI$46),IF($G101="","x","y"),"")))</f>
        <v/>
      </c>
      <c r="AQ101" s="203" t="str">
        <f>IF(Hidden!AJ$47="Yes","H",IF($B101="","",IF(AND($C101&lt;=Hidden!AJ$46,$D101&gt;=Hidden!AJ$46),IF($G101="","x","y"),"")))</f>
        <v/>
      </c>
      <c r="AR101" s="209" t="str">
        <f>IF(Hidden!AK$47="Yes","H",IF($B101="","",IF(AND($C101&lt;=Hidden!AK$46,$D101&gt;=Hidden!AK$46),IF($G101="","x","y"),"")))</f>
        <v/>
      </c>
      <c r="AS101" s="197" t="str">
        <f>IF(Hidden!AL$47="Yes","H",IF($B101="","",IF(AND($C101&lt;=Hidden!AL$46,$D101&gt;=Hidden!AL$46),IF($G101="","x","y"),"")))</f>
        <v/>
      </c>
      <c r="AT101" s="197" t="str">
        <f>IF(Hidden!AM$47="Yes","H",IF($B101="","",IF(AND($C101&lt;=Hidden!AM$46,$D101&gt;=Hidden!AM$46),IF($G101="","x","y"),"")))</f>
        <v/>
      </c>
      <c r="AU101" s="197" t="str">
        <f>IF(Hidden!AN$47="Yes","H",IF($B101="","",IF(AND($C101&lt;=Hidden!AN$46,$D101&gt;=Hidden!AN$46),IF($G101="","x","y"),"")))</f>
        <v/>
      </c>
      <c r="AV101" s="210" t="str">
        <f>IF(Hidden!AO$47="Yes","H",IF($B101="","",IF(AND($C101&lt;=Hidden!AO$46,$D101&gt;=Hidden!AO$46),IF($G101="","x","y"),"")))</f>
        <v/>
      </c>
      <c r="AW101" s="205" t="str">
        <f>IF(Hidden!AP$47="Yes","H",IF($B101="","",IF(AND($C101&lt;=Hidden!AP$46,$D101&gt;=Hidden!AP$46),IF($G101="","x","y"),"")))</f>
        <v/>
      </c>
      <c r="AX101" s="197" t="str">
        <f>IF(Hidden!AQ$47="Yes","H",IF($B101="","",IF(AND($C101&lt;=Hidden!AQ$46,$D101&gt;=Hidden!AQ$46),IF($G101="","x","y"),"")))</f>
        <v/>
      </c>
      <c r="AY101" s="197" t="str">
        <f>IF(Hidden!AR$47="Yes","H",IF($B101="","",IF(AND($C101&lt;=Hidden!AR$46,$D101&gt;=Hidden!AR$46),IF($G101="","x","y"),"")))</f>
        <v/>
      </c>
      <c r="AZ101" s="197" t="str">
        <f>IF(Hidden!AS$47="Yes","H",IF($B101="","",IF(AND($C101&lt;=Hidden!AS$46,$D101&gt;=Hidden!AS$46),IF($G101="","x","y"),"")))</f>
        <v/>
      </c>
      <c r="BA101" s="203" t="str">
        <f>IF(Hidden!AT$47="Yes","H",IF($B101="","",IF(AND($C101&lt;=Hidden!AT$46,$D101&gt;=Hidden!AT$46),IF($G101="","x","y"),"")))</f>
        <v/>
      </c>
      <c r="BB101" s="209" t="str">
        <f>IF(Hidden!AU$47="Yes","H",IF($B101="","",IF(AND($C101&lt;=Hidden!AU$46,$D101&gt;=Hidden!AU$46),IF($G101="","x","y"),"")))</f>
        <v/>
      </c>
      <c r="BC101" s="197" t="str">
        <f>IF(Hidden!AV$47="Yes","H",IF($B101="","",IF(AND($C101&lt;=Hidden!AV$46,$D101&gt;=Hidden!AV$46),IF($G101="","x","y"),"")))</f>
        <v/>
      </c>
      <c r="BD101" s="197" t="str">
        <f>IF(Hidden!AW$47="Yes","H",IF($B101="","",IF(AND($C101&lt;=Hidden!AW$46,$D101&gt;=Hidden!AW$46),IF($G101="","x","y"),"")))</f>
        <v/>
      </c>
      <c r="BE101" s="197" t="str">
        <f>IF(Hidden!AX$47="Yes","H",IF($B101="","",IF(AND($C101&lt;=Hidden!AX$46,$D101&gt;=Hidden!AX$46),IF($G101="","x","y"),"")))</f>
        <v/>
      </c>
      <c r="BF101" s="210" t="str">
        <f>IF(Hidden!AY$47="Yes","H",IF($B101="","",IF(AND($C101&lt;=Hidden!AY$46,$D101&gt;=Hidden!AY$46),IF($G101="","x","y"),"")))</f>
        <v/>
      </c>
      <c r="BG101" s="205" t="str">
        <f>IF(Hidden!AZ$47="Yes","H",IF($B101="","",IF(AND($C101&lt;=Hidden!AZ$46,$D101&gt;=Hidden!AZ$46),IF($G101="","x","y"),"")))</f>
        <v/>
      </c>
      <c r="BH101" s="197" t="str">
        <f>IF(Hidden!BA$47="Yes","H",IF($B101="","",IF(AND($C101&lt;=Hidden!BA$46,$D101&gt;=Hidden!BA$46),IF($G101="","x","y"),"")))</f>
        <v/>
      </c>
      <c r="BI101" s="197" t="str">
        <f>IF(Hidden!BB$47="Yes","H",IF($B101="","",IF(AND($C101&lt;=Hidden!BB$46,$D101&gt;=Hidden!BB$46),IF($G101="","x","y"),"")))</f>
        <v/>
      </c>
      <c r="BJ101" s="197" t="str">
        <f>IF(Hidden!BC$47="Yes","H",IF($B101="","",IF(AND($C101&lt;=Hidden!BC$46,$D101&gt;=Hidden!BC$46),IF($G101="","x","y"),"")))</f>
        <v/>
      </c>
      <c r="BK101" s="203" t="str">
        <f>IF(Hidden!BD$47="Yes","H",IF($B101="","",IF(AND($C101&lt;=Hidden!BD$46,$D101&gt;=Hidden!BD$46),IF($G101="","x","y"),"")))</f>
        <v/>
      </c>
      <c r="BL101" s="209" t="str">
        <f>IF(Hidden!BE$47="Yes","H",IF($B101="","",IF(AND($C101&lt;=Hidden!BE$46,$D101&gt;=Hidden!BE$46),IF($G101="","x","y"),"")))</f>
        <v/>
      </c>
      <c r="BM101" s="197" t="str">
        <f>IF(Hidden!BF$47="Yes","H",IF($B101="","",IF(AND($C101&lt;=Hidden!BF$46,$D101&gt;=Hidden!BF$46),IF($G101="","x","y"),"")))</f>
        <v/>
      </c>
      <c r="BN101" s="197" t="str">
        <f>IF(Hidden!BG$47="Yes","H",IF($B101="","",IF(AND($C101&lt;=Hidden!BG$46,$D101&gt;=Hidden!BG$46),IF($G101="","x","y"),"")))</f>
        <v/>
      </c>
      <c r="BO101" s="197" t="str">
        <f>IF(Hidden!BH$47="Yes","H",IF($B101="","",IF(AND($C101&lt;=Hidden!BH$46,$D101&gt;=Hidden!BH$46),IF($G101="","x","y"),"")))</f>
        <v/>
      </c>
      <c r="BP101" s="210" t="str">
        <f>IF(Hidden!BI$47="Yes","H",IF($B101="","",IF(AND($C101&lt;=Hidden!BI$46,$D101&gt;=Hidden!BI$46),IF($G101="","x","y"),"")))</f>
        <v/>
      </c>
      <c r="BQ101" s="205" t="str">
        <f>IF(Hidden!BJ$47="Yes","H",IF($B101="","",IF(AND($C101&lt;=Hidden!BJ$46,$D101&gt;=Hidden!BJ$46),IF($G101="","x","y"),"")))</f>
        <v/>
      </c>
      <c r="BR101" s="197" t="str">
        <f>IF(Hidden!BK$47="Yes","H",IF($B101="","",IF(AND($C101&lt;=Hidden!BK$46,$D101&gt;=Hidden!BK$46),IF($G101="","x","y"),"")))</f>
        <v/>
      </c>
      <c r="BS101" s="197" t="str">
        <f>IF(Hidden!BL$47="Yes","H",IF($B101="","",IF(AND($C101&lt;=Hidden!BL$46,$D101&gt;=Hidden!BL$46),IF($G101="","x","y"),"")))</f>
        <v/>
      </c>
      <c r="BT101" s="197" t="str">
        <f>IF(Hidden!BM$47="Yes","H",IF($B101="","",IF(AND($C101&lt;=Hidden!BM$46,$D101&gt;=Hidden!BM$46),IF($G101="","x","y"),"")))</f>
        <v/>
      </c>
      <c r="BU101" s="203" t="str">
        <f>IF(Hidden!BN$47="Yes","H",IF($B101="","",IF(AND($C101&lt;=Hidden!BN$46,$D101&gt;=Hidden!BN$46),IF($G101="","x","y"),"")))</f>
        <v/>
      </c>
      <c r="BV101" s="209" t="str">
        <f>IF(Hidden!BO$47="Yes","H",IF($B101="","",IF(AND($C101&lt;=Hidden!BO$46,$D101&gt;=Hidden!BO$46),IF($G101="","x","y"),"")))</f>
        <v/>
      </c>
      <c r="BW101" s="197" t="str">
        <f>IF(Hidden!BP$47="Yes","H",IF($B101="","",IF(AND($C101&lt;=Hidden!BP$46,$D101&gt;=Hidden!BP$46),IF($G101="","x","y"),"")))</f>
        <v/>
      </c>
      <c r="BX101" s="197" t="str">
        <f>IF(Hidden!BQ$47="Yes","H",IF($B101="","",IF(AND($C101&lt;=Hidden!BQ$46,$D101&gt;=Hidden!BQ$46),IF($G101="","x","y"),"")))</f>
        <v/>
      </c>
      <c r="BY101" s="197" t="str">
        <f>IF(Hidden!BR$47="Yes","H",IF($B101="","",IF(AND($C101&lt;=Hidden!BR$46,$D101&gt;=Hidden!BR$46),IF($G101="","x","y"),"")))</f>
        <v/>
      </c>
      <c r="BZ101" s="210" t="str">
        <f>IF(Hidden!BS$47="Yes","H",IF($B101="","",IF(AND($C101&lt;=Hidden!BS$46,$D101&gt;=Hidden!BS$46),IF($G101="","x","y"),"")))</f>
        <v/>
      </c>
      <c r="CA101" s="205" t="str">
        <f>IF(Hidden!BT$47="Yes","H",IF($B101="","",IF(AND($C101&lt;=Hidden!BT$46,$D101&gt;=Hidden!BT$46),IF($G101="","x","y"),"")))</f>
        <v/>
      </c>
      <c r="CB101" s="197" t="str">
        <f>IF(Hidden!BU$47="Yes","H",IF($B101="","",IF(AND($C101&lt;=Hidden!BU$46,$D101&gt;=Hidden!BU$46),IF($G101="","x","y"),"")))</f>
        <v/>
      </c>
      <c r="CC101" s="197" t="str">
        <f>IF(Hidden!BV$47="Yes","H",IF($B101="","",IF(AND($C101&lt;=Hidden!BV$46,$D101&gt;=Hidden!BV$46),IF($G101="","x","y"),"")))</f>
        <v/>
      </c>
      <c r="CD101" s="197" t="str">
        <f>IF(Hidden!BW$47="Yes","H",IF($B101="","",IF(AND($C101&lt;=Hidden!BW$46,$D101&gt;=Hidden!BW$46),IF($G101="","x","y"),"")))</f>
        <v/>
      </c>
      <c r="CE101" s="203" t="str">
        <f>IF(Hidden!BX$47="Yes","H",IF($B101="","",IF(AND($C101&lt;=Hidden!BX$46,$D101&gt;=Hidden!BX$46),IF($G101="","x","y"),"")))</f>
        <v/>
      </c>
      <c r="CF101" s="209" t="str">
        <f>IF(Hidden!BY$47="Yes","H",IF($B101="","",IF(AND($C101&lt;=Hidden!BY$46,$D101&gt;=Hidden!BY$46),IF($G101="","x","y"),"")))</f>
        <v/>
      </c>
      <c r="CG101" s="197" t="str">
        <f>IF(Hidden!BZ$47="Yes","H",IF($B101="","",IF(AND($C101&lt;=Hidden!BZ$46,$D101&gt;=Hidden!BZ$46),IF($G101="","x","y"),"")))</f>
        <v/>
      </c>
      <c r="CH101" s="197" t="str">
        <f>IF(Hidden!CA$47="Yes","H",IF($B101="","",IF(AND($C101&lt;=Hidden!CA$46,$D101&gt;=Hidden!CA$46),IF($G101="","x","y"),"")))</f>
        <v/>
      </c>
      <c r="CI101" s="197" t="str">
        <f>IF(Hidden!CB$47="Yes","H",IF($B101="","",IF(AND($C101&lt;=Hidden!CB$46,$D101&gt;=Hidden!CB$46),IF($G101="","x","y"),"")))</f>
        <v/>
      </c>
      <c r="CJ101" s="210" t="str">
        <f>IF(Hidden!CC$47="Yes","H",IF($B101="","",IF(AND($C101&lt;=Hidden!CC$46,$D101&gt;=Hidden!CC$46),IF($G101="","x","y"),"")))</f>
        <v/>
      </c>
      <c r="CK101" s="205" t="str">
        <f>IF(Hidden!CD$47="Yes","H",IF($B101="","",IF(AND($C101&lt;=Hidden!CD$46,$D101&gt;=Hidden!CD$46),IF($G101="","x","y"),"")))</f>
        <v/>
      </c>
      <c r="CL101" s="197" t="str">
        <f>IF(Hidden!CE$47="Yes","H",IF($B101="","",IF(AND($C101&lt;=Hidden!CE$46,$D101&gt;=Hidden!CE$46),IF($G101="","x","y"),"")))</f>
        <v/>
      </c>
      <c r="CM101" s="197" t="str">
        <f>IF(Hidden!CF$47="Yes","H",IF($B101="","",IF(AND($C101&lt;=Hidden!CF$46,$D101&gt;=Hidden!CF$46),IF($G101="","x","y"),"")))</f>
        <v/>
      </c>
      <c r="CN101" s="197" t="str">
        <f>IF(Hidden!CG$47="Yes","H",IF($B101="","",IF(AND($C101&lt;=Hidden!CG$46,$D101&gt;=Hidden!CG$46),IF($G101="","x","y"),"")))</f>
        <v/>
      </c>
      <c r="CO101" s="203" t="str">
        <f>IF(Hidden!CH$47="Yes","H",IF($B101="","",IF(AND($C101&lt;=Hidden!CH$46,$D101&gt;=Hidden!CH$46),IF($G101="","x","y"),"")))</f>
        <v/>
      </c>
      <c r="CP101" s="209" t="str">
        <f>IF(Hidden!CI$47="Yes","H",IF($B101="","",IF(AND($C101&lt;=Hidden!CI$46,$D101&gt;=Hidden!CI$46),IF($G101="","x","y"),"")))</f>
        <v/>
      </c>
      <c r="CQ101" s="197" t="str">
        <f>IF(Hidden!CJ$47="Yes","H",IF($B101="","",IF(AND($C101&lt;=Hidden!CJ$46,$D101&gt;=Hidden!CJ$46),IF($G101="","x","y"),"")))</f>
        <v/>
      </c>
      <c r="CR101" s="197" t="str">
        <f>IF(Hidden!CK$47="Yes","H",IF($B101="","",IF(AND($C101&lt;=Hidden!CK$46,$D101&gt;=Hidden!CK$46),IF($G101="","x","y"),"")))</f>
        <v/>
      </c>
      <c r="CS101" s="197" t="str">
        <f>IF(Hidden!CL$47="Yes","H",IF($B101="","",IF(AND($C101&lt;=Hidden!CL$46,$D101&gt;=Hidden!CL$46),IF($G101="","x","y"),"")))</f>
        <v/>
      </c>
      <c r="CT101" s="210" t="str">
        <f>IF(Hidden!CM$47="Yes","H",IF($B101="","",IF(AND($C101&lt;=Hidden!CM$46,$D101&gt;=Hidden!CM$46),IF($G101="","x","y"),"")))</f>
        <v/>
      </c>
      <c r="CU101" s="205" t="str">
        <f>IF(Hidden!CN$47="Yes","H",IF($B101="","",IF(AND($C101&lt;=Hidden!CN$46,$D101&gt;=Hidden!CN$46),IF($G101="","x","y"),"")))</f>
        <v/>
      </c>
      <c r="CV101" s="197" t="str">
        <f>IF(Hidden!CO$47="Yes","H",IF($B101="","",IF(AND($C101&lt;=Hidden!CO$46,$D101&gt;=Hidden!CO$46),IF($G101="","x","y"),"")))</f>
        <v/>
      </c>
      <c r="CW101" s="197" t="str">
        <f>IF(Hidden!CP$47="Yes","H",IF($B101="","",IF(AND($C101&lt;=Hidden!CP$46,$D101&gt;=Hidden!CP$46),IF($G101="","x","y"),"")))</f>
        <v/>
      </c>
      <c r="CX101" s="197" t="str">
        <f>IF(Hidden!CQ$47="Yes","H",IF($B101="","",IF(AND($C101&lt;=Hidden!CQ$46,$D101&gt;=Hidden!CQ$46),IF($G101="","x","y"),"")))</f>
        <v/>
      </c>
      <c r="CY101" s="203" t="str">
        <f>IF(Hidden!CR$47="Yes","H",IF($B101="","",IF(AND($C101&lt;=Hidden!CR$46,$D101&gt;=Hidden!CR$46),IF($G101="","x","y"),"")))</f>
        <v/>
      </c>
      <c r="CZ101" s="209" t="str">
        <f>IF(Hidden!CS$47="Yes","H",IF($B101="","",IF(AND($C101&lt;=Hidden!CS$46,$D101&gt;=Hidden!CS$46),IF($G101="","x","y"),"")))</f>
        <v/>
      </c>
      <c r="DA101" s="197" t="str">
        <f>IF(Hidden!CT$47="Yes","H",IF($B101="","",IF(AND($C101&lt;=Hidden!CT$46,$D101&gt;=Hidden!CT$46),IF($G101="","x","y"),"")))</f>
        <v/>
      </c>
      <c r="DB101" s="197" t="str">
        <f>IF(Hidden!CU$47="Yes","H",IF($B101="","",IF(AND($C101&lt;=Hidden!CU$46,$D101&gt;=Hidden!CU$46),IF($G101="","x","y"),"")))</f>
        <v/>
      </c>
      <c r="DC101" s="197" t="str">
        <f>IF(Hidden!CV$47="Yes","H",IF($B101="","",IF(AND($C101&lt;=Hidden!CV$46,$D101&gt;=Hidden!CV$46),IF($G101="","x","y"),"")))</f>
        <v/>
      </c>
      <c r="DD101" s="210" t="str">
        <f>IF(Hidden!CW$47="Yes","H",IF($B101="","",IF(AND($C101&lt;=Hidden!CW$46,$D101&gt;=Hidden!CW$46),IF($G101="","x","y"),"")))</f>
        <v/>
      </c>
      <c r="DE101" s="205" t="str">
        <f>IF(Hidden!CX$47="Yes","H",IF($B101="","",IF(AND($C101&lt;=Hidden!CX$46,$D101&gt;=Hidden!CX$46),IF($G101="","x","y"),"")))</f>
        <v/>
      </c>
      <c r="DF101" s="197" t="str">
        <f>IF(Hidden!CY$47="Yes","H",IF($B101="","",IF(AND($C101&lt;=Hidden!CY$46,$D101&gt;=Hidden!CY$46),IF($G101="","x","y"),"")))</f>
        <v/>
      </c>
      <c r="DG101" s="197" t="str">
        <f>IF(Hidden!CZ$47="Yes","H",IF($B101="","",IF(AND($C101&lt;=Hidden!CZ$46,$D101&gt;=Hidden!CZ$46),IF($G101="","x","y"),"")))</f>
        <v/>
      </c>
      <c r="DH101" s="197" t="str">
        <f>IF(Hidden!DA$47="Yes","H",IF($B101="","",IF(AND($C101&lt;=Hidden!DA$46,$D101&gt;=Hidden!DA$46),IF($G101="","x","y"),"")))</f>
        <v/>
      </c>
      <c r="DI101" s="203" t="str">
        <f>IF(Hidden!DB$47="Yes","H",IF($B101="","",IF(AND($C101&lt;=Hidden!DB$46,$D101&gt;=Hidden!DB$46),IF($G101="","x","y"),"")))</f>
        <v/>
      </c>
      <c r="DJ101" s="209" t="str">
        <f>IF(Hidden!DC$47="Yes","H",IF($B101="","",IF(AND($C101&lt;=Hidden!DC$46,$D101&gt;=Hidden!DC$46),IF($G101="","x","y"),"")))</f>
        <v/>
      </c>
      <c r="DK101" s="197" t="str">
        <f>IF(Hidden!DD$47="Yes","H",IF($B101="","",IF(AND($C101&lt;=Hidden!DD$46,$D101&gt;=Hidden!DD$46),IF($G101="","x","y"),"")))</f>
        <v/>
      </c>
      <c r="DL101" s="197" t="str">
        <f>IF(Hidden!DE$47="Yes","H",IF($B101="","",IF(AND($C101&lt;=Hidden!DE$46,$D101&gt;=Hidden!DE$46),IF($G101="","x","y"),"")))</f>
        <v/>
      </c>
      <c r="DM101" s="197" t="str">
        <f>IF(Hidden!DF$47="Yes","H",IF($B101="","",IF(AND($C101&lt;=Hidden!DF$46,$D101&gt;=Hidden!DF$46),IF($G101="","x","y"),"")))</f>
        <v/>
      </c>
      <c r="DN101" s="210" t="str">
        <f>IF(Hidden!DG$47="Yes","H",IF($B101="","",IF(AND($C101&lt;=Hidden!DG$46,$D101&gt;=Hidden!DG$46),IF($G101="","x","y"),"")))</f>
        <v/>
      </c>
      <c r="DO101" s="205" t="str">
        <f>IF(Hidden!DH$47="Yes","H",IF($B101="","",IF(AND($C101&lt;=Hidden!DH$46,$D101&gt;=Hidden!DH$46),IF($G101="","x","y"),"")))</f>
        <v/>
      </c>
      <c r="DP101" s="197" t="str">
        <f>IF(Hidden!DI$47="Yes","H",IF($B101="","",IF(AND($C101&lt;=Hidden!DI$46,$D101&gt;=Hidden!DI$46),IF($G101="","x","y"),"")))</f>
        <v/>
      </c>
      <c r="DQ101" s="197" t="str">
        <f>IF(Hidden!DJ$47="Yes","H",IF($B101="","",IF(AND($C101&lt;=Hidden!DJ$46,$D101&gt;=Hidden!DJ$46),IF($G101="","x","y"),"")))</f>
        <v/>
      </c>
      <c r="DR101" s="197" t="str">
        <f>IF(Hidden!DK$47="Yes","H",IF($B101="","",IF(AND($C101&lt;=Hidden!DK$46,$D101&gt;=Hidden!DK$46),IF($G101="","x","y"),"")))</f>
        <v/>
      </c>
      <c r="DS101" s="203" t="str">
        <f>IF(Hidden!DL$47="Yes","H",IF($B101="","",IF(AND($C101&lt;=Hidden!DL$46,$D101&gt;=Hidden!DL$46),IF($G101="","x","y"),"")))</f>
        <v/>
      </c>
      <c r="DT101" s="209" t="str">
        <f>IF(Hidden!DM$47="Yes","H",IF($B101="","",IF(AND($C101&lt;=Hidden!DM$46,$D101&gt;=Hidden!DM$46),IF($G101="","x","y"),"")))</f>
        <v/>
      </c>
      <c r="DU101" s="197" t="str">
        <f>IF(Hidden!DN$47="Yes","H",IF($B101="","",IF(AND($C101&lt;=Hidden!DN$46,$D101&gt;=Hidden!DN$46),IF($G101="","x","y"),"")))</f>
        <v/>
      </c>
      <c r="DV101" s="197" t="str">
        <f>IF(Hidden!DO$47="Yes","H",IF($B101="","",IF(AND($C101&lt;=Hidden!DO$46,$D101&gt;=Hidden!DO$46),IF($G101="","x","y"),"")))</f>
        <v/>
      </c>
      <c r="DW101" s="197" t="str">
        <f>IF(Hidden!DP$47="Yes","H",IF($B101="","",IF(AND($C101&lt;=Hidden!DP$46,$D101&gt;=Hidden!DP$46),IF($G101="","x","y"),"")))</f>
        <v/>
      </c>
      <c r="DX101" s="210" t="str">
        <f>IF(Hidden!DQ$47="Yes","H",IF($B101="","",IF(AND($C101&lt;=Hidden!DQ$46,$D101&gt;=Hidden!DQ$46),IF($G101="","x","y"),"")))</f>
        <v/>
      </c>
      <c r="DY101" s="209" t="str">
        <f>IF(Hidden!DR$47="Yes","H",IF($B101="","",IF(AND($C101&lt;=Hidden!DR$46,$D101&gt;=Hidden!DR$46),IF($G101="","x","y"),"")))</f>
        <v/>
      </c>
      <c r="DZ101" s="197" t="str">
        <f>IF(Hidden!DS$47="Yes","H",IF($B101="","",IF(AND($C101&lt;=Hidden!DS$46,$D101&gt;=Hidden!DS$46),IF($G101="","x","y"),"")))</f>
        <v/>
      </c>
      <c r="EA101" s="197" t="str">
        <f>IF(Hidden!DT$47="Yes","H",IF($B101="","",IF(AND($C101&lt;=Hidden!DT$46,$D101&gt;=Hidden!DT$46),IF($G101="","x","y"),"")))</f>
        <v/>
      </c>
      <c r="EB101" s="197" t="str">
        <f>IF(Hidden!DU$47="Yes","H",IF($B101="","",IF(AND($C101&lt;=Hidden!DU$46,$D101&gt;=Hidden!DU$46),IF($G101="","x","y"),"")))</f>
        <v/>
      </c>
      <c r="EC101" s="210" t="str">
        <f>IF(Hidden!DV$47="Yes","H",IF($B101="","",IF(AND($C101&lt;=Hidden!DV$46,$D101&gt;=Hidden!DV$46),IF($G101="","x","y"),"")))</f>
        <v/>
      </c>
      <c r="ED101" s="205" t="str">
        <f>IF(Hidden!DW$47="Yes","H",IF($B101="","",IF(AND($C101&lt;=Hidden!DW$46,$D101&gt;=Hidden!DW$46),IF($G101="","x","y"),"")))</f>
        <v/>
      </c>
      <c r="EE101" s="197" t="str">
        <f>IF(Hidden!DX$47="Yes","H",IF($B101="","",IF(AND($C101&lt;=Hidden!DX$46,$D101&gt;=Hidden!DX$46),IF($G101="","x","y"),"")))</f>
        <v/>
      </c>
      <c r="EF101" s="197" t="str">
        <f>IF(Hidden!DY$47="Yes","H",IF($B101="","",IF(AND($C101&lt;=Hidden!DY$46,$D101&gt;=Hidden!DY$46),IF($G101="","x","y"),"")))</f>
        <v/>
      </c>
      <c r="EG101" s="197" t="str">
        <f>IF(Hidden!DZ$47="Yes","H",IF($B101="","",IF(AND($C101&lt;=Hidden!DZ$46,$D101&gt;=Hidden!DZ$46),IF($G101="","x","y"),"")))</f>
        <v/>
      </c>
      <c r="EH101" s="198" t="str">
        <f>IF(Hidden!EA$47="Yes","H",IF($B101="","",IF(AND($C101&lt;=Hidden!EA$46,$D101&gt;=Hidden!EA$46),IF($G101="","x","y"),"")))</f>
        <v/>
      </c>
    </row>
    <row r="102" spans="2:138" ht="15" customHeight="1" x14ac:dyDescent="0.25">
      <c r="B102" s="177"/>
      <c r="C102" s="232"/>
      <c r="D102" s="233"/>
      <c r="E102" s="189"/>
      <c r="F102" s="237"/>
      <c r="G102" s="269"/>
      <c r="H102" s="273"/>
      <c r="I102" s="196" t="str">
        <f>IF(Hidden!B$47="Yes","H",IF($B102="","",IF(AND($C102&lt;=Hidden!B$46,$D102&gt;=Hidden!B$46),IF($G102="","x","y"),"")))</f>
        <v/>
      </c>
      <c r="J102" s="197" t="str">
        <f>IF(Hidden!C$47="Yes","H",IF($B102="","",IF(AND($C102&lt;=Hidden!C$46,$D102&gt;=Hidden!C$46),IF($G102="","x","y"),"")))</f>
        <v/>
      </c>
      <c r="K102" s="197" t="str">
        <f>IF(Hidden!D$47="Yes","H",IF($B102="","",IF(AND($C102&lt;=Hidden!D$46,$D102&gt;=Hidden!D$46),IF($G102="","x","y"),"")))</f>
        <v/>
      </c>
      <c r="L102" s="197" t="str">
        <f>IF(Hidden!E$47="Yes","H",IF($B102="","",IF(AND($C102&lt;=Hidden!E$46,$D102&gt;=Hidden!E$46),IF($G102="","x","y"),"")))</f>
        <v/>
      </c>
      <c r="M102" s="203" t="str">
        <f>IF(Hidden!F$47="Yes","H",IF($B102="","",IF(AND($C102&lt;=Hidden!F$46,$D102&gt;=Hidden!F$46),IF($G102="","x","y"),"")))</f>
        <v/>
      </c>
      <c r="N102" s="209" t="str">
        <f>IF(Hidden!G$47="Yes","H",IF($B102="","",IF(AND($C102&lt;=Hidden!G$46,$D102&gt;=Hidden!G$46),IF($G102="","x","y"),"")))</f>
        <v/>
      </c>
      <c r="O102" s="197" t="str">
        <f>IF(Hidden!H$47="Yes","H",IF($B102="","",IF(AND($C102&lt;=Hidden!H$46,$D102&gt;=Hidden!H$46),IF($G102="","x","y"),"")))</f>
        <v/>
      </c>
      <c r="P102" s="197" t="str">
        <f>IF(Hidden!I$47="Yes","H",IF($B102="","",IF(AND($C102&lt;=Hidden!I$46,$D102&gt;=Hidden!I$46),IF($G102="","x","y"),"")))</f>
        <v/>
      </c>
      <c r="Q102" s="197" t="str">
        <f>IF(Hidden!J$47="Yes","H",IF($B102="","",IF(AND($C102&lt;=Hidden!J$46,$D102&gt;=Hidden!J$46),IF($G102="","x","y"),"")))</f>
        <v/>
      </c>
      <c r="R102" s="210" t="str">
        <f>IF(Hidden!K$47="Yes","H",IF($B102="","",IF(AND($C102&lt;=Hidden!K$46,$D102&gt;=Hidden!K$46),IF($G102="","x","y"),"")))</f>
        <v/>
      </c>
      <c r="S102" s="205" t="str">
        <f>IF(Hidden!L$47="Yes","H",IF($B102="","",IF(AND($C102&lt;=Hidden!L$46,$D102&gt;=Hidden!L$46),IF($G102="","x","y"),"")))</f>
        <v/>
      </c>
      <c r="T102" s="197" t="str">
        <f>IF(Hidden!M$47="Yes","H",IF($B102="","",IF(AND($C102&lt;=Hidden!M$46,$D102&gt;=Hidden!M$46),IF($G102="","x","y"),"")))</f>
        <v/>
      </c>
      <c r="U102" s="197" t="str">
        <f>IF(Hidden!N$47="Yes","H",IF($B102="","",IF(AND($C102&lt;=Hidden!N$46,$D102&gt;=Hidden!N$46),IF($G102="","x","y"),"")))</f>
        <v/>
      </c>
      <c r="V102" s="197" t="str">
        <f>IF(Hidden!O$47="Yes","H",IF($B102="","",IF(AND($C102&lt;=Hidden!O$46,$D102&gt;=Hidden!O$46),IF($G102="","x","y"),"")))</f>
        <v/>
      </c>
      <c r="W102" s="203" t="str">
        <f>IF(Hidden!P$47="Yes","H",IF($B102="","",IF(AND($C102&lt;=Hidden!P$46,$D102&gt;=Hidden!P$46),IF($G102="","x","y"),"")))</f>
        <v/>
      </c>
      <c r="X102" s="209" t="str">
        <f>IF(Hidden!Q$47="Yes","H",IF($B102="","",IF(AND($C102&lt;=Hidden!Q$46,$D102&gt;=Hidden!Q$46),IF($G102="","x","y"),"")))</f>
        <v/>
      </c>
      <c r="Y102" s="197" t="str">
        <f>IF(Hidden!R$47="Yes","H",IF($B102="","",IF(AND($C102&lt;=Hidden!R$46,$D102&gt;=Hidden!R$46),IF($G102="","x","y"),"")))</f>
        <v/>
      </c>
      <c r="Z102" s="197" t="str">
        <f>IF(Hidden!S$47="Yes","H",IF($B102="","",IF(AND($C102&lt;=Hidden!S$46,$D102&gt;=Hidden!S$46),IF($G102="","x","y"),"")))</f>
        <v/>
      </c>
      <c r="AA102" s="197" t="str">
        <f>IF(Hidden!T$47="Yes","H",IF($B102="","",IF(AND($C102&lt;=Hidden!T$46,$D102&gt;=Hidden!T$46),IF($G102="","x","y"),"")))</f>
        <v/>
      </c>
      <c r="AB102" s="210" t="str">
        <f>IF(Hidden!U$47="Yes","H",IF($B102="","",IF(AND($C102&lt;=Hidden!U$46,$D102&gt;=Hidden!U$46),IF($G102="","x","y"),"")))</f>
        <v/>
      </c>
      <c r="AC102" s="205" t="str">
        <f>IF(Hidden!V$47="Yes","H",IF($B102="","",IF(AND($C102&lt;=Hidden!V$46,$D102&gt;=Hidden!V$46),IF($G102="","x","y"),"")))</f>
        <v/>
      </c>
      <c r="AD102" s="197" t="str">
        <f>IF(Hidden!W$47="Yes","H",IF($B102="","",IF(AND($C102&lt;=Hidden!W$46,$D102&gt;=Hidden!W$46),IF($G102="","x","y"),"")))</f>
        <v/>
      </c>
      <c r="AE102" s="197" t="str">
        <f>IF(Hidden!X$47="Yes","H",IF($B102="","",IF(AND($C102&lt;=Hidden!X$46,$D102&gt;=Hidden!X$46),IF($G102="","x","y"),"")))</f>
        <v/>
      </c>
      <c r="AF102" s="197" t="str">
        <f>IF(Hidden!Y$47="Yes","H",IF($B102="","",IF(AND($C102&lt;=Hidden!Y$46,$D102&gt;=Hidden!Y$46),IF($G102="","x","y"),"")))</f>
        <v/>
      </c>
      <c r="AG102" s="203" t="str">
        <f>IF(Hidden!Z$47="Yes","H",IF($B102="","",IF(AND($C102&lt;=Hidden!Z$46,$D102&gt;=Hidden!Z$46),IF($G102="","x","y"),"")))</f>
        <v/>
      </c>
      <c r="AH102" s="209" t="str">
        <f>IF(Hidden!AA$47="Yes","H",IF($B102="","",IF(AND($C102&lt;=Hidden!AA$46,$D102&gt;=Hidden!AA$46),IF($G102="","x","y"),"")))</f>
        <v/>
      </c>
      <c r="AI102" s="197" t="str">
        <f>IF(Hidden!AB$47="Yes","H",IF($B102="","",IF(AND($C102&lt;=Hidden!AB$46,$D102&gt;=Hidden!AB$46),IF($G102="","x","y"),"")))</f>
        <v/>
      </c>
      <c r="AJ102" s="197" t="str">
        <f>IF(Hidden!AC$47="Yes","H",IF($B102="","",IF(AND($C102&lt;=Hidden!AC$46,$D102&gt;=Hidden!AC$46),IF($G102="","x","y"),"")))</f>
        <v/>
      </c>
      <c r="AK102" s="197" t="str">
        <f>IF(Hidden!AD$47="Yes","H",IF($B102="","",IF(AND($C102&lt;=Hidden!AD$46,$D102&gt;=Hidden!AD$46),IF($G102="","x","y"),"")))</f>
        <v/>
      </c>
      <c r="AL102" s="210" t="str">
        <f>IF(Hidden!AE$47="Yes","H",IF($B102="","",IF(AND($C102&lt;=Hidden!AE$46,$D102&gt;=Hidden!AE$46),IF($G102="","x","y"),"")))</f>
        <v/>
      </c>
      <c r="AM102" s="205" t="str">
        <f>IF(Hidden!AF$47="Yes","H",IF($B102="","",IF(AND($C102&lt;=Hidden!AF$46,$D102&gt;=Hidden!AF$46),IF($G102="","x","y"),"")))</f>
        <v/>
      </c>
      <c r="AN102" s="197" t="str">
        <f>IF(Hidden!AG$47="Yes","H",IF($B102="","",IF(AND($C102&lt;=Hidden!AG$46,$D102&gt;=Hidden!AG$46),IF($G102="","x","y"),"")))</f>
        <v/>
      </c>
      <c r="AO102" s="197" t="str">
        <f>IF(Hidden!AH$47="Yes","H",IF($B102="","",IF(AND($C102&lt;=Hidden!AH$46,$D102&gt;=Hidden!AH$46),IF($G102="","x","y"),"")))</f>
        <v/>
      </c>
      <c r="AP102" s="197" t="str">
        <f>IF(Hidden!AI$47="Yes","H",IF($B102="","",IF(AND($C102&lt;=Hidden!AI$46,$D102&gt;=Hidden!AI$46),IF($G102="","x","y"),"")))</f>
        <v/>
      </c>
      <c r="AQ102" s="203" t="str">
        <f>IF(Hidden!AJ$47="Yes","H",IF($B102="","",IF(AND($C102&lt;=Hidden!AJ$46,$D102&gt;=Hidden!AJ$46),IF($G102="","x","y"),"")))</f>
        <v/>
      </c>
      <c r="AR102" s="209" t="str">
        <f>IF(Hidden!AK$47="Yes","H",IF($B102="","",IF(AND($C102&lt;=Hidden!AK$46,$D102&gt;=Hidden!AK$46),IF($G102="","x","y"),"")))</f>
        <v/>
      </c>
      <c r="AS102" s="197" t="str">
        <f>IF(Hidden!AL$47="Yes","H",IF($B102="","",IF(AND($C102&lt;=Hidden!AL$46,$D102&gt;=Hidden!AL$46),IF($G102="","x","y"),"")))</f>
        <v/>
      </c>
      <c r="AT102" s="197" t="str">
        <f>IF(Hidden!AM$47="Yes","H",IF($B102="","",IF(AND($C102&lt;=Hidden!AM$46,$D102&gt;=Hidden!AM$46),IF($G102="","x","y"),"")))</f>
        <v/>
      </c>
      <c r="AU102" s="197" t="str">
        <f>IF(Hidden!AN$47="Yes","H",IF($B102="","",IF(AND($C102&lt;=Hidden!AN$46,$D102&gt;=Hidden!AN$46),IF($G102="","x","y"),"")))</f>
        <v/>
      </c>
      <c r="AV102" s="210" t="str">
        <f>IF(Hidden!AO$47="Yes","H",IF($B102="","",IF(AND($C102&lt;=Hidden!AO$46,$D102&gt;=Hidden!AO$46),IF($G102="","x","y"),"")))</f>
        <v/>
      </c>
      <c r="AW102" s="205" t="str">
        <f>IF(Hidden!AP$47="Yes","H",IF($B102="","",IF(AND($C102&lt;=Hidden!AP$46,$D102&gt;=Hidden!AP$46),IF($G102="","x","y"),"")))</f>
        <v/>
      </c>
      <c r="AX102" s="197" t="str">
        <f>IF(Hidden!AQ$47="Yes","H",IF($B102="","",IF(AND($C102&lt;=Hidden!AQ$46,$D102&gt;=Hidden!AQ$46),IF($G102="","x","y"),"")))</f>
        <v/>
      </c>
      <c r="AY102" s="197" t="str">
        <f>IF(Hidden!AR$47="Yes","H",IF($B102="","",IF(AND($C102&lt;=Hidden!AR$46,$D102&gt;=Hidden!AR$46),IF($G102="","x","y"),"")))</f>
        <v/>
      </c>
      <c r="AZ102" s="197" t="str">
        <f>IF(Hidden!AS$47="Yes","H",IF($B102="","",IF(AND($C102&lt;=Hidden!AS$46,$D102&gt;=Hidden!AS$46),IF($G102="","x","y"),"")))</f>
        <v/>
      </c>
      <c r="BA102" s="203" t="str">
        <f>IF(Hidden!AT$47="Yes","H",IF($B102="","",IF(AND($C102&lt;=Hidden!AT$46,$D102&gt;=Hidden!AT$46),IF($G102="","x","y"),"")))</f>
        <v/>
      </c>
      <c r="BB102" s="209" t="str">
        <f>IF(Hidden!AU$47="Yes","H",IF($B102="","",IF(AND($C102&lt;=Hidden!AU$46,$D102&gt;=Hidden!AU$46),IF($G102="","x","y"),"")))</f>
        <v/>
      </c>
      <c r="BC102" s="197" t="str">
        <f>IF(Hidden!AV$47="Yes","H",IF($B102="","",IF(AND($C102&lt;=Hidden!AV$46,$D102&gt;=Hidden!AV$46),IF($G102="","x","y"),"")))</f>
        <v/>
      </c>
      <c r="BD102" s="197" t="str">
        <f>IF(Hidden!AW$47="Yes","H",IF($B102="","",IF(AND($C102&lt;=Hidden!AW$46,$D102&gt;=Hidden!AW$46),IF($G102="","x","y"),"")))</f>
        <v/>
      </c>
      <c r="BE102" s="197" t="str">
        <f>IF(Hidden!AX$47="Yes","H",IF($B102="","",IF(AND($C102&lt;=Hidden!AX$46,$D102&gt;=Hidden!AX$46),IF($G102="","x","y"),"")))</f>
        <v/>
      </c>
      <c r="BF102" s="210" t="str">
        <f>IF(Hidden!AY$47="Yes","H",IF($B102="","",IF(AND($C102&lt;=Hidden!AY$46,$D102&gt;=Hidden!AY$46),IF($G102="","x","y"),"")))</f>
        <v/>
      </c>
      <c r="BG102" s="205" t="str">
        <f>IF(Hidden!AZ$47="Yes","H",IF($B102="","",IF(AND($C102&lt;=Hidden!AZ$46,$D102&gt;=Hidden!AZ$46),IF($G102="","x","y"),"")))</f>
        <v/>
      </c>
      <c r="BH102" s="197" t="str">
        <f>IF(Hidden!BA$47="Yes","H",IF($B102="","",IF(AND($C102&lt;=Hidden!BA$46,$D102&gt;=Hidden!BA$46),IF($G102="","x","y"),"")))</f>
        <v/>
      </c>
      <c r="BI102" s="197" t="str">
        <f>IF(Hidden!BB$47="Yes","H",IF($B102="","",IF(AND($C102&lt;=Hidden!BB$46,$D102&gt;=Hidden!BB$46),IF($G102="","x","y"),"")))</f>
        <v/>
      </c>
      <c r="BJ102" s="197" t="str">
        <f>IF(Hidden!BC$47="Yes","H",IF($B102="","",IF(AND($C102&lt;=Hidden!BC$46,$D102&gt;=Hidden!BC$46),IF($G102="","x","y"),"")))</f>
        <v/>
      </c>
      <c r="BK102" s="203" t="str">
        <f>IF(Hidden!BD$47="Yes","H",IF($B102="","",IF(AND($C102&lt;=Hidden!BD$46,$D102&gt;=Hidden!BD$46),IF($G102="","x","y"),"")))</f>
        <v/>
      </c>
      <c r="BL102" s="209" t="str">
        <f>IF(Hidden!BE$47="Yes","H",IF($B102="","",IF(AND($C102&lt;=Hidden!BE$46,$D102&gt;=Hidden!BE$46),IF($G102="","x","y"),"")))</f>
        <v/>
      </c>
      <c r="BM102" s="197" t="str">
        <f>IF(Hidden!BF$47="Yes","H",IF($B102="","",IF(AND($C102&lt;=Hidden!BF$46,$D102&gt;=Hidden!BF$46),IF($G102="","x","y"),"")))</f>
        <v/>
      </c>
      <c r="BN102" s="197" t="str">
        <f>IF(Hidden!BG$47="Yes","H",IF($B102="","",IF(AND($C102&lt;=Hidden!BG$46,$D102&gt;=Hidden!BG$46),IF($G102="","x","y"),"")))</f>
        <v/>
      </c>
      <c r="BO102" s="197" t="str">
        <f>IF(Hidden!BH$47="Yes","H",IF($B102="","",IF(AND($C102&lt;=Hidden!BH$46,$D102&gt;=Hidden!BH$46),IF($G102="","x","y"),"")))</f>
        <v/>
      </c>
      <c r="BP102" s="210" t="str">
        <f>IF(Hidden!BI$47="Yes","H",IF($B102="","",IF(AND($C102&lt;=Hidden!BI$46,$D102&gt;=Hidden!BI$46),IF($G102="","x","y"),"")))</f>
        <v/>
      </c>
      <c r="BQ102" s="205" t="str">
        <f>IF(Hidden!BJ$47="Yes","H",IF($B102="","",IF(AND($C102&lt;=Hidden!BJ$46,$D102&gt;=Hidden!BJ$46),IF($G102="","x","y"),"")))</f>
        <v/>
      </c>
      <c r="BR102" s="197" t="str">
        <f>IF(Hidden!BK$47="Yes","H",IF($B102="","",IF(AND($C102&lt;=Hidden!BK$46,$D102&gt;=Hidden!BK$46),IF($G102="","x","y"),"")))</f>
        <v/>
      </c>
      <c r="BS102" s="197" t="str">
        <f>IF(Hidden!BL$47="Yes","H",IF($B102="","",IF(AND($C102&lt;=Hidden!BL$46,$D102&gt;=Hidden!BL$46),IF($G102="","x","y"),"")))</f>
        <v/>
      </c>
      <c r="BT102" s="197" t="str">
        <f>IF(Hidden!BM$47="Yes","H",IF($B102="","",IF(AND($C102&lt;=Hidden!BM$46,$D102&gt;=Hidden!BM$46),IF($G102="","x","y"),"")))</f>
        <v/>
      </c>
      <c r="BU102" s="203" t="str">
        <f>IF(Hidden!BN$47="Yes","H",IF($B102="","",IF(AND($C102&lt;=Hidden!BN$46,$D102&gt;=Hidden!BN$46),IF($G102="","x","y"),"")))</f>
        <v/>
      </c>
      <c r="BV102" s="209" t="str">
        <f>IF(Hidden!BO$47="Yes","H",IF($B102="","",IF(AND($C102&lt;=Hidden!BO$46,$D102&gt;=Hidden!BO$46),IF($G102="","x","y"),"")))</f>
        <v/>
      </c>
      <c r="BW102" s="197" t="str">
        <f>IF(Hidden!BP$47="Yes","H",IF($B102="","",IF(AND($C102&lt;=Hidden!BP$46,$D102&gt;=Hidden!BP$46),IF($G102="","x","y"),"")))</f>
        <v/>
      </c>
      <c r="BX102" s="197" t="str">
        <f>IF(Hidden!BQ$47="Yes","H",IF($B102="","",IF(AND($C102&lt;=Hidden!BQ$46,$D102&gt;=Hidden!BQ$46),IF($G102="","x","y"),"")))</f>
        <v/>
      </c>
      <c r="BY102" s="197" t="str">
        <f>IF(Hidden!BR$47="Yes","H",IF($B102="","",IF(AND($C102&lt;=Hidden!BR$46,$D102&gt;=Hidden!BR$46),IF($G102="","x","y"),"")))</f>
        <v/>
      </c>
      <c r="BZ102" s="210" t="str">
        <f>IF(Hidden!BS$47="Yes","H",IF($B102="","",IF(AND($C102&lt;=Hidden!BS$46,$D102&gt;=Hidden!BS$46),IF($G102="","x","y"),"")))</f>
        <v/>
      </c>
      <c r="CA102" s="205" t="str">
        <f>IF(Hidden!BT$47="Yes","H",IF($B102="","",IF(AND($C102&lt;=Hidden!BT$46,$D102&gt;=Hidden!BT$46),IF($G102="","x","y"),"")))</f>
        <v/>
      </c>
      <c r="CB102" s="197" t="str">
        <f>IF(Hidden!BU$47="Yes","H",IF($B102="","",IF(AND($C102&lt;=Hidden!BU$46,$D102&gt;=Hidden!BU$46),IF($G102="","x","y"),"")))</f>
        <v/>
      </c>
      <c r="CC102" s="197" t="str">
        <f>IF(Hidden!BV$47="Yes","H",IF($B102="","",IF(AND($C102&lt;=Hidden!BV$46,$D102&gt;=Hidden!BV$46),IF($G102="","x","y"),"")))</f>
        <v/>
      </c>
      <c r="CD102" s="197" t="str">
        <f>IF(Hidden!BW$47="Yes","H",IF($B102="","",IF(AND($C102&lt;=Hidden!BW$46,$D102&gt;=Hidden!BW$46),IF($G102="","x","y"),"")))</f>
        <v/>
      </c>
      <c r="CE102" s="203" t="str">
        <f>IF(Hidden!BX$47="Yes","H",IF($B102="","",IF(AND($C102&lt;=Hidden!BX$46,$D102&gt;=Hidden!BX$46),IF($G102="","x","y"),"")))</f>
        <v/>
      </c>
      <c r="CF102" s="209" t="str">
        <f>IF(Hidden!BY$47="Yes","H",IF($B102="","",IF(AND($C102&lt;=Hidden!BY$46,$D102&gt;=Hidden!BY$46),IF($G102="","x","y"),"")))</f>
        <v/>
      </c>
      <c r="CG102" s="197" t="str">
        <f>IF(Hidden!BZ$47="Yes","H",IF($B102="","",IF(AND($C102&lt;=Hidden!BZ$46,$D102&gt;=Hidden!BZ$46),IF($G102="","x","y"),"")))</f>
        <v/>
      </c>
      <c r="CH102" s="197" t="str">
        <f>IF(Hidden!CA$47="Yes","H",IF($B102="","",IF(AND($C102&lt;=Hidden!CA$46,$D102&gt;=Hidden!CA$46),IF($G102="","x","y"),"")))</f>
        <v/>
      </c>
      <c r="CI102" s="197" t="str">
        <f>IF(Hidden!CB$47="Yes","H",IF($B102="","",IF(AND($C102&lt;=Hidden!CB$46,$D102&gt;=Hidden!CB$46),IF($G102="","x","y"),"")))</f>
        <v/>
      </c>
      <c r="CJ102" s="210" t="str">
        <f>IF(Hidden!CC$47="Yes","H",IF($B102="","",IF(AND($C102&lt;=Hidden!CC$46,$D102&gt;=Hidden!CC$46),IF($G102="","x","y"),"")))</f>
        <v/>
      </c>
      <c r="CK102" s="205" t="str">
        <f>IF(Hidden!CD$47="Yes","H",IF($B102="","",IF(AND($C102&lt;=Hidden!CD$46,$D102&gt;=Hidden!CD$46),IF($G102="","x","y"),"")))</f>
        <v/>
      </c>
      <c r="CL102" s="197" t="str">
        <f>IF(Hidden!CE$47="Yes","H",IF($B102="","",IF(AND($C102&lt;=Hidden!CE$46,$D102&gt;=Hidden!CE$46),IF($G102="","x","y"),"")))</f>
        <v/>
      </c>
      <c r="CM102" s="197" t="str">
        <f>IF(Hidden!CF$47="Yes","H",IF($B102="","",IF(AND($C102&lt;=Hidden!CF$46,$D102&gt;=Hidden!CF$46),IF($G102="","x","y"),"")))</f>
        <v/>
      </c>
      <c r="CN102" s="197" t="str">
        <f>IF(Hidden!CG$47="Yes","H",IF($B102="","",IF(AND($C102&lt;=Hidden!CG$46,$D102&gt;=Hidden!CG$46),IF($G102="","x","y"),"")))</f>
        <v/>
      </c>
      <c r="CO102" s="203" t="str">
        <f>IF(Hidden!CH$47="Yes","H",IF($B102="","",IF(AND($C102&lt;=Hidden!CH$46,$D102&gt;=Hidden!CH$46),IF($G102="","x","y"),"")))</f>
        <v/>
      </c>
      <c r="CP102" s="209" t="str">
        <f>IF(Hidden!CI$47="Yes","H",IF($B102="","",IF(AND($C102&lt;=Hidden!CI$46,$D102&gt;=Hidden!CI$46),IF($G102="","x","y"),"")))</f>
        <v/>
      </c>
      <c r="CQ102" s="197" t="str">
        <f>IF(Hidden!CJ$47="Yes","H",IF($B102="","",IF(AND($C102&lt;=Hidden!CJ$46,$D102&gt;=Hidden!CJ$46),IF($G102="","x","y"),"")))</f>
        <v/>
      </c>
      <c r="CR102" s="197" t="str">
        <f>IF(Hidden!CK$47="Yes","H",IF($B102="","",IF(AND($C102&lt;=Hidden!CK$46,$D102&gt;=Hidden!CK$46),IF($G102="","x","y"),"")))</f>
        <v/>
      </c>
      <c r="CS102" s="197" t="str">
        <f>IF(Hidden!CL$47="Yes","H",IF($B102="","",IF(AND($C102&lt;=Hidden!CL$46,$D102&gt;=Hidden!CL$46),IF($G102="","x","y"),"")))</f>
        <v/>
      </c>
      <c r="CT102" s="210" t="str">
        <f>IF(Hidden!CM$47="Yes","H",IF($B102="","",IF(AND($C102&lt;=Hidden!CM$46,$D102&gt;=Hidden!CM$46),IF($G102="","x","y"),"")))</f>
        <v/>
      </c>
      <c r="CU102" s="205" t="str">
        <f>IF(Hidden!CN$47="Yes","H",IF($B102="","",IF(AND($C102&lt;=Hidden!CN$46,$D102&gt;=Hidden!CN$46),IF($G102="","x","y"),"")))</f>
        <v/>
      </c>
      <c r="CV102" s="197" t="str">
        <f>IF(Hidden!CO$47="Yes","H",IF($B102="","",IF(AND($C102&lt;=Hidden!CO$46,$D102&gt;=Hidden!CO$46),IF($G102="","x","y"),"")))</f>
        <v/>
      </c>
      <c r="CW102" s="197" t="str">
        <f>IF(Hidden!CP$47="Yes","H",IF($B102="","",IF(AND($C102&lt;=Hidden!CP$46,$D102&gt;=Hidden!CP$46),IF($G102="","x","y"),"")))</f>
        <v/>
      </c>
      <c r="CX102" s="197" t="str">
        <f>IF(Hidden!CQ$47="Yes","H",IF($B102="","",IF(AND($C102&lt;=Hidden!CQ$46,$D102&gt;=Hidden!CQ$46),IF($G102="","x","y"),"")))</f>
        <v/>
      </c>
      <c r="CY102" s="203" t="str">
        <f>IF(Hidden!CR$47="Yes","H",IF($B102="","",IF(AND($C102&lt;=Hidden!CR$46,$D102&gt;=Hidden!CR$46),IF($G102="","x","y"),"")))</f>
        <v/>
      </c>
      <c r="CZ102" s="209" t="str">
        <f>IF(Hidden!CS$47="Yes","H",IF($B102="","",IF(AND($C102&lt;=Hidden!CS$46,$D102&gt;=Hidden!CS$46),IF($G102="","x","y"),"")))</f>
        <v/>
      </c>
      <c r="DA102" s="197" t="str">
        <f>IF(Hidden!CT$47="Yes","H",IF($B102="","",IF(AND($C102&lt;=Hidden!CT$46,$D102&gt;=Hidden!CT$46),IF($G102="","x","y"),"")))</f>
        <v/>
      </c>
      <c r="DB102" s="197" t="str">
        <f>IF(Hidden!CU$47="Yes","H",IF($B102="","",IF(AND($C102&lt;=Hidden!CU$46,$D102&gt;=Hidden!CU$46),IF($G102="","x","y"),"")))</f>
        <v/>
      </c>
      <c r="DC102" s="197" t="str">
        <f>IF(Hidden!CV$47="Yes","H",IF($B102="","",IF(AND($C102&lt;=Hidden!CV$46,$D102&gt;=Hidden!CV$46),IF($G102="","x","y"),"")))</f>
        <v/>
      </c>
      <c r="DD102" s="210" t="str">
        <f>IF(Hidden!CW$47="Yes","H",IF($B102="","",IF(AND($C102&lt;=Hidden!CW$46,$D102&gt;=Hidden!CW$46),IF($G102="","x","y"),"")))</f>
        <v/>
      </c>
      <c r="DE102" s="205" t="str">
        <f>IF(Hidden!CX$47="Yes","H",IF($B102="","",IF(AND($C102&lt;=Hidden!CX$46,$D102&gt;=Hidden!CX$46),IF($G102="","x","y"),"")))</f>
        <v/>
      </c>
      <c r="DF102" s="197" t="str">
        <f>IF(Hidden!CY$47="Yes","H",IF($B102="","",IF(AND($C102&lt;=Hidden!CY$46,$D102&gt;=Hidden!CY$46),IF($G102="","x","y"),"")))</f>
        <v/>
      </c>
      <c r="DG102" s="197" t="str">
        <f>IF(Hidden!CZ$47="Yes","H",IF($B102="","",IF(AND($C102&lt;=Hidden!CZ$46,$D102&gt;=Hidden!CZ$46),IF($G102="","x","y"),"")))</f>
        <v/>
      </c>
      <c r="DH102" s="197" t="str">
        <f>IF(Hidden!DA$47="Yes","H",IF($B102="","",IF(AND($C102&lt;=Hidden!DA$46,$D102&gt;=Hidden!DA$46),IF($G102="","x","y"),"")))</f>
        <v/>
      </c>
      <c r="DI102" s="203" t="str">
        <f>IF(Hidden!DB$47="Yes","H",IF($B102="","",IF(AND($C102&lt;=Hidden!DB$46,$D102&gt;=Hidden!DB$46),IF($G102="","x","y"),"")))</f>
        <v/>
      </c>
      <c r="DJ102" s="209" t="str">
        <f>IF(Hidden!DC$47="Yes","H",IF($B102="","",IF(AND($C102&lt;=Hidden!DC$46,$D102&gt;=Hidden!DC$46),IF($G102="","x","y"),"")))</f>
        <v/>
      </c>
      <c r="DK102" s="197" t="str">
        <f>IF(Hidden!DD$47="Yes","H",IF($B102="","",IF(AND($C102&lt;=Hidden!DD$46,$D102&gt;=Hidden!DD$46),IF($G102="","x","y"),"")))</f>
        <v/>
      </c>
      <c r="DL102" s="197" t="str">
        <f>IF(Hidden!DE$47="Yes","H",IF($B102="","",IF(AND($C102&lt;=Hidden!DE$46,$D102&gt;=Hidden!DE$46),IF($G102="","x","y"),"")))</f>
        <v/>
      </c>
      <c r="DM102" s="197" t="str">
        <f>IF(Hidden!DF$47="Yes","H",IF($B102="","",IF(AND($C102&lt;=Hidden!DF$46,$D102&gt;=Hidden!DF$46),IF($G102="","x","y"),"")))</f>
        <v/>
      </c>
      <c r="DN102" s="210" t="str">
        <f>IF(Hidden!DG$47="Yes","H",IF($B102="","",IF(AND($C102&lt;=Hidden!DG$46,$D102&gt;=Hidden!DG$46),IF($G102="","x","y"),"")))</f>
        <v/>
      </c>
      <c r="DO102" s="205" t="str">
        <f>IF(Hidden!DH$47="Yes","H",IF($B102="","",IF(AND($C102&lt;=Hidden!DH$46,$D102&gt;=Hidden!DH$46),IF($G102="","x","y"),"")))</f>
        <v/>
      </c>
      <c r="DP102" s="197" t="str">
        <f>IF(Hidden!DI$47="Yes","H",IF($B102="","",IF(AND($C102&lt;=Hidden!DI$46,$D102&gt;=Hidden!DI$46),IF($G102="","x","y"),"")))</f>
        <v/>
      </c>
      <c r="DQ102" s="197" t="str">
        <f>IF(Hidden!DJ$47="Yes","H",IF($B102="","",IF(AND($C102&lt;=Hidden!DJ$46,$D102&gt;=Hidden!DJ$46),IF($G102="","x","y"),"")))</f>
        <v/>
      </c>
      <c r="DR102" s="197" t="str">
        <f>IF(Hidden!DK$47="Yes","H",IF($B102="","",IF(AND($C102&lt;=Hidden!DK$46,$D102&gt;=Hidden!DK$46),IF($G102="","x","y"),"")))</f>
        <v/>
      </c>
      <c r="DS102" s="203" t="str">
        <f>IF(Hidden!DL$47="Yes","H",IF($B102="","",IF(AND($C102&lt;=Hidden!DL$46,$D102&gt;=Hidden!DL$46),IF($G102="","x","y"),"")))</f>
        <v/>
      </c>
      <c r="DT102" s="209" t="str">
        <f>IF(Hidden!DM$47="Yes","H",IF($B102="","",IF(AND($C102&lt;=Hidden!DM$46,$D102&gt;=Hidden!DM$46),IF($G102="","x","y"),"")))</f>
        <v/>
      </c>
      <c r="DU102" s="197" t="str">
        <f>IF(Hidden!DN$47="Yes","H",IF($B102="","",IF(AND($C102&lt;=Hidden!DN$46,$D102&gt;=Hidden!DN$46),IF($G102="","x","y"),"")))</f>
        <v/>
      </c>
      <c r="DV102" s="197" t="str">
        <f>IF(Hidden!DO$47="Yes","H",IF($B102="","",IF(AND($C102&lt;=Hidden!DO$46,$D102&gt;=Hidden!DO$46),IF($G102="","x","y"),"")))</f>
        <v/>
      </c>
      <c r="DW102" s="197" t="str">
        <f>IF(Hidden!DP$47="Yes","H",IF($B102="","",IF(AND($C102&lt;=Hidden!DP$46,$D102&gt;=Hidden!DP$46),IF($G102="","x","y"),"")))</f>
        <v/>
      </c>
      <c r="DX102" s="210" t="str">
        <f>IF(Hidden!DQ$47="Yes","H",IF($B102="","",IF(AND($C102&lt;=Hidden!DQ$46,$D102&gt;=Hidden!DQ$46),IF($G102="","x","y"),"")))</f>
        <v/>
      </c>
      <c r="DY102" s="209" t="str">
        <f>IF(Hidden!DR$47="Yes","H",IF($B102="","",IF(AND($C102&lt;=Hidden!DR$46,$D102&gt;=Hidden!DR$46),IF($G102="","x","y"),"")))</f>
        <v/>
      </c>
      <c r="DZ102" s="197" t="str">
        <f>IF(Hidden!DS$47="Yes","H",IF($B102="","",IF(AND($C102&lt;=Hidden!DS$46,$D102&gt;=Hidden!DS$46),IF($G102="","x","y"),"")))</f>
        <v/>
      </c>
      <c r="EA102" s="197" t="str">
        <f>IF(Hidden!DT$47="Yes","H",IF($B102="","",IF(AND($C102&lt;=Hidden!DT$46,$D102&gt;=Hidden!DT$46),IF($G102="","x","y"),"")))</f>
        <v/>
      </c>
      <c r="EB102" s="197" t="str">
        <f>IF(Hidden!DU$47="Yes","H",IF($B102="","",IF(AND($C102&lt;=Hidden!DU$46,$D102&gt;=Hidden!DU$46),IF($G102="","x","y"),"")))</f>
        <v/>
      </c>
      <c r="EC102" s="210" t="str">
        <f>IF(Hidden!DV$47="Yes","H",IF($B102="","",IF(AND($C102&lt;=Hidden!DV$46,$D102&gt;=Hidden!DV$46),IF($G102="","x","y"),"")))</f>
        <v/>
      </c>
      <c r="ED102" s="205" t="str">
        <f>IF(Hidden!DW$47="Yes","H",IF($B102="","",IF(AND($C102&lt;=Hidden!DW$46,$D102&gt;=Hidden!DW$46),IF($G102="","x","y"),"")))</f>
        <v/>
      </c>
      <c r="EE102" s="197" t="str">
        <f>IF(Hidden!DX$47="Yes","H",IF($B102="","",IF(AND($C102&lt;=Hidden!DX$46,$D102&gt;=Hidden!DX$46),IF($G102="","x","y"),"")))</f>
        <v/>
      </c>
      <c r="EF102" s="197" t="str">
        <f>IF(Hidden!DY$47="Yes","H",IF($B102="","",IF(AND($C102&lt;=Hidden!DY$46,$D102&gt;=Hidden!DY$46),IF($G102="","x","y"),"")))</f>
        <v/>
      </c>
      <c r="EG102" s="197" t="str">
        <f>IF(Hidden!DZ$47="Yes","H",IF($B102="","",IF(AND($C102&lt;=Hidden!DZ$46,$D102&gt;=Hidden!DZ$46),IF($G102="","x","y"),"")))</f>
        <v/>
      </c>
      <c r="EH102" s="198" t="str">
        <f>IF(Hidden!EA$47="Yes","H",IF($B102="","",IF(AND($C102&lt;=Hidden!EA$46,$D102&gt;=Hidden!EA$46),IF($G102="","x","y"),"")))</f>
        <v/>
      </c>
    </row>
    <row r="103" spans="2:138" ht="15" customHeight="1" x14ac:dyDescent="0.25">
      <c r="B103" s="177"/>
      <c r="C103" s="232"/>
      <c r="D103" s="233"/>
      <c r="E103" s="189"/>
      <c r="F103" s="237"/>
      <c r="G103" s="269"/>
      <c r="H103" s="273"/>
      <c r="I103" s="196" t="str">
        <f>IF(Hidden!B$47="Yes","H",IF($B103="","",IF(AND($C103&lt;=Hidden!B$46,$D103&gt;=Hidden!B$46),IF($G103="","x","y"),"")))</f>
        <v/>
      </c>
      <c r="J103" s="197" t="str">
        <f>IF(Hidden!C$47="Yes","H",IF($B103="","",IF(AND($C103&lt;=Hidden!C$46,$D103&gt;=Hidden!C$46),IF($G103="","x","y"),"")))</f>
        <v/>
      </c>
      <c r="K103" s="197" t="str">
        <f>IF(Hidden!D$47="Yes","H",IF($B103="","",IF(AND($C103&lt;=Hidden!D$46,$D103&gt;=Hidden!D$46),IF($G103="","x","y"),"")))</f>
        <v/>
      </c>
      <c r="L103" s="197" t="str">
        <f>IF(Hidden!E$47="Yes","H",IF($B103="","",IF(AND($C103&lt;=Hidden!E$46,$D103&gt;=Hidden!E$46),IF($G103="","x","y"),"")))</f>
        <v/>
      </c>
      <c r="M103" s="203" t="str">
        <f>IF(Hidden!F$47="Yes","H",IF($B103="","",IF(AND($C103&lt;=Hidden!F$46,$D103&gt;=Hidden!F$46),IF($G103="","x","y"),"")))</f>
        <v/>
      </c>
      <c r="N103" s="209" t="str">
        <f>IF(Hidden!G$47="Yes","H",IF($B103="","",IF(AND($C103&lt;=Hidden!G$46,$D103&gt;=Hidden!G$46),IF($G103="","x","y"),"")))</f>
        <v/>
      </c>
      <c r="O103" s="197" t="str">
        <f>IF(Hidden!H$47="Yes","H",IF($B103="","",IF(AND($C103&lt;=Hidden!H$46,$D103&gt;=Hidden!H$46),IF($G103="","x","y"),"")))</f>
        <v/>
      </c>
      <c r="P103" s="197" t="str">
        <f>IF(Hidden!I$47="Yes","H",IF($B103="","",IF(AND($C103&lt;=Hidden!I$46,$D103&gt;=Hidden!I$46),IF($G103="","x","y"),"")))</f>
        <v/>
      </c>
      <c r="Q103" s="197" t="str">
        <f>IF(Hidden!J$47="Yes","H",IF($B103="","",IF(AND($C103&lt;=Hidden!J$46,$D103&gt;=Hidden!J$46),IF($G103="","x","y"),"")))</f>
        <v/>
      </c>
      <c r="R103" s="210" t="str">
        <f>IF(Hidden!K$47="Yes","H",IF($B103="","",IF(AND($C103&lt;=Hidden!K$46,$D103&gt;=Hidden!K$46),IF($G103="","x","y"),"")))</f>
        <v/>
      </c>
      <c r="S103" s="205" t="str">
        <f>IF(Hidden!L$47="Yes","H",IF($B103="","",IF(AND($C103&lt;=Hidden!L$46,$D103&gt;=Hidden!L$46),IF($G103="","x","y"),"")))</f>
        <v/>
      </c>
      <c r="T103" s="197" t="str">
        <f>IF(Hidden!M$47="Yes","H",IF($B103="","",IF(AND($C103&lt;=Hidden!M$46,$D103&gt;=Hidden!M$46),IF($G103="","x","y"),"")))</f>
        <v/>
      </c>
      <c r="U103" s="197" t="str">
        <f>IF(Hidden!N$47="Yes","H",IF($B103="","",IF(AND($C103&lt;=Hidden!N$46,$D103&gt;=Hidden!N$46),IF($G103="","x","y"),"")))</f>
        <v/>
      </c>
      <c r="V103" s="197" t="str">
        <f>IF(Hidden!O$47="Yes","H",IF($B103="","",IF(AND($C103&lt;=Hidden!O$46,$D103&gt;=Hidden!O$46),IF($G103="","x","y"),"")))</f>
        <v/>
      </c>
      <c r="W103" s="203" t="str">
        <f>IF(Hidden!P$47="Yes","H",IF($B103="","",IF(AND($C103&lt;=Hidden!P$46,$D103&gt;=Hidden!P$46),IF($G103="","x","y"),"")))</f>
        <v/>
      </c>
      <c r="X103" s="209" t="str">
        <f>IF(Hidden!Q$47="Yes","H",IF($B103="","",IF(AND($C103&lt;=Hidden!Q$46,$D103&gt;=Hidden!Q$46),IF($G103="","x","y"),"")))</f>
        <v/>
      </c>
      <c r="Y103" s="197" t="str">
        <f>IF(Hidden!R$47="Yes","H",IF($B103="","",IF(AND($C103&lt;=Hidden!R$46,$D103&gt;=Hidden!R$46),IF($G103="","x","y"),"")))</f>
        <v/>
      </c>
      <c r="Z103" s="197" t="str">
        <f>IF(Hidden!S$47="Yes","H",IF($B103="","",IF(AND($C103&lt;=Hidden!S$46,$D103&gt;=Hidden!S$46),IF($G103="","x","y"),"")))</f>
        <v/>
      </c>
      <c r="AA103" s="197" t="str">
        <f>IF(Hidden!T$47="Yes","H",IF($B103="","",IF(AND($C103&lt;=Hidden!T$46,$D103&gt;=Hidden!T$46),IF($G103="","x","y"),"")))</f>
        <v/>
      </c>
      <c r="AB103" s="210" t="str">
        <f>IF(Hidden!U$47="Yes","H",IF($B103="","",IF(AND($C103&lt;=Hidden!U$46,$D103&gt;=Hidden!U$46),IF($G103="","x","y"),"")))</f>
        <v/>
      </c>
      <c r="AC103" s="205" t="str">
        <f>IF(Hidden!V$47="Yes","H",IF($B103="","",IF(AND($C103&lt;=Hidden!V$46,$D103&gt;=Hidden!V$46),IF($G103="","x","y"),"")))</f>
        <v/>
      </c>
      <c r="AD103" s="197" t="str">
        <f>IF(Hidden!W$47="Yes","H",IF($B103="","",IF(AND($C103&lt;=Hidden!W$46,$D103&gt;=Hidden!W$46),IF($G103="","x","y"),"")))</f>
        <v/>
      </c>
      <c r="AE103" s="197" t="str">
        <f>IF(Hidden!X$47="Yes","H",IF($B103="","",IF(AND($C103&lt;=Hidden!X$46,$D103&gt;=Hidden!X$46),IF($G103="","x","y"),"")))</f>
        <v/>
      </c>
      <c r="AF103" s="197" t="str">
        <f>IF(Hidden!Y$47="Yes","H",IF($B103="","",IF(AND($C103&lt;=Hidden!Y$46,$D103&gt;=Hidden!Y$46),IF($G103="","x","y"),"")))</f>
        <v/>
      </c>
      <c r="AG103" s="203" t="str">
        <f>IF(Hidden!Z$47="Yes","H",IF($B103="","",IF(AND($C103&lt;=Hidden!Z$46,$D103&gt;=Hidden!Z$46),IF($G103="","x","y"),"")))</f>
        <v/>
      </c>
      <c r="AH103" s="209" t="str">
        <f>IF(Hidden!AA$47="Yes","H",IF($B103="","",IF(AND($C103&lt;=Hidden!AA$46,$D103&gt;=Hidden!AA$46),IF($G103="","x","y"),"")))</f>
        <v/>
      </c>
      <c r="AI103" s="197" t="str">
        <f>IF(Hidden!AB$47="Yes","H",IF($B103="","",IF(AND($C103&lt;=Hidden!AB$46,$D103&gt;=Hidden!AB$46),IF($G103="","x","y"),"")))</f>
        <v/>
      </c>
      <c r="AJ103" s="197" t="str">
        <f>IF(Hidden!AC$47="Yes","H",IF($B103="","",IF(AND($C103&lt;=Hidden!AC$46,$D103&gt;=Hidden!AC$46),IF($G103="","x","y"),"")))</f>
        <v/>
      </c>
      <c r="AK103" s="197" t="str">
        <f>IF(Hidden!AD$47="Yes","H",IF($B103="","",IF(AND($C103&lt;=Hidden!AD$46,$D103&gt;=Hidden!AD$46),IF($G103="","x","y"),"")))</f>
        <v/>
      </c>
      <c r="AL103" s="210" t="str">
        <f>IF(Hidden!AE$47="Yes","H",IF($B103="","",IF(AND($C103&lt;=Hidden!AE$46,$D103&gt;=Hidden!AE$46),IF($G103="","x","y"),"")))</f>
        <v/>
      </c>
      <c r="AM103" s="205" t="str">
        <f>IF(Hidden!AF$47="Yes","H",IF($B103="","",IF(AND($C103&lt;=Hidden!AF$46,$D103&gt;=Hidden!AF$46),IF($G103="","x","y"),"")))</f>
        <v/>
      </c>
      <c r="AN103" s="197" t="str">
        <f>IF(Hidden!AG$47="Yes","H",IF($B103="","",IF(AND($C103&lt;=Hidden!AG$46,$D103&gt;=Hidden!AG$46),IF($G103="","x","y"),"")))</f>
        <v/>
      </c>
      <c r="AO103" s="197" t="str">
        <f>IF(Hidden!AH$47="Yes","H",IF($B103="","",IF(AND($C103&lt;=Hidden!AH$46,$D103&gt;=Hidden!AH$46),IF($G103="","x","y"),"")))</f>
        <v/>
      </c>
      <c r="AP103" s="197" t="str">
        <f>IF(Hidden!AI$47="Yes","H",IF($B103="","",IF(AND($C103&lt;=Hidden!AI$46,$D103&gt;=Hidden!AI$46),IF($G103="","x","y"),"")))</f>
        <v/>
      </c>
      <c r="AQ103" s="203" t="str">
        <f>IF(Hidden!AJ$47="Yes","H",IF($B103="","",IF(AND($C103&lt;=Hidden!AJ$46,$D103&gt;=Hidden!AJ$46),IF($G103="","x","y"),"")))</f>
        <v/>
      </c>
      <c r="AR103" s="209" t="str">
        <f>IF(Hidden!AK$47="Yes","H",IF($B103="","",IF(AND($C103&lt;=Hidden!AK$46,$D103&gt;=Hidden!AK$46),IF($G103="","x","y"),"")))</f>
        <v/>
      </c>
      <c r="AS103" s="197" t="str">
        <f>IF(Hidden!AL$47="Yes","H",IF($B103="","",IF(AND($C103&lt;=Hidden!AL$46,$D103&gt;=Hidden!AL$46),IF($G103="","x","y"),"")))</f>
        <v/>
      </c>
      <c r="AT103" s="197" t="str">
        <f>IF(Hidden!AM$47="Yes","H",IF($B103="","",IF(AND($C103&lt;=Hidden!AM$46,$D103&gt;=Hidden!AM$46),IF($G103="","x","y"),"")))</f>
        <v/>
      </c>
      <c r="AU103" s="197" t="str">
        <f>IF(Hidden!AN$47="Yes","H",IF($B103="","",IF(AND($C103&lt;=Hidden!AN$46,$D103&gt;=Hidden!AN$46),IF($G103="","x","y"),"")))</f>
        <v/>
      </c>
      <c r="AV103" s="210" t="str">
        <f>IF(Hidden!AO$47="Yes","H",IF($B103="","",IF(AND($C103&lt;=Hidden!AO$46,$D103&gt;=Hidden!AO$46),IF($G103="","x","y"),"")))</f>
        <v/>
      </c>
      <c r="AW103" s="205" t="str">
        <f>IF(Hidden!AP$47="Yes","H",IF($B103="","",IF(AND($C103&lt;=Hidden!AP$46,$D103&gt;=Hidden!AP$46),IF($G103="","x","y"),"")))</f>
        <v/>
      </c>
      <c r="AX103" s="197" t="str">
        <f>IF(Hidden!AQ$47="Yes","H",IF($B103="","",IF(AND($C103&lt;=Hidden!AQ$46,$D103&gt;=Hidden!AQ$46),IF($G103="","x","y"),"")))</f>
        <v/>
      </c>
      <c r="AY103" s="197" t="str">
        <f>IF(Hidden!AR$47="Yes","H",IF($B103="","",IF(AND($C103&lt;=Hidden!AR$46,$D103&gt;=Hidden!AR$46),IF($G103="","x","y"),"")))</f>
        <v/>
      </c>
      <c r="AZ103" s="197" t="str">
        <f>IF(Hidden!AS$47="Yes","H",IF($B103="","",IF(AND($C103&lt;=Hidden!AS$46,$D103&gt;=Hidden!AS$46),IF($G103="","x","y"),"")))</f>
        <v/>
      </c>
      <c r="BA103" s="203" t="str">
        <f>IF(Hidden!AT$47="Yes","H",IF($B103="","",IF(AND($C103&lt;=Hidden!AT$46,$D103&gt;=Hidden!AT$46),IF($G103="","x","y"),"")))</f>
        <v/>
      </c>
      <c r="BB103" s="209" t="str">
        <f>IF(Hidden!AU$47="Yes","H",IF($B103="","",IF(AND($C103&lt;=Hidden!AU$46,$D103&gt;=Hidden!AU$46),IF($G103="","x","y"),"")))</f>
        <v/>
      </c>
      <c r="BC103" s="197" t="str">
        <f>IF(Hidden!AV$47="Yes","H",IF($B103="","",IF(AND($C103&lt;=Hidden!AV$46,$D103&gt;=Hidden!AV$46),IF($G103="","x","y"),"")))</f>
        <v/>
      </c>
      <c r="BD103" s="197" t="str">
        <f>IF(Hidden!AW$47="Yes","H",IF($B103="","",IF(AND($C103&lt;=Hidden!AW$46,$D103&gt;=Hidden!AW$46),IF($G103="","x","y"),"")))</f>
        <v/>
      </c>
      <c r="BE103" s="197" t="str">
        <f>IF(Hidden!AX$47="Yes","H",IF($B103="","",IF(AND($C103&lt;=Hidden!AX$46,$D103&gt;=Hidden!AX$46),IF($G103="","x","y"),"")))</f>
        <v/>
      </c>
      <c r="BF103" s="210" t="str">
        <f>IF(Hidden!AY$47="Yes","H",IF($B103="","",IF(AND($C103&lt;=Hidden!AY$46,$D103&gt;=Hidden!AY$46),IF($G103="","x","y"),"")))</f>
        <v/>
      </c>
      <c r="BG103" s="205" t="str">
        <f>IF(Hidden!AZ$47="Yes","H",IF($B103="","",IF(AND($C103&lt;=Hidden!AZ$46,$D103&gt;=Hidden!AZ$46),IF($G103="","x","y"),"")))</f>
        <v/>
      </c>
      <c r="BH103" s="197" t="str">
        <f>IF(Hidden!BA$47="Yes","H",IF($B103="","",IF(AND($C103&lt;=Hidden!BA$46,$D103&gt;=Hidden!BA$46),IF($G103="","x","y"),"")))</f>
        <v/>
      </c>
      <c r="BI103" s="197" t="str">
        <f>IF(Hidden!BB$47="Yes","H",IF($B103="","",IF(AND($C103&lt;=Hidden!BB$46,$D103&gt;=Hidden!BB$46),IF($G103="","x","y"),"")))</f>
        <v/>
      </c>
      <c r="BJ103" s="197" t="str">
        <f>IF(Hidden!BC$47="Yes","H",IF($B103="","",IF(AND($C103&lt;=Hidden!BC$46,$D103&gt;=Hidden!BC$46),IF($G103="","x","y"),"")))</f>
        <v/>
      </c>
      <c r="BK103" s="203" t="str">
        <f>IF(Hidden!BD$47="Yes","H",IF($B103="","",IF(AND($C103&lt;=Hidden!BD$46,$D103&gt;=Hidden!BD$46),IF($G103="","x","y"),"")))</f>
        <v/>
      </c>
      <c r="BL103" s="209" t="str">
        <f>IF(Hidden!BE$47="Yes","H",IF($B103="","",IF(AND($C103&lt;=Hidden!BE$46,$D103&gt;=Hidden!BE$46),IF($G103="","x","y"),"")))</f>
        <v/>
      </c>
      <c r="BM103" s="197" t="str">
        <f>IF(Hidden!BF$47="Yes","H",IF($B103="","",IF(AND($C103&lt;=Hidden!BF$46,$D103&gt;=Hidden!BF$46),IF($G103="","x","y"),"")))</f>
        <v/>
      </c>
      <c r="BN103" s="197" t="str">
        <f>IF(Hidden!BG$47="Yes","H",IF($B103="","",IF(AND($C103&lt;=Hidden!BG$46,$D103&gt;=Hidden!BG$46),IF($G103="","x","y"),"")))</f>
        <v/>
      </c>
      <c r="BO103" s="197" t="str">
        <f>IF(Hidden!BH$47="Yes","H",IF($B103="","",IF(AND($C103&lt;=Hidden!BH$46,$D103&gt;=Hidden!BH$46),IF($G103="","x","y"),"")))</f>
        <v/>
      </c>
      <c r="BP103" s="210" t="str">
        <f>IF(Hidden!BI$47="Yes","H",IF($B103="","",IF(AND($C103&lt;=Hidden!BI$46,$D103&gt;=Hidden!BI$46),IF($G103="","x","y"),"")))</f>
        <v/>
      </c>
      <c r="BQ103" s="205" t="str">
        <f>IF(Hidden!BJ$47="Yes","H",IF($B103="","",IF(AND($C103&lt;=Hidden!BJ$46,$D103&gt;=Hidden!BJ$46),IF($G103="","x","y"),"")))</f>
        <v/>
      </c>
      <c r="BR103" s="197" t="str">
        <f>IF(Hidden!BK$47="Yes","H",IF($B103="","",IF(AND($C103&lt;=Hidden!BK$46,$D103&gt;=Hidden!BK$46),IF($G103="","x","y"),"")))</f>
        <v/>
      </c>
      <c r="BS103" s="197" t="str">
        <f>IF(Hidden!BL$47="Yes","H",IF($B103="","",IF(AND($C103&lt;=Hidden!BL$46,$D103&gt;=Hidden!BL$46),IF($G103="","x","y"),"")))</f>
        <v/>
      </c>
      <c r="BT103" s="197" t="str">
        <f>IF(Hidden!BM$47="Yes","H",IF($B103="","",IF(AND($C103&lt;=Hidden!BM$46,$D103&gt;=Hidden!BM$46),IF($G103="","x","y"),"")))</f>
        <v/>
      </c>
      <c r="BU103" s="203" t="str">
        <f>IF(Hidden!BN$47="Yes","H",IF($B103="","",IF(AND($C103&lt;=Hidden!BN$46,$D103&gt;=Hidden!BN$46),IF($G103="","x","y"),"")))</f>
        <v/>
      </c>
      <c r="BV103" s="209" t="str">
        <f>IF(Hidden!BO$47="Yes","H",IF($B103="","",IF(AND($C103&lt;=Hidden!BO$46,$D103&gt;=Hidden!BO$46),IF($G103="","x","y"),"")))</f>
        <v/>
      </c>
      <c r="BW103" s="197" t="str">
        <f>IF(Hidden!BP$47="Yes","H",IF($B103="","",IF(AND($C103&lt;=Hidden!BP$46,$D103&gt;=Hidden!BP$46),IF($G103="","x","y"),"")))</f>
        <v/>
      </c>
      <c r="BX103" s="197" t="str">
        <f>IF(Hidden!BQ$47="Yes","H",IF($B103="","",IF(AND($C103&lt;=Hidden!BQ$46,$D103&gt;=Hidden!BQ$46),IF($G103="","x","y"),"")))</f>
        <v/>
      </c>
      <c r="BY103" s="197" t="str">
        <f>IF(Hidden!BR$47="Yes","H",IF($B103="","",IF(AND($C103&lt;=Hidden!BR$46,$D103&gt;=Hidden!BR$46),IF($G103="","x","y"),"")))</f>
        <v/>
      </c>
      <c r="BZ103" s="210" t="str">
        <f>IF(Hidden!BS$47="Yes","H",IF($B103="","",IF(AND($C103&lt;=Hidden!BS$46,$D103&gt;=Hidden!BS$46),IF($G103="","x","y"),"")))</f>
        <v/>
      </c>
      <c r="CA103" s="205" t="str">
        <f>IF(Hidden!BT$47="Yes","H",IF($B103="","",IF(AND($C103&lt;=Hidden!BT$46,$D103&gt;=Hidden!BT$46),IF($G103="","x","y"),"")))</f>
        <v/>
      </c>
      <c r="CB103" s="197" t="str">
        <f>IF(Hidden!BU$47="Yes","H",IF($B103="","",IF(AND($C103&lt;=Hidden!BU$46,$D103&gt;=Hidden!BU$46),IF($G103="","x","y"),"")))</f>
        <v/>
      </c>
      <c r="CC103" s="197" t="str">
        <f>IF(Hidden!BV$47="Yes","H",IF($B103="","",IF(AND($C103&lt;=Hidden!BV$46,$D103&gt;=Hidden!BV$46),IF($G103="","x","y"),"")))</f>
        <v/>
      </c>
      <c r="CD103" s="197" t="str">
        <f>IF(Hidden!BW$47="Yes","H",IF($B103="","",IF(AND($C103&lt;=Hidden!BW$46,$D103&gt;=Hidden!BW$46),IF($G103="","x","y"),"")))</f>
        <v/>
      </c>
      <c r="CE103" s="203" t="str">
        <f>IF(Hidden!BX$47="Yes","H",IF($B103="","",IF(AND($C103&lt;=Hidden!BX$46,$D103&gt;=Hidden!BX$46),IF($G103="","x","y"),"")))</f>
        <v/>
      </c>
      <c r="CF103" s="209" t="str">
        <f>IF(Hidden!BY$47="Yes","H",IF($B103="","",IF(AND($C103&lt;=Hidden!BY$46,$D103&gt;=Hidden!BY$46),IF($G103="","x","y"),"")))</f>
        <v/>
      </c>
      <c r="CG103" s="197" t="str">
        <f>IF(Hidden!BZ$47="Yes","H",IF($B103="","",IF(AND($C103&lt;=Hidden!BZ$46,$D103&gt;=Hidden!BZ$46),IF($G103="","x","y"),"")))</f>
        <v/>
      </c>
      <c r="CH103" s="197" t="str">
        <f>IF(Hidden!CA$47="Yes","H",IF($B103="","",IF(AND($C103&lt;=Hidden!CA$46,$D103&gt;=Hidden!CA$46),IF($G103="","x","y"),"")))</f>
        <v/>
      </c>
      <c r="CI103" s="197" t="str">
        <f>IF(Hidden!CB$47="Yes","H",IF($B103="","",IF(AND($C103&lt;=Hidden!CB$46,$D103&gt;=Hidden!CB$46),IF($G103="","x","y"),"")))</f>
        <v/>
      </c>
      <c r="CJ103" s="210" t="str">
        <f>IF(Hidden!CC$47="Yes","H",IF($B103="","",IF(AND($C103&lt;=Hidden!CC$46,$D103&gt;=Hidden!CC$46),IF($G103="","x","y"),"")))</f>
        <v/>
      </c>
      <c r="CK103" s="205" t="str">
        <f>IF(Hidden!CD$47="Yes","H",IF($B103="","",IF(AND($C103&lt;=Hidden!CD$46,$D103&gt;=Hidden!CD$46),IF($G103="","x","y"),"")))</f>
        <v/>
      </c>
      <c r="CL103" s="197" t="str">
        <f>IF(Hidden!CE$47="Yes","H",IF($B103="","",IF(AND($C103&lt;=Hidden!CE$46,$D103&gt;=Hidden!CE$46),IF($G103="","x","y"),"")))</f>
        <v/>
      </c>
      <c r="CM103" s="197" t="str">
        <f>IF(Hidden!CF$47="Yes","H",IF($B103="","",IF(AND($C103&lt;=Hidden!CF$46,$D103&gt;=Hidden!CF$46),IF($G103="","x","y"),"")))</f>
        <v/>
      </c>
      <c r="CN103" s="197" t="str">
        <f>IF(Hidden!CG$47="Yes","H",IF($B103="","",IF(AND($C103&lt;=Hidden!CG$46,$D103&gt;=Hidden!CG$46),IF($G103="","x","y"),"")))</f>
        <v/>
      </c>
      <c r="CO103" s="203" t="str">
        <f>IF(Hidden!CH$47="Yes","H",IF($B103="","",IF(AND($C103&lt;=Hidden!CH$46,$D103&gt;=Hidden!CH$46),IF($G103="","x","y"),"")))</f>
        <v/>
      </c>
      <c r="CP103" s="209" t="str">
        <f>IF(Hidden!CI$47="Yes","H",IF($B103="","",IF(AND($C103&lt;=Hidden!CI$46,$D103&gt;=Hidden!CI$46),IF($G103="","x","y"),"")))</f>
        <v/>
      </c>
      <c r="CQ103" s="197" t="str">
        <f>IF(Hidden!CJ$47="Yes","H",IF($B103="","",IF(AND($C103&lt;=Hidden!CJ$46,$D103&gt;=Hidden!CJ$46),IF($G103="","x","y"),"")))</f>
        <v/>
      </c>
      <c r="CR103" s="197" t="str">
        <f>IF(Hidden!CK$47="Yes","H",IF($B103="","",IF(AND($C103&lt;=Hidden!CK$46,$D103&gt;=Hidden!CK$46),IF($G103="","x","y"),"")))</f>
        <v/>
      </c>
      <c r="CS103" s="197" t="str">
        <f>IF(Hidden!CL$47="Yes","H",IF($B103="","",IF(AND($C103&lt;=Hidden!CL$46,$D103&gt;=Hidden!CL$46),IF($G103="","x","y"),"")))</f>
        <v/>
      </c>
      <c r="CT103" s="210" t="str">
        <f>IF(Hidden!CM$47="Yes","H",IF($B103="","",IF(AND($C103&lt;=Hidden!CM$46,$D103&gt;=Hidden!CM$46),IF($G103="","x","y"),"")))</f>
        <v/>
      </c>
      <c r="CU103" s="205" t="str">
        <f>IF(Hidden!CN$47="Yes","H",IF($B103="","",IF(AND($C103&lt;=Hidden!CN$46,$D103&gt;=Hidden!CN$46),IF($G103="","x","y"),"")))</f>
        <v/>
      </c>
      <c r="CV103" s="197" t="str">
        <f>IF(Hidden!CO$47="Yes","H",IF($B103="","",IF(AND($C103&lt;=Hidden!CO$46,$D103&gt;=Hidden!CO$46),IF($G103="","x","y"),"")))</f>
        <v/>
      </c>
      <c r="CW103" s="197" t="str">
        <f>IF(Hidden!CP$47="Yes","H",IF($B103="","",IF(AND($C103&lt;=Hidden!CP$46,$D103&gt;=Hidden!CP$46),IF($G103="","x","y"),"")))</f>
        <v/>
      </c>
      <c r="CX103" s="197" t="str">
        <f>IF(Hidden!CQ$47="Yes","H",IF($B103="","",IF(AND($C103&lt;=Hidden!CQ$46,$D103&gt;=Hidden!CQ$46),IF($G103="","x","y"),"")))</f>
        <v/>
      </c>
      <c r="CY103" s="203" t="str">
        <f>IF(Hidden!CR$47="Yes","H",IF($B103="","",IF(AND($C103&lt;=Hidden!CR$46,$D103&gt;=Hidden!CR$46),IF($G103="","x","y"),"")))</f>
        <v/>
      </c>
      <c r="CZ103" s="209" t="str">
        <f>IF(Hidden!CS$47="Yes","H",IF($B103="","",IF(AND($C103&lt;=Hidden!CS$46,$D103&gt;=Hidden!CS$46),IF($G103="","x","y"),"")))</f>
        <v/>
      </c>
      <c r="DA103" s="197" t="str">
        <f>IF(Hidden!CT$47="Yes","H",IF($B103="","",IF(AND($C103&lt;=Hidden!CT$46,$D103&gt;=Hidden!CT$46),IF($G103="","x","y"),"")))</f>
        <v/>
      </c>
      <c r="DB103" s="197" t="str">
        <f>IF(Hidden!CU$47="Yes","H",IF($B103="","",IF(AND($C103&lt;=Hidden!CU$46,$D103&gt;=Hidden!CU$46),IF($G103="","x","y"),"")))</f>
        <v/>
      </c>
      <c r="DC103" s="197" t="str">
        <f>IF(Hidden!CV$47="Yes","H",IF($B103="","",IF(AND($C103&lt;=Hidden!CV$46,$D103&gt;=Hidden!CV$46),IF($G103="","x","y"),"")))</f>
        <v/>
      </c>
      <c r="DD103" s="210" t="str">
        <f>IF(Hidden!CW$47="Yes","H",IF($B103="","",IF(AND($C103&lt;=Hidden!CW$46,$D103&gt;=Hidden!CW$46),IF($G103="","x","y"),"")))</f>
        <v/>
      </c>
      <c r="DE103" s="205" t="str">
        <f>IF(Hidden!CX$47="Yes","H",IF($B103="","",IF(AND($C103&lt;=Hidden!CX$46,$D103&gt;=Hidden!CX$46),IF($G103="","x","y"),"")))</f>
        <v/>
      </c>
      <c r="DF103" s="197" t="str">
        <f>IF(Hidden!CY$47="Yes","H",IF($B103="","",IF(AND($C103&lt;=Hidden!CY$46,$D103&gt;=Hidden!CY$46),IF($G103="","x","y"),"")))</f>
        <v/>
      </c>
      <c r="DG103" s="197" t="str">
        <f>IF(Hidden!CZ$47="Yes","H",IF($B103="","",IF(AND($C103&lt;=Hidden!CZ$46,$D103&gt;=Hidden!CZ$46),IF($G103="","x","y"),"")))</f>
        <v/>
      </c>
      <c r="DH103" s="197" t="str">
        <f>IF(Hidden!DA$47="Yes","H",IF($B103="","",IF(AND($C103&lt;=Hidden!DA$46,$D103&gt;=Hidden!DA$46),IF($G103="","x","y"),"")))</f>
        <v/>
      </c>
      <c r="DI103" s="203" t="str">
        <f>IF(Hidden!DB$47="Yes","H",IF($B103="","",IF(AND($C103&lt;=Hidden!DB$46,$D103&gt;=Hidden!DB$46),IF($G103="","x","y"),"")))</f>
        <v/>
      </c>
      <c r="DJ103" s="209" t="str">
        <f>IF(Hidden!DC$47="Yes","H",IF($B103="","",IF(AND($C103&lt;=Hidden!DC$46,$D103&gt;=Hidden!DC$46),IF($G103="","x","y"),"")))</f>
        <v/>
      </c>
      <c r="DK103" s="197" t="str">
        <f>IF(Hidden!DD$47="Yes","H",IF($B103="","",IF(AND($C103&lt;=Hidden!DD$46,$D103&gt;=Hidden!DD$46),IF($G103="","x","y"),"")))</f>
        <v/>
      </c>
      <c r="DL103" s="197" t="str">
        <f>IF(Hidden!DE$47="Yes","H",IF($B103="","",IF(AND($C103&lt;=Hidden!DE$46,$D103&gt;=Hidden!DE$46),IF($G103="","x","y"),"")))</f>
        <v/>
      </c>
      <c r="DM103" s="197" t="str">
        <f>IF(Hidden!DF$47="Yes","H",IF($B103="","",IF(AND($C103&lt;=Hidden!DF$46,$D103&gt;=Hidden!DF$46),IF($G103="","x","y"),"")))</f>
        <v/>
      </c>
      <c r="DN103" s="210" t="str">
        <f>IF(Hidden!DG$47="Yes","H",IF($B103="","",IF(AND($C103&lt;=Hidden!DG$46,$D103&gt;=Hidden!DG$46),IF($G103="","x","y"),"")))</f>
        <v/>
      </c>
      <c r="DO103" s="205" t="str">
        <f>IF(Hidden!DH$47="Yes","H",IF($B103="","",IF(AND($C103&lt;=Hidden!DH$46,$D103&gt;=Hidden!DH$46),IF($G103="","x","y"),"")))</f>
        <v/>
      </c>
      <c r="DP103" s="197" t="str">
        <f>IF(Hidden!DI$47="Yes","H",IF($B103="","",IF(AND($C103&lt;=Hidden!DI$46,$D103&gt;=Hidden!DI$46),IF($G103="","x","y"),"")))</f>
        <v/>
      </c>
      <c r="DQ103" s="197" t="str">
        <f>IF(Hidden!DJ$47="Yes","H",IF($B103="","",IF(AND($C103&lt;=Hidden!DJ$46,$D103&gt;=Hidden!DJ$46),IF($G103="","x","y"),"")))</f>
        <v/>
      </c>
      <c r="DR103" s="197" t="str">
        <f>IF(Hidden!DK$47="Yes","H",IF($B103="","",IF(AND($C103&lt;=Hidden!DK$46,$D103&gt;=Hidden!DK$46),IF($G103="","x","y"),"")))</f>
        <v/>
      </c>
      <c r="DS103" s="203" t="str">
        <f>IF(Hidden!DL$47="Yes","H",IF($B103="","",IF(AND($C103&lt;=Hidden!DL$46,$D103&gt;=Hidden!DL$46),IF($G103="","x","y"),"")))</f>
        <v/>
      </c>
      <c r="DT103" s="209" t="str">
        <f>IF(Hidden!DM$47="Yes","H",IF($B103="","",IF(AND($C103&lt;=Hidden!DM$46,$D103&gt;=Hidden!DM$46),IF($G103="","x","y"),"")))</f>
        <v/>
      </c>
      <c r="DU103" s="197" t="str">
        <f>IF(Hidden!DN$47="Yes","H",IF($B103="","",IF(AND($C103&lt;=Hidden!DN$46,$D103&gt;=Hidden!DN$46),IF($G103="","x","y"),"")))</f>
        <v/>
      </c>
      <c r="DV103" s="197" t="str">
        <f>IF(Hidden!DO$47="Yes","H",IF($B103="","",IF(AND($C103&lt;=Hidden!DO$46,$D103&gt;=Hidden!DO$46),IF($G103="","x","y"),"")))</f>
        <v/>
      </c>
      <c r="DW103" s="197" t="str">
        <f>IF(Hidden!DP$47="Yes","H",IF($B103="","",IF(AND($C103&lt;=Hidden!DP$46,$D103&gt;=Hidden!DP$46),IF($G103="","x","y"),"")))</f>
        <v/>
      </c>
      <c r="DX103" s="210" t="str">
        <f>IF(Hidden!DQ$47="Yes","H",IF($B103="","",IF(AND($C103&lt;=Hidden!DQ$46,$D103&gt;=Hidden!DQ$46),IF($G103="","x","y"),"")))</f>
        <v/>
      </c>
      <c r="DY103" s="209" t="str">
        <f>IF(Hidden!DR$47="Yes","H",IF($B103="","",IF(AND($C103&lt;=Hidden!DR$46,$D103&gt;=Hidden!DR$46),IF($G103="","x","y"),"")))</f>
        <v/>
      </c>
      <c r="DZ103" s="197" t="str">
        <f>IF(Hidden!DS$47="Yes","H",IF($B103="","",IF(AND($C103&lt;=Hidden!DS$46,$D103&gt;=Hidden!DS$46),IF($G103="","x","y"),"")))</f>
        <v/>
      </c>
      <c r="EA103" s="197" t="str">
        <f>IF(Hidden!DT$47="Yes","H",IF($B103="","",IF(AND($C103&lt;=Hidden!DT$46,$D103&gt;=Hidden!DT$46),IF($G103="","x","y"),"")))</f>
        <v/>
      </c>
      <c r="EB103" s="197" t="str">
        <f>IF(Hidden!DU$47="Yes","H",IF($B103="","",IF(AND($C103&lt;=Hidden!DU$46,$D103&gt;=Hidden!DU$46),IF($G103="","x","y"),"")))</f>
        <v/>
      </c>
      <c r="EC103" s="210" t="str">
        <f>IF(Hidden!DV$47="Yes","H",IF($B103="","",IF(AND($C103&lt;=Hidden!DV$46,$D103&gt;=Hidden!DV$46),IF($G103="","x","y"),"")))</f>
        <v/>
      </c>
      <c r="ED103" s="205" t="str">
        <f>IF(Hidden!DW$47="Yes","H",IF($B103="","",IF(AND($C103&lt;=Hidden!DW$46,$D103&gt;=Hidden!DW$46),IF($G103="","x","y"),"")))</f>
        <v/>
      </c>
      <c r="EE103" s="197" t="str">
        <f>IF(Hidden!DX$47="Yes","H",IF($B103="","",IF(AND($C103&lt;=Hidden!DX$46,$D103&gt;=Hidden!DX$46),IF($G103="","x","y"),"")))</f>
        <v/>
      </c>
      <c r="EF103" s="197" t="str">
        <f>IF(Hidden!DY$47="Yes","H",IF($B103="","",IF(AND($C103&lt;=Hidden!DY$46,$D103&gt;=Hidden!DY$46),IF($G103="","x","y"),"")))</f>
        <v/>
      </c>
      <c r="EG103" s="197" t="str">
        <f>IF(Hidden!DZ$47="Yes","H",IF($B103="","",IF(AND($C103&lt;=Hidden!DZ$46,$D103&gt;=Hidden!DZ$46),IF($G103="","x","y"),"")))</f>
        <v/>
      </c>
      <c r="EH103" s="198" t="str">
        <f>IF(Hidden!EA$47="Yes","H",IF($B103="","",IF(AND($C103&lt;=Hidden!EA$46,$D103&gt;=Hidden!EA$46),IF($G103="","x","y"),"")))</f>
        <v/>
      </c>
    </row>
    <row r="104" spans="2:138" ht="15" customHeight="1" x14ac:dyDescent="0.25">
      <c r="B104" s="177"/>
      <c r="C104" s="232"/>
      <c r="D104" s="233"/>
      <c r="E104" s="189"/>
      <c r="F104" s="237"/>
      <c r="G104" s="269"/>
      <c r="H104" s="273"/>
      <c r="I104" s="196" t="str">
        <f>IF(Hidden!B$47="Yes","H",IF($B104="","",IF(AND($C104&lt;=Hidden!B$46,$D104&gt;=Hidden!B$46),IF($G104="","x","y"),"")))</f>
        <v/>
      </c>
      <c r="J104" s="197" t="str">
        <f>IF(Hidden!C$47="Yes","H",IF($B104="","",IF(AND($C104&lt;=Hidden!C$46,$D104&gt;=Hidden!C$46),IF($G104="","x","y"),"")))</f>
        <v/>
      </c>
      <c r="K104" s="197" t="str">
        <f>IF(Hidden!D$47="Yes","H",IF($B104="","",IF(AND($C104&lt;=Hidden!D$46,$D104&gt;=Hidden!D$46),IF($G104="","x","y"),"")))</f>
        <v/>
      </c>
      <c r="L104" s="197" t="str">
        <f>IF(Hidden!E$47="Yes","H",IF($B104="","",IF(AND($C104&lt;=Hidden!E$46,$D104&gt;=Hidden!E$46),IF($G104="","x","y"),"")))</f>
        <v/>
      </c>
      <c r="M104" s="203" t="str">
        <f>IF(Hidden!F$47="Yes","H",IF($B104="","",IF(AND($C104&lt;=Hidden!F$46,$D104&gt;=Hidden!F$46),IF($G104="","x","y"),"")))</f>
        <v/>
      </c>
      <c r="N104" s="209" t="str">
        <f>IF(Hidden!G$47="Yes","H",IF($B104="","",IF(AND($C104&lt;=Hidden!G$46,$D104&gt;=Hidden!G$46),IF($G104="","x","y"),"")))</f>
        <v/>
      </c>
      <c r="O104" s="197" t="str">
        <f>IF(Hidden!H$47="Yes","H",IF($B104="","",IF(AND($C104&lt;=Hidden!H$46,$D104&gt;=Hidden!H$46),IF($G104="","x","y"),"")))</f>
        <v/>
      </c>
      <c r="P104" s="197" t="str">
        <f>IF(Hidden!I$47="Yes","H",IF($B104="","",IF(AND($C104&lt;=Hidden!I$46,$D104&gt;=Hidden!I$46),IF($G104="","x","y"),"")))</f>
        <v/>
      </c>
      <c r="Q104" s="197" t="str">
        <f>IF(Hidden!J$47="Yes","H",IF($B104="","",IF(AND($C104&lt;=Hidden!J$46,$D104&gt;=Hidden!J$46),IF($G104="","x","y"),"")))</f>
        <v/>
      </c>
      <c r="R104" s="210" t="str">
        <f>IF(Hidden!K$47="Yes","H",IF($B104="","",IF(AND($C104&lt;=Hidden!K$46,$D104&gt;=Hidden!K$46),IF($G104="","x","y"),"")))</f>
        <v/>
      </c>
      <c r="S104" s="205" t="str">
        <f>IF(Hidden!L$47="Yes","H",IF($B104="","",IF(AND($C104&lt;=Hidden!L$46,$D104&gt;=Hidden!L$46),IF($G104="","x","y"),"")))</f>
        <v/>
      </c>
      <c r="T104" s="197" t="str">
        <f>IF(Hidden!M$47="Yes","H",IF($B104="","",IF(AND($C104&lt;=Hidden!M$46,$D104&gt;=Hidden!M$46),IF($G104="","x","y"),"")))</f>
        <v/>
      </c>
      <c r="U104" s="197" t="str">
        <f>IF(Hidden!N$47="Yes","H",IF($B104="","",IF(AND($C104&lt;=Hidden!N$46,$D104&gt;=Hidden!N$46),IF($G104="","x","y"),"")))</f>
        <v/>
      </c>
      <c r="V104" s="197" t="str">
        <f>IF(Hidden!O$47="Yes","H",IF($B104="","",IF(AND($C104&lt;=Hidden!O$46,$D104&gt;=Hidden!O$46),IF($G104="","x","y"),"")))</f>
        <v/>
      </c>
      <c r="W104" s="203" t="str">
        <f>IF(Hidden!P$47="Yes","H",IF($B104="","",IF(AND($C104&lt;=Hidden!P$46,$D104&gt;=Hidden!P$46),IF($G104="","x","y"),"")))</f>
        <v/>
      </c>
      <c r="X104" s="209" t="str">
        <f>IF(Hidden!Q$47="Yes","H",IF($B104="","",IF(AND($C104&lt;=Hidden!Q$46,$D104&gt;=Hidden!Q$46),IF($G104="","x","y"),"")))</f>
        <v/>
      </c>
      <c r="Y104" s="197" t="str">
        <f>IF(Hidden!R$47="Yes","H",IF($B104="","",IF(AND($C104&lt;=Hidden!R$46,$D104&gt;=Hidden!R$46),IF($G104="","x","y"),"")))</f>
        <v/>
      </c>
      <c r="Z104" s="197" t="str">
        <f>IF(Hidden!S$47="Yes","H",IF($B104="","",IF(AND($C104&lt;=Hidden!S$46,$D104&gt;=Hidden!S$46),IF($G104="","x","y"),"")))</f>
        <v/>
      </c>
      <c r="AA104" s="197" t="str">
        <f>IF(Hidden!T$47="Yes","H",IF($B104="","",IF(AND($C104&lt;=Hidden!T$46,$D104&gt;=Hidden!T$46),IF($G104="","x","y"),"")))</f>
        <v/>
      </c>
      <c r="AB104" s="210" t="str">
        <f>IF(Hidden!U$47="Yes","H",IF($B104="","",IF(AND($C104&lt;=Hidden!U$46,$D104&gt;=Hidden!U$46),IF($G104="","x","y"),"")))</f>
        <v/>
      </c>
      <c r="AC104" s="205" t="str">
        <f>IF(Hidden!V$47="Yes","H",IF($B104="","",IF(AND($C104&lt;=Hidden!V$46,$D104&gt;=Hidden!V$46),IF($G104="","x","y"),"")))</f>
        <v/>
      </c>
      <c r="AD104" s="197" t="str">
        <f>IF(Hidden!W$47="Yes","H",IF($B104="","",IF(AND($C104&lt;=Hidden!W$46,$D104&gt;=Hidden!W$46),IF($G104="","x","y"),"")))</f>
        <v/>
      </c>
      <c r="AE104" s="197" t="str">
        <f>IF(Hidden!X$47="Yes","H",IF($B104="","",IF(AND($C104&lt;=Hidden!X$46,$D104&gt;=Hidden!X$46),IF($G104="","x","y"),"")))</f>
        <v/>
      </c>
      <c r="AF104" s="197" t="str">
        <f>IF(Hidden!Y$47="Yes","H",IF($B104="","",IF(AND($C104&lt;=Hidden!Y$46,$D104&gt;=Hidden!Y$46),IF($G104="","x","y"),"")))</f>
        <v/>
      </c>
      <c r="AG104" s="203" t="str">
        <f>IF(Hidden!Z$47="Yes","H",IF($B104="","",IF(AND($C104&lt;=Hidden!Z$46,$D104&gt;=Hidden!Z$46),IF($G104="","x","y"),"")))</f>
        <v/>
      </c>
      <c r="AH104" s="209" t="str">
        <f>IF(Hidden!AA$47="Yes","H",IF($B104="","",IF(AND($C104&lt;=Hidden!AA$46,$D104&gt;=Hidden!AA$46),IF($G104="","x","y"),"")))</f>
        <v/>
      </c>
      <c r="AI104" s="197" t="str">
        <f>IF(Hidden!AB$47="Yes","H",IF($B104="","",IF(AND($C104&lt;=Hidden!AB$46,$D104&gt;=Hidden!AB$46),IF($G104="","x","y"),"")))</f>
        <v/>
      </c>
      <c r="AJ104" s="197" t="str">
        <f>IF(Hidden!AC$47="Yes","H",IF($B104="","",IF(AND($C104&lt;=Hidden!AC$46,$D104&gt;=Hidden!AC$46),IF($G104="","x","y"),"")))</f>
        <v/>
      </c>
      <c r="AK104" s="197" t="str">
        <f>IF(Hidden!AD$47="Yes","H",IF($B104="","",IF(AND($C104&lt;=Hidden!AD$46,$D104&gt;=Hidden!AD$46),IF($G104="","x","y"),"")))</f>
        <v/>
      </c>
      <c r="AL104" s="210" t="str">
        <f>IF(Hidden!AE$47="Yes","H",IF($B104="","",IF(AND($C104&lt;=Hidden!AE$46,$D104&gt;=Hidden!AE$46),IF($G104="","x","y"),"")))</f>
        <v/>
      </c>
      <c r="AM104" s="205" t="str">
        <f>IF(Hidden!AF$47="Yes","H",IF($B104="","",IF(AND($C104&lt;=Hidden!AF$46,$D104&gt;=Hidden!AF$46),IF($G104="","x","y"),"")))</f>
        <v/>
      </c>
      <c r="AN104" s="197" t="str">
        <f>IF(Hidden!AG$47="Yes","H",IF($B104="","",IF(AND($C104&lt;=Hidden!AG$46,$D104&gt;=Hidden!AG$46),IF($G104="","x","y"),"")))</f>
        <v/>
      </c>
      <c r="AO104" s="197" t="str">
        <f>IF(Hidden!AH$47="Yes","H",IF($B104="","",IF(AND($C104&lt;=Hidden!AH$46,$D104&gt;=Hidden!AH$46),IF($G104="","x","y"),"")))</f>
        <v/>
      </c>
      <c r="AP104" s="197" t="str">
        <f>IF(Hidden!AI$47="Yes","H",IF($B104="","",IF(AND($C104&lt;=Hidden!AI$46,$D104&gt;=Hidden!AI$46),IF($G104="","x","y"),"")))</f>
        <v/>
      </c>
      <c r="AQ104" s="203" t="str">
        <f>IF(Hidden!AJ$47="Yes","H",IF($B104="","",IF(AND($C104&lt;=Hidden!AJ$46,$D104&gt;=Hidden!AJ$46),IF($G104="","x","y"),"")))</f>
        <v/>
      </c>
      <c r="AR104" s="209" t="str">
        <f>IF(Hidden!AK$47="Yes","H",IF($B104="","",IF(AND($C104&lt;=Hidden!AK$46,$D104&gt;=Hidden!AK$46),IF($G104="","x","y"),"")))</f>
        <v/>
      </c>
      <c r="AS104" s="197" t="str">
        <f>IF(Hidden!AL$47="Yes","H",IF($B104="","",IF(AND($C104&lt;=Hidden!AL$46,$D104&gt;=Hidden!AL$46),IF($G104="","x","y"),"")))</f>
        <v/>
      </c>
      <c r="AT104" s="197" t="str">
        <f>IF(Hidden!AM$47="Yes","H",IF($B104="","",IF(AND($C104&lt;=Hidden!AM$46,$D104&gt;=Hidden!AM$46),IF($G104="","x","y"),"")))</f>
        <v/>
      </c>
      <c r="AU104" s="197" t="str">
        <f>IF(Hidden!AN$47="Yes","H",IF($B104="","",IF(AND($C104&lt;=Hidden!AN$46,$D104&gt;=Hidden!AN$46),IF($G104="","x","y"),"")))</f>
        <v/>
      </c>
      <c r="AV104" s="210" t="str">
        <f>IF(Hidden!AO$47="Yes","H",IF($B104="","",IF(AND($C104&lt;=Hidden!AO$46,$D104&gt;=Hidden!AO$46),IF($G104="","x","y"),"")))</f>
        <v/>
      </c>
      <c r="AW104" s="205" t="str">
        <f>IF(Hidden!AP$47="Yes","H",IF($B104="","",IF(AND($C104&lt;=Hidden!AP$46,$D104&gt;=Hidden!AP$46),IF($G104="","x","y"),"")))</f>
        <v/>
      </c>
      <c r="AX104" s="197" t="str">
        <f>IF(Hidden!AQ$47="Yes","H",IF($B104="","",IF(AND($C104&lt;=Hidden!AQ$46,$D104&gt;=Hidden!AQ$46),IF($G104="","x","y"),"")))</f>
        <v/>
      </c>
      <c r="AY104" s="197" t="str">
        <f>IF(Hidden!AR$47="Yes","H",IF($B104="","",IF(AND($C104&lt;=Hidden!AR$46,$D104&gt;=Hidden!AR$46),IF($G104="","x","y"),"")))</f>
        <v/>
      </c>
      <c r="AZ104" s="197" t="str">
        <f>IF(Hidden!AS$47="Yes","H",IF($B104="","",IF(AND($C104&lt;=Hidden!AS$46,$D104&gt;=Hidden!AS$46),IF($G104="","x","y"),"")))</f>
        <v/>
      </c>
      <c r="BA104" s="203" t="str">
        <f>IF(Hidden!AT$47="Yes","H",IF($B104="","",IF(AND($C104&lt;=Hidden!AT$46,$D104&gt;=Hidden!AT$46),IF($G104="","x","y"),"")))</f>
        <v/>
      </c>
      <c r="BB104" s="209" t="str">
        <f>IF(Hidden!AU$47="Yes","H",IF($B104="","",IF(AND($C104&lt;=Hidden!AU$46,$D104&gt;=Hidden!AU$46),IF($G104="","x","y"),"")))</f>
        <v/>
      </c>
      <c r="BC104" s="197" t="str">
        <f>IF(Hidden!AV$47="Yes","H",IF($B104="","",IF(AND($C104&lt;=Hidden!AV$46,$D104&gt;=Hidden!AV$46),IF($G104="","x","y"),"")))</f>
        <v/>
      </c>
      <c r="BD104" s="197" t="str">
        <f>IF(Hidden!AW$47="Yes","H",IF($B104="","",IF(AND($C104&lt;=Hidden!AW$46,$D104&gt;=Hidden!AW$46),IF($G104="","x","y"),"")))</f>
        <v/>
      </c>
      <c r="BE104" s="197" t="str">
        <f>IF(Hidden!AX$47="Yes","H",IF($B104="","",IF(AND($C104&lt;=Hidden!AX$46,$D104&gt;=Hidden!AX$46),IF($G104="","x","y"),"")))</f>
        <v/>
      </c>
      <c r="BF104" s="210" t="str">
        <f>IF(Hidden!AY$47="Yes","H",IF($B104="","",IF(AND($C104&lt;=Hidden!AY$46,$D104&gt;=Hidden!AY$46),IF($G104="","x","y"),"")))</f>
        <v/>
      </c>
      <c r="BG104" s="205" t="str">
        <f>IF(Hidden!AZ$47="Yes","H",IF($B104="","",IF(AND($C104&lt;=Hidden!AZ$46,$D104&gt;=Hidden!AZ$46),IF($G104="","x","y"),"")))</f>
        <v/>
      </c>
      <c r="BH104" s="197" t="str">
        <f>IF(Hidden!BA$47="Yes","H",IF($B104="","",IF(AND($C104&lt;=Hidden!BA$46,$D104&gt;=Hidden!BA$46),IF($G104="","x","y"),"")))</f>
        <v/>
      </c>
      <c r="BI104" s="197" t="str">
        <f>IF(Hidden!BB$47="Yes","H",IF($B104="","",IF(AND($C104&lt;=Hidden!BB$46,$D104&gt;=Hidden!BB$46),IF($G104="","x","y"),"")))</f>
        <v/>
      </c>
      <c r="BJ104" s="197" t="str">
        <f>IF(Hidden!BC$47="Yes","H",IF($B104="","",IF(AND($C104&lt;=Hidden!BC$46,$D104&gt;=Hidden!BC$46),IF($G104="","x","y"),"")))</f>
        <v/>
      </c>
      <c r="BK104" s="203" t="str">
        <f>IF(Hidden!BD$47="Yes","H",IF($B104="","",IF(AND($C104&lt;=Hidden!BD$46,$D104&gt;=Hidden!BD$46),IF($G104="","x","y"),"")))</f>
        <v/>
      </c>
      <c r="BL104" s="209" t="str">
        <f>IF(Hidden!BE$47="Yes","H",IF($B104="","",IF(AND($C104&lt;=Hidden!BE$46,$D104&gt;=Hidden!BE$46),IF($G104="","x","y"),"")))</f>
        <v/>
      </c>
      <c r="BM104" s="197" t="str">
        <f>IF(Hidden!BF$47="Yes","H",IF($B104="","",IF(AND($C104&lt;=Hidden!BF$46,$D104&gt;=Hidden!BF$46),IF($G104="","x","y"),"")))</f>
        <v/>
      </c>
      <c r="BN104" s="197" t="str">
        <f>IF(Hidden!BG$47="Yes","H",IF($B104="","",IF(AND($C104&lt;=Hidden!BG$46,$D104&gt;=Hidden!BG$46),IF($G104="","x","y"),"")))</f>
        <v/>
      </c>
      <c r="BO104" s="197" t="str">
        <f>IF(Hidden!BH$47="Yes","H",IF($B104="","",IF(AND($C104&lt;=Hidden!BH$46,$D104&gt;=Hidden!BH$46),IF($G104="","x","y"),"")))</f>
        <v/>
      </c>
      <c r="BP104" s="210" t="str">
        <f>IF(Hidden!BI$47="Yes","H",IF($B104="","",IF(AND($C104&lt;=Hidden!BI$46,$D104&gt;=Hidden!BI$46),IF($G104="","x","y"),"")))</f>
        <v/>
      </c>
      <c r="BQ104" s="205" t="str">
        <f>IF(Hidden!BJ$47="Yes","H",IF($B104="","",IF(AND($C104&lt;=Hidden!BJ$46,$D104&gt;=Hidden!BJ$46),IF($G104="","x","y"),"")))</f>
        <v/>
      </c>
      <c r="BR104" s="197" t="str">
        <f>IF(Hidden!BK$47="Yes","H",IF($B104="","",IF(AND($C104&lt;=Hidden!BK$46,$D104&gt;=Hidden!BK$46),IF($G104="","x","y"),"")))</f>
        <v/>
      </c>
      <c r="BS104" s="197" t="str">
        <f>IF(Hidden!BL$47="Yes","H",IF($B104="","",IF(AND($C104&lt;=Hidden!BL$46,$D104&gt;=Hidden!BL$46),IF($G104="","x","y"),"")))</f>
        <v/>
      </c>
      <c r="BT104" s="197" t="str">
        <f>IF(Hidden!BM$47="Yes","H",IF($B104="","",IF(AND($C104&lt;=Hidden!BM$46,$D104&gt;=Hidden!BM$46),IF($G104="","x","y"),"")))</f>
        <v/>
      </c>
      <c r="BU104" s="203" t="str">
        <f>IF(Hidden!BN$47="Yes","H",IF($B104="","",IF(AND($C104&lt;=Hidden!BN$46,$D104&gt;=Hidden!BN$46),IF($G104="","x","y"),"")))</f>
        <v/>
      </c>
      <c r="BV104" s="209" t="str">
        <f>IF(Hidden!BO$47="Yes","H",IF($B104="","",IF(AND($C104&lt;=Hidden!BO$46,$D104&gt;=Hidden!BO$46),IF($G104="","x","y"),"")))</f>
        <v/>
      </c>
      <c r="BW104" s="197" t="str">
        <f>IF(Hidden!BP$47="Yes","H",IF($B104="","",IF(AND($C104&lt;=Hidden!BP$46,$D104&gt;=Hidden!BP$46),IF($G104="","x","y"),"")))</f>
        <v/>
      </c>
      <c r="BX104" s="197" t="str">
        <f>IF(Hidden!BQ$47="Yes","H",IF($B104="","",IF(AND($C104&lt;=Hidden!BQ$46,$D104&gt;=Hidden!BQ$46),IF($G104="","x","y"),"")))</f>
        <v/>
      </c>
      <c r="BY104" s="197" t="str">
        <f>IF(Hidden!BR$47="Yes","H",IF($B104="","",IF(AND($C104&lt;=Hidden!BR$46,$D104&gt;=Hidden!BR$46),IF($G104="","x","y"),"")))</f>
        <v/>
      </c>
      <c r="BZ104" s="210" t="str">
        <f>IF(Hidden!BS$47="Yes","H",IF($B104="","",IF(AND($C104&lt;=Hidden!BS$46,$D104&gt;=Hidden!BS$46),IF($G104="","x","y"),"")))</f>
        <v/>
      </c>
      <c r="CA104" s="205" t="str">
        <f>IF(Hidden!BT$47="Yes","H",IF($B104="","",IF(AND($C104&lt;=Hidden!BT$46,$D104&gt;=Hidden!BT$46),IF($G104="","x","y"),"")))</f>
        <v/>
      </c>
      <c r="CB104" s="197" t="str">
        <f>IF(Hidden!BU$47="Yes","H",IF($B104="","",IF(AND($C104&lt;=Hidden!BU$46,$D104&gt;=Hidden!BU$46),IF($G104="","x","y"),"")))</f>
        <v/>
      </c>
      <c r="CC104" s="197" t="str">
        <f>IF(Hidden!BV$47="Yes","H",IF($B104="","",IF(AND($C104&lt;=Hidden!BV$46,$D104&gt;=Hidden!BV$46),IF($G104="","x","y"),"")))</f>
        <v/>
      </c>
      <c r="CD104" s="197" t="str">
        <f>IF(Hidden!BW$47="Yes","H",IF($B104="","",IF(AND($C104&lt;=Hidden!BW$46,$D104&gt;=Hidden!BW$46),IF($G104="","x","y"),"")))</f>
        <v/>
      </c>
      <c r="CE104" s="203" t="str">
        <f>IF(Hidden!BX$47="Yes","H",IF($B104="","",IF(AND($C104&lt;=Hidden!BX$46,$D104&gt;=Hidden!BX$46),IF($G104="","x","y"),"")))</f>
        <v/>
      </c>
      <c r="CF104" s="209" t="str">
        <f>IF(Hidden!BY$47="Yes","H",IF($B104="","",IF(AND($C104&lt;=Hidden!BY$46,$D104&gt;=Hidden!BY$46),IF($G104="","x","y"),"")))</f>
        <v/>
      </c>
      <c r="CG104" s="197" t="str">
        <f>IF(Hidden!BZ$47="Yes","H",IF($B104="","",IF(AND($C104&lt;=Hidden!BZ$46,$D104&gt;=Hidden!BZ$46),IF($G104="","x","y"),"")))</f>
        <v/>
      </c>
      <c r="CH104" s="197" t="str">
        <f>IF(Hidden!CA$47="Yes","H",IF($B104="","",IF(AND($C104&lt;=Hidden!CA$46,$D104&gt;=Hidden!CA$46),IF($G104="","x","y"),"")))</f>
        <v/>
      </c>
      <c r="CI104" s="197" t="str">
        <f>IF(Hidden!CB$47="Yes","H",IF($B104="","",IF(AND($C104&lt;=Hidden!CB$46,$D104&gt;=Hidden!CB$46),IF($G104="","x","y"),"")))</f>
        <v/>
      </c>
      <c r="CJ104" s="210" t="str">
        <f>IF(Hidden!CC$47="Yes","H",IF($B104="","",IF(AND($C104&lt;=Hidden!CC$46,$D104&gt;=Hidden!CC$46),IF($G104="","x","y"),"")))</f>
        <v/>
      </c>
      <c r="CK104" s="205" t="str">
        <f>IF(Hidden!CD$47="Yes","H",IF($B104="","",IF(AND($C104&lt;=Hidden!CD$46,$D104&gt;=Hidden!CD$46),IF($G104="","x","y"),"")))</f>
        <v/>
      </c>
      <c r="CL104" s="197" t="str">
        <f>IF(Hidden!CE$47="Yes","H",IF($B104="","",IF(AND($C104&lt;=Hidden!CE$46,$D104&gt;=Hidden!CE$46),IF($G104="","x","y"),"")))</f>
        <v/>
      </c>
      <c r="CM104" s="197" t="str">
        <f>IF(Hidden!CF$47="Yes","H",IF($B104="","",IF(AND($C104&lt;=Hidden!CF$46,$D104&gt;=Hidden!CF$46),IF($G104="","x","y"),"")))</f>
        <v/>
      </c>
      <c r="CN104" s="197" t="str">
        <f>IF(Hidden!CG$47="Yes","H",IF($B104="","",IF(AND($C104&lt;=Hidden!CG$46,$D104&gt;=Hidden!CG$46),IF($G104="","x","y"),"")))</f>
        <v/>
      </c>
      <c r="CO104" s="203" t="str">
        <f>IF(Hidden!CH$47="Yes","H",IF($B104="","",IF(AND($C104&lt;=Hidden!CH$46,$D104&gt;=Hidden!CH$46),IF($G104="","x","y"),"")))</f>
        <v/>
      </c>
      <c r="CP104" s="209" t="str">
        <f>IF(Hidden!CI$47="Yes","H",IF($B104="","",IF(AND($C104&lt;=Hidden!CI$46,$D104&gt;=Hidden!CI$46),IF($G104="","x","y"),"")))</f>
        <v/>
      </c>
      <c r="CQ104" s="197" t="str">
        <f>IF(Hidden!CJ$47="Yes","H",IF($B104="","",IF(AND($C104&lt;=Hidden!CJ$46,$D104&gt;=Hidden!CJ$46),IF($G104="","x","y"),"")))</f>
        <v/>
      </c>
      <c r="CR104" s="197" t="str">
        <f>IF(Hidden!CK$47="Yes","H",IF($B104="","",IF(AND($C104&lt;=Hidden!CK$46,$D104&gt;=Hidden!CK$46),IF($G104="","x","y"),"")))</f>
        <v/>
      </c>
      <c r="CS104" s="197" t="str">
        <f>IF(Hidden!CL$47="Yes","H",IF($B104="","",IF(AND($C104&lt;=Hidden!CL$46,$D104&gt;=Hidden!CL$46),IF($G104="","x","y"),"")))</f>
        <v/>
      </c>
      <c r="CT104" s="210" t="str">
        <f>IF(Hidden!CM$47="Yes","H",IF($B104="","",IF(AND($C104&lt;=Hidden!CM$46,$D104&gt;=Hidden!CM$46),IF($G104="","x","y"),"")))</f>
        <v/>
      </c>
      <c r="CU104" s="205" t="str">
        <f>IF(Hidden!CN$47="Yes","H",IF($B104="","",IF(AND($C104&lt;=Hidden!CN$46,$D104&gt;=Hidden!CN$46),IF($G104="","x","y"),"")))</f>
        <v/>
      </c>
      <c r="CV104" s="197" t="str">
        <f>IF(Hidden!CO$47="Yes","H",IF($B104="","",IF(AND($C104&lt;=Hidden!CO$46,$D104&gt;=Hidden!CO$46),IF($G104="","x","y"),"")))</f>
        <v/>
      </c>
      <c r="CW104" s="197" t="str">
        <f>IF(Hidden!CP$47="Yes","H",IF($B104="","",IF(AND($C104&lt;=Hidden!CP$46,$D104&gt;=Hidden!CP$46),IF($G104="","x","y"),"")))</f>
        <v/>
      </c>
      <c r="CX104" s="197" t="str">
        <f>IF(Hidden!CQ$47="Yes","H",IF($B104="","",IF(AND($C104&lt;=Hidden!CQ$46,$D104&gt;=Hidden!CQ$46),IF($G104="","x","y"),"")))</f>
        <v/>
      </c>
      <c r="CY104" s="203" t="str">
        <f>IF(Hidden!CR$47="Yes","H",IF($B104="","",IF(AND($C104&lt;=Hidden!CR$46,$D104&gt;=Hidden!CR$46),IF($G104="","x","y"),"")))</f>
        <v/>
      </c>
      <c r="CZ104" s="209" t="str">
        <f>IF(Hidden!CS$47="Yes","H",IF($B104="","",IF(AND($C104&lt;=Hidden!CS$46,$D104&gt;=Hidden!CS$46),IF($G104="","x","y"),"")))</f>
        <v/>
      </c>
      <c r="DA104" s="197" t="str">
        <f>IF(Hidden!CT$47="Yes","H",IF($B104="","",IF(AND($C104&lt;=Hidden!CT$46,$D104&gt;=Hidden!CT$46),IF($G104="","x","y"),"")))</f>
        <v/>
      </c>
      <c r="DB104" s="197" t="str">
        <f>IF(Hidden!CU$47="Yes","H",IF($B104="","",IF(AND($C104&lt;=Hidden!CU$46,$D104&gt;=Hidden!CU$46),IF($G104="","x","y"),"")))</f>
        <v/>
      </c>
      <c r="DC104" s="197" t="str">
        <f>IF(Hidden!CV$47="Yes","H",IF($B104="","",IF(AND($C104&lt;=Hidden!CV$46,$D104&gt;=Hidden!CV$46),IF($G104="","x","y"),"")))</f>
        <v/>
      </c>
      <c r="DD104" s="210" t="str">
        <f>IF(Hidden!CW$47="Yes","H",IF($B104="","",IF(AND($C104&lt;=Hidden!CW$46,$D104&gt;=Hidden!CW$46),IF($G104="","x","y"),"")))</f>
        <v/>
      </c>
      <c r="DE104" s="205" t="str">
        <f>IF(Hidden!CX$47="Yes","H",IF($B104="","",IF(AND($C104&lt;=Hidden!CX$46,$D104&gt;=Hidden!CX$46),IF($G104="","x","y"),"")))</f>
        <v/>
      </c>
      <c r="DF104" s="197" t="str">
        <f>IF(Hidden!CY$47="Yes","H",IF($B104="","",IF(AND($C104&lt;=Hidden!CY$46,$D104&gt;=Hidden!CY$46),IF($G104="","x","y"),"")))</f>
        <v/>
      </c>
      <c r="DG104" s="197" t="str">
        <f>IF(Hidden!CZ$47="Yes","H",IF($B104="","",IF(AND($C104&lt;=Hidden!CZ$46,$D104&gt;=Hidden!CZ$46),IF($G104="","x","y"),"")))</f>
        <v/>
      </c>
      <c r="DH104" s="197" t="str">
        <f>IF(Hidden!DA$47="Yes","H",IF($B104="","",IF(AND($C104&lt;=Hidden!DA$46,$D104&gt;=Hidden!DA$46),IF($G104="","x","y"),"")))</f>
        <v/>
      </c>
      <c r="DI104" s="203" t="str">
        <f>IF(Hidden!DB$47="Yes","H",IF($B104="","",IF(AND($C104&lt;=Hidden!DB$46,$D104&gt;=Hidden!DB$46),IF($G104="","x","y"),"")))</f>
        <v/>
      </c>
      <c r="DJ104" s="209" t="str">
        <f>IF(Hidden!DC$47="Yes","H",IF($B104="","",IF(AND($C104&lt;=Hidden!DC$46,$D104&gt;=Hidden!DC$46),IF($G104="","x","y"),"")))</f>
        <v/>
      </c>
      <c r="DK104" s="197" t="str">
        <f>IF(Hidden!DD$47="Yes","H",IF($B104="","",IF(AND($C104&lt;=Hidden!DD$46,$D104&gt;=Hidden!DD$46),IF($G104="","x","y"),"")))</f>
        <v/>
      </c>
      <c r="DL104" s="197" t="str">
        <f>IF(Hidden!DE$47="Yes","H",IF($B104="","",IF(AND($C104&lt;=Hidden!DE$46,$D104&gt;=Hidden!DE$46),IF($G104="","x","y"),"")))</f>
        <v/>
      </c>
      <c r="DM104" s="197" t="str">
        <f>IF(Hidden!DF$47="Yes","H",IF($B104="","",IF(AND($C104&lt;=Hidden!DF$46,$D104&gt;=Hidden!DF$46),IF($G104="","x","y"),"")))</f>
        <v/>
      </c>
      <c r="DN104" s="210" t="str">
        <f>IF(Hidden!DG$47="Yes","H",IF($B104="","",IF(AND($C104&lt;=Hidden!DG$46,$D104&gt;=Hidden!DG$46),IF($G104="","x","y"),"")))</f>
        <v/>
      </c>
      <c r="DO104" s="205" t="str">
        <f>IF(Hidden!DH$47="Yes","H",IF($B104="","",IF(AND($C104&lt;=Hidden!DH$46,$D104&gt;=Hidden!DH$46),IF($G104="","x","y"),"")))</f>
        <v/>
      </c>
      <c r="DP104" s="197" t="str">
        <f>IF(Hidden!DI$47="Yes","H",IF($B104="","",IF(AND($C104&lt;=Hidden!DI$46,$D104&gt;=Hidden!DI$46),IF($G104="","x","y"),"")))</f>
        <v/>
      </c>
      <c r="DQ104" s="197" t="str">
        <f>IF(Hidden!DJ$47="Yes","H",IF($B104="","",IF(AND($C104&lt;=Hidden!DJ$46,$D104&gt;=Hidden!DJ$46),IF($G104="","x","y"),"")))</f>
        <v/>
      </c>
      <c r="DR104" s="197" t="str">
        <f>IF(Hidden!DK$47="Yes","H",IF($B104="","",IF(AND($C104&lt;=Hidden!DK$46,$D104&gt;=Hidden!DK$46),IF($G104="","x","y"),"")))</f>
        <v/>
      </c>
      <c r="DS104" s="203" t="str">
        <f>IF(Hidden!DL$47="Yes","H",IF($B104="","",IF(AND($C104&lt;=Hidden!DL$46,$D104&gt;=Hidden!DL$46),IF($G104="","x","y"),"")))</f>
        <v/>
      </c>
      <c r="DT104" s="209" t="str">
        <f>IF(Hidden!DM$47="Yes","H",IF($B104="","",IF(AND($C104&lt;=Hidden!DM$46,$D104&gt;=Hidden!DM$46),IF($G104="","x","y"),"")))</f>
        <v/>
      </c>
      <c r="DU104" s="197" t="str">
        <f>IF(Hidden!DN$47="Yes","H",IF($B104="","",IF(AND($C104&lt;=Hidden!DN$46,$D104&gt;=Hidden!DN$46),IF($G104="","x","y"),"")))</f>
        <v/>
      </c>
      <c r="DV104" s="197" t="str">
        <f>IF(Hidden!DO$47="Yes","H",IF($B104="","",IF(AND($C104&lt;=Hidden!DO$46,$D104&gt;=Hidden!DO$46),IF($G104="","x","y"),"")))</f>
        <v/>
      </c>
      <c r="DW104" s="197" t="str">
        <f>IF(Hidden!DP$47="Yes","H",IF($B104="","",IF(AND($C104&lt;=Hidden!DP$46,$D104&gt;=Hidden!DP$46),IF($G104="","x","y"),"")))</f>
        <v/>
      </c>
      <c r="DX104" s="210" t="str">
        <f>IF(Hidden!DQ$47="Yes","H",IF($B104="","",IF(AND($C104&lt;=Hidden!DQ$46,$D104&gt;=Hidden!DQ$46),IF($G104="","x","y"),"")))</f>
        <v/>
      </c>
      <c r="DY104" s="209" t="str">
        <f>IF(Hidden!DR$47="Yes","H",IF($B104="","",IF(AND($C104&lt;=Hidden!DR$46,$D104&gt;=Hidden!DR$46),IF($G104="","x","y"),"")))</f>
        <v/>
      </c>
      <c r="DZ104" s="197" t="str">
        <f>IF(Hidden!DS$47="Yes","H",IF($B104="","",IF(AND($C104&lt;=Hidden!DS$46,$D104&gt;=Hidden!DS$46),IF($G104="","x","y"),"")))</f>
        <v/>
      </c>
      <c r="EA104" s="197" t="str">
        <f>IF(Hidden!DT$47="Yes","H",IF($B104="","",IF(AND($C104&lt;=Hidden!DT$46,$D104&gt;=Hidden!DT$46),IF($G104="","x","y"),"")))</f>
        <v/>
      </c>
      <c r="EB104" s="197" t="str">
        <f>IF(Hidden!DU$47="Yes","H",IF($B104="","",IF(AND($C104&lt;=Hidden!DU$46,$D104&gt;=Hidden!DU$46),IF($G104="","x","y"),"")))</f>
        <v/>
      </c>
      <c r="EC104" s="210" t="str">
        <f>IF(Hidden!DV$47="Yes","H",IF($B104="","",IF(AND($C104&lt;=Hidden!DV$46,$D104&gt;=Hidden!DV$46),IF($G104="","x","y"),"")))</f>
        <v/>
      </c>
      <c r="ED104" s="205" t="str">
        <f>IF(Hidden!DW$47="Yes","H",IF($B104="","",IF(AND($C104&lt;=Hidden!DW$46,$D104&gt;=Hidden!DW$46),IF($G104="","x","y"),"")))</f>
        <v/>
      </c>
      <c r="EE104" s="197" t="str">
        <f>IF(Hidden!DX$47="Yes","H",IF($B104="","",IF(AND($C104&lt;=Hidden!DX$46,$D104&gt;=Hidden!DX$46),IF($G104="","x","y"),"")))</f>
        <v/>
      </c>
      <c r="EF104" s="197" t="str">
        <f>IF(Hidden!DY$47="Yes","H",IF($B104="","",IF(AND($C104&lt;=Hidden!DY$46,$D104&gt;=Hidden!DY$46),IF($G104="","x","y"),"")))</f>
        <v/>
      </c>
      <c r="EG104" s="197" t="str">
        <f>IF(Hidden!DZ$47="Yes","H",IF($B104="","",IF(AND($C104&lt;=Hidden!DZ$46,$D104&gt;=Hidden!DZ$46),IF($G104="","x","y"),"")))</f>
        <v/>
      </c>
      <c r="EH104" s="198" t="str">
        <f>IF(Hidden!EA$47="Yes","H",IF($B104="","",IF(AND($C104&lt;=Hidden!EA$46,$D104&gt;=Hidden!EA$46),IF($G104="","x","y"),"")))</f>
        <v/>
      </c>
    </row>
    <row r="105" spans="2:138" ht="15" customHeight="1" x14ac:dyDescent="0.25">
      <c r="B105" s="177"/>
      <c r="C105" s="232"/>
      <c r="D105" s="233"/>
      <c r="E105" s="189"/>
      <c r="F105" s="237"/>
      <c r="G105" s="269"/>
      <c r="H105" s="273"/>
      <c r="I105" s="196" t="str">
        <f>IF(Hidden!B$47="Yes","H",IF($B105="","",IF(AND($C105&lt;=Hidden!B$46,$D105&gt;=Hidden!B$46),IF($G105="","x","y"),"")))</f>
        <v/>
      </c>
      <c r="J105" s="197" t="str">
        <f>IF(Hidden!C$47="Yes","H",IF($B105="","",IF(AND($C105&lt;=Hidden!C$46,$D105&gt;=Hidden!C$46),IF($G105="","x","y"),"")))</f>
        <v/>
      </c>
      <c r="K105" s="197" t="str">
        <f>IF(Hidden!D$47="Yes","H",IF($B105="","",IF(AND($C105&lt;=Hidden!D$46,$D105&gt;=Hidden!D$46),IF($G105="","x","y"),"")))</f>
        <v/>
      </c>
      <c r="L105" s="197" t="str">
        <f>IF(Hidden!E$47="Yes","H",IF($B105="","",IF(AND($C105&lt;=Hidden!E$46,$D105&gt;=Hidden!E$46),IF($G105="","x","y"),"")))</f>
        <v/>
      </c>
      <c r="M105" s="203" t="str">
        <f>IF(Hidden!F$47="Yes","H",IF($B105="","",IF(AND($C105&lt;=Hidden!F$46,$D105&gt;=Hidden!F$46),IF($G105="","x","y"),"")))</f>
        <v/>
      </c>
      <c r="N105" s="209" t="str">
        <f>IF(Hidden!G$47="Yes","H",IF($B105="","",IF(AND($C105&lt;=Hidden!G$46,$D105&gt;=Hidden!G$46),IF($G105="","x","y"),"")))</f>
        <v/>
      </c>
      <c r="O105" s="197" t="str">
        <f>IF(Hidden!H$47="Yes","H",IF($B105="","",IF(AND($C105&lt;=Hidden!H$46,$D105&gt;=Hidden!H$46),IF($G105="","x","y"),"")))</f>
        <v/>
      </c>
      <c r="P105" s="197" t="str">
        <f>IF(Hidden!I$47="Yes","H",IF($B105="","",IF(AND($C105&lt;=Hidden!I$46,$D105&gt;=Hidden!I$46),IF($G105="","x","y"),"")))</f>
        <v/>
      </c>
      <c r="Q105" s="197" t="str">
        <f>IF(Hidden!J$47="Yes","H",IF($B105="","",IF(AND($C105&lt;=Hidden!J$46,$D105&gt;=Hidden!J$46),IF($G105="","x","y"),"")))</f>
        <v/>
      </c>
      <c r="R105" s="210" t="str">
        <f>IF(Hidden!K$47="Yes","H",IF($B105="","",IF(AND($C105&lt;=Hidden!K$46,$D105&gt;=Hidden!K$46),IF($G105="","x","y"),"")))</f>
        <v/>
      </c>
      <c r="S105" s="205" t="str">
        <f>IF(Hidden!L$47="Yes","H",IF($B105="","",IF(AND($C105&lt;=Hidden!L$46,$D105&gt;=Hidden!L$46),IF($G105="","x","y"),"")))</f>
        <v/>
      </c>
      <c r="T105" s="197" t="str">
        <f>IF(Hidden!M$47="Yes","H",IF($B105="","",IF(AND($C105&lt;=Hidden!M$46,$D105&gt;=Hidden!M$46),IF($G105="","x","y"),"")))</f>
        <v/>
      </c>
      <c r="U105" s="197" t="str">
        <f>IF(Hidden!N$47="Yes","H",IF($B105="","",IF(AND($C105&lt;=Hidden!N$46,$D105&gt;=Hidden!N$46),IF($G105="","x","y"),"")))</f>
        <v/>
      </c>
      <c r="V105" s="197" t="str">
        <f>IF(Hidden!O$47="Yes","H",IF($B105="","",IF(AND($C105&lt;=Hidden!O$46,$D105&gt;=Hidden!O$46),IF($G105="","x","y"),"")))</f>
        <v/>
      </c>
      <c r="W105" s="203" t="str">
        <f>IF(Hidden!P$47="Yes","H",IF($B105="","",IF(AND($C105&lt;=Hidden!P$46,$D105&gt;=Hidden!P$46),IF($G105="","x","y"),"")))</f>
        <v/>
      </c>
      <c r="X105" s="209" t="str">
        <f>IF(Hidden!Q$47="Yes","H",IF($B105="","",IF(AND($C105&lt;=Hidden!Q$46,$D105&gt;=Hidden!Q$46),IF($G105="","x","y"),"")))</f>
        <v/>
      </c>
      <c r="Y105" s="197" t="str">
        <f>IF(Hidden!R$47="Yes","H",IF($B105="","",IF(AND($C105&lt;=Hidden!R$46,$D105&gt;=Hidden!R$46),IF($G105="","x","y"),"")))</f>
        <v/>
      </c>
      <c r="Z105" s="197" t="str">
        <f>IF(Hidden!S$47="Yes","H",IF($B105="","",IF(AND($C105&lt;=Hidden!S$46,$D105&gt;=Hidden!S$46),IF($G105="","x","y"),"")))</f>
        <v/>
      </c>
      <c r="AA105" s="197" t="str">
        <f>IF(Hidden!T$47="Yes","H",IF($B105="","",IF(AND($C105&lt;=Hidden!T$46,$D105&gt;=Hidden!T$46),IF($G105="","x","y"),"")))</f>
        <v/>
      </c>
      <c r="AB105" s="210" t="str">
        <f>IF(Hidden!U$47="Yes","H",IF($B105="","",IF(AND($C105&lt;=Hidden!U$46,$D105&gt;=Hidden!U$46),IF($G105="","x","y"),"")))</f>
        <v/>
      </c>
      <c r="AC105" s="205" t="str">
        <f>IF(Hidden!V$47="Yes","H",IF($B105="","",IF(AND($C105&lt;=Hidden!V$46,$D105&gt;=Hidden!V$46),IF($G105="","x","y"),"")))</f>
        <v/>
      </c>
      <c r="AD105" s="197" t="str">
        <f>IF(Hidden!W$47="Yes","H",IF($B105="","",IF(AND($C105&lt;=Hidden!W$46,$D105&gt;=Hidden!W$46),IF($G105="","x","y"),"")))</f>
        <v/>
      </c>
      <c r="AE105" s="197" t="str">
        <f>IF(Hidden!X$47="Yes","H",IF($B105="","",IF(AND($C105&lt;=Hidden!X$46,$D105&gt;=Hidden!X$46),IF($G105="","x","y"),"")))</f>
        <v/>
      </c>
      <c r="AF105" s="197" t="str">
        <f>IF(Hidden!Y$47="Yes","H",IF($B105="","",IF(AND($C105&lt;=Hidden!Y$46,$D105&gt;=Hidden!Y$46),IF($G105="","x","y"),"")))</f>
        <v/>
      </c>
      <c r="AG105" s="203" t="str">
        <f>IF(Hidden!Z$47="Yes","H",IF($B105="","",IF(AND($C105&lt;=Hidden!Z$46,$D105&gt;=Hidden!Z$46),IF($G105="","x","y"),"")))</f>
        <v/>
      </c>
      <c r="AH105" s="209" t="str">
        <f>IF(Hidden!AA$47="Yes","H",IF($B105="","",IF(AND($C105&lt;=Hidden!AA$46,$D105&gt;=Hidden!AA$46),IF($G105="","x","y"),"")))</f>
        <v/>
      </c>
      <c r="AI105" s="197" t="str">
        <f>IF(Hidden!AB$47="Yes","H",IF($B105="","",IF(AND($C105&lt;=Hidden!AB$46,$D105&gt;=Hidden!AB$46),IF($G105="","x","y"),"")))</f>
        <v/>
      </c>
      <c r="AJ105" s="197" t="str">
        <f>IF(Hidden!AC$47="Yes","H",IF($B105="","",IF(AND($C105&lt;=Hidden!AC$46,$D105&gt;=Hidden!AC$46),IF($G105="","x","y"),"")))</f>
        <v/>
      </c>
      <c r="AK105" s="197" t="str">
        <f>IF(Hidden!AD$47="Yes","H",IF($B105="","",IF(AND($C105&lt;=Hidden!AD$46,$D105&gt;=Hidden!AD$46),IF($G105="","x","y"),"")))</f>
        <v/>
      </c>
      <c r="AL105" s="210" t="str">
        <f>IF(Hidden!AE$47="Yes","H",IF($B105="","",IF(AND($C105&lt;=Hidden!AE$46,$D105&gt;=Hidden!AE$46),IF($G105="","x","y"),"")))</f>
        <v/>
      </c>
      <c r="AM105" s="205" t="str">
        <f>IF(Hidden!AF$47="Yes","H",IF($B105="","",IF(AND($C105&lt;=Hidden!AF$46,$D105&gt;=Hidden!AF$46),IF($G105="","x","y"),"")))</f>
        <v/>
      </c>
      <c r="AN105" s="197" t="str">
        <f>IF(Hidden!AG$47="Yes","H",IF($B105="","",IF(AND($C105&lt;=Hidden!AG$46,$D105&gt;=Hidden!AG$46),IF($G105="","x","y"),"")))</f>
        <v/>
      </c>
      <c r="AO105" s="197" t="str">
        <f>IF(Hidden!AH$47="Yes","H",IF($B105="","",IF(AND($C105&lt;=Hidden!AH$46,$D105&gt;=Hidden!AH$46),IF($G105="","x","y"),"")))</f>
        <v/>
      </c>
      <c r="AP105" s="197" t="str">
        <f>IF(Hidden!AI$47="Yes","H",IF($B105="","",IF(AND($C105&lt;=Hidden!AI$46,$D105&gt;=Hidden!AI$46),IF($G105="","x","y"),"")))</f>
        <v/>
      </c>
      <c r="AQ105" s="203" t="str">
        <f>IF(Hidden!AJ$47="Yes","H",IF($B105="","",IF(AND($C105&lt;=Hidden!AJ$46,$D105&gt;=Hidden!AJ$46),IF($G105="","x","y"),"")))</f>
        <v/>
      </c>
      <c r="AR105" s="209" t="str">
        <f>IF(Hidden!AK$47="Yes","H",IF($B105="","",IF(AND($C105&lt;=Hidden!AK$46,$D105&gt;=Hidden!AK$46),IF($G105="","x","y"),"")))</f>
        <v/>
      </c>
      <c r="AS105" s="197" t="str">
        <f>IF(Hidden!AL$47="Yes","H",IF($B105="","",IF(AND($C105&lt;=Hidden!AL$46,$D105&gt;=Hidden!AL$46),IF($G105="","x","y"),"")))</f>
        <v/>
      </c>
      <c r="AT105" s="197" t="str">
        <f>IF(Hidden!AM$47="Yes","H",IF($B105="","",IF(AND($C105&lt;=Hidden!AM$46,$D105&gt;=Hidden!AM$46),IF($G105="","x","y"),"")))</f>
        <v/>
      </c>
      <c r="AU105" s="197" t="str">
        <f>IF(Hidden!AN$47="Yes","H",IF($B105="","",IF(AND($C105&lt;=Hidden!AN$46,$D105&gt;=Hidden!AN$46),IF($G105="","x","y"),"")))</f>
        <v/>
      </c>
      <c r="AV105" s="210" t="str">
        <f>IF(Hidden!AO$47="Yes","H",IF($B105="","",IF(AND($C105&lt;=Hidden!AO$46,$D105&gt;=Hidden!AO$46),IF($G105="","x","y"),"")))</f>
        <v/>
      </c>
      <c r="AW105" s="205" t="str">
        <f>IF(Hidden!AP$47="Yes","H",IF($B105="","",IF(AND($C105&lt;=Hidden!AP$46,$D105&gt;=Hidden!AP$46),IF($G105="","x","y"),"")))</f>
        <v/>
      </c>
      <c r="AX105" s="197" t="str">
        <f>IF(Hidden!AQ$47="Yes","H",IF($B105="","",IF(AND($C105&lt;=Hidden!AQ$46,$D105&gt;=Hidden!AQ$46),IF($G105="","x","y"),"")))</f>
        <v/>
      </c>
      <c r="AY105" s="197" t="str">
        <f>IF(Hidden!AR$47="Yes","H",IF($B105="","",IF(AND($C105&lt;=Hidden!AR$46,$D105&gt;=Hidden!AR$46),IF($G105="","x","y"),"")))</f>
        <v/>
      </c>
      <c r="AZ105" s="197" t="str">
        <f>IF(Hidden!AS$47="Yes","H",IF($B105="","",IF(AND($C105&lt;=Hidden!AS$46,$D105&gt;=Hidden!AS$46),IF($G105="","x","y"),"")))</f>
        <v/>
      </c>
      <c r="BA105" s="203" t="str">
        <f>IF(Hidden!AT$47="Yes","H",IF($B105="","",IF(AND($C105&lt;=Hidden!AT$46,$D105&gt;=Hidden!AT$46),IF($G105="","x","y"),"")))</f>
        <v/>
      </c>
      <c r="BB105" s="209" t="str">
        <f>IF(Hidden!AU$47="Yes","H",IF($B105="","",IF(AND($C105&lt;=Hidden!AU$46,$D105&gt;=Hidden!AU$46),IF($G105="","x","y"),"")))</f>
        <v/>
      </c>
      <c r="BC105" s="197" t="str">
        <f>IF(Hidden!AV$47="Yes","H",IF($B105="","",IF(AND($C105&lt;=Hidden!AV$46,$D105&gt;=Hidden!AV$46),IF($G105="","x","y"),"")))</f>
        <v/>
      </c>
      <c r="BD105" s="197" t="str">
        <f>IF(Hidden!AW$47="Yes","H",IF($B105="","",IF(AND($C105&lt;=Hidden!AW$46,$D105&gt;=Hidden!AW$46),IF($G105="","x","y"),"")))</f>
        <v/>
      </c>
      <c r="BE105" s="197" t="str">
        <f>IF(Hidden!AX$47="Yes","H",IF($B105="","",IF(AND($C105&lt;=Hidden!AX$46,$D105&gt;=Hidden!AX$46),IF($G105="","x","y"),"")))</f>
        <v/>
      </c>
      <c r="BF105" s="210" t="str">
        <f>IF(Hidden!AY$47="Yes","H",IF($B105="","",IF(AND($C105&lt;=Hidden!AY$46,$D105&gt;=Hidden!AY$46),IF($G105="","x","y"),"")))</f>
        <v/>
      </c>
      <c r="BG105" s="205" t="str">
        <f>IF(Hidden!AZ$47="Yes","H",IF($B105="","",IF(AND($C105&lt;=Hidden!AZ$46,$D105&gt;=Hidden!AZ$46),IF($G105="","x","y"),"")))</f>
        <v/>
      </c>
      <c r="BH105" s="197" t="str">
        <f>IF(Hidden!BA$47="Yes","H",IF($B105="","",IF(AND($C105&lt;=Hidden!BA$46,$D105&gt;=Hidden!BA$46),IF($G105="","x","y"),"")))</f>
        <v/>
      </c>
      <c r="BI105" s="197" t="str">
        <f>IF(Hidden!BB$47="Yes","H",IF($B105="","",IF(AND($C105&lt;=Hidden!BB$46,$D105&gt;=Hidden!BB$46),IF($G105="","x","y"),"")))</f>
        <v/>
      </c>
      <c r="BJ105" s="197" t="str">
        <f>IF(Hidden!BC$47="Yes","H",IF($B105="","",IF(AND($C105&lt;=Hidden!BC$46,$D105&gt;=Hidden!BC$46),IF($G105="","x","y"),"")))</f>
        <v/>
      </c>
      <c r="BK105" s="203" t="str">
        <f>IF(Hidden!BD$47="Yes","H",IF($B105="","",IF(AND($C105&lt;=Hidden!BD$46,$D105&gt;=Hidden!BD$46),IF($G105="","x","y"),"")))</f>
        <v/>
      </c>
      <c r="BL105" s="209" t="str">
        <f>IF(Hidden!BE$47="Yes","H",IF($B105="","",IF(AND($C105&lt;=Hidden!BE$46,$D105&gt;=Hidden!BE$46),IF($G105="","x","y"),"")))</f>
        <v/>
      </c>
      <c r="BM105" s="197" t="str">
        <f>IF(Hidden!BF$47="Yes","H",IF($B105="","",IF(AND($C105&lt;=Hidden!BF$46,$D105&gt;=Hidden!BF$46),IF($G105="","x","y"),"")))</f>
        <v/>
      </c>
      <c r="BN105" s="197" t="str">
        <f>IF(Hidden!BG$47="Yes","H",IF($B105="","",IF(AND($C105&lt;=Hidden!BG$46,$D105&gt;=Hidden!BG$46),IF($G105="","x","y"),"")))</f>
        <v/>
      </c>
      <c r="BO105" s="197" t="str">
        <f>IF(Hidden!BH$47="Yes","H",IF($B105="","",IF(AND($C105&lt;=Hidden!BH$46,$D105&gt;=Hidden!BH$46),IF($G105="","x","y"),"")))</f>
        <v/>
      </c>
      <c r="BP105" s="210" t="str">
        <f>IF(Hidden!BI$47="Yes","H",IF($B105="","",IF(AND($C105&lt;=Hidden!BI$46,$D105&gt;=Hidden!BI$46),IF($G105="","x","y"),"")))</f>
        <v/>
      </c>
      <c r="BQ105" s="205" t="str">
        <f>IF(Hidden!BJ$47="Yes","H",IF($B105="","",IF(AND($C105&lt;=Hidden!BJ$46,$D105&gt;=Hidden!BJ$46),IF($G105="","x","y"),"")))</f>
        <v/>
      </c>
      <c r="BR105" s="197" t="str">
        <f>IF(Hidden!BK$47="Yes","H",IF($B105="","",IF(AND($C105&lt;=Hidden!BK$46,$D105&gt;=Hidden!BK$46),IF($G105="","x","y"),"")))</f>
        <v/>
      </c>
      <c r="BS105" s="197" t="str">
        <f>IF(Hidden!BL$47="Yes","H",IF($B105="","",IF(AND($C105&lt;=Hidden!BL$46,$D105&gt;=Hidden!BL$46),IF($G105="","x","y"),"")))</f>
        <v/>
      </c>
      <c r="BT105" s="197" t="str">
        <f>IF(Hidden!BM$47="Yes","H",IF($B105="","",IF(AND($C105&lt;=Hidden!BM$46,$D105&gt;=Hidden!BM$46),IF($G105="","x","y"),"")))</f>
        <v/>
      </c>
      <c r="BU105" s="203" t="str">
        <f>IF(Hidden!BN$47="Yes","H",IF($B105="","",IF(AND($C105&lt;=Hidden!BN$46,$D105&gt;=Hidden!BN$46),IF($G105="","x","y"),"")))</f>
        <v/>
      </c>
      <c r="BV105" s="209" t="str">
        <f>IF(Hidden!BO$47="Yes","H",IF($B105="","",IF(AND($C105&lt;=Hidden!BO$46,$D105&gt;=Hidden!BO$46),IF($G105="","x","y"),"")))</f>
        <v/>
      </c>
      <c r="BW105" s="197" t="str">
        <f>IF(Hidden!BP$47="Yes","H",IF($B105="","",IF(AND($C105&lt;=Hidden!BP$46,$D105&gt;=Hidden!BP$46),IF($G105="","x","y"),"")))</f>
        <v/>
      </c>
      <c r="BX105" s="197" t="str">
        <f>IF(Hidden!BQ$47="Yes","H",IF($B105="","",IF(AND($C105&lt;=Hidden!BQ$46,$D105&gt;=Hidden!BQ$46),IF($G105="","x","y"),"")))</f>
        <v/>
      </c>
      <c r="BY105" s="197" t="str">
        <f>IF(Hidden!BR$47="Yes","H",IF($B105="","",IF(AND($C105&lt;=Hidden!BR$46,$D105&gt;=Hidden!BR$46),IF($G105="","x","y"),"")))</f>
        <v/>
      </c>
      <c r="BZ105" s="210" t="str">
        <f>IF(Hidden!BS$47="Yes","H",IF($B105="","",IF(AND($C105&lt;=Hidden!BS$46,$D105&gt;=Hidden!BS$46),IF($G105="","x","y"),"")))</f>
        <v/>
      </c>
      <c r="CA105" s="205" t="str">
        <f>IF(Hidden!BT$47="Yes","H",IF($B105="","",IF(AND($C105&lt;=Hidden!BT$46,$D105&gt;=Hidden!BT$46),IF($G105="","x","y"),"")))</f>
        <v/>
      </c>
      <c r="CB105" s="197" t="str">
        <f>IF(Hidden!BU$47="Yes","H",IF($B105="","",IF(AND($C105&lt;=Hidden!BU$46,$D105&gt;=Hidden!BU$46),IF($G105="","x","y"),"")))</f>
        <v/>
      </c>
      <c r="CC105" s="197" t="str">
        <f>IF(Hidden!BV$47="Yes","H",IF($B105="","",IF(AND($C105&lt;=Hidden!BV$46,$D105&gt;=Hidden!BV$46),IF($G105="","x","y"),"")))</f>
        <v/>
      </c>
      <c r="CD105" s="197" t="str">
        <f>IF(Hidden!BW$47="Yes","H",IF($B105="","",IF(AND($C105&lt;=Hidden!BW$46,$D105&gt;=Hidden!BW$46),IF($G105="","x","y"),"")))</f>
        <v/>
      </c>
      <c r="CE105" s="203" t="str">
        <f>IF(Hidden!BX$47="Yes","H",IF($B105="","",IF(AND($C105&lt;=Hidden!BX$46,$D105&gt;=Hidden!BX$46),IF($G105="","x","y"),"")))</f>
        <v/>
      </c>
      <c r="CF105" s="209" t="str">
        <f>IF(Hidden!BY$47="Yes","H",IF($B105="","",IF(AND($C105&lt;=Hidden!BY$46,$D105&gt;=Hidden!BY$46),IF($G105="","x","y"),"")))</f>
        <v/>
      </c>
      <c r="CG105" s="197" t="str">
        <f>IF(Hidden!BZ$47="Yes","H",IF($B105="","",IF(AND($C105&lt;=Hidden!BZ$46,$D105&gt;=Hidden!BZ$46),IF($G105="","x","y"),"")))</f>
        <v/>
      </c>
      <c r="CH105" s="197" t="str">
        <f>IF(Hidden!CA$47="Yes","H",IF($B105="","",IF(AND($C105&lt;=Hidden!CA$46,$D105&gt;=Hidden!CA$46),IF($G105="","x","y"),"")))</f>
        <v/>
      </c>
      <c r="CI105" s="197" t="str">
        <f>IF(Hidden!CB$47="Yes","H",IF($B105="","",IF(AND($C105&lt;=Hidden!CB$46,$D105&gt;=Hidden!CB$46),IF($G105="","x","y"),"")))</f>
        <v/>
      </c>
      <c r="CJ105" s="210" t="str">
        <f>IF(Hidden!CC$47="Yes","H",IF($B105="","",IF(AND($C105&lt;=Hidden!CC$46,$D105&gt;=Hidden!CC$46),IF($G105="","x","y"),"")))</f>
        <v/>
      </c>
      <c r="CK105" s="205" t="str">
        <f>IF(Hidden!CD$47="Yes","H",IF($B105="","",IF(AND($C105&lt;=Hidden!CD$46,$D105&gt;=Hidden!CD$46),IF($G105="","x","y"),"")))</f>
        <v/>
      </c>
      <c r="CL105" s="197" t="str">
        <f>IF(Hidden!CE$47="Yes","H",IF($B105="","",IF(AND($C105&lt;=Hidden!CE$46,$D105&gt;=Hidden!CE$46),IF($G105="","x","y"),"")))</f>
        <v/>
      </c>
      <c r="CM105" s="197" t="str">
        <f>IF(Hidden!CF$47="Yes","H",IF($B105="","",IF(AND($C105&lt;=Hidden!CF$46,$D105&gt;=Hidden!CF$46),IF($G105="","x","y"),"")))</f>
        <v/>
      </c>
      <c r="CN105" s="197" t="str">
        <f>IF(Hidden!CG$47="Yes","H",IF($B105="","",IF(AND($C105&lt;=Hidden!CG$46,$D105&gt;=Hidden!CG$46),IF($G105="","x","y"),"")))</f>
        <v/>
      </c>
      <c r="CO105" s="203" t="str">
        <f>IF(Hidden!CH$47="Yes","H",IF($B105="","",IF(AND($C105&lt;=Hidden!CH$46,$D105&gt;=Hidden!CH$46),IF($G105="","x","y"),"")))</f>
        <v/>
      </c>
      <c r="CP105" s="209" t="str">
        <f>IF(Hidden!CI$47="Yes","H",IF($B105="","",IF(AND($C105&lt;=Hidden!CI$46,$D105&gt;=Hidden!CI$46),IF($G105="","x","y"),"")))</f>
        <v/>
      </c>
      <c r="CQ105" s="197" t="str">
        <f>IF(Hidden!CJ$47="Yes","H",IF($B105="","",IF(AND($C105&lt;=Hidden!CJ$46,$D105&gt;=Hidden!CJ$46),IF($G105="","x","y"),"")))</f>
        <v/>
      </c>
      <c r="CR105" s="197" t="str">
        <f>IF(Hidden!CK$47="Yes","H",IF($B105="","",IF(AND($C105&lt;=Hidden!CK$46,$D105&gt;=Hidden!CK$46),IF($G105="","x","y"),"")))</f>
        <v/>
      </c>
      <c r="CS105" s="197" t="str">
        <f>IF(Hidden!CL$47="Yes","H",IF($B105="","",IF(AND($C105&lt;=Hidden!CL$46,$D105&gt;=Hidden!CL$46),IF($G105="","x","y"),"")))</f>
        <v/>
      </c>
      <c r="CT105" s="210" t="str">
        <f>IF(Hidden!CM$47="Yes","H",IF($B105="","",IF(AND($C105&lt;=Hidden!CM$46,$D105&gt;=Hidden!CM$46),IF($G105="","x","y"),"")))</f>
        <v/>
      </c>
      <c r="CU105" s="205" t="str">
        <f>IF(Hidden!CN$47="Yes","H",IF($B105="","",IF(AND($C105&lt;=Hidden!CN$46,$D105&gt;=Hidden!CN$46),IF($G105="","x","y"),"")))</f>
        <v/>
      </c>
      <c r="CV105" s="197" t="str">
        <f>IF(Hidden!CO$47="Yes","H",IF($B105="","",IF(AND($C105&lt;=Hidden!CO$46,$D105&gt;=Hidden!CO$46),IF($G105="","x","y"),"")))</f>
        <v/>
      </c>
      <c r="CW105" s="197" t="str">
        <f>IF(Hidden!CP$47="Yes","H",IF($B105="","",IF(AND($C105&lt;=Hidden!CP$46,$D105&gt;=Hidden!CP$46),IF($G105="","x","y"),"")))</f>
        <v/>
      </c>
      <c r="CX105" s="197" t="str">
        <f>IF(Hidden!CQ$47="Yes","H",IF($B105="","",IF(AND($C105&lt;=Hidden!CQ$46,$D105&gt;=Hidden!CQ$46),IF($G105="","x","y"),"")))</f>
        <v/>
      </c>
      <c r="CY105" s="203" t="str">
        <f>IF(Hidden!CR$47="Yes","H",IF($B105="","",IF(AND($C105&lt;=Hidden!CR$46,$D105&gt;=Hidden!CR$46),IF($G105="","x","y"),"")))</f>
        <v/>
      </c>
      <c r="CZ105" s="209" t="str">
        <f>IF(Hidden!CS$47="Yes","H",IF($B105="","",IF(AND($C105&lt;=Hidden!CS$46,$D105&gt;=Hidden!CS$46),IF($G105="","x","y"),"")))</f>
        <v/>
      </c>
      <c r="DA105" s="197" t="str">
        <f>IF(Hidden!CT$47="Yes","H",IF($B105="","",IF(AND($C105&lt;=Hidden!CT$46,$D105&gt;=Hidden!CT$46),IF($G105="","x","y"),"")))</f>
        <v/>
      </c>
      <c r="DB105" s="197" t="str">
        <f>IF(Hidden!CU$47="Yes","H",IF($B105="","",IF(AND($C105&lt;=Hidden!CU$46,$D105&gt;=Hidden!CU$46),IF($G105="","x","y"),"")))</f>
        <v/>
      </c>
      <c r="DC105" s="197" t="str">
        <f>IF(Hidden!CV$47="Yes","H",IF($B105="","",IF(AND($C105&lt;=Hidden!CV$46,$D105&gt;=Hidden!CV$46),IF($G105="","x","y"),"")))</f>
        <v/>
      </c>
      <c r="DD105" s="210" t="str">
        <f>IF(Hidden!CW$47="Yes","H",IF($B105="","",IF(AND($C105&lt;=Hidden!CW$46,$D105&gt;=Hidden!CW$46),IF($G105="","x","y"),"")))</f>
        <v/>
      </c>
      <c r="DE105" s="205" t="str">
        <f>IF(Hidden!CX$47="Yes","H",IF($B105="","",IF(AND($C105&lt;=Hidden!CX$46,$D105&gt;=Hidden!CX$46),IF($G105="","x","y"),"")))</f>
        <v/>
      </c>
      <c r="DF105" s="197" t="str">
        <f>IF(Hidden!CY$47="Yes","H",IF($B105="","",IF(AND($C105&lt;=Hidden!CY$46,$D105&gt;=Hidden!CY$46),IF($G105="","x","y"),"")))</f>
        <v/>
      </c>
      <c r="DG105" s="197" t="str">
        <f>IF(Hidden!CZ$47="Yes","H",IF($B105="","",IF(AND($C105&lt;=Hidden!CZ$46,$D105&gt;=Hidden!CZ$46),IF($G105="","x","y"),"")))</f>
        <v/>
      </c>
      <c r="DH105" s="197" t="str">
        <f>IF(Hidden!DA$47="Yes","H",IF($B105="","",IF(AND($C105&lt;=Hidden!DA$46,$D105&gt;=Hidden!DA$46),IF($G105="","x","y"),"")))</f>
        <v/>
      </c>
      <c r="DI105" s="203" t="str">
        <f>IF(Hidden!DB$47="Yes","H",IF($B105="","",IF(AND($C105&lt;=Hidden!DB$46,$D105&gt;=Hidden!DB$46),IF($G105="","x","y"),"")))</f>
        <v/>
      </c>
      <c r="DJ105" s="209" t="str">
        <f>IF(Hidden!DC$47="Yes","H",IF($B105="","",IF(AND($C105&lt;=Hidden!DC$46,$D105&gt;=Hidden!DC$46),IF($G105="","x","y"),"")))</f>
        <v/>
      </c>
      <c r="DK105" s="197" t="str">
        <f>IF(Hidden!DD$47="Yes","H",IF($B105="","",IF(AND($C105&lt;=Hidden!DD$46,$D105&gt;=Hidden!DD$46),IF($G105="","x","y"),"")))</f>
        <v/>
      </c>
      <c r="DL105" s="197" t="str">
        <f>IF(Hidden!DE$47="Yes","H",IF($B105="","",IF(AND($C105&lt;=Hidden!DE$46,$D105&gt;=Hidden!DE$46),IF($G105="","x","y"),"")))</f>
        <v/>
      </c>
      <c r="DM105" s="197" t="str">
        <f>IF(Hidden!DF$47="Yes","H",IF($B105="","",IF(AND($C105&lt;=Hidden!DF$46,$D105&gt;=Hidden!DF$46),IF($G105="","x","y"),"")))</f>
        <v/>
      </c>
      <c r="DN105" s="210" t="str">
        <f>IF(Hidden!DG$47="Yes","H",IF($B105="","",IF(AND($C105&lt;=Hidden!DG$46,$D105&gt;=Hidden!DG$46),IF($G105="","x","y"),"")))</f>
        <v/>
      </c>
      <c r="DO105" s="205" t="str">
        <f>IF(Hidden!DH$47="Yes","H",IF($B105="","",IF(AND($C105&lt;=Hidden!DH$46,$D105&gt;=Hidden!DH$46),IF($G105="","x","y"),"")))</f>
        <v/>
      </c>
      <c r="DP105" s="197" t="str">
        <f>IF(Hidden!DI$47="Yes","H",IF($B105="","",IF(AND($C105&lt;=Hidden!DI$46,$D105&gt;=Hidden!DI$46),IF($G105="","x","y"),"")))</f>
        <v/>
      </c>
      <c r="DQ105" s="197" t="str">
        <f>IF(Hidden!DJ$47="Yes","H",IF($B105="","",IF(AND($C105&lt;=Hidden!DJ$46,$D105&gt;=Hidden!DJ$46),IF($G105="","x","y"),"")))</f>
        <v/>
      </c>
      <c r="DR105" s="197" t="str">
        <f>IF(Hidden!DK$47="Yes","H",IF($B105="","",IF(AND($C105&lt;=Hidden!DK$46,$D105&gt;=Hidden!DK$46),IF($G105="","x","y"),"")))</f>
        <v/>
      </c>
      <c r="DS105" s="203" t="str">
        <f>IF(Hidden!DL$47="Yes","H",IF($B105="","",IF(AND($C105&lt;=Hidden!DL$46,$D105&gt;=Hidden!DL$46),IF($G105="","x","y"),"")))</f>
        <v/>
      </c>
      <c r="DT105" s="209" t="str">
        <f>IF(Hidden!DM$47="Yes","H",IF($B105="","",IF(AND($C105&lt;=Hidden!DM$46,$D105&gt;=Hidden!DM$46),IF($G105="","x","y"),"")))</f>
        <v/>
      </c>
      <c r="DU105" s="197" t="str">
        <f>IF(Hidden!DN$47="Yes","H",IF($B105="","",IF(AND($C105&lt;=Hidden!DN$46,$D105&gt;=Hidden!DN$46),IF($G105="","x","y"),"")))</f>
        <v/>
      </c>
      <c r="DV105" s="197" t="str">
        <f>IF(Hidden!DO$47="Yes","H",IF($B105="","",IF(AND($C105&lt;=Hidden!DO$46,$D105&gt;=Hidden!DO$46),IF($G105="","x","y"),"")))</f>
        <v/>
      </c>
      <c r="DW105" s="197" t="str">
        <f>IF(Hidden!DP$47="Yes","H",IF($B105="","",IF(AND($C105&lt;=Hidden!DP$46,$D105&gt;=Hidden!DP$46),IF($G105="","x","y"),"")))</f>
        <v/>
      </c>
      <c r="DX105" s="210" t="str">
        <f>IF(Hidden!DQ$47="Yes","H",IF($B105="","",IF(AND($C105&lt;=Hidden!DQ$46,$D105&gt;=Hidden!DQ$46),IF($G105="","x","y"),"")))</f>
        <v/>
      </c>
      <c r="DY105" s="209" t="str">
        <f>IF(Hidden!DR$47="Yes","H",IF($B105="","",IF(AND($C105&lt;=Hidden!DR$46,$D105&gt;=Hidden!DR$46),IF($G105="","x","y"),"")))</f>
        <v/>
      </c>
      <c r="DZ105" s="197" t="str">
        <f>IF(Hidden!DS$47="Yes","H",IF($B105="","",IF(AND($C105&lt;=Hidden!DS$46,$D105&gt;=Hidden!DS$46),IF($G105="","x","y"),"")))</f>
        <v/>
      </c>
      <c r="EA105" s="197" t="str">
        <f>IF(Hidden!DT$47="Yes","H",IF($B105="","",IF(AND($C105&lt;=Hidden!DT$46,$D105&gt;=Hidden!DT$46),IF($G105="","x","y"),"")))</f>
        <v/>
      </c>
      <c r="EB105" s="197" t="str">
        <f>IF(Hidden!DU$47="Yes","H",IF($B105="","",IF(AND($C105&lt;=Hidden!DU$46,$D105&gt;=Hidden!DU$46),IF($G105="","x","y"),"")))</f>
        <v/>
      </c>
      <c r="EC105" s="210" t="str">
        <f>IF(Hidden!DV$47="Yes","H",IF($B105="","",IF(AND($C105&lt;=Hidden!DV$46,$D105&gt;=Hidden!DV$46),IF($G105="","x","y"),"")))</f>
        <v/>
      </c>
      <c r="ED105" s="205" t="str">
        <f>IF(Hidden!DW$47="Yes","H",IF($B105="","",IF(AND($C105&lt;=Hidden!DW$46,$D105&gt;=Hidden!DW$46),IF($G105="","x","y"),"")))</f>
        <v/>
      </c>
      <c r="EE105" s="197" t="str">
        <f>IF(Hidden!DX$47="Yes","H",IF($B105="","",IF(AND($C105&lt;=Hidden!DX$46,$D105&gt;=Hidden!DX$46),IF($G105="","x","y"),"")))</f>
        <v/>
      </c>
      <c r="EF105" s="197" t="str">
        <f>IF(Hidden!DY$47="Yes","H",IF($B105="","",IF(AND($C105&lt;=Hidden!DY$46,$D105&gt;=Hidden!DY$46),IF($G105="","x","y"),"")))</f>
        <v/>
      </c>
      <c r="EG105" s="197" t="str">
        <f>IF(Hidden!DZ$47="Yes","H",IF($B105="","",IF(AND($C105&lt;=Hidden!DZ$46,$D105&gt;=Hidden!DZ$46),IF($G105="","x","y"),"")))</f>
        <v/>
      </c>
      <c r="EH105" s="198" t="str">
        <f>IF(Hidden!EA$47="Yes","H",IF($B105="","",IF(AND($C105&lt;=Hidden!EA$46,$D105&gt;=Hidden!EA$46),IF($G105="","x","y"),"")))</f>
        <v/>
      </c>
    </row>
    <row r="106" spans="2:138" ht="15" customHeight="1" x14ac:dyDescent="0.25">
      <c r="B106" s="177"/>
      <c r="C106" s="232"/>
      <c r="D106" s="233"/>
      <c r="E106" s="189"/>
      <c r="F106" s="237"/>
      <c r="G106" s="269"/>
      <c r="H106" s="273"/>
      <c r="I106" s="196" t="str">
        <f>IF(Hidden!B$47="Yes","H",IF($B106="","",IF(AND($C106&lt;=Hidden!B$46,$D106&gt;=Hidden!B$46),IF($G106="","x","y"),"")))</f>
        <v/>
      </c>
      <c r="J106" s="197" t="str">
        <f>IF(Hidden!C$47="Yes","H",IF($B106="","",IF(AND($C106&lt;=Hidden!C$46,$D106&gt;=Hidden!C$46),IF($G106="","x","y"),"")))</f>
        <v/>
      </c>
      <c r="K106" s="197" t="str">
        <f>IF(Hidden!D$47="Yes","H",IF($B106="","",IF(AND($C106&lt;=Hidden!D$46,$D106&gt;=Hidden!D$46),IF($G106="","x","y"),"")))</f>
        <v/>
      </c>
      <c r="L106" s="197" t="str">
        <f>IF(Hidden!E$47="Yes","H",IF($B106="","",IF(AND($C106&lt;=Hidden!E$46,$D106&gt;=Hidden!E$46),IF($G106="","x","y"),"")))</f>
        <v/>
      </c>
      <c r="M106" s="203" t="str">
        <f>IF(Hidden!F$47="Yes","H",IF($B106="","",IF(AND($C106&lt;=Hidden!F$46,$D106&gt;=Hidden!F$46),IF($G106="","x","y"),"")))</f>
        <v/>
      </c>
      <c r="N106" s="209" t="str">
        <f>IF(Hidden!G$47="Yes","H",IF($B106="","",IF(AND($C106&lt;=Hidden!G$46,$D106&gt;=Hidden!G$46),IF($G106="","x","y"),"")))</f>
        <v/>
      </c>
      <c r="O106" s="197" t="str">
        <f>IF(Hidden!H$47="Yes","H",IF($B106="","",IF(AND($C106&lt;=Hidden!H$46,$D106&gt;=Hidden!H$46),IF($G106="","x","y"),"")))</f>
        <v/>
      </c>
      <c r="P106" s="197" t="str">
        <f>IF(Hidden!I$47="Yes","H",IF($B106="","",IF(AND($C106&lt;=Hidden!I$46,$D106&gt;=Hidden!I$46),IF($G106="","x","y"),"")))</f>
        <v/>
      </c>
      <c r="Q106" s="197" t="str">
        <f>IF(Hidden!J$47="Yes","H",IF($B106="","",IF(AND($C106&lt;=Hidden!J$46,$D106&gt;=Hidden!J$46),IF($G106="","x","y"),"")))</f>
        <v/>
      </c>
      <c r="R106" s="210" t="str">
        <f>IF(Hidden!K$47="Yes","H",IF($B106="","",IF(AND($C106&lt;=Hidden!K$46,$D106&gt;=Hidden!K$46),IF($G106="","x","y"),"")))</f>
        <v/>
      </c>
      <c r="S106" s="205" t="str">
        <f>IF(Hidden!L$47="Yes","H",IF($B106="","",IF(AND($C106&lt;=Hidden!L$46,$D106&gt;=Hidden!L$46),IF($G106="","x","y"),"")))</f>
        <v/>
      </c>
      <c r="T106" s="197" t="str">
        <f>IF(Hidden!M$47="Yes","H",IF($B106="","",IF(AND($C106&lt;=Hidden!M$46,$D106&gt;=Hidden!M$46),IF($G106="","x","y"),"")))</f>
        <v/>
      </c>
      <c r="U106" s="197" t="str">
        <f>IF(Hidden!N$47="Yes","H",IF($B106="","",IF(AND($C106&lt;=Hidden!N$46,$D106&gt;=Hidden!N$46),IF($G106="","x","y"),"")))</f>
        <v/>
      </c>
      <c r="V106" s="197" t="str">
        <f>IF(Hidden!O$47="Yes","H",IF($B106="","",IF(AND($C106&lt;=Hidden!O$46,$D106&gt;=Hidden!O$46),IF($G106="","x","y"),"")))</f>
        <v/>
      </c>
      <c r="W106" s="203" t="str">
        <f>IF(Hidden!P$47="Yes","H",IF($B106="","",IF(AND($C106&lt;=Hidden!P$46,$D106&gt;=Hidden!P$46),IF($G106="","x","y"),"")))</f>
        <v/>
      </c>
      <c r="X106" s="209" t="str">
        <f>IF(Hidden!Q$47="Yes","H",IF($B106="","",IF(AND($C106&lt;=Hidden!Q$46,$D106&gt;=Hidden!Q$46),IF($G106="","x","y"),"")))</f>
        <v/>
      </c>
      <c r="Y106" s="197" t="str">
        <f>IF(Hidden!R$47="Yes","H",IF($B106="","",IF(AND($C106&lt;=Hidden!R$46,$D106&gt;=Hidden!R$46),IF($G106="","x","y"),"")))</f>
        <v/>
      </c>
      <c r="Z106" s="197" t="str">
        <f>IF(Hidden!S$47="Yes","H",IF($B106="","",IF(AND($C106&lt;=Hidden!S$46,$D106&gt;=Hidden!S$46),IF($G106="","x","y"),"")))</f>
        <v/>
      </c>
      <c r="AA106" s="197" t="str">
        <f>IF(Hidden!T$47="Yes","H",IF($B106="","",IF(AND($C106&lt;=Hidden!T$46,$D106&gt;=Hidden!T$46),IF($G106="","x","y"),"")))</f>
        <v/>
      </c>
      <c r="AB106" s="210" t="str">
        <f>IF(Hidden!U$47="Yes","H",IF($B106="","",IF(AND($C106&lt;=Hidden!U$46,$D106&gt;=Hidden!U$46),IF($G106="","x","y"),"")))</f>
        <v/>
      </c>
      <c r="AC106" s="205" t="str">
        <f>IF(Hidden!V$47="Yes","H",IF($B106="","",IF(AND($C106&lt;=Hidden!V$46,$D106&gt;=Hidden!V$46),IF($G106="","x","y"),"")))</f>
        <v/>
      </c>
      <c r="AD106" s="197" t="str">
        <f>IF(Hidden!W$47="Yes","H",IF($B106="","",IF(AND($C106&lt;=Hidden!W$46,$D106&gt;=Hidden!W$46),IF($G106="","x","y"),"")))</f>
        <v/>
      </c>
      <c r="AE106" s="197" t="str">
        <f>IF(Hidden!X$47="Yes","H",IF($B106="","",IF(AND($C106&lt;=Hidden!X$46,$D106&gt;=Hidden!X$46),IF($G106="","x","y"),"")))</f>
        <v/>
      </c>
      <c r="AF106" s="197" t="str">
        <f>IF(Hidden!Y$47="Yes","H",IF($B106="","",IF(AND($C106&lt;=Hidden!Y$46,$D106&gt;=Hidden!Y$46),IF($G106="","x","y"),"")))</f>
        <v/>
      </c>
      <c r="AG106" s="203" t="str">
        <f>IF(Hidden!Z$47="Yes","H",IF($B106="","",IF(AND($C106&lt;=Hidden!Z$46,$D106&gt;=Hidden!Z$46),IF($G106="","x","y"),"")))</f>
        <v/>
      </c>
      <c r="AH106" s="209" t="str">
        <f>IF(Hidden!AA$47="Yes","H",IF($B106="","",IF(AND($C106&lt;=Hidden!AA$46,$D106&gt;=Hidden!AA$46),IF($G106="","x","y"),"")))</f>
        <v/>
      </c>
      <c r="AI106" s="197" t="str">
        <f>IF(Hidden!AB$47="Yes","H",IF($B106="","",IF(AND($C106&lt;=Hidden!AB$46,$D106&gt;=Hidden!AB$46),IF($G106="","x","y"),"")))</f>
        <v/>
      </c>
      <c r="AJ106" s="197" t="str">
        <f>IF(Hidden!AC$47="Yes","H",IF($B106="","",IF(AND($C106&lt;=Hidden!AC$46,$D106&gt;=Hidden!AC$46),IF($G106="","x","y"),"")))</f>
        <v/>
      </c>
      <c r="AK106" s="197" t="str">
        <f>IF(Hidden!AD$47="Yes","H",IF($B106="","",IF(AND($C106&lt;=Hidden!AD$46,$D106&gt;=Hidden!AD$46),IF($G106="","x","y"),"")))</f>
        <v/>
      </c>
      <c r="AL106" s="210" t="str">
        <f>IF(Hidden!AE$47="Yes","H",IF($B106="","",IF(AND($C106&lt;=Hidden!AE$46,$D106&gt;=Hidden!AE$46),IF($G106="","x","y"),"")))</f>
        <v/>
      </c>
      <c r="AM106" s="205" t="str">
        <f>IF(Hidden!AF$47="Yes","H",IF($B106="","",IF(AND($C106&lt;=Hidden!AF$46,$D106&gt;=Hidden!AF$46),IF($G106="","x","y"),"")))</f>
        <v/>
      </c>
      <c r="AN106" s="197" t="str">
        <f>IF(Hidden!AG$47="Yes","H",IF($B106="","",IF(AND($C106&lt;=Hidden!AG$46,$D106&gt;=Hidden!AG$46),IF($G106="","x","y"),"")))</f>
        <v/>
      </c>
      <c r="AO106" s="197" t="str">
        <f>IF(Hidden!AH$47="Yes","H",IF($B106="","",IF(AND($C106&lt;=Hidden!AH$46,$D106&gt;=Hidden!AH$46),IF($G106="","x","y"),"")))</f>
        <v/>
      </c>
      <c r="AP106" s="197" t="str">
        <f>IF(Hidden!AI$47="Yes","H",IF($B106="","",IF(AND($C106&lt;=Hidden!AI$46,$D106&gt;=Hidden!AI$46),IF($G106="","x","y"),"")))</f>
        <v/>
      </c>
      <c r="AQ106" s="203" t="str">
        <f>IF(Hidden!AJ$47="Yes","H",IF($B106="","",IF(AND($C106&lt;=Hidden!AJ$46,$D106&gt;=Hidden!AJ$46),IF($G106="","x","y"),"")))</f>
        <v/>
      </c>
      <c r="AR106" s="209" t="str">
        <f>IF(Hidden!AK$47="Yes","H",IF($B106="","",IF(AND($C106&lt;=Hidden!AK$46,$D106&gt;=Hidden!AK$46),IF($G106="","x","y"),"")))</f>
        <v/>
      </c>
      <c r="AS106" s="197" t="str">
        <f>IF(Hidden!AL$47="Yes","H",IF($B106="","",IF(AND($C106&lt;=Hidden!AL$46,$D106&gt;=Hidden!AL$46),IF($G106="","x","y"),"")))</f>
        <v/>
      </c>
      <c r="AT106" s="197" t="str">
        <f>IF(Hidden!AM$47="Yes","H",IF($B106="","",IF(AND($C106&lt;=Hidden!AM$46,$D106&gt;=Hidden!AM$46),IF($G106="","x","y"),"")))</f>
        <v/>
      </c>
      <c r="AU106" s="197" t="str">
        <f>IF(Hidden!AN$47="Yes","H",IF($B106="","",IF(AND($C106&lt;=Hidden!AN$46,$D106&gt;=Hidden!AN$46),IF($G106="","x","y"),"")))</f>
        <v/>
      </c>
      <c r="AV106" s="210" t="str">
        <f>IF(Hidden!AO$47="Yes","H",IF($B106="","",IF(AND($C106&lt;=Hidden!AO$46,$D106&gt;=Hidden!AO$46),IF($G106="","x","y"),"")))</f>
        <v/>
      </c>
      <c r="AW106" s="205" t="str">
        <f>IF(Hidden!AP$47="Yes","H",IF($B106="","",IF(AND($C106&lt;=Hidden!AP$46,$D106&gt;=Hidden!AP$46),IF($G106="","x","y"),"")))</f>
        <v/>
      </c>
      <c r="AX106" s="197" t="str">
        <f>IF(Hidden!AQ$47="Yes","H",IF($B106="","",IF(AND($C106&lt;=Hidden!AQ$46,$D106&gt;=Hidden!AQ$46),IF($G106="","x","y"),"")))</f>
        <v/>
      </c>
      <c r="AY106" s="197" t="str">
        <f>IF(Hidden!AR$47="Yes","H",IF($B106="","",IF(AND($C106&lt;=Hidden!AR$46,$D106&gt;=Hidden!AR$46),IF($G106="","x","y"),"")))</f>
        <v/>
      </c>
      <c r="AZ106" s="197" t="str">
        <f>IF(Hidden!AS$47="Yes","H",IF($B106="","",IF(AND($C106&lt;=Hidden!AS$46,$D106&gt;=Hidden!AS$46),IF($G106="","x","y"),"")))</f>
        <v/>
      </c>
      <c r="BA106" s="203" t="str">
        <f>IF(Hidden!AT$47="Yes","H",IF($B106="","",IF(AND($C106&lt;=Hidden!AT$46,$D106&gt;=Hidden!AT$46),IF($G106="","x","y"),"")))</f>
        <v/>
      </c>
      <c r="BB106" s="209" t="str">
        <f>IF(Hidden!AU$47="Yes","H",IF($B106="","",IF(AND($C106&lt;=Hidden!AU$46,$D106&gt;=Hidden!AU$46),IF($G106="","x","y"),"")))</f>
        <v/>
      </c>
      <c r="BC106" s="197" t="str">
        <f>IF(Hidden!AV$47="Yes","H",IF($B106="","",IF(AND($C106&lt;=Hidden!AV$46,$D106&gt;=Hidden!AV$46),IF($G106="","x","y"),"")))</f>
        <v/>
      </c>
      <c r="BD106" s="197" t="str">
        <f>IF(Hidden!AW$47="Yes","H",IF($B106="","",IF(AND($C106&lt;=Hidden!AW$46,$D106&gt;=Hidden!AW$46),IF($G106="","x","y"),"")))</f>
        <v/>
      </c>
      <c r="BE106" s="197" t="str">
        <f>IF(Hidden!AX$47="Yes","H",IF($B106="","",IF(AND($C106&lt;=Hidden!AX$46,$D106&gt;=Hidden!AX$46),IF($G106="","x","y"),"")))</f>
        <v/>
      </c>
      <c r="BF106" s="210" t="str">
        <f>IF(Hidden!AY$47="Yes","H",IF($B106="","",IF(AND($C106&lt;=Hidden!AY$46,$D106&gt;=Hidden!AY$46),IF($G106="","x","y"),"")))</f>
        <v/>
      </c>
      <c r="BG106" s="205" t="str">
        <f>IF(Hidden!AZ$47="Yes","H",IF($B106="","",IF(AND($C106&lt;=Hidden!AZ$46,$D106&gt;=Hidden!AZ$46),IF($G106="","x","y"),"")))</f>
        <v/>
      </c>
      <c r="BH106" s="197" t="str">
        <f>IF(Hidden!BA$47="Yes","H",IF($B106="","",IF(AND($C106&lt;=Hidden!BA$46,$D106&gt;=Hidden!BA$46),IF($G106="","x","y"),"")))</f>
        <v/>
      </c>
      <c r="BI106" s="197" t="str">
        <f>IF(Hidden!BB$47="Yes","H",IF($B106="","",IF(AND($C106&lt;=Hidden!BB$46,$D106&gt;=Hidden!BB$46),IF($G106="","x","y"),"")))</f>
        <v/>
      </c>
      <c r="BJ106" s="197" t="str">
        <f>IF(Hidden!BC$47="Yes","H",IF($B106="","",IF(AND($C106&lt;=Hidden!BC$46,$D106&gt;=Hidden!BC$46),IF($G106="","x","y"),"")))</f>
        <v/>
      </c>
      <c r="BK106" s="203" t="str">
        <f>IF(Hidden!BD$47="Yes","H",IF($B106="","",IF(AND($C106&lt;=Hidden!BD$46,$D106&gt;=Hidden!BD$46),IF($G106="","x","y"),"")))</f>
        <v/>
      </c>
      <c r="BL106" s="209" t="str">
        <f>IF(Hidden!BE$47="Yes","H",IF($B106="","",IF(AND($C106&lt;=Hidden!BE$46,$D106&gt;=Hidden!BE$46),IF($G106="","x","y"),"")))</f>
        <v/>
      </c>
      <c r="BM106" s="197" t="str">
        <f>IF(Hidden!BF$47="Yes","H",IF($B106="","",IF(AND($C106&lt;=Hidden!BF$46,$D106&gt;=Hidden!BF$46),IF($G106="","x","y"),"")))</f>
        <v/>
      </c>
      <c r="BN106" s="197" t="str">
        <f>IF(Hidden!BG$47="Yes","H",IF($B106="","",IF(AND($C106&lt;=Hidden!BG$46,$D106&gt;=Hidden!BG$46),IF($G106="","x","y"),"")))</f>
        <v/>
      </c>
      <c r="BO106" s="197" t="str">
        <f>IF(Hidden!BH$47="Yes","H",IF($B106="","",IF(AND($C106&lt;=Hidden!BH$46,$D106&gt;=Hidden!BH$46),IF($G106="","x","y"),"")))</f>
        <v/>
      </c>
      <c r="BP106" s="210" t="str">
        <f>IF(Hidden!BI$47="Yes","H",IF($B106="","",IF(AND($C106&lt;=Hidden!BI$46,$D106&gt;=Hidden!BI$46),IF($G106="","x","y"),"")))</f>
        <v/>
      </c>
      <c r="BQ106" s="205" t="str">
        <f>IF(Hidden!BJ$47="Yes","H",IF($B106="","",IF(AND($C106&lt;=Hidden!BJ$46,$D106&gt;=Hidden!BJ$46),IF($G106="","x","y"),"")))</f>
        <v/>
      </c>
      <c r="BR106" s="197" t="str">
        <f>IF(Hidden!BK$47="Yes","H",IF($B106="","",IF(AND($C106&lt;=Hidden!BK$46,$D106&gt;=Hidden!BK$46),IF($G106="","x","y"),"")))</f>
        <v/>
      </c>
      <c r="BS106" s="197" t="str">
        <f>IF(Hidden!BL$47="Yes","H",IF($B106="","",IF(AND($C106&lt;=Hidden!BL$46,$D106&gt;=Hidden!BL$46),IF($G106="","x","y"),"")))</f>
        <v/>
      </c>
      <c r="BT106" s="197" t="str">
        <f>IF(Hidden!BM$47="Yes","H",IF($B106="","",IF(AND($C106&lt;=Hidden!BM$46,$D106&gt;=Hidden!BM$46),IF($G106="","x","y"),"")))</f>
        <v/>
      </c>
      <c r="BU106" s="203" t="str">
        <f>IF(Hidden!BN$47="Yes","H",IF($B106="","",IF(AND($C106&lt;=Hidden!BN$46,$D106&gt;=Hidden!BN$46),IF($G106="","x","y"),"")))</f>
        <v/>
      </c>
      <c r="BV106" s="209" t="str">
        <f>IF(Hidden!BO$47="Yes","H",IF($B106="","",IF(AND($C106&lt;=Hidden!BO$46,$D106&gt;=Hidden!BO$46),IF($G106="","x","y"),"")))</f>
        <v/>
      </c>
      <c r="BW106" s="197" t="str">
        <f>IF(Hidden!BP$47="Yes","H",IF($B106="","",IF(AND($C106&lt;=Hidden!BP$46,$D106&gt;=Hidden!BP$46),IF($G106="","x","y"),"")))</f>
        <v/>
      </c>
      <c r="BX106" s="197" t="str">
        <f>IF(Hidden!BQ$47="Yes","H",IF($B106="","",IF(AND($C106&lt;=Hidden!BQ$46,$D106&gt;=Hidden!BQ$46),IF($G106="","x","y"),"")))</f>
        <v/>
      </c>
      <c r="BY106" s="197" t="str">
        <f>IF(Hidden!BR$47="Yes","H",IF($B106="","",IF(AND($C106&lt;=Hidden!BR$46,$D106&gt;=Hidden!BR$46),IF($G106="","x","y"),"")))</f>
        <v/>
      </c>
      <c r="BZ106" s="210" t="str">
        <f>IF(Hidden!BS$47="Yes","H",IF($B106="","",IF(AND($C106&lt;=Hidden!BS$46,$D106&gt;=Hidden!BS$46),IF($G106="","x","y"),"")))</f>
        <v/>
      </c>
      <c r="CA106" s="205" t="str">
        <f>IF(Hidden!BT$47="Yes","H",IF($B106="","",IF(AND($C106&lt;=Hidden!BT$46,$D106&gt;=Hidden!BT$46),IF($G106="","x","y"),"")))</f>
        <v/>
      </c>
      <c r="CB106" s="197" t="str">
        <f>IF(Hidden!BU$47="Yes","H",IF($B106="","",IF(AND($C106&lt;=Hidden!BU$46,$D106&gt;=Hidden!BU$46),IF($G106="","x","y"),"")))</f>
        <v/>
      </c>
      <c r="CC106" s="197" t="str">
        <f>IF(Hidden!BV$47="Yes","H",IF($B106="","",IF(AND($C106&lt;=Hidden!BV$46,$D106&gt;=Hidden!BV$46),IF($G106="","x","y"),"")))</f>
        <v/>
      </c>
      <c r="CD106" s="197" t="str">
        <f>IF(Hidden!BW$47="Yes","H",IF($B106="","",IF(AND($C106&lt;=Hidden!BW$46,$D106&gt;=Hidden!BW$46),IF($G106="","x","y"),"")))</f>
        <v/>
      </c>
      <c r="CE106" s="203" t="str">
        <f>IF(Hidden!BX$47="Yes","H",IF($B106="","",IF(AND($C106&lt;=Hidden!BX$46,$D106&gt;=Hidden!BX$46),IF($G106="","x","y"),"")))</f>
        <v/>
      </c>
      <c r="CF106" s="209" t="str">
        <f>IF(Hidden!BY$47="Yes","H",IF($B106="","",IF(AND($C106&lt;=Hidden!BY$46,$D106&gt;=Hidden!BY$46),IF($G106="","x","y"),"")))</f>
        <v/>
      </c>
      <c r="CG106" s="197" t="str">
        <f>IF(Hidden!BZ$47="Yes","H",IF($B106="","",IF(AND($C106&lt;=Hidden!BZ$46,$D106&gt;=Hidden!BZ$46),IF($G106="","x","y"),"")))</f>
        <v/>
      </c>
      <c r="CH106" s="197" t="str">
        <f>IF(Hidden!CA$47="Yes","H",IF($B106="","",IF(AND($C106&lt;=Hidden!CA$46,$D106&gt;=Hidden!CA$46),IF($G106="","x","y"),"")))</f>
        <v/>
      </c>
      <c r="CI106" s="197" t="str">
        <f>IF(Hidden!CB$47="Yes","H",IF($B106="","",IF(AND($C106&lt;=Hidden!CB$46,$D106&gt;=Hidden!CB$46),IF($G106="","x","y"),"")))</f>
        <v/>
      </c>
      <c r="CJ106" s="210" t="str">
        <f>IF(Hidden!CC$47="Yes","H",IF($B106="","",IF(AND($C106&lt;=Hidden!CC$46,$D106&gt;=Hidden!CC$46),IF($G106="","x","y"),"")))</f>
        <v/>
      </c>
      <c r="CK106" s="205" t="str">
        <f>IF(Hidden!CD$47="Yes","H",IF($B106="","",IF(AND($C106&lt;=Hidden!CD$46,$D106&gt;=Hidden!CD$46),IF($G106="","x","y"),"")))</f>
        <v/>
      </c>
      <c r="CL106" s="197" t="str">
        <f>IF(Hidden!CE$47="Yes","H",IF($B106="","",IF(AND($C106&lt;=Hidden!CE$46,$D106&gt;=Hidden!CE$46),IF($G106="","x","y"),"")))</f>
        <v/>
      </c>
      <c r="CM106" s="197" t="str">
        <f>IF(Hidden!CF$47="Yes","H",IF($B106="","",IF(AND($C106&lt;=Hidden!CF$46,$D106&gt;=Hidden!CF$46),IF($G106="","x","y"),"")))</f>
        <v/>
      </c>
      <c r="CN106" s="197" t="str">
        <f>IF(Hidden!CG$47="Yes","H",IF($B106="","",IF(AND($C106&lt;=Hidden!CG$46,$D106&gt;=Hidden!CG$46),IF($G106="","x","y"),"")))</f>
        <v/>
      </c>
      <c r="CO106" s="203" t="str">
        <f>IF(Hidden!CH$47="Yes","H",IF($B106="","",IF(AND($C106&lt;=Hidden!CH$46,$D106&gt;=Hidden!CH$46),IF($G106="","x","y"),"")))</f>
        <v/>
      </c>
      <c r="CP106" s="209" t="str">
        <f>IF(Hidden!CI$47="Yes","H",IF($B106="","",IF(AND($C106&lt;=Hidden!CI$46,$D106&gt;=Hidden!CI$46),IF($G106="","x","y"),"")))</f>
        <v/>
      </c>
      <c r="CQ106" s="197" t="str">
        <f>IF(Hidden!CJ$47="Yes","H",IF($B106="","",IF(AND($C106&lt;=Hidden!CJ$46,$D106&gt;=Hidden!CJ$46),IF($G106="","x","y"),"")))</f>
        <v/>
      </c>
      <c r="CR106" s="197" t="str">
        <f>IF(Hidden!CK$47="Yes","H",IF($B106="","",IF(AND($C106&lt;=Hidden!CK$46,$D106&gt;=Hidden!CK$46),IF($G106="","x","y"),"")))</f>
        <v/>
      </c>
      <c r="CS106" s="197" t="str">
        <f>IF(Hidden!CL$47="Yes","H",IF($B106="","",IF(AND($C106&lt;=Hidden!CL$46,$D106&gt;=Hidden!CL$46),IF($G106="","x","y"),"")))</f>
        <v/>
      </c>
      <c r="CT106" s="210" t="str">
        <f>IF(Hidden!CM$47="Yes","H",IF($B106="","",IF(AND($C106&lt;=Hidden!CM$46,$D106&gt;=Hidden!CM$46),IF($G106="","x","y"),"")))</f>
        <v/>
      </c>
      <c r="CU106" s="205" t="str">
        <f>IF(Hidden!CN$47="Yes","H",IF($B106="","",IF(AND($C106&lt;=Hidden!CN$46,$D106&gt;=Hidden!CN$46),IF($G106="","x","y"),"")))</f>
        <v/>
      </c>
      <c r="CV106" s="197" t="str">
        <f>IF(Hidden!CO$47="Yes","H",IF($B106="","",IF(AND($C106&lt;=Hidden!CO$46,$D106&gt;=Hidden!CO$46),IF($G106="","x","y"),"")))</f>
        <v/>
      </c>
      <c r="CW106" s="197" t="str">
        <f>IF(Hidden!CP$47="Yes","H",IF($B106="","",IF(AND($C106&lt;=Hidden!CP$46,$D106&gt;=Hidden!CP$46),IF($G106="","x","y"),"")))</f>
        <v/>
      </c>
      <c r="CX106" s="197" t="str">
        <f>IF(Hidden!CQ$47="Yes","H",IF($B106="","",IF(AND($C106&lt;=Hidden!CQ$46,$D106&gt;=Hidden!CQ$46),IF($G106="","x","y"),"")))</f>
        <v/>
      </c>
      <c r="CY106" s="203" t="str">
        <f>IF(Hidden!CR$47="Yes","H",IF($B106="","",IF(AND($C106&lt;=Hidden!CR$46,$D106&gt;=Hidden!CR$46),IF($G106="","x","y"),"")))</f>
        <v/>
      </c>
      <c r="CZ106" s="209" t="str">
        <f>IF(Hidden!CS$47="Yes","H",IF($B106="","",IF(AND($C106&lt;=Hidden!CS$46,$D106&gt;=Hidden!CS$46),IF($G106="","x","y"),"")))</f>
        <v/>
      </c>
      <c r="DA106" s="197" t="str">
        <f>IF(Hidden!CT$47="Yes","H",IF($B106="","",IF(AND($C106&lt;=Hidden!CT$46,$D106&gt;=Hidden!CT$46),IF($G106="","x","y"),"")))</f>
        <v/>
      </c>
      <c r="DB106" s="197" t="str">
        <f>IF(Hidden!CU$47="Yes","H",IF($B106="","",IF(AND($C106&lt;=Hidden!CU$46,$D106&gt;=Hidden!CU$46),IF($G106="","x","y"),"")))</f>
        <v/>
      </c>
      <c r="DC106" s="197" t="str">
        <f>IF(Hidden!CV$47="Yes","H",IF($B106="","",IF(AND($C106&lt;=Hidden!CV$46,$D106&gt;=Hidden!CV$46),IF($G106="","x","y"),"")))</f>
        <v/>
      </c>
      <c r="DD106" s="210" t="str">
        <f>IF(Hidden!CW$47="Yes","H",IF($B106="","",IF(AND($C106&lt;=Hidden!CW$46,$D106&gt;=Hidden!CW$46),IF($G106="","x","y"),"")))</f>
        <v/>
      </c>
      <c r="DE106" s="205" t="str">
        <f>IF(Hidden!CX$47="Yes","H",IF($B106="","",IF(AND($C106&lt;=Hidden!CX$46,$D106&gt;=Hidden!CX$46),IF($G106="","x","y"),"")))</f>
        <v/>
      </c>
      <c r="DF106" s="197" t="str">
        <f>IF(Hidden!CY$47="Yes","H",IF($B106="","",IF(AND($C106&lt;=Hidden!CY$46,$D106&gt;=Hidden!CY$46),IF($G106="","x","y"),"")))</f>
        <v/>
      </c>
      <c r="DG106" s="197" t="str">
        <f>IF(Hidden!CZ$47="Yes","H",IF($B106="","",IF(AND($C106&lt;=Hidden!CZ$46,$D106&gt;=Hidden!CZ$46),IF($G106="","x","y"),"")))</f>
        <v/>
      </c>
      <c r="DH106" s="197" t="str">
        <f>IF(Hidden!DA$47="Yes","H",IF($B106="","",IF(AND($C106&lt;=Hidden!DA$46,$D106&gt;=Hidden!DA$46),IF($G106="","x","y"),"")))</f>
        <v/>
      </c>
      <c r="DI106" s="203" t="str">
        <f>IF(Hidden!DB$47="Yes","H",IF($B106="","",IF(AND($C106&lt;=Hidden!DB$46,$D106&gt;=Hidden!DB$46),IF($G106="","x","y"),"")))</f>
        <v/>
      </c>
      <c r="DJ106" s="209" t="str">
        <f>IF(Hidden!DC$47="Yes","H",IF($B106="","",IF(AND($C106&lt;=Hidden!DC$46,$D106&gt;=Hidden!DC$46),IF($G106="","x","y"),"")))</f>
        <v/>
      </c>
      <c r="DK106" s="197" t="str">
        <f>IF(Hidden!DD$47="Yes","H",IF($B106="","",IF(AND($C106&lt;=Hidden!DD$46,$D106&gt;=Hidden!DD$46),IF($G106="","x","y"),"")))</f>
        <v/>
      </c>
      <c r="DL106" s="197" t="str">
        <f>IF(Hidden!DE$47="Yes","H",IF($B106="","",IF(AND($C106&lt;=Hidden!DE$46,$D106&gt;=Hidden!DE$46),IF($G106="","x","y"),"")))</f>
        <v/>
      </c>
      <c r="DM106" s="197" t="str">
        <f>IF(Hidden!DF$47="Yes","H",IF($B106="","",IF(AND($C106&lt;=Hidden!DF$46,$D106&gt;=Hidden!DF$46),IF($G106="","x","y"),"")))</f>
        <v/>
      </c>
      <c r="DN106" s="210" t="str">
        <f>IF(Hidden!DG$47="Yes","H",IF($B106="","",IF(AND($C106&lt;=Hidden!DG$46,$D106&gt;=Hidden!DG$46),IF($G106="","x","y"),"")))</f>
        <v/>
      </c>
      <c r="DO106" s="205" t="str">
        <f>IF(Hidden!DH$47="Yes","H",IF($B106="","",IF(AND($C106&lt;=Hidden!DH$46,$D106&gt;=Hidden!DH$46),IF($G106="","x","y"),"")))</f>
        <v/>
      </c>
      <c r="DP106" s="197" t="str">
        <f>IF(Hidden!DI$47="Yes","H",IF($B106="","",IF(AND($C106&lt;=Hidden!DI$46,$D106&gt;=Hidden!DI$46),IF($G106="","x","y"),"")))</f>
        <v/>
      </c>
      <c r="DQ106" s="197" t="str">
        <f>IF(Hidden!DJ$47="Yes","H",IF($B106="","",IF(AND($C106&lt;=Hidden!DJ$46,$D106&gt;=Hidden!DJ$46),IF($G106="","x","y"),"")))</f>
        <v/>
      </c>
      <c r="DR106" s="197" t="str">
        <f>IF(Hidden!DK$47="Yes","H",IF($B106="","",IF(AND($C106&lt;=Hidden!DK$46,$D106&gt;=Hidden!DK$46),IF($G106="","x","y"),"")))</f>
        <v/>
      </c>
      <c r="DS106" s="203" t="str">
        <f>IF(Hidden!DL$47="Yes","H",IF($B106="","",IF(AND($C106&lt;=Hidden!DL$46,$D106&gt;=Hidden!DL$46),IF($G106="","x","y"),"")))</f>
        <v/>
      </c>
      <c r="DT106" s="209" t="str">
        <f>IF(Hidden!DM$47="Yes","H",IF($B106="","",IF(AND($C106&lt;=Hidden!DM$46,$D106&gt;=Hidden!DM$46),IF($G106="","x","y"),"")))</f>
        <v/>
      </c>
      <c r="DU106" s="197" t="str">
        <f>IF(Hidden!DN$47="Yes","H",IF($B106="","",IF(AND($C106&lt;=Hidden!DN$46,$D106&gt;=Hidden!DN$46),IF($G106="","x","y"),"")))</f>
        <v/>
      </c>
      <c r="DV106" s="197" t="str">
        <f>IF(Hidden!DO$47="Yes","H",IF($B106="","",IF(AND($C106&lt;=Hidden!DO$46,$D106&gt;=Hidden!DO$46),IF($G106="","x","y"),"")))</f>
        <v/>
      </c>
      <c r="DW106" s="197" t="str">
        <f>IF(Hidden!DP$47="Yes","H",IF($B106="","",IF(AND($C106&lt;=Hidden!DP$46,$D106&gt;=Hidden!DP$46),IF($G106="","x","y"),"")))</f>
        <v/>
      </c>
      <c r="DX106" s="210" t="str">
        <f>IF(Hidden!DQ$47="Yes","H",IF($B106="","",IF(AND($C106&lt;=Hidden!DQ$46,$D106&gt;=Hidden!DQ$46),IF($G106="","x","y"),"")))</f>
        <v/>
      </c>
      <c r="DY106" s="209" t="str">
        <f>IF(Hidden!DR$47="Yes","H",IF($B106="","",IF(AND($C106&lt;=Hidden!DR$46,$D106&gt;=Hidden!DR$46),IF($G106="","x","y"),"")))</f>
        <v/>
      </c>
      <c r="DZ106" s="197" t="str">
        <f>IF(Hidden!DS$47="Yes","H",IF($B106="","",IF(AND($C106&lt;=Hidden!DS$46,$D106&gt;=Hidden!DS$46),IF($G106="","x","y"),"")))</f>
        <v/>
      </c>
      <c r="EA106" s="197" t="str">
        <f>IF(Hidden!DT$47="Yes","H",IF($B106="","",IF(AND($C106&lt;=Hidden!DT$46,$D106&gt;=Hidden!DT$46),IF($G106="","x","y"),"")))</f>
        <v/>
      </c>
      <c r="EB106" s="197" t="str">
        <f>IF(Hidden!DU$47="Yes","H",IF($B106="","",IF(AND($C106&lt;=Hidden!DU$46,$D106&gt;=Hidden!DU$46),IF($G106="","x","y"),"")))</f>
        <v/>
      </c>
      <c r="EC106" s="210" t="str">
        <f>IF(Hidden!DV$47="Yes","H",IF($B106="","",IF(AND($C106&lt;=Hidden!DV$46,$D106&gt;=Hidden!DV$46),IF($G106="","x","y"),"")))</f>
        <v/>
      </c>
      <c r="ED106" s="205" t="str">
        <f>IF(Hidden!DW$47="Yes","H",IF($B106="","",IF(AND($C106&lt;=Hidden!DW$46,$D106&gt;=Hidden!DW$46),IF($G106="","x","y"),"")))</f>
        <v/>
      </c>
      <c r="EE106" s="197" t="str">
        <f>IF(Hidden!DX$47="Yes","H",IF($B106="","",IF(AND($C106&lt;=Hidden!DX$46,$D106&gt;=Hidden!DX$46),IF($G106="","x","y"),"")))</f>
        <v/>
      </c>
      <c r="EF106" s="197" t="str">
        <f>IF(Hidden!DY$47="Yes","H",IF($B106="","",IF(AND($C106&lt;=Hidden!DY$46,$D106&gt;=Hidden!DY$46),IF($G106="","x","y"),"")))</f>
        <v/>
      </c>
      <c r="EG106" s="197" t="str">
        <f>IF(Hidden!DZ$47="Yes","H",IF($B106="","",IF(AND($C106&lt;=Hidden!DZ$46,$D106&gt;=Hidden!DZ$46),IF($G106="","x","y"),"")))</f>
        <v/>
      </c>
      <c r="EH106" s="198" t="str">
        <f>IF(Hidden!EA$47="Yes","H",IF($B106="","",IF(AND($C106&lt;=Hidden!EA$46,$D106&gt;=Hidden!EA$46),IF($G106="","x","y"),"")))</f>
        <v/>
      </c>
    </row>
    <row r="107" spans="2:138" ht="15" customHeight="1" x14ac:dyDescent="0.25">
      <c r="B107" s="177"/>
      <c r="C107" s="234"/>
      <c r="D107" s="233"/>
      <c r="E107" s="189"/>
      <c r="F107" s="237"/>
      <c r="G107" s="269"/>
      <c r="H107" s="273"/>
      <c r="I107" s="196" t="str">
        <f>IF(Hidden!B$47="Yes","H",IF($B107="","",IF(AND($C107&lt;=Hidden!B$46,$D107&gt;=Hidden!B$46),IF($G107="","x","y"),"")))</f>
        <v/>
      </c>
      <c r="J107" s="197" t="str">
        <f>IF(Hidden!C$47="Yes","H",IF($B107="","",IF(AND($C107&lt;=Hidden!C$46,$D107&gt;=Hidden!C$46),IF($G107="","x","y"),"")))</f>
        <v/>
      </c>
      <c r="K107" s="197" t="str">
        <f>IF(Hidden!D$47="Yes","H",IF($B107="","",IF(AND($C107&lt;=Hidden!D$46,$D107&gt;=Hidden!D$46),IF($G107="","x","y"),"")))</f>
        <v/>
      </c>
      <c r="L107" s="197" t="str">
        <f>IF(Hidden!E$47="Yes","H",IF($B107="","",IF(AND($C107&lt;=Hidden!E$46,$D107&gt;=Hidden!E$46),IF($G107="","x","y"),"")))</f>
        <v/>
      </c>
      <c r="M107" s="203" t="str">
        <f>IF(Hidden!F$47="Yes","H",IF($B107="","",IF(AND($C107&lt;=Hidden!F$46,$D107&gt;=Hidden!F$46),IF($G107="","x","y"),"")))</f>
        <v/>
      </c>
      <c r="N107" s="209" t="str">
        <f>IF(Hidden!G$47="Yes","H",IF($B107="","",IF(AND($C107&lt;=Hidden!G$46,$D107&gt;=Hidden!G$46),IF($G107="","x","y"),"")))</f>
        <v/>
      </c>
      <c r="O107" s="197" t="str">
        <f>IF(Hidden!H$47="Yes","H",IF($B107="","",IF(AND($C107&lt;=Hidden!H$46,$D107&gt;=Hidden!H$46),IF($G107="","x","y"),"")))</f>
        <v/>
      </c>
      <c r="P107" s="197" t="str">
        <f>IF(Hidden!I$47="Yes","H",IF($B107="","",IF(AND($C107&lt;=Hidden!I$46,$D107&gt;=Hidden!I$46),IF($G107="","x","y"),"")))</f>
        <v/>
      </c>
      <c r="Q107" s="197" t="str">
        <f>IF(Hidden!J$47="Yes","H",IF($B107="","",IF(AND($C107&lt;=Hidden!J$46,$D107&gt;=Hidden!J$46),IF($G107="","x","y"),"")))</f>
        <v/>
      </c>
      <c r="R107" s="210" t="str">
        <f>IF(Hidden!K$47="Yes","H",IF($B107="","",IF(AND($C107&lt;=Hidden!K$46,$D107&gt;=Hidden!K$46),IF($G107="","x","y"),"")))</f>
        <v/>
      </c>
      <c r="S107" s="205" t="str">
        <f>IF(Hidden!L$47="Yes","H",IF($B107="","",IF(AND($C107&lt;=Hidden!L$46,$D107&gt;=Hidden!L$46),IF($G107="","x","y"),"")))</f>
        <v/>
      </c>
      <c r="T107" s="197" t="str">
        <f>IF(Hidden!M$47="Yes","H",IF($B107="","",IF(AND($C107&lt;=Hidden!M$46,$D107&gt;=Hidden!M$46),IF($G107="","x","y"),"")))</f>
        <v/>
      </c>
      <c r="U107" s="197" t="str">
        <f>IF(Hidden!N$47="Yes","H",IF($B107="","",IF(AND($C107&lt;=Hidden!N$46,$D107&gt;=Hidden!N$46),IF($G107="","x","y"),"")))</f>
        <v/>
      </c>
      <c r="V107" s="197" t="str">
        <f>IF(Hidden!O$47="Yes","H",IF($B107="","",IF(AND($C107&lt;=Hidden!O$46,$D107&gt;=Hidden!O$46),IF($G107="","x","y"),"")))</f>
        <v/>
      </c>
      <c r="W107" s="203" t="str">
        <f>IF(Hidden!P$47="Yes","H",IF($B107="","",IF(AND($C107&lt;=Hidden!P$46,$D107&gt;=Hidden!P$46),IF($G107="","x","y"),"")))</f>
        <v/>
      </c>
      <c r="X107" s="209" t="str">
        <f>IF(Hidden!Q$47="Yes","H",IF($B107="","",IF(AND($C107&lt;=Hidden!Q$46,$D107&gt;=Hidden!Q$46),IF($G107="","x","y"),"")))</f>
        <v/>
      </c>
      <c r="Y107" s="197" t="str">
        <f>IF(Hidden!R$47="Yes","H",IF($B107="","",IF(AND($C107&lt;=Hidden!R$46,$D107&gt;=Hidden!R$46),IF($G107="","x","y"),"")))</f>
        <v/>
      </c>
      <c r="Z107" s="197" t="str">
        <f>IF(Hidden!S$47="Yes","H",IF($B107="","",IF(AND($C107&lt;=Hidden!S$46,$D107&gt;=Hidden!S$46),IF($G107="","x","y"),"")))</f>
        <v/>
      </c>
      <c r="AA107" s="197" t="str">
        <f>IF(Hidden!T$47="Yes","H",IF($B107="","",IF(AND($C107&lt;=Hidden!T$46,$D107&gt;=Hidden!T$46),IF($G107="","x","y"),"")))</f>
        <v/>
      </c>
      <c r="AB107" s="210" t="str">
        <f>IF(Hidden!U$47="Yes","H",IF($B107="","",IF(AND($C107&lt;=Hidden!U$46,$D107&gt;=Hidden!U$46),IF($G107="","x","y"),"")))</f>
        <v/>
      </c>
      <c r="AC107" s="205" t="str">
        <f>IF(Hidden!V$47="Yes","H",IF($B107="","",IF(AND($C107&lt;=Hidden!V$46,$D107&gt;=Hidden!V$46),IF($G107="","x","y"),"")))</f>
        <v/>
      </c>
      <c r="AD107" s="197" t="str">
        <f>IF(Hidden!W$47="Yes","H",IF($B107="","",IF(AND($C107&lt;=Hidden!W$46,$D107&gt;=Hidden!W$46),IF($G107="","x","y"),"")))</f>
        <v/>
      </c>
      <c r="AE107" s="197" t="str">
        <f>IF(Hidden!X$47="Yes","H",IF($B107="","",IF(AND($C107&lt;=Hidden!X$46,$D107&gt;=Hidden!X$46),IF($G107="","x","y"),"")))</f>
        <v/>
      </c>
      <c r="AF107" s="197" t="str">
        <f>IF(Hidden!Y$47="Yes","H",IF($B107="","",IF(AND($C107&lt;=Hidden!Y$46,$D107&gt;=Hidden!Y$46),IF($G107="","x","y"),"")))</f>
        <v/>
      </c>
      <c r="AG107" s="203" t="str">
        <f>IF(Hidden!Z$47="Yes","H",IF($B107="","",IF(AND($C107&lt;=Hidden!Z$46,$D107&gt;=Hidden!Z$46),IF($G107="","x","y"),"")))</f>
        <v/>
      </c>
      <c r="AH107" s="209" t="str">
        <f>IF(Hidden!AA$47="Yes","H",IF($B107="","",IF(AND($C107&lt;=Hidden!AA$46,$D107&gt;=Hidden!AA$46),IF($G107="","x","y"),"")))</f>
        <v/>
      </c>
      <c r="AI107" s="197" t="str">
        <f>IF(Hidden!AB$47="Yes","H",IF($B107="","",IF(AND($C107&lt;=Hidden!AB$46,$D107&gt;=Hidden!AB$46),IF($G107="","x","y"),"")))</f>
        <v/>
      </c>
      <c r="AJ107" s="197" t="str">
        <f>IF(Hidden!AC$47="Yes","H",IF($B107="","",IF(AND($C107&lt;=Hidden!AC$46,$D107&gt;=Hidden!AC$46),IF($G107="","x","y"),"")))</f>
        <v/>
      </c>
      <c r="AK107" s="197" t="str">
        <f>IF(Hidden!AD$47="Yes","H",IF($B107="","",IF(AND($C107&lt;=Hidden!AD$46,$D107&gt;=Hidden!AD$46),IF($G107="","x","y"),"")))</f>
        <v/>
      </c>
      <c r="AL107" s="210" t="str">
        <f>IF(Hidden!AE$47="Yes","H",IF($B107="","",IF(AND($C107&lt;=Hidden!AE$46,$D107&gt;=Hidden!AE$46),IF($G107="","x","y"),"")))</f>
        <v/>
      </c>
      <c r="AM107" s="205" t="str">
        <f>IF(Hidden!AF$47="Yes","H",IF($B107="","",IF(AND($C107&lt;=Hidden!AF$46,$D107&gt;=Hidden!AF$46),IF($G107="","x","y"),"")))</f>
        <v/>
      </c>
      <c r="AN107" s="197" t="str">
        <f>IF(Hidden!AG$47="Yes","H",IF($B107="","",IF(AND($C107&lt;=Hidden!AG$46,$D107&gt;=Hidden!AG$46),IF($G107="","x","y"),"")))</f>
        <v/>
      </c>
      <c r="AO107" s="197" t="str">
        <f>IF(Hidden!AH$47="Yes","H",IF($B107="","",IF(AND($C107&lt;=Hidden!AH$46,$D107&gt;=Hidden!AH$46),IF($G107="","x","y"),"")))</f>
        <v/>
      </c>
      <c r="AP107" s="197" t="str">
        <f>IF(Hidden!AI$47="Yes","H",IF($B107="","",IF(AND($C107&lt;=Hidden!AI$46,$D107&gt;=Hidden!AI$46),IF($G107="","x","y"),"")))</f>
        <v/>
      </c>
      <c r="AQ107" s="203" t="str">
        <f>IF(Hidden!AJ$47="Yes","H",IF($B107="","",IF(AND($C107&lt;=Hidden!AJ$46,$D107&gt;=Hidden!AJ$46),IF($G107="","x","y"),"")))</f>
        <v/>
      </c>
      <c r="AR107" s="209" t="str">
        <f>IF(Hidden!AK$47="Yes","H",IF($B107="","",IF(AND($C107&lt;=Hidden!AK$46,$D107&gt;=Hidden!AK$46),IF($G107="","x","y"),"")))</f>
        <v/>
      </c>
      <c r="AS107" s="197" t="str">
        <f>IF(Hidden!AL$47="Yes","H",IF($B107="","",IF(AND($C107&lt;=Hidden!AL$46,$D107&gt;=Hidden!AL$46),IF($G107="","x","y"),"")))</f>
        <v/>
      </c>
      <c r="AT107" s="197" t="str">
        <f>IF(Hidden!AM$47="Yes","H",IF($B107="","",IF(AND($C107&lt;=Hidden!AM$46,$D107&gt;=Hidden!AM$46),IF($G107="","x","y"),"")))</f>
        <v/>
      </c>
      <c r="AU107" s="197" t="str">
        <f>IF(Hidden!AN$47="Yes","H",IF($B107="","",IF(AND($C107&lt;=Hidden!AN$46,$D107&gt;=Hidden!AN$46),IF($G107="","x","y"),"")))</f>
        <v/>
      </c>
      <c r="AV107" s="210" t="str">
        <f>IF(Hidden!AO$47="Yes","H",IF($B107="","",IF(AND($C107&lt;=Hidden!AO$46,$D107&gt;=Hidden!AO$46),IF($G107="","x","y"),"")))</f>
        <v/>
      </c>
      <c r="AW107" s="205" t="str">
        <f>IF(Hidden!AP$47="Yes","H",IF($B107="","",IF(AND($C107&lt;=Hidden!AP$46,$D107&gt;=Hidden!AP$46),IF($G107="","x","y"),"")))</f>
        <v/>
      </c>
      <c r="AX107" s="197" t="str">
        <f>IF(Hidden!AQ$47="Yes","H",IF($B107="","",IF(AND($C107&lt;=Hidden!AQ$46,$D107&gt;=Hidden!AQ$46),IF($G107="","x","y"),"")))</f>
        <v/>
      </c>
      <c r="AY107" s="197" t="str">
        <f>IF(Hidden!AR$47="Yes","H",IF($B107="","",IF(AND($C107&lt;=Hidden!AR$46,$D107&gt;=Hidden!AR$46),IF($G107="","x","y"),"")))</f>
        <v/>
      </c>
      <c r="AZ107" s="197" t="str">
        <f>IF(Hidden!AS$47="Yes","H",IF($B107="","",IF(AND($C107&lt;=Hidden!AS$46,$D107&gt;=Hidden!AS$46),IF($G107="","x","y"),"")))</f>
        <v/>
      </c>
      <c r="BA107" s="203" t="str">
        <f>IF(Hidden!AT$47="Yes","H",IF($B107="","",IF(AND($C107&lt;=Hidden!AT$46,$D107&gt;=Hidden!AT$46),IF($G107="","x","y"),"")))</f>
        <v/>
      </c>
      <c r="BB107" s="209" t="str">
        <f>IF(Hidden!AU$47="Yes","H",IF($B107="","",IF(AND($C107&lt;=Hidden!AU$46,$D107&gt;=Hidden!AU$46),IF($G107="","x","y"),"")))</f>
        <v/>
      </c>
      <c r="BC107" s="197" t="str">
        <f>IF(Hidden!AV$47="Yes","H",IF($B107="","",IF(AND($C107&lt;=Hidden!AV$46,$D107&gt;=Hidden!AV$46),IF($G107="","x","y"),"")))</f>
        <v/>
      </c>
      <c r="BD107" s="197" t="str">
        <f>IF(Hidden!AW$47="Yes","H",IF($B107="","",IF(AND($C107&lt;=Hidden!AW$46,$D107&gt;=Hidden!AW$46),IF($G107="","x","y"),"")))</f>
        <v/>
      </c>
      <c r="BE107" s="197" t="str">
        <f>IF(Hidden!AX$47="Yes","H",IF($B107="","",IF(AND($C107&lt;=Hidden!AX$46,$D107&gt;=Hidden!AX$46),IF($G107="","x","y"),"")))</f>
        <v/>
      </c>
      <c r="BF107" s="210" t="str">
        <f>IF(Hidden!AY$47="Yes","H",IF($B107="","",IF(AND($C107&lt;=Hidden!AY$46,$D107&gt;=Hidden!AY$46),IF($G107="","x","y"),"")))</f>
        <v/>
      </c>
      <c r="BG107" s="205" t="str">
        <f>IF(Hidden!AZ$47="Yes","H",IF($B107="","",IF(AND($C107&lt;=Hidden!AZ$46,$D107&gt;=Hidden!AZ$46),IF($G107="","x","y"),"")))</f>
        <v/>
      </c>
      <c r="BH107" s="197" t="str">
        <f>IF(Hidden!BA$47="Yes","H",IF($B107="","",IF(AND($C107&lt;=Hidden!BA$46,$D107&gt;=Hidden!BA$46),IF($G107="","x","y"),"")))</f>
        <v/>
      </c>
      <c r="BI107" s="197" t="str">
        <f>IF(Hidden!BB$47="Yes","H",IF($B107="","",IF(AND($C107&lt;=Hidden!BB$46,$D107&gt;=Hidden!BB$46),IF($G107="","x","y"),"")))</f>
        <v/>
      </c>
      <c r="BJ107" s="197" t="str">
        <f>IF(Hidden!BC$47="Yes","H",IF($B107="","",IF(AND($C107&lt;=Hidden!BC$46,$D107&gt;=Hidden!BC$46),IF($G107="","x","y"),"")))</f>
        <v/>
      </c>
      <c r="BK107" s="203" t="str">
        <f>IF(Hidden!BD$47="Yes","H",IF($B107="","",IF(AND($C107&lt;=Hidden!BD$46,$D107&gt;=Hidden!BD$46),IF($G107="","x","y"),"")))</f>
        <v/>
      </c>
      <c r="BL107" s="209" t="str">
        <f>IF(Hidden!BE$47="Yes","H",IF($B107="","",IF(AND($C107&lt;=Hidden!BE$46,$D107&gt;=Hidden!BE$46),IF($G107="","x","y"),"")))</f>
        <v/>
      </c>
      <c r="BM107" s="197" t="str">
        <f>IF(Hidden!BF$47="Yes","H",IF($B107="","",IF(AND($C107&lt;=Hidden!BF$46,$D107&gt;=Hidden!BF$46),IF($G107="","x","y"),"")))</f>
        <v/>
      </c>
      <c r="BN107" s="197" t="str">
        <f>IF(Hidden!BG$47="Yes","H",IF($B107="","",IF(AND($C107&lt;=Hidden!BG$46,$D107&gt;=Hidden!BG$46),IF($G107="","x","y"),"")))</f>
        <v/>
      </c>
      <c r="BO107" s="197" t="str">
        <f>IF(Hidden!BH$47="Yes","H",IF($B107="","",IF(AND($C107&lt;=Hidden!BH$46,$D107&gt;=Hidden!BH$46),IF($G107="","x","y"),"")))</f>
        <v/>
      </c>
      <c r="BP107" s="210" t="str">
        <f>IF(Hidden!BI$47="Yes","H",IF($B107="","",IF(AND($C107&lt;=Hidden!BI$46,$D107&gt;=Hidden!BI$46),IF($G107="","x","y"),"")))</f>
        <v/>
      </c>
      <c r="BQ107" s="205" t="str">
        <f>IF(Hidden!BJ$47="Yes","H",IF($B107="","",IF(AND($C107&lt;=Hidden!BJ$46,$D107&gt;=Hidden!BJ$46),IF($G107="","x","y"),"")))</f>
        <v/>
      </c>
      <c r="BR107" s="197" t="str">
        <f>IF(Hidden!BK$47="Yes","H",IF($B107="","",IF(AND($C107&lt;=Hidden!BK$46,$D107&gt;=Hidden!BK$46),IF($G107="","x","y"),"")))</f>
        <v/>
      </c>
      <c r="BS107" s="197" t="str">
        <f>IF(Hidden!BL$47="Yes","H",IF($B107="","",IF(AND($C107&lt;=Hidden!BL$46,$D107&gt;=Hidden!BL$46),IF($G107="","x","y"),"")))</f>
        <v/>
      </c>
      <c r="BT107" s="197" t="str">
        <f>IF(Hidden!BM$47="Yes","H",IF($B107="","",IF(AND($C107&lt;=Hidden!BM$46,$D107&gt;=Hidden!BM$46),IF($G107="","x","y"),"")))</f>
        <v/>
      </c>
      <c r="BU107" s="203" t="str">
        <f>IF(Hidden!BN$47="Yes","H",IF($B107="","",IF(AND($C107&lt;=Hidden!BN$46,$D107&gt;=Hidden!BN$46),IF($G107="","x","y"),"")))</f>
        <v/>
      </c>
      <c r="BV107" s="209" t="str">
        <f>IF(Hidden!BO$47="Yes","H",IF($B107="","",IF(AND($C107&lt;=Hidden!BO$46,$D107&gt;=Hidden!BO$46),IF($G107="","x","y"),"")))</f>
        <v/>
      </c>
      <c r="BW107" s="197" t="str">
        <f>IF(Hidden!BP$47="Yes","H",IF($B107="","",IF(AND($C107&lt;=Hidden!BP$46,$D107&gt;=Hidden!BP$46),IF($G107="","x","y"),"")))</f>
        <v/>
      </c>
      <c r="BX107" s="197" t="str">
        <f>IF(Hidden!BQ$47="Yes","H",IF($B107="","",IF(AND($C107&lt;=Hidden!BQ$46,$D107&gt;=Hidden!BQ$46),IF($G107="","x","y"),"")))</f>
        <v/>
      </c>
      <c r="BY107" s="197" t="str">
        <f>IF(Hidden!BR$47="Yes","H",IF($B107="","",IF(AND($C107&lt;=Hidden!BR$46,$D107&gt;=Hidden!BR$46),IF($G107="","x","y"),"")))</f>
        <v/>
      </c>
      <c r="BZ107" s="210" t="str">
        <f>IF(Hidden!BS$47="Yes","H",IF($B107="","",IF(AND($C107&lt;=Hidden!BS$46,$D107&gt;=Hidden!BS$46),IF($G107="","x","y"),"")))</f>
        <v/>
      </c>
      <c r="CA107" s="205" t="str">
        <f>IF(Hidden!BT$47="Yes","H",IF($B107="","",IF(AND($C107&lt;=Hidden!BT$46,$D107&gt;=Hidden!BT$46),IF($G107="","x","y"),"")))</f>
        <v/>
      </c>
      <c r="CB107" s="197" t="str">
        <f>IF(Hidden!BU$47="Yes","H",IF($B107="","",IF(AND($C107&lt;=Hidden!BU$46,$D107&gt;=Hidden!BU$46),IF($G107="","x","y"),"")))</f>
        <v/>
      </c>
      <c r="CC107" s="197" t="str">
        <f>IF(Hidden!BV$47="Yes","H",IF($B107="","",IF(AND($C107&lt;=Hidden!BV$46,$D107&gt;=Hidden!BV$46),IF($G107="","x","y"),"")))</f>
        <v/>
      </c>
      <c r="CD107" s="197" t="str">
        <f>IF(Hidden!BW$47="Yes","H",IF($B107="","",IF(AND($C107&lt;=Hidden!BW$46,$D107&gt;=Hidden!BW$46),IF($G107="","x","y"),"")))</f>
        <v/>
      </c>
      <c r="CE107" s="203" t="str">
        <f>IF(Hidden!BX$47="Yes","H",IF($B107="","",IF(AND($C107&lt;=Hidden!BX$46,$D107&gt;=Hidden!BX$46),IF($G107="","x","y"),"")))</f>
        <v/>
      </c>
      <c r="CF107" s="209" t="str">
        <f>IF(Hidden!BY$47="Yes","H",IF($B107="","",IF(AND($C107&lt;=Hidden!BY$46,$D107&gt;=Hidden!BY$46),IF($G107="","x","y"),"")))</f>
        <v/>
      </c>
      <c r="CG107" s="197" t="str">
        <f>IF(Hidden!BZ$47="Yes","H",IF($B107="","",IF(AND($C107&lt;=Hidden!BZ$46,$D107&gt;=Hidden!BZ$46),IF($G107="","x","y"),"")))</f>
        <v/>
      </c>
      <c r="CH107" s="197" t="str">
        <f>IF(Hidden!CA$47="Yes","H",IF($B107="","",IF(AND($C107&lt;=Hidden!CA$46,$D107&gt;=Hidden!CA$46),IF($G107="","x","y"),"")))</f>
        <v/>
      </c>
      <c r="CI107" s="197" t="str">
        <f>IF(Hidden!CB$47="Yes","H",IF($B107="","",IF(AND($C107&lt;=Hidden!CB$46,$D107&gt;=Hidden!CB$46),IF($G107="","x","y"),"")))</f>
        <v/>
      </c>
      <c r="CJ107" s="210" t="str">
        <f>IF(Hidden!CC$47="Yes","H",IF($B107="","",IF(AND($C107&lt;=Hidden!CC$46,$D107&gt;=Hidden!CC$46),IF($G107="","x","y"),"")))</f>
        <v/>
      </c>
      <c r="CK107" s="205" t="str">
        <f>IF(Hidden!CD$47="Yes","H",IF($B107="","",IF(AND($C107&lt;=Hidden!CD$46,$D107&gt;=Hidden!CD$46),IF($G107="","x","y"),"")))</f>
        <v/>
      </c>
      <c r="CL107" s="197" t="str">
        <f>IF(Hidden!CE$47="Yes","H",IF($B107="","",IF(AND($C107&lt;=Hidden!CE$46,$D107&gt;=Hidden!CE$46),IF($G107="","x","y"),"")))</f>
        <v/>
      </c>
      <c r="CM107" s="197" t="str">
        <f>IF(Hidden!CF$47="Yes","H",IF($B107="","",IF(AND($C107&lt;=Hidden!CF$46,$D107&gt;=Hidden!CF$46),IF($G107="","x","y"),"")))</f>
        <v/>
      </c>
      <c r="CN107" s="197" t="str">
        <f>IF(Hidden!CG$47="Yes","H",IF($B107="","",IF(AND($C107&lt;=Hidden!CG$46,$D107&gt;=Hidden!CG$46),IF($G107="","x","y"),"")))</f>
        <v/>
      </c>
      <c r="CO107" s="203" t="str">
        <f>IF(Hidden!CH$47="Yes","H",IF($B107="","",IF(AND($C107&lt;=Hidden!CH$46,$D107&gt;=Hidden!CH$46),IF($G107="","x","y"),"")))</f>
        <v/>
      </c>
      <c r="CP107" s="209" t="str">
        <f>IF(Hidden!CI$47="Yes","H",IF($B107="","",IF(AND($C107&lt;=Hidden!CI$46,$D107&gt;=Hidden!CI$46),IF($G107="","x","y"),"")))</f>
        <v/>
      </c>
      <c r="CQ107" s="197" t="str">
        <f>IF(Hidden!CJ$47="Yes","H",IF($B107="","",IF(AND($C107&lt;=Hidden!CJ$46,$D107&gt;=Hidden!CJ$46),IF($G107="","x","y"),"")))</f>
        <v/>
      </c>
      <c r="CR107" s="197" t="str">
        <f>IF(Hidden!CK$47="Yes","H",IF($B107="","",IF(AND($C107&lt;=Hidden!CK$46,$D107&gt;=Hidden!CK$46),IF($G107="","x","y"),"")))</f>
        <v/>
      </c>
      <c r="CS107" s="197" t="str">
        <f>IF(Hidden!CL$47="Yes","H",IF($B107="","",IF(AND($C107&lt;=Hidden!CL$46,$D107&gt;=Hidden!CL$46),IF($G107="","x","y"),"")))</f>
        <v/>
      </c>
      <c r="CT107" s="210" t="str">
        <f>IF(Hidden!CM$47="Yes","H",IF($B107="","",IF(AND($C107&lt;=Hidden!CM$46,$D107&gt;=Hidden!CM$46),IF($G107="","x","y"),"")))</f>
        <v/>
      </c>
      <c r="CU107" s="205" t="str">
        <f>IF(Hidden!CN$47="Yes","H",IF($B107="","",IF(AND($C107&lt;=Hidden!CN$46,$D107&gt;=Hidden!CN$46),IF($G107="","x","y"),"")))</f>
        <v/>
      </c>
      <c r="CV107" s="197" t="str">
        <f>IF(Hidden!CO$47="Yes","H",IF($B107="","",IF(AND($C107&lt;=Hidden!CO$46,$D107&gt;=Hidden!CO$46),IF($G107="","x","y"),"")))</f>
        <v/>
      </c>
      <c r="CW107" s="197" t="str">
        <f>IF(Hidden!CP$47="Yes","H",IF($B107="","",IF(AND($C107&lt;=Hidden!CP$46,$D107&gt;=Hidden!CP$46),IF($G107="","x","y"),"")))</f>
        <v/>
      </c>
      <c r="CX107" s="197" t="str">
        <f>IF(Hidden!CQ$47="Yes","H",IF($B107="","",IF(AND($C107&lt;=Hidden!CQ$46,$D107&gt;=Hidden!CQ$46),IF($G107="","x","y"),"")))</f>
        <v/>
      </c>
      <c r="CY107" s="203" t="str">
        <f>IF(Hidden!CR$47="Yes","H",IF($B107="","",IF(AND($C107&lt;=Hidden!CR$46,$D107&gt;=Hidden!CR$46),IF($G107="","x","y"),"")))</f>
        <v/>
      </c>
      <c r="CZ107" s="209" t="str">
        <f>IF(Hidden!CS$47="Yes","H",IF($B107="","",IF(AND($C107&lt;=Hidden!CS$46,$D107&gt;=Hidden!CS$46),IF($G107="","x","y"),"")))</f>
        <v/>
      </c>
      <c r="DA107" s="197" t="str">
        <f>IF(Hidden!CT$47="Yes","H",IF($B107="","",IF(AND($C107&lt;=Hidden!CT$46,$D107&gt;=Hidden!CT$46),IF($G107="","x","y"),"")))</f>
        <v/>
      </c>
      <c r="DB107" s="197" t="str">
        <f>IF(Hidden!CU$47="Yes","H",IF($B107="","",IF(AND($C107&lt;=Hidden!CU$46,$D107&gt;=Hidden!CU$46),IF($G107="","x","y"),"")))</f>
        <v/>
      </c>
      <c r="DC107" s="197" t="str">
        <f>IF(Hidden!CV$47="Yes","H",IF($B107="","",IF(AND($C107&lt;=Hidden!CV$46,$D107&gt;=Hidden!CV$46),IF($G107="","x","y"),"")))</f>
        <v/>
      </c>
      <c r="DD107" s="210" t="str">
        <f>IF(Hidden!CW$47="Yes","H",IF($B107="","",IF(AND($C107&lt;=Hidden!CW$46,$D107&gt;=Hidden!CW$46),IF($G107="","x","y"),"")))</f>
        <v/>
      </c>
      <c r="DE107" s="205" t="str">
        <f>IF(Hidden!CX$47="Yes","H",IF($B107="","",IF(AND($C107&lt;=Hidden!CX$46,$D107&gt;=Hidden!CX$46),IF($G107="","x","y"),"")))</f>
        <v/>
      </c>
      <c r="DF107" s="197" t="str">
        <f>IF(Hidden!CY$47="Yes","H",IF($B107="","",IF(AND($C107&lt;=Hidden!CY$46,$D107&gt;=Hidden!CY$46),IF($G107="","x","y"),"")))</f>
        <v/>
      </c>
      <c r="DG107" s="197" t="str">
        <f>IF(Hidden!CZ$47="Yes","H",IF($B107="","",IF(AND($C107&lt;=Hidden!CZ$46,$D107&gt;=Hidden!CZ$46),IF($G107="","x","y"),"")))</f>
        <v/>
      </c>
      <c r="DH107" s="197" t="str">
        <f>IF(Hidden!DA$47="Yes","H",IF($B107="","",IF(AND($C107&lt;=Hidden!DA$46,$D107&gt;=Hidden!DA$46),IF($G107="","x","y"),"")))</f>
        <v/>
      </c>
      <c r="DI107" s="203" t="str">
        <f>IF(Hidden!DB$47="Yes","H",IF($B107="","",IF(AND($C107&lt;=Hidden!DB$46,$D107&gt;=Hidden!DB$46),IF($G107="","x","y"),"")))</f>
        <v/>
      </c>
      <c r="DJ107" s="209" t="str">
        <f>IF(Hidden!DC$47="Yes","H",IF($B107="","",IF(AND($C107&lt;=Hidden!DC$46,$D107&gt;=Hidden!DC$46),IF($G107="","x","y"),"")))</f>
        <v/>
      </c>
      <c r="DK107" s="197" t="str">
        <f>IF(Hidden!DD$47="Yes","H",IF($B107="","",IF(AND($C107&lt;=Hidden!DD$46,$D107&gt;=Hidden!DD$46),IF($G107="","x","y"),"")))</f>
        <v/>
      </c>
      <c r="DL107" s="197" t="str">
        <f>IF(Hidden!DE$47="Yes","H",IF($B107="","",IF(AND($C107&lt;=Hidden!DE$46,$D107&gt;=Hidden!DE$46),IF($G107="","x","y"),"")))</f>
        <v/>
      </c>
      <c r="DM107" s="197" t="str">
        <f>IF(Hidden!DF$47="Yes","H",IF($B107="","",IF(AND($C107&lt;=Hidden!DF$46,$D107&gt;=Hidden!DF$46),IF($G107="","x","y"),"")))</f>
        <v/>
      </c>
      <c r="DN107" s="210" t="str">
        <f>IF(Hidden!DG$47="Yes","H",IF($B107="","",IF(AND($C107&lt;=Hidden!DG$46,$D107&gt;=Hidden!DG$46),IF($G107="","x","y"),"")))</f>
        <v/>
      </c>
      <c r="DO107" s="205" t="str">
        <f>IF(Hidden!DH$47="Yes","H",IF($B107="","",IF(AND($C107&lt;=Hidden!DH$46,$D107&gt;=Hidden!DH$46),IF($G107="","x","y"),"")))</f>
        <v/>
      </c>
      <c r="DP107" s="197" t="str">
        <f>IF(Hidden!DI$47="Yes","H",IF($B107="","",IF(AND($C107&lt;=Hidden!DI$46,$D107&gt;=Hidden!DI$46),IF($G107="","x","y"),"")))</f>
        <v/>
      </c>
      <c r="DQ107" s="197" t="str">
        <f>IF(Hidden!DJ$47="Yes","H",IF($B107="","",IF(AND($C107&lt;=Hidden!DJ$46,$D107&gt;=Hidden!DJ$46),IF($G107="","x","y"),"")))</f>
        <v/>
      </c>
      <c r="DR107" s="197" t="str">
        <f>IF(Hidden!DK$47="Yes","H",IF($B107="","",IF(AND($C107&lt;=Hidden!DK$46,$D107&gt;=Hidden!DK$46),IF($G107="","x","y"),"")))</f>
        <v/>
      </c>
      <c r="DS107" s="203" t="str">
        <f>IF(Hidden!DL$47="Yes","H",IF($B107="","",IF(AND($C107&lt;=Hidden!DL$46,$D107&gt;=Hidden!DL$46),IF($G107="","x","y"),"")))</f>
        <v/>
      </c>
      <c r="DT107" s="209" t="str">
        <f>IF(Hidden!DM$47="Yes","H",IF($B107="","",IF(AND($C107&lt;=Hidden!DM$46,$D107&gt;=Hidden!DM$46),IF($G107="","x","y"),"")))</f>
        <v/>
      </c>
      <c r="DU107" s="197" t="str">
        <f>IF(Hidden!DN$47="Yes","H",IF($B107="","",IF(AND($C107&lt;=Hidden!DN$46,$D107&gt;=Hidden!DN$46),IF($G107="","x","y"),"")))</f>
        <v/>
      </c>
      <c r="DV107" s="197" t="str">
        <f>IF(Hidden!DO$47="Yes","H",IF($B107="","",IF(AND($C107&lt;=Hidden!DO$46,$D107&gt;=Hidden!DO$46),IF($G107="","x","y"),"")))</f>
        <v/>
      </c>
      <c r="DW107" s="197" t="str">
        <f>IF(Hidden!DP$47="Yes","H",IF($B107="","",IF(AND($C107&lt;=Hidden!DP$46,$D107&gt;=Hidden!DP$46),IF($G107="","x","y"),"")))</f>
        <v/>
      </c>
      <c r="DX107" s="210" t="str">
        <f>IF(Hidden!DQ$47="Yes","H",IF($B107="","",IF(AND($C107&lt;=Hidden!DQ$46,$D107&gt;=Hidden!DQ$46),IF($G107="","x","y"),"")))</f>
        <v/>
      </c>
      <c r="DY107" s="209" t="str">
        <f>IF(Hidden!DR$47="Yes","H",IF($B107="","",IF(AND($C107&lt;=Hidden!DR$46,$D107&gt;=Hidden!DR$46),IF($G107="","x","y"),"")))</f>
        <v/>
      </c>
      <c r="DZ107" s="197" t="str">
        <f>IF(Hidden!DS$47="Yes","H",IF($B107="","",IF(AND($C107&lt;=Hidden!DS$46,$D107&gt;=Hidden!DS$46),IF($G107="","x","y"),"")))</f>
        <v/>
      </c>
      <c r="EA107" s="197" t="str">
        <f>IF(Hidden!DT$47="Yes","H",IF($B107="","",IF(AND($C107&lt;=Hidden!DT$46,$D107&gt;=Hidden!DT$46),IF($G107="","x","y"),"")))</f>
        <v/>
      </c>
      <c r="EB107" s="197" t="str">
        <f>IF(Hidden!DU$47="Yes","H",IF($B107="","",IF(AND($C107&lt;=Hidden!DU$46,$D107&gt;=Hidden!DU$46),IF($G107="","x","y"),"")))</f>
        <v/>
      </c>
      <c r="EC107" s="210" t="str">
        <f>IF(Hidden!DV$47="Yes","H",IF($B107="","",IF(AND($C107&lt;=Hidden!DV$46,$D107&gt;=Hidden!DV$46),IF($G107="","x","y"),"")))</f>
        <v/>
      </c>
      <c r="ED107" s="205" t="str">
        <f>IF(Hidden!DW$47="Yes","H",IF($B107="","",IF(AND($C107&lt;=Hidden!DW$46,$D107&gt;=Hidden!DW$46),IF($G107="","x","y"),"")))</f>
        <v/>
      </c>
      <c r="EE107" s="197" t="str">
        <f>IF(Hidden!DX$47="Yes","H",IF($B107="","",IF(AND($C107&lt;=Hidden!DX$46,$D107&gt;=Hidden!DX$46),IF($G107="","x","y"),"")))</f>
        <v/>
      </c>
      <c r="EF107" s="197" t="str">
        <f>IF(Hidden!DY$47="Yes","H",IF($B107="","",IF(AND($C107&lt;=Hidden!DY$46,$D107&gt;=Hidden!DY$46),IF($G107="","x","y"),"")))</f>
        <v/>
      </c>
      <c r="EG107" s="197" t="str">
        <f>IF(Hidden!DZ$47="Yes","H",IF($B107="","",IF(AND($C107&lt;=Hidden!DZ$46,$D107&gt;=Hidden!DZ$46),IF($G107="","x","y"),"")))</f>
        <v/>
      </c>
      <c r="EH107" s="198" t="str">
        <f>IF(Hidden!EA$47="Yes","H",IF($B107="","",IF(AND($C107&lt;=Hidden!EA$46,$D107&gt;=Hidden!EA$46),IF($G107="","x","y"),"")))</f>
        <v/>
      </c>
    </row>
    <row r="108" spans="2:138" ht="15" customHeight="1" x14ac:dyDescent="0.25">
      <c r="B108" s="177"/>
      <c r="C108" s="232"/>
      <c r="D108" s="233"/>
      <c r="E108" s="189"/>
      <c r="F108" s="237"/>
      <c r="G108" s="269"/>
      <c r="H108" s="273"/>
      <c r="I108" s="196" t="str">
        <f>IF(Hidden!B$47="Yes","H",IF($B108="","",IF(AND($C108&lt;=Hidden!B$46,$D108&gt;=Hidden!B$46),IF($G108="","x","y"),"")))</f>
        <v/>
      </c>
      <c r="J108" s="197" t="str">
        <f>IF(Hidden!C$47="Yes","H",IF($B108="","",IF(AND($C108&lt;=Hidden!C$46,$D108&gt;=Hidden!C$46),IF($G108="","x","y"),"")))</f>
        <v/>
      </c>
      <c r="K108" s="197" t="str">
        <f>IF(Hidden!D$47="Yes","H",IF($B108="","",IF(AND($C108&lt;=Hidden!D$46,$D108&gt;=Hidden!D$46),IF($G108="","x","y"),"")))</f>
        <v/>
      </c>
      <c r="L108" s="197" t="str">
        <f>IF(Hidden!E$47="Yes","H",IF($B108="","",IF(AND($C108&lt;=Hidden!E$46,$D108&gt;=Hidden!E$46),IF($G108="","x","y"),"")))</f>
        <v/>
      </c>
      <c r="M108" s="203" t="str">
        <f>IF(Hidden!F$47="Yes","H",IF($B108="","",IF(AND($C108&lt;=Hidden!F$46,$D108&gt;=Hidden!F$46),IF($G108="","x","y"),"")))</f>
        <v/>
      </c>
      <c r="N108" s="209" t="str">
        <f>IF(Hidden!G$47="Yes","H",IF($B108="","",IF(AND($C108&lt;=Hidden!G$46,$D108&gt;=Hidden!G$46),IF($G108="","x","y"),"")))</f>
        <v/>
      </c>
      <c r="O108" s="197" t="str">
        <f>IF(Hidden!H$47="Yes","H",IF($B108="","",IF(AND($C108&lt;=Hidden!H$46,$D108&gt;=Hidden!H$46),IF($G108="","x","y"),"")))</f>
        <v/>
      </c>
      <c r="P108" s="197" t="str">
        <f>IF(Hidden!I$47="Yes","H",IF($B108="","",IF(AND($C108&lt;=Hidden!I$46,$D108&gt;=Hidden!I$46),IF($G108="","x","y"),"")))</f>
        <v/>
      </c>
      <c r="Q108" s="197" t="str">
        <f>IF(Hidden!J$47="Yes","H",IF($B108="","",IF(AND($C108&lt;=Hidden!J$46,$D108&gt;=Hidden!J$46),IF($G108="","x","y"),"")))</f>
        <v/>
      </c>
      <c r="R108" s="210" t="str">
        <f>IF(Hidden!K$47="Yes","H",IF($B108="","",IF(AND($C108&lt;=Hidden!K$46,$D108&gt;=Hidden!K$46),IF($G108="","x","y"),"")))</f>
        <v/>
      </c>
      <c r="S108" s="205" t="str">
        <f>IF(Hidden!L$47="Yes","H",IF($B108="","",IF(AND($C108&lt;=Hidden!L$46,$D108&gt;=Hidden!L$46),IF($G108="","x","y"),"")))</f>
        <v/>
      </c>
      <c r="T108" s="197" t="str">
        <f>IF(Hidden!M$47="Yes","H",IF($B108="","",IF(AND($C108&lt;=Hidden!M$46,$D108&gt;=Hidden!M$46),IF($G108="","x","y"),"")))</f>
        <v/>
      </c>
      <c r="U108" s="197" t="str">
        <f>IF(Hidden!N$47="Yes","H",IF($B108="","",IF(AND($C108&lt;=Hidden!N$46,$D108&gt;=Hidden!N$46),IF($G108="","x","y"),"")))</f>
        <v/>
      </c>
      <c r="V108" s="197" t="str">
        <f>IF(Hidden!O$47="Yes","H",IF($B108="","",IF(AND($C108&lt;=Hidden!O$46,$D108&gt;=Hidden!O$46),IF($G108="","x","y"),"")))</f>
        <v/>
      </c>
      <c r="W108" s="203" t="str">
        <f>IF(Hidden!P$47="Yes","H",IF($B108="","",IF(AND($C108&lt;=Hidden!P$46,$D108&gt;=Hidden!P$46),IF($G108="","x","y"),"")))</f>
        <v/>
      </c>
      <c r="X108" s="209" t="str">
        <f>IF(Hidden!Q$47="Yes","H",IF($B108="","",IF(AND($C108&lt;=Hidden!Q$46,$D108&gt;=Hidden!Q$46),IF($G108="","x","y"),"")))</f>
        <v/>
      </c>
      <c r="Y108" s="197" t="str">
        <f>IF(Hidden!R$47="Yes","H",IF($B108="","",IF(AND($C108&lt;=Hidden!R$46,$D108&gt;=Hidden!R$46),IF($G108="","x","y"),"")))</f>
        <v/>
      </c>
      <c r="Z108" s="197" t="str">
        <f>IF(Hidden!S$47="Yes","H",IF($B108="","",IF(AND($C108&lt;=Hidden!S$46,$D108&gt;=Hidden!S$46),IF($G108="","x","y"),"")))</f>
        <v/>
      </c>
      <c r="AA108" s="197" t="str">
        <f>IF(Hidden!T$47="Yes","H",IF($B108="","",IF(AND($C108&lt;=Hidden!T$46,$D108&gt;=Hidden!T$46),IF($G108="","x","y"),"")))</f>
        <v/>
      </c>
      <c r="AB108" s="210" t="str">
        <f>IF(Hidden!U$47="Yes","H",IF($B108="","",IF(AND($C108&lt;=Hidden!U$46,$D108&gt;=Hidden!U$46),IF($G108="","x","y"),"")))</f>
        <v/>
      </c>
      <c r="AC108" s="205" t="str">
        <f>IF(Hidden!V$47="Yes","H",IF($B108="","",IF(AND($C108&lt;=Hidden!V$46,$D108&gt;=Hidden!V$46),IF($G108="","x","y"),"")))</f>
        <v/>
      </c>
      <c r="AD108" s="197" t="str">
        <f>IF(Hidden!W$47="Yes","H",IF($B108="","",IF(AND($C108&lt;=Hidden!W$46,$D108&gt;=Hidden!W$46),IF($G108="","x","y"),"")))</f>
        <v/>
      </c>
      <c r="AE108" s="197" t="str">
        <f>IF(Hidden!X$47="Yes","H",IF($B108="","",IF(AND($C108&lt;=Hidden!X$46,$D108&gt;=Hidden!X$46),IF($G108="","x","y"),"")))</f>
        <v/>
      </c>
      <c r="AF108" s="197" t="str">
        <f>IF(Hidden!Y$47="Yes","H",IF($B108="","",IF(AND($C108&lt;=Hidden!Y$46,$D108&gt;=Hidden!Y$46),IF($G108="","x","y"),"")))</f>
        <v/>
      </c>
      <c r="AG108" s="203" t="str">
        <f>IF(Hidden!Z$47="Yes","H",IF($B108="","",IF(AND($C108&lt;=Hidden!Z$46,$D108&gt;=Hidden!Z$46),IF($G108="","x","y"),"")))</f>
        <v/>
      </c>
      <c r="AH108" s="209" t="str">
        <f>IF(Hidden!AA$47="Yes","H",IF($B108="","",IF(AND($C108&lt;=Hidden!AA$46,$D108&gt;=Hidden!AA$46),IF($G108="","x","y"),"")))</f>
        <v/>
      </c>
      <c r="AI108" s="197" t="str">
        <f>IF(Hidden!AB$47="Yes","H",IF($B108="","",IF(AND($C108&lt;=Hidden!AB$46,$D108&gt;=Hidden!AB$46),IF($G108="","x","y"),"")))</f>
        <v/>
      </c>
      <c r="AJ108" s="197" t="str">
        <f>IF(Hidden!AC$47="Yes","H",IF($B108="","",IF(AND($C108&lt;=Hidden!AC$46,$D108&gt;=Hidden!AC$46),IF($G108="","x","y"),"")))</f>
        <v/>
      </c>
      <c r="AK108" s="197" t="str">
        <f>IF(Hidden!AD$47="Yes","H",IF($B108="","",IF(AND($C108&lt;=Hidden!AD$46,$D108&gt;=Hidden!AD$46),IF($G108="","x","y"),"")))</f>
        <v/>
      </c>
      <c r="AL108" s="210" t="str">
        <f>IF(Hidden!AE$47="Yes","H",IF($B108="","",IF(AND($C108&lt;=Hidden!AE$46,$D108&gt;=Hidden!AE$46),IF($G108="","x","y"),"")))</f>
        <v/>
      </c>
      <c r="AM108" s="205" t="str">
        <f>IF(Hidden!AF$47="Yes","H",IF($B108="","",IF(AND($C108&lt;=Hidden!AF$46,$D108&gt;=Hidden!AF$46),IF($G108="","x","y"),"")))</f>
        <v/>
      </c>
      <c r="AN108" s="197" t="str">
        <f>IF(Hidden!AG$47="Yes","H",IF($B108="","",IF(AND($C108&lt;=Hidden!AG$46,$D108&gt;=Hidden!AG$46),IF($G108="","x","y"),"")))</f>
        <v/>
      </c>
      <c r="AO108" s="197" t="str">
        <f>IF(Hidden!AH$47="Yes","H",IF($B108="","",IF(AND($C108&lt;=Hidden!AH$46,$D108&gt;=Hidden!AH$46),IF($G108="","x","y"),"")))</f>
        <v/>
      </c>
      <c r="AP108" s="197" t="str">
        <f>IF(Hidden!AI$47="Yes","H",IF($B108="","",IF(AND($C108&lt;=Hidden!AI$46,$D108&gt;=Hidden!AI$46),IF($G108="","x","y"),"")))</f>
        <v/>
      </c>
      <c r="AQ108" s="203" t="str">
        <f>IF(Hidden!AJ$47="Yes","H",IF($B108="","",IF(AND($C108&lt;=Hidden!AJ$46,$D108&gt;=Hidden!AJ$46),IF($G108="","x","y"),"")))</f>
        <v/>
      </c>
      <c r="AR108" s="209" t="str">
        <f>IF(Hidden!AK$47="Yes","H",IF($B108="","",IF(AND($C108&lt;=Hidden!AK$46,$D108&gt;=Hidden!AK$46),IF($G108="","x","y"),"")))</f>
        <v/>
      </c>
      <c r="AS108" s="197" t="str">
        <f>IF(Hidden!AL$47="Yes","H",IF($B108="","",IF(AND($C108&lt;=Hidden!AL$46,$D108&gt;=Hidden!AL$46),IF($G108="","x","y"),"")))</f>
        <v/>
      </c>
      <c r="AT108" s="197" t="str">
        <f>IF(Hidden!AM$47="Yes","H",IF($B108="","",IF(AND($C108&lt;=Hidden!AM$46,$D108&gt;=Hidden!AM$46),IF($G108="","x","y"),"")))</f>
        <v/>
      </c>
      <c r="AU108" s="197" t="str">
        <f>IF(Hidden!AN$47="Yes","H",IF($B108="","",IF(AND($C108&lt;=Hidden!AN$46,$D108&gt;=Hidden!AN$46),IF($G108="","x","y"),"")))</f>
        <v/>
      </c>
      <c r="AV108" s="210" t="str">
        <f>IF(Hidden!AO$47="Yes","H",IF($B108="","",IF(AND($C108&lt;=Hidden!AO$46,$D108&gt;=Hidden!AO$46),IF($G108="","x","y"),"")))</f>
        <v/>
      </c>
      <c r="AW108" s="205" t="str">
        <f>IF(Hidden!AP$47="Yes","H",IF($B108="","",IF(AND($C108&lt;=Hidden!AP$46,$D108&gt;=Hidden!AP$46),IF($G108="","x","y"),"")))</f>
        <v/>
      </c>
      <c r="AX108" s="197" t="str">
        <f>IF(Hidden!AQ$47="Yes","H",IF($B108="","",IF(AND($C108&lt;=Hidden!AQ$46,$D108&gt;=Hidden!AQ$46),IF($G108="","x","y"),"")))</f>
        <v/>
      </c>
      <c r="AY108" s="197" t="str">
        <f>IF(Hidden!AR$47="Yes","H",IF($B108="","",IF(AND($C108&lt;=Hidden!AR$46,$D108&gt;=Hidden!AR$46),IF($G108="","x","y"),"")))</f>
        <v/>
      </c>
      <c r="AZ108" s="197" t="str">
        <f>IF(Hidden!AS$47="Yes","H",IF($B108="","",IF(AND($C108&lt;=Hidden!AS$46,$D108&gt;=Hidden!AS$46),IF($G108="","x","y"),"")))</f>
        <v/>
      </c>
      <c r="BA108" s="203" t="str">
        <f>IF(Hidden!AT$47="Yes","H",IF($B108="","",IF(AND($C108&lt;=Hidden!AT$46,$D108&gt;=Hidden!AT$46),IF($G108="","x","y"),"")))</f>
        <v/>
      </c>
      <c r="BB108" s="209" t="str">
        <f>IF(Hidden!AU$47="Yes","H",IF($B108="","",IF(AND($C108&lt;=Hidden!AU$46,$D108&gt;=Hidden!AU$46),IF($G108="","x","y"),"")))</f>
        <v/>
      </c>
      <c r="BC108" s="197" t="str">
        <f>IF(Hidden!AV$47="Yes","H",IF($B108="","",IF(AND($C108&lt;=Hidden!AV$46,$D108&gt;=Hidden!AV$46),IF($G108="","x","y"),"")))</f>
        <v/>
      </c>
      <c r="BD108" s="197" t="str">
        <f>IF(Hidden!AW$47="Yes","H",IF($B108="","",IF(AND($C108&lt;=Hidden!AW$46,$D108&gt;=Hidden!AW$46),IF($G108="","x","y"),"")))</f>
        <v/>
      </c>
      <c r="BE108" s="197" t="str">
        <f>IF(Hidden!AX$47="Yes","H",IF($B108="","",IF(AND($C108&lt;=Hidden!AX$46,$D108&gt;=Hidden!AX$46),IF($G108="","x","y"),"")))</f>
        <v/>
      </c>
      <c r="BF108" s="210" t="str">
        <f>IF(Hidden!AY$47="Yes","H",IF($B108="","",IF(AND($C108&lt;=Hidden!AY$46,$D108&gt;=Hidden!AY$46),IF($G108="","x","y"),"")))</f>
        <v/>
      </c>
      <c r="BG108" s="205" t="str">
        <f>IF(Hidden!AZ$47="Yes","H",IF($B108="","",IF(AND($C108&lt;=Hidden!AZ$46,$D108&gt;=Hidden!AZ$46),IF($G108="","x","y"),"")))</f>
        <v/>
      </c>
      <c r="BH108" s="197" t="str">
        <f>IF(Hidden!BA$47="Yes","H",IF($B108="","",IF(AND($C108&lt;=Hidden!BA$46,$D108&gt;=Hidden!BA$46),IF($G108="","x","y"),"")))</f>
        <v/>
      </c>
      <c r="BI108" s="197" t="str">
        <f>IF(Hidden!BB$47="Yes","H",IF($B108="","",IF(AND($C108&lt;=Hidden!BB$46,$D108&gt;=Hidden!BB$46),IF($G108="","x","y"),"")))</f>
        <v/>
      </c>
      <c r="BJ108" s="197" t="str">
        <f>IF(Hidden!BC$47="Yes","H",IF($B108="","",IF(AND($C108&lt;=Hidden!BC$46,$D108&gt;=Hidden!BC$46),IF($G108="","x","y"),"")))</f>
        <v/>
      </c>
      <c r="BK108" s="203" t="str">
        <f>IF(Hidden!BD$47="Yes","H",IF($B108="","",IF(AND($C108&lt;=Hidden!BD$46,$D108&gt;=Hidden!BD$46),IF($G108="","x","y"),"")))</f>
        <v/>
      </c>
      <c r="BL108" s="209" t="str">
        <f>IF(Hidden!BE$47="Yes","H",IF($B108="","",IF(AND($C108&lt;=Hidden!BE$46,$D108&gt;=Hidden!BE$46),IF($G108="","x","y"),"")))</f>
        <v/>
      </c>
      <c r="BM108" s="197" t="str">
        <f>IF(Hidden!BF$47="Yes","H",IF($B108="","",IF(AND($C108&lt;=Hidden!BF$46,$D108&gt;=Hidden!BF$46),IF($G108="","x","y"),"")))</f>
        <v/>
      </c>
      <c r="BN108" s="197" t="str">
        <f>IF(Hidden!BG$47="Yes","H",IF($B108="","",IF(AND($C108&lt;=Hidden!BG$46,$D108&gt;=Hidden!BG$46),IF($G108="","x","y"),"")))</f>
        <v/>
      </c>
      <c r="BO108" s="197" t="str">
        <f>IF(Hidden!BH$47="Yes","H",IF($B108="","",IF(AND($C108&lt;=Hidden!BH$46,$D108&gt;=Hidden!BH$46),IF($G108="","x","y"),"")))</f>
        <v/>
      </c>
      <c r="BP108" s="210" t="str">
        <f>IF(Hidden!BI$47="Yes","H",IF($B108="","",IF(AND($C108&lt;=Hidden!BI$46,$D108&gt;=Hidden!BI$46),IF($G108="","x","y"),"")))</f>
        <v/>
      </c>
      <c r="BQ108" s="205" t="str">
        <f>IF(Hidden!BJ$47="Yes","H",IF($B108="","",IF(AND($C108&lt;=Hidden!BJ$46,$D108&gt;=Hidden!BJ$46),IF($G108="","x","y"),"")))</f>
        <v/>
      </c>
      <c r="BR108" s="197" t="str">
        <f>IF(Hidden!BK$47="Yes","H",IF($B108="","",IF(AND($C108&lt;=Hidden!BK$46,$D108&gt;=Hidden!BK$46),IF($G108="","x","y"),"")))</f>
        <v/>
      </c>
      <c r="BS108" s="197" t="str">
        <f>IF(Hidden!BL$47="Yes","H",IF($B108="","",IF(AND($C108&lt;=Hidden!BL$46,$D108&gt;=Hidden!BL$46),IF($G108="","x","y"),"")))</f>
        <v/>
      </c>
      <c r="BT108" s="197" t="str">
        <f>IF(Hidden!BM$47="Yes","H",IF($B108="","",IF(AND($C108&lt;=Hidden!BM$46,$D108&gt;=Hidden!BM$46),IF($G108="","x","y"),"")))</f>
        <v/>
      </c>
      <c r="BU108" s="203" t="str">
        <f>IF(Hidden!BN$47="Yes","H",IF($B108="","",IF(AND($C108&lt;=Hidden!BN$46,$D108&gt;=Hidden!BN$46),IF($G108="","x","y"),"")))</f>
        <v/>
      </c>
      <c r="BV108" s="209" t="str">
        <f>IF(Hidden!BO$47="Yes","H",IF($B108="","",IF(AND($C108&lt;=Hidden!BO$46,$D108&gt;=Hidden!BO$46),IF($G108="","x","y"),"")))</f>
        <v/>
      </c>
      <c r="BW108" s="197" t="str">
        <f>IF(Hidden!BP$47="Yes","H",IF($B108="","",IF(AND($C108&lt;=Hidden!BP$46,$D108&gt;=Hidden!BP$46),IF($G108="","x","y"),"")))</f>
        <v/>
      </c>
      <c r="BX108" s="197" t="str">
        <f>IF(Hidden!BQ$47="Yes","H",IF($B108="","",IF(AND($C108&lt;=Hidden!BQ$46,$D108&gt;=Hidden!BQ$46),IF($G108="","x","y"),"")))</f>
        <v/>
      </c>
      <c r="BY108" s="197" t="str">
        <f>IF(Hidden!BR$47="Yes","H",IF($B108="","",IF(AND($C108&lt;=Hidden!BR$46,$D108&gt;=Hidden!BR$46),IF($G108="","x","y"),"")))</f>
        <v/>
      </c>
      <c r="BZ108" s="210" t="str">
        <f>IF(Hidden!BS$47="Yes","H",IF($B108="","",IF(AND($C108&lt;=Hidden!BS$46,$D108&gt;=Hidden!BS$46),IF($G108="","x","y"),"")))</f>
        <v/>
      </c>
      <c r="CA108" s="205" t="str">
        <f>IF(Hidden!BT$47="Yes","H",IF($B108="","",IF(AND($C108&lt;=Hidden!BT$46,$D108&gt;=Hidden!BT$46),IF($G108="","x","y"),"")))</f>
        <v/>
      </c>
      <c r="CB108" s="197" t="str">
        <f>IF(Hidden!BU$47="Yes","H",IF($B108="","",IF(AND($C108&lt;=Hidden!BU$46,$D108&gt;=Hidden!BU$46),IF($G108="","x","y"),"")))</f>
        <v/>
      </c>
      <c r="CC108" s="197" t="str">
        <f>IF(Hidden!BV$47="Yes","H",IF($B108="","",IF(AND($C108&lt;=Hidden!BV$46,$D108&gt;=Hidden!BV$46),IF($G108="","x","y"),"")))</f>
        <v/>
      </c>
      <c r="CD108" s="197" t="str">
        <f>IF(Hidden!BW$47="Yes","H",IF($B108="","",IF(AND($C108&lt;=Hidden!BW$46,$D108&gt;=Hidden!BW$46),IF($G108="","x","y"),"")))</f>
        <v/>
      </c>
      <c r="CE108" s="203" t="str">
        <f>IF(Hidden!BX$47="Yes","H",IF($B108="","",IF(AND($C108&lt;=Hidden!BX$46,$D108&gt;=Hidden!BX$46),IF($G108="","x","y"),"")))</f>
        <v/>
      </c>
      <c r="CF108" s="209" t="str">
        <f>IF(Hidden!BY$47="Yes","H",IF($B108="","",IF(AND($C108&lt;=Hidden!BY$46,$D108&gt;=Hidden!BY$46),IF($G108="","x","y"),"")))</f>
        <v/>
      </c>
      <c r="CG108" s="197" t="str">
        <f>IF(Hidden!BZ$47="Yes","H",IF($B108="","",IF(AND($C108&lt;=Hidden!BZ$46,$D108&gt;=Hidden!BZ$46),IF($G108="","x","y"),"")))</f>
        <v/>
      </c>
      <c r="CH108" s="197" t="str">
        <f>IF(Hidden!CA$47="Yes","H",IF($B108="","",IF(AND($C108&lt;=Hidden!CA$46,$D108&gt;=Hidden!CA$46),IF($G108="","x","y"),"")))</f>
        <v/>
      </c>
      <c r="CI108" s="197" t="str">
        <f>IF(Hidden!CB$47="Yes","H",IF($B108="","",IF(AND($C108&lt;=Hidden!CB$46,$D108&gt;=Hidden!CB$46),IF($G108="","x","y"),"")))</f>
        <v/>
      </c>
      <c r="CJ108" s="210" t="str">
        <f>IF(Hidden!CC$47="Yes","H",IF($B108="","",IF(AND($C108&lt;=Hidden!CC$46,$D108&gt;=Hidden!CC$46),IF($G108="","x","y"),"")))</f>
        <v/>
      </c>
      <c r="CK108" s="205" t="str">
        <f>IF(Hidden!CD$47="Yes","H",IF($B108="","",IF(AND($C108&lt;=Hidden!CD$46,$D108&gt;=Hidden!CD$46),IF($G108="","x","y"),"")))</f>
        <v/>
      </c>
      <c r="CL108" s="197" t="str">
        <f>IF(Hidden!CE$47="Yes","H",IF($B108="","",IF(AND($C108&lt;=Hidden!CE$46,$D108&gt;=Hidden!CE$46),IF($G108="","x","y"),"")))</f>
        <v/>
      </c>
      <c r="CM108" s="197" t="str">
        <f>IF(Hidden!CF$47="Yes","H",IF($B108="","",IF(AND($C108&lt;=Hidden!CF$46,$D108&gt;=Hidden!CF$46),IF($G108="","x","y"),"")))</f>
        <v/>
      </c>
      <c r="CN108" s="197" t="str">
        <f>IF(Hidden!CG$47="Yes","H",IF($B108="","",IF(AND($C108&lt;=Hidden!CG$46,$D108&gt;=Hidden!CG$46),IF($G108="","x","y"),"")))</f>
        <v/>
      </c>
      <c r="CO108" s="203" t="str">
        <f>IF(Hidden!CH$47="Yes","H",IF($B108="","",IF(AND($C108&lt;=Hidden!CH$46,$D108&gt;=Hidden!CH$46),IF($G108="","x","y"),"")))</f>
        <v/>
      </c>
      <c r="CP108" s="209" t="str">
        <f>IF(Hidden!CI$47="Yes","H",IF($B108="","",IF(AND($C108&lt;=Hidden!CI$46,$D108&gt;=Hidden!CI$46),IF($G108="","x","y"),"")))</f>
        <v/>
      </c>
      <c r="CQ108" s="197" t="str">
        <f>IF(Hidden!CJ$47="Yes","H",IF($B108="","",IF(AND($C108&lt;=Hidden!CJ$46,$D108&gt;=Hidden!CJ$46),IF($G108="","x","y"),"")))</f>
        <v/>
      </c>
      <c r="CR108" s="197" t="str">
        <f>IF(Hidden!CK$47="Yes","H",IF($B108="","",IF(AND($C108&lt;=Hidden!CK$46,$D108&gt;=Hidden!CK$46),IF($G108="","x","y"),"")))</f>
        <v/>
      </c>
      <c r="CS108" s="197" t="str">
        <f>IF(Hidden!CL$47="Yes","H",IF($B108="","",IF(AND($C108&lt;=Hidden!CL$46,$D108&gt;=Hidden!CL$46),IF($G108="","x","y"),"")))</f>
        <v/>
      </c>
      <c r="CT108" s="210" t="str">
        <f>IF(Hidden!CM$47="Yes","H",IF($B108="","",IF(AND($C108&lt;=Hidden!CM$46,$D108&gt;=Hidden!CM$46),IF($G108="","x","y"),"")))</f>
        <v/>
      </c>
      <c r="CU108" s="205" t="str">
        <f>IF(Hidden!CN$47="Yes","H",IF($B108="","",IF(AND($C108&lt;=Hidden!CN$46,$D108&gt;=Hidden!CN$46),IF($G108="","x","y"),"")))</f>
        <v/>
      </c>
      <c r="CV108" s="197" t="str">
        <f>IF(Hidden!CO$47="Yes","H",IF($B108="","",IF(AND($C108&lt;=Hidden!CO$46,$D108&gt;=Hidden!CO$46),IF($G108="","x","y"),"")))</f>
        <v/>
      </c>
      <c r="CW108" s="197" t="str">
        <f>IF(Hidden!CP$47="Yes","H",IF($B108="","",IF(AND($C108&lt;=Hidden!CP$46,$D108&gt;=Hidden!CP$46),IF($G108="","x","y"),"")))</f>
        <v/>
      </c>
      <c r="CX108" s="197" t="str">
        <f>IF(Hidden!CQ$47="Yes","H",IF($B108="","",IF(AND($C108&lt;=Hidden!CQ$46,$D108&gt;=Hidden!CQ$46),IF($G108="","x","y"),"")))</f>
        <v/>
      </c>
      <c r="CY108" s="203" t="str">
        <f>IF(Hidden!CR$47="Yes","H",IF($B108="","",IF(AND($C108&lt;=Hidden!CR$46,$D108&gt;=Hidden!CR$46),IF($G108="","x","y"),"")))</f>
        <v/>
      </c>
      <c r="CZ108" s="209" t="str">
        <f>IF(Hidden!CS$47="Yes","H",IF($B108="","",IF(AND($C108&lt;=Hidden!CS$46,$D108&gt;=Hidden!CS$46),IF($G108="","x","y"),"")))</f>
        <v/>
      </c>
      <c r="DA108" s="197" t="str">
        <f>IF(Hidden!CT$47="Yes","H",IF($B108="","",IF(AND($C108&lt;=Hidden!CT$46,$D108&gt;=Hidden!CT$46),IF($G108="","x","y"),"")))</f>
        <v/>
      </c>
      <c r="DB108" s="197" t="str">
        <f>IF(Hidden!CU$47="Yes","H",IF($B108="","",IF(AND($C108&lt;=Hidden!CU$46,$D108&gt;=Hidden!CU$46),IF($G108="","x","y"),"")))</f>
        <v/>
      </c>
      <c r="DC108" s="197" t="str">
        <f>IF(Hidden!CV$47="Yes","H",IF($B108="","",IF(AND($C108&lt;=Hidden!CV$46,$D108&gt;=Hidden!CV$46),IF($G108="","x","y"),"")))</f>
        <v/>
      </c>
      <c r="DD108" s="210" t="str">
        <f>IF(Hidden!CW$47="Yes","H",IF($B108="","",IF(AND($C108&lt;=Hidden!CW$46,$D108&gt;=Hidden!CW$46),IF($G108="","x","y"),"")))</f>
        <v/>
      </c>
      <c r="DE108" s="205" t="str">
        <f>IF(Hidden!CX$47="Yes","H",IF($B108="","",IF(AND($C108&lt;=Hidden!CX$46,$D108&gt;=Hidden!CX$46),IF($G108="","x","y"),"")))</f>
        <v/>
      </c>
      <c r="DF108" s="197" t="str">
        <f>IF(Hidden!CY$47="Yes","H",IF($B108="","",IF(AND($C108&lt;=Hidden!CY$46,$D108&gt;=Hidden!CY$46),IF($G108="","x","y"),"")))</f>
        <v/>
      </c>
      <c r="DG108" s="197" t="str">
        <f>IF(Hidden!CZ$47="Yes","H",IF($B108="","",IF(AND($C108&lt;=Hidden!CZ$46,$D108&gt;=Hidden!CZ$46),IF($G108="","x","y"),"")))</f>
        <v/>
      </c>
      <c r="DH108" s="197" t="str">
        <f>IF(Hidden!DA$47="Yes","H",IF($B108="","",IF(AND($C108&lt;=Hidden!DA$46,$D108&gt;=Hidden!DA$46),IF($G108="","x","y"),"")))</f>
        <v/>
      </c>
      <c r="DI108" s="203" t="str">
        <f>IF(Hidden!DB$47="Yes","H",IF($B108="","",IF(AND($C108&lt;=Hidden!DB$46,$D108&gt;=Hidden!DB$46),IF($G108="","x","y"),"")))</f>
        <v/>
      </c>
      <c r="DJ108" s="209" t="str">
        <f>IF(Hidden!DC$47="Yes","H",IF($B108="","",IF(AND($C108&lt;=Hidden!DC$46,$D108&gt;=Hidden!DC$46),IF($G108="","x","y"),"")))</f>
        <v/>
      </c>
      <c r="DK108" s="197" t="str">
        <f>IF(Hidden!DD$47="Yes","H",IF($B108="","",IF(AND($C108&lt;=Hidden!DD$46,$D108&gt;=Hidden!DD$46),IF($G108="","x","y"),"")))</f>
        <v/>
      </c>
      <c r="DL108" s="197" t="str">
        <f>IF(Hidden!DE$47="Yes","H",IF($B108="","",IF(AND($C108&lt;=Hidden!DE$46,$D108&gt;=Hidden!DE$46),IF($G108="","x","y"),"")))</f>
        <v/>
      </c>
      <c r="DM108" s="197" t="str">
        <f>IF(Hidden!DF$47="Yes","H",IF($B108="","",IF(AND($C108&lt;=Hidden!DF$46,$D108&gt;=Hidden!DF$46),IF($G108="","x","y"),"")))</f>
        <v/>
      </c>
      <c r="DN108" s="210" t="str">
        <f>IF(Hidden!DG$47="Yes","H",IF($B108="","",IF(AND($C108&lt;=Hidden!DG$46,$D108&gt;=Hidden!DG$46),IF($G108="","x","y"),"")))</f>
        <v/>
      </c>
      <c r="DO108" s="205" t="str">
        <f>IF(Hidden!DH$47="Yes","H",IF($B108="","",IF(AND($C108&lt;=Hidden!DH$46,$D108&gt;=Hidden!DH$46),IF($G108="","x","y"),"")))</f>
        <v/>
      </c>
      <c r="DP108" s="197" t="str">
        <f>IF(Hidden!DI$47="Yes","H",IF($B108="","",IF(AND($C108&lt;=Hidden!DI$46,$D108&gt;=Hidden!DI$46),IF($G108="","x","y"),"")))</f>
        <v/>
      </c>
      <c r="DQ108" s="197" t="str">
        <f>IF(Hidden!DJ$47="Yes","H",IF($B108="","",IF(AND($C108&lt;=Hidden!DJ$46,$D108&gt;=Hidden!DJ$46),IF($G108="","x","y"),"")))</f>
        <v/>
      </c>
      <c r="DR108" s="197" t="str">
        <f>IF(Hidden!DK$47="Yes","H",IF($B108="","",IF(AND($C108&lt;=Hidden!DK$46,$D108&gt;=Hidden!DK$46),IF($G108="","x","y"),"")))</f>
        <v/>
      </c>
      <c r="DS108" s="203" t="str">
        <f>IF(Hidden!DL$47="Yes","H",IF($B108="","",IF(AND($C108&lt;=Hidden!DL$46,$D108&gt;=Hidden!DL$46),IF($G108="","x","y"),"")))</f>
        <v/>
      </c>
      <c r="DT108" s="209" t="str">
        <f>IF(Hidden!DM$47="Yes","H",IF($B108="","",IF(AND($C108&lt;=Hidden!DM$46,$D108&gt;=Hidden!DM$46),IF($G108="","x","y"),"")))</f>
        <v/>
      </c>
      <c r="DU108" s="197" t="str">
        <f>IF(Hidden!DN$47="Yes","H",IF($B108="","",IF(AND($C108&lt;=Hidden!DN$46,$D108&gt;=Hidden!DN$46),IF($G108="","x","y"),"")))</f>
        <v/>
      </c>
      <c r="DV108" s="197" t="str">
        <f>IF(Hidden!DO$47="Yes","H",IF($B108="","",IF(AND($C108&lt;=Hidden!DO$46,$D108&gt;=Hidden!DO$46),IF($G108="","x","y"),"")))</f>
        <v/>
      </c>
      <c r="DW108" s="197" t="str">
        <f>IF(Hidden!DP$47="Yes","H",IF($B108="","",IF(AND($C108&lt;=Hidden!DP$46,$D108&gt;=Hidden!DP$46),IF($G108="","x","y"),"")))</f>
        <v/>
      </c>
      <c r="DX108" s="210" t="str">
        <f>IF(Hidden!DQ$47="Yes","H",IF($B108="","",IF(AND($C108&lt;=Hidden!DQ$46,$D108&gt;=Hidden!DQ$46),IF($G108="","x","y"),"")))</f>
        <v/>
      </c>
      <c r="DY108" s="209" t="str">
        <f>IF(Hidden!DR$47="Yes","H",IF($B108="","",IF(AND($C108&lt;=Hidden!DR$46,$D108&gt;=Hidden!DR$46),IF($G108="","x","y"),"")))</f>
        <v/>
      </c>
      <c r="DZ108" s="197" t="str">
        <f>IF(Hidden!DS$47="Yes","H",IF($B108="","",IF(AND($C108&lt;=Hidden!DS$46,$D108&gt;=Hidden!DS$46),IF($G108="","x","y"),"")))</f>
        <v/>
      </c>
      <c r="EA108" s="197" t="str">
        <f>IF(Hidden!DT$47="Yes","H",IF($B108="","",IF(AND($C108&lt;=Hidden!DT$46,$D108&gt;=Hidden!DT$46),IF($G108="","x","y"),"")))</f>
        <v/>
      </c>
      <c r="EB108" s="197" t="str">
        <f>IF(Hidden!DU$47="Yes","H",IF($B108="","",IF(AND($C108&lt;=Hidden!DU$46,$D108&gt;=Hidden!DU$46),IF($G108="","x","y"),"")))</f>
        <v/>
      </c>
      <c r="EC108" s="210" t="str">
        <f>IF(Hidden!DV$47="Yes","H",IF($B108="","",IF(AND($C108&lt;=Hidden!DV$46,$D108&gt;=Hidden!DV$46),IF($G108="","x","y"),"")))</f>
        <v/>
      </c>
      <c r="ED108" s="205" t="str">
        <f>IF(Hidden!DW$47="Yes","H",IF($B108="","",IF(AND($C108&lt;=Hidden!DW$46,$D108&gt;=Hidden!DW$46),IF($G108="","x","y"),"")))</f>
        <v/>
      </c>
      <c r="EE108" s="197" t="str">
        <f>IF(Hidden!DX$47="Yes","H",IF($B108="","",IF(AND($C108&lt;=Hidden!DX$46,$D108&gt;=Hidden!DX$46),IF($G108="","x","y"),"")))</f>
        <v/>
      </c>
      <c r="EF108" s="197" t="str">
        <f>IF(Hidden!DY$47="Yes","H",IF($B108="","",IF(AND($C108&lt;=Hidden!DY$46,$D108&gt;=Hidden!DY$46),IF($G108="","x","y"),"")))</f>
        <v/>
      </c>
      <c r="EG108" s="197" t="str">
        <f>IF(Hidden!DZ$47="Yes","H",IF($B108="","",IF(AND($C108&lt;=Hidden!DZ$46,$D108&gt;=Hidden!DZ$46),IF($G108="","x","y"),"")))</f>
        <v/>
      </c>
      <c r="EH108" s="198" t="str">
        <f>IF(Hidden!EA$47="Yes","H",IF($B108="","",IF(AND($C108&lt;=Hidden!EA$46,$D108&gt;=Hidden!EA$46),IF($G108="","x","y"),"")))</f>
        <v/>
      </c>
    </row>
    <row r="109" spans="2:138" ht="15" customHeight="1" x14ac:dyDescent="0.25">
      <c r="B109" s="177"/>
      <c r="C109" s="232"/>
      <c r="D109" s="233"/>
      <c r="E109" s="189"/>
      <c r="F109" s="237"/>
      <c r="G109" s="269"/>
      <c r="H109" s="273"/>
      <c r="I109" s="196" t="str">
        <f>IF(Hidden!B$47="Yes","H",IF($B109="","",IF(AND($C109&lt;=Hidden!B$46,$D109&gt;=Hidden!B$46),IF($G109="","x","y"),"")))</f>
        <v/>
      </c>
      <c r="J109" s="197" t="str">
        <f>IF(Hidden!C$47="Yes","H",IF($B109="","",IF(AND($C109&lt;=Hidden!C$46,$D109&gt;=Hidden!C$46),IF($G109="","x","y"),"")))</f>
        <v/>
      </c>
      <c r="K109" s="197" t="str">
        <f>IF(Hidden!D$47="Yes","H",IF($B109="","",IF(AND($C109&lt;=Hidden!D$46,$D109&gt;=Hidden!D$46),IF($G109="","x","y"),"")))</f>
        <v/>
      </c>
      <c r="L109" s="197" t="str">
        <f>IF(Hidden!E$47="Yes","H",IF($B109="","",IF(AND($C109&lt;=Hidden!E$46,$D109&gt;=Hidden!E$46),IF($G109="","x","y"),"")))</f>
        <v/>
      </c>
      <c r="M109" s="203" t="str">
        <f>IF(Hidden!F$47="Yes","H",IF($B109="","",IF(AND($C109&lt;=Hidden!F$46,$D109&gt;=Hidden!F$46),IF($G109="","x","y"),"")))</f>
        <v/>
      </c>
      <c r="N109" s="209" t="str">
        <f>IF(Hidden!G$47="Yes","H",IF($B109="","",IF(AND($C109&lt;=Hidden!G$46,$D109&gt;=Hidden!G$46),IF($G109="","x","y"),"")))</f>
        <v/>
      </c>
      <c r="O109" s="197" t="str">
        <f>IF(Hidden!H$47="Yes","H",IF($B109="","",IF(AND($C109&lt;=Hidden!H$46,$D109&gt;=Hidden!H$46),IF($G109="","x","y"),"")))</f>
        <v/>
      </c>
      <c r="P109" s="197" t="str">
        <f>IF(Hidden!I$47="Yes","H",IF($B109="","",IF(AND($C109&lt;=Hidden!I$46,$D109&gt;=Hidden!I$46),IF($G109="","x","y"),"")))</f>
        <v/>
      </c>
      <c r="Q109" s="197" t="str">
        <f>IF(Hidden!J$47="Yes","H",IF($B109="","",IF(AND($C109&lt;=Hidden!J$46,$D109&gt;=Hidden!J$46),IF($G109="","x","y"),"")))</f>
        <v/>
      </c>
      <c r="R109" s="210" t="str">
        <f>IF(Hidden!K$47="Yes","H",IF($B109="","",IF(AND($C109&lt;=Hidden!K$46,$D109&gt;=Hidden!K$46),IF($G109="","x","y"),"")))</f>
        <v/>
      </c>
      <c r="S109" s="205" t="str">
        <f>IF(Hidden!L$47="Yes","H",IF($B109="","",IF(AND($C109&lt;=Hidden!L$46,$D109&gt;=Hidden!L$46),IF($G109="","x","y"),"")))</f>
        <v/>
      </c>
      <c r="T109" s="197" t="str">
        <f>IF(Hidden!M$47="Yes","H",IF($B109="","",IF(AND($C109&lt;=Hidden!M$46,$D109&gt;=Hidden!M$46),IF($G109="","x","y"),"")))</f>
        <v/>
      </c>
      <c r="U109" s="197" t="str">
        <f>IF(Hidden!N$47="Yes","H",IF($B109="","",IF(AND($C109&lt;=Hidden!N$46,$D109&gt;=Hidden!N$46),IF($G109="","x","y"),"")))</f>
        <v/>
      </c>
      <c r="V109" s="197" t="str">
        <f>IF(Hidden!O$47="Yes","H",IF($B109="","",IF(AND($C109&lt;=Hidden!O$46,$D109&gt;=Hidden!O$46),IF($G109="","x","y"),"")))</f>
        <v/>
      </c>
      <c r="W109" s="203" t="str">
        <f>IF(Hidden!P$47="Yes","H",IF($B109="","",IF(AND($C109&lt;=Hidden!P$46,$D109&gt;=Hidden!P$46),IF($G109="","x","y"),"")))</f>
        <v/>
      </c>
      <c r="X109" s="209" t="str">
        <f>IF(Hidden!Q$47="Yes","H",IF($B109="","",IF(AND($C109&lt;=Hidden!Q$46,$D109&gt;=Hidden!Q$46),IF($G109="","x","y"),"")))</f>
        <v/>
      </c>
      <c r="Y109" s="197" t="str">
        <f>IF(Hidden!R$47="Yes","H",IF($B109="","",IF(AND($C109&lt;=Hidden!R$46,$D109&gt;=Hidden!R$46),IF($G109="","x","y"),"")))</f>
        <v/>
      </c>
      <c r="Z109" s="197" t="str">
        <f>IF(Hidden!S$47="Yes","H",IF($B109="","",IF(AND($C109&lt;=Hidden!S$46,$D109&gt;=Hidden!S$46),IF($G109="","x","y"),"")))</f>
        <v/>
      </c>
      <c r="AA109" s="197" t="str">
        <f>IF(Hidden!T$47="Yes","H",IF($B109="","",IF(AND($C109&lt;=Hidden!T$46,$D109&gt;=Hidden!T$46),IF($G109="","x","y"),"")))</f>
        <v/>
      </c>
      <c r="AB109" s="210" t="str">
        <f>IF(Hidden!U$47="Yes","H",IF($B109="","",IF(AND($C109&lt;=Hidden!U$46,$D109&gt;=Hidden!U$46),IF($G109="","x","y"),"")))</f>
        <v/>
      </c>
      <c r="AC109" s="205" t="str">
        <f>IF(Hidden!V$47="Yes","H",IF($B109="","",IF(AND($C109&lt;=Hidden!V$46,$D109&gt;=Hidden!V$46),IF($G109="","x","y"),"")))</f>
        <v/>
      </c>
      <c r="AD109" s="197" t="str">
        <f>IF(Hidden!W$47="Yes","H",IF($B109="","",IF(AND($C109&lt;=Hidden!W$46,$D109&gt;=Hidden!W$46),IF($G109="","x","y"),"")))</f>
        <v/>
      </c>
      <c r="AE109" s="197" t="str">
        <f>IF(Hidden!X$47="Yes","H",IF($B109="","",IF(AND($C109&lt;=Hidden!X$46,$D109&gt;=Hidden!X$46),IF($G109="","x","y"),"")))</f>
        <v/>
      </c>
      <c r="AF109" s="197" t="str">
        <f>IF(Hidden!Y$47="Yes","H",IF($B109="","",IF(AND($C109&lt;=Hidden!Y$46,$D109&gt;=Hidden!Y$46),IF($G109="","x","y"),"")))</f>
        <v/>
      </c>
      <c r="AG109" s="203" t="str">
        <f>IF(Hidden!Z$47="Yes","H",IF($B109="","",IF(AND($C109&lt;=Hidden!Z$46,$D109&gt;=Hidden!Z$46),IF($G109="","x","y"),"")))</f>
        <v/>
      </c>
      <c r="AH109" s="209" t="str">
        <f>IF(Hidden!AA$47="Yes","H",IF($B109="","",IF(AND($C109&lt;=Hidden!AA$46,$D109&gt;=Hidden!AA$46),IF($G109="","x","y"),"")))</f>
        <v/>
      </c>
      <c r="AI109" s="197" t="str">
        <f>IF(Hidden!AB$47="Yes","H",IF($B109="","",IF(AND($C109&lt;=Hidden!AB$46,$D109&gt;=Hidden!AB$46),IF($G109="","x","y"),"")))</f>
        <v/>
      </c>
      <c r="AJ109" s="197" t="str">
        <f>IF(Hidden!AC$47="Yes","H",IF($B109="","",IF(AND($C109&lt;=Hidden!AC$46,$D109&gt;=Hidden!AC$46),IF($G109="","x","y"),"")))</f>
        <v/>
      </c>
      <c r="AK109" s="197" t="str">
        <f>IF(Hidden!AD$47="Yes","H",IF($B109="","",IF(AND($C109&lt;=Hidden!AD$46,$D109&gt;=Hidden!AD$46),IF($G109="","x","y"),"")))</f>
        <v/>
      </c>
      <c r="AL109" s="210" t="str">
        <f>IF(Hidden!AE$47="Yes","H",IF($B109="","",IF(AND($C109&lt;=Hidden!AE$46,$D109&gt;=Hidden!AE$46),IF($G109="","x","y"),"")))</f>
        <v/>
      </c>
      <c r="AM109" s="205" t="str">
        <f>IF(Hidden!AF$47="Yes","H",IF($B109="","",IF(AND($C109&lt;=Hidden!AF$46,$D109&gt;=Hidden!AF$46),IF($G109="","x","y"),"")))</f>
        <v/>
      </c>
      <c r="AN109" s="197" t="str">
        <f>IF(Hidden!AG$47="Yes","H",IF($B109="","",IF(AND($C109&lt;=Hidden!AG$46,$D109&gt;=Hidden!AG$46),IF($G109="","x","y"),"")))</f>
        <v/>
      </c>
      <c r="AO109" s="197" t="str">
        <f>IF(Hidden!AH$47="Yes","H",IF($B109="","",IF(AND($C109&lt;=Hidden!AH$46,$D109&gt;=Hidden!AH$46),IF($G109="","x","y"),"")))</f>
        <v/>
      </c>
      <c r="AP109" s="197" t="str">
        <f>IF(Hidden!AI$47="Yes","H",IF($B109="","",IF(AND($C109&lt;=Hidden!AI$46,$D109&gt;=Hidden!AI$46),IF($G109="","x","y"),"")))</f>
        <v/>
      </c>
      <c r="AQ109" s="203" t="str">
        <f>IF(Hidden!AJ$47="Yes","H",IF($B109="","",IF(AND($C109&lt;=Hidden!AJ$46,$D109&gt;=Hidden!AJ$46),IF($G109="","x","y"),"")))</f>
        <v/>
      </c>
      <c r="AR109" s="209" t="str">
        <f>IF(Hidden!AK$47="Yes","H",IF($B109="","",IF(AND($C109&lt;=Hidden!AK$46,$D109&gt;=Hidden!AK$46),IF($G109="","x","y"),"")))</f>
        <v/>
      </c>
      <c r="AS109" s="197" t="str">
        <f>IF(Hidden!AL$47="Yes","H",IF($B109="","",IF(AND($C109&lt;=Hidden!AL$46,$D109&gt;=Hidden!AL$46),IF($G109="","x","y"),"")))</f>
        <v/>
      </c>
      <c r="AT109" s="197" t="str">
        <f>IF(Hidden!AM$47="Yes","H",IF($B109="","",IF(AND($C109&lt;=Hidden!AM$46,$D109&gt;=Hidden!AM$46),IF($G109="","x","y"),"")))</f>
        <v/>
      </c>
      <c r="AU109" s="197" t="str">
        <f>IF(Hidden!AN$47="Yes","H",IF($B109="","",IF(AND($C109&lt;=Hidden!AN$46,$D109&gt;=Hidden!AN$46),IF($G109="","x","y"),"")))</f>
        <v/>
      </c>
      <c r="AV109" s="210" t="str">
        <f>IF(Hidden!AO$47="Yes","H",IF($B109="","",IF(AND($C109&lt;=Hidden!AO$46,$D109&gt;=Hidden!AO$46),IF($G109="","x","y"),"")))</f>
        <v/>
      </c>
      <c r="AW109" s="205" t="str">
        <f>IF(Hidden!AP$47="Yes","H",IF($B109="","",IF(AND($C109&lt;=Hidden!AP$46,$D109&gt;=Hidden!AP$46),IF($G109="","x","y"),"")))</f>
        <v/>
      </c>
      <c r="AX109" s="197" t="str">
        <f>IF(Hidden!AQ$47="Yes","H",IF($B109="","",IF(AND($C109&lt;=Hidden!AQ$46,$D109&gt;=Hidden!AQ$46),IF($G109="","x","y"),"")))</f>
        <v/>
      </c>
      <c r="AY109" s="197" t="str">
        <f>IF(Hidden!AR$47="Yes","H",IF($B109="","",IF(AND($C109&lt;=Hidden!AR$46,$D109&gt;=Hidden!AR$46),IF($G109="","x","y"),"")))</f>
        <v/>
      </c>
      <c r="AZ109" s="197" t="str">
        <f>IF(Hidden!AS$47="Yes","H",IF($B109="","",IF(AND($C109&lt;=Hidden!AS$46,$D109&gt;=Hidden!AS$46),IF($G109="","x","y"),"")))</f>
        <v/>
      </c>
      <c r="BA109" s="203" t="str">
        <f>IF(Hidden!AT$47="Yes","H",IF($B109="","",IF(AND($C109&lt;=Hidden!AT$46,$D109&gt;=Hidden!AT$46),IF($G109="","x","y"),"")))</f>
        <v/>
      </c>
      <c r="BB109" s="209" t="str">
        <f>IF(Hidden!AU$47="Yes","H",IF($B109="","",IF(AND($C109&lt;=Hidden!AU$46,$D109&gt;=Hidden!AU$46),IF($G109="","x","y"),"")))</f>
        <v/>
      </c>
      <c r="BC109" s="197" t="str">
        <f>IF(Hidden!AV$47="Yes","H",IF($B109="","",IF(AND($C109&lt;=Hidden!AV$46,$D109&gt;=Hidden!AV$46),IF($G109="","x","y"),"")))</f>
        <v/>
      </c>
      <c r="BD109" s="197" t="str">
        <f>IF(Hidden!AW$47="Yes","H",IF($B109="","",IF(AND($C109&lt;=Hidden!AW$46,$D109&gt;=Hidden!AW$46),IF($G109="","x","y"),"")))</f>
        <v/>
      </c>
      <c r="BE109" s="197" t="str">
        <f>IF(Hidden!AX$47="Yes","H",IF($B109="","",IF(AND($C109&lt;=Hidden!AX$46,$D109&gt;=Hidden!AX$46),IF($G109="","x","y"),"")))</f>
        <v/>
      </c>
      <c r="BF109" s="210" t="str">
        <f>IF(Hidden!AY$47="Yes","H",IF($B109="","",IF(AND($C109&lt;=Hidden!AY$46,$D109&gt;=Hidden!AY$46),IF($G109="","x","y"),"")))</f>
        <v/>
      </c>
      <c r="BG109" s="205" t="str">
        <f>IF(Hidden!AZ$47="Yes","H",IF($B109="","",IF(AND($C109&lt;=Hidden!AZ$46,$D109&gt;=Hidden!AZ$46),IF($G109="","x","y"),"")))</f>
        <v/>
      </c>
      <c r="BH109" s="197" t="str">
        <f>IF(Hidden!BA$47="Yes","H",IF($B109="","",IF(AND($C109&lt;=Hidden!BA$46,$D109&gt;=Hidden!BA$46),IF($G109="","x","y"),"")))</f>
        <v/>
      </c>
      <c r="BI109" s="197" t="str">
        <f>IF(Hidden!BB$47="Yes","H",IF($B109="","",IF(AND($C109&lt;=Hidden!BB$46,$D109&gt;=Hidden!BB$46),IF($G109="","x","y"),"")))</f>
        <v/>
      </c>
      <c r="BJ109" s="197" t="str">
        <f>IF(Hidden!BC$47="Yes","H",IF($B109="","",IF(AND($C109&lt;=Hidden!BC$46,$D109&gt;=Hidden!BC$46),IF($G109="","x","y"),"")))</f>
        <v/>
      </c>
      <c r="BK109" s="203" t="str">
        <f>IF(Hidden!BD$47="Yes","H",IF($B109="","",IF(AND($C109&lt;=Hidden!BD$46,$D109&gt;=Hidden!BD$46),IF($G109="","x","y"),"")))</f>
        <v/>
      </c>
      <c r="BL109" s="209" t="str">
        <f>IF(Hidden!BE$47="Yes","H",IF($B109="","",IF(AND($C109&lt;=Hidden!BE$46,$D109&gt;=Hidden!BE$46),IF($G109="","x","y"),"")))</f>
        <v/>
      </c>
      <c r="BM109" s="197" t="str">
        <f>IF(Hidden!BF$47="Yes","H",IF($B109="","",IF(AND($C109&lt;=Hidden!BF$46,$D109&gt;=Hidden!BF$46),IF($G109="","x","y"),"")))</f>
        <v/>
      </c>
      <c r="BN109" s="197" t="str">
        <f>IF(Hidden!BG$47="Yes","H",IF($B109="","",IF(AND($C109&lt;=Hidden!BG$46,$D109&gt;=Hidden!BG$46),IF($G109="","x","y"),"")))</f>
        <v/>
      </c>
      <c r="BO109" s="197" t="str">
        <f>IF(Hidden!BH$47="Yes","H",IF($B109="","",IF(AND($C109&lt;=Hidden!BH$46,$D109&gt;=Hidden!BH$46),IF($G109="","x","y"),"")))</f>
        <v/>
      </c>
      <c r="BP109" s="210" t="str">
        <f>IF(Hidden!BI$47="Yes","H",IF($B109="","",IF(AND($C109&lt;=Hidden!BI$46,$D109&gt;=Hidden!BI$46),IF($G109="","x","y"),"")))</f>
        <v/>
      </c>
      <c r="BQ109" s="205" t="str">
        <f>IF(Hidden!BJ$47="Yes","H",IF($B109="","",IF(AND($C109&lt;=Hidden!BJ$46,$D109&gt;=Hidden!BJ$46),IF($G109="","x","y"),"")))</f>
        <v/>
      </c>
      <c r="BR109" s="197" t="str">
        <f>IF(Hidden!BK$47="Yes","H",IF($B109="","",IF(AND($C109&lt;=Hidden!BK$46,$D109&gt;=Hidden!BK$46),IF($G109="","x","y"),"")))</f>
        <v/>
      </c>
      <c r="BS109" s="197" t="str">
        <f>IF(Hidden!BL$47="Yes","H",IF($B109="","",IF(AND($C109&lt;=Hidden!BL$46,$D109&gt;=Hidden!BL$46),IF($G109="","x","y"),"")))</f>
        <v/>
      </c>
      <c r="BT109" s="197" t="str">
        <f>IF(Hidden!BM$47="Yes","H",IF($B109="","",IF(AND($C109&lt;=Hidden!BM$46,$D109&gt;=Hidden!BM$46),IF($G109="","x","y"),"")))</f>
        <v/>
      </c>
      <c r="BU109" s="203" t="str">
        <f>IF(Hidden!BN$47="Yes","H",IF($B109="","",IF(AND($C109&lt;=Hidden!BN$46,$D109&gt;=Hidden!BN$46),IF($G109="","x","y"),"")))</f>
        <v/>
      </c>
      <c r="BV109" s="209" t="str">
        <f>IF(Hidden!BO$47="Yes","H",IF($B109="","",IF(AND($C109&lt;=Hidden!BO$46,$D109&gt;=Hidden!BO$46),IF($G109="","x","y"),"")))</f>
        <v/>
      </c>
      <c r="BW109" s="197" t="str">
        <f>IF(Hidden!BP$47="Yes","H",IF($B109="","",IF(AND($C109&lt;=Hidden!BP$46,$D109&gt;=Hidden!BP$46),IF($G109="","x","y"),"")))</f>
        <v/>
      </c>
      <c r="BX109" s="197" t="str">
        <f>IF(Hidden!BQ$47="Yes","H",IF($B109="","",IF(AND($C109&lt;=Hidden!BQ$46,$D109&gt;=Hidden!BQ$46),IF($G109="","x","y"),"")))</f>
        <v/>
      </c>
      <c r="BY109" s="197" t="str">
        <f>IF(Hidden!BR$47="Yes","H",IF($B109="","",IF(AND($C109&lt;=Hidden!BR$46,$D109&gt;=Hidden!BR$46),IF($G109="","x","y"),"")))</f>
        <v/>
      </c>
      <c r="BZ109" s="210" t="str">
        <f>IF(Hidden!BS$47="Yes","H",IF($B109="","",IF(AND($C109&lt;=Hidden!BS$46,$D109&gt;=Hidden!BS$46),IF($G109="","x","y"),"")))</f>
        <v/>
      </c>
      <c r="CA109" s="205" t="str">
        <f>IF(Hidden!BT$47="Yes","H",IF($B109="","",IF(AND($C109&lt;=Hidden!BT$46,$D109&gt;=Hidden!BT$46),IF($G109="","x","y"),"")))</f>
        <v/>
      </c>
      <c r="CB109" s="197" t="str">
        <f>IF(Hidden!BU$47="Yes","H",IF($B109="","",IF(AND($C109&lt;=Hidden!BU$46,$D109&gt;=Hidden!BU$46),IF($G109="","x","y"),"")))</f>
        <v/>
      </c>
      <c r="CC109" s="197" t="str">
        <f>IF(Hidden!BV$47="Yes","H",IF($B109="","",IF(AND($C109&lt;=Hidden!BV$46,$D109&gt;=Hidden!BV$46),IF($G109="","x","y"),"")))</f>
        <v/>
      </c>
      <c r="CD109" s="197" t="str">
        <f>IF(Hidden!BW$47="Yes","H",IF($B109="","",IF(AND($C109&lt;=Hidden!BW$46,$D109&gt;=Hidden!BW$46),IF($G109="","x","y"),"")))</f>
        <v/>
      </c>
      <c r="CE109" s="203" t="str">
        <f>IF(Hidden!BX$47="Yes","H",IF($B109="","",IF(AND($C109&lt;=Hidden!BX$46,$D109&gt;=Hidden!BX$46),IF($G109="","x","y"),"")))</f>
        <v/>
      </c>
      <c r="CF109" s="209" t="str">
        <f>IF(Hidden!BY$47="Yes","H",IF($B109="","",IF(AND($C109&lt;=Hidden!BY$46,$D109&gt;=Hidden!BY$46),IF($G109="","x","y"),"")))</f>
        <v/>
      </c>
      <c r="CG109" s="197" t="str">
        <f>IF(Hidden!BZ$47="Yes","H",IF($B109="","",IF(AND($C109&lt;=Hidden!BZ$46,$D109&gt;=Hidden!BZ$46),IF($G109="","x","y"),"")))</f>
        <v/>
      </c>
      <c r="CH109" s="197" t="str">
        <f>IF(Hidden!CA$47="Yes","H",IF($B109="","",IF(AND($C109&lt;=Hidden!CA$46,$D109&gt;=Hidden!CA$46),IF($G109="","x","y"),"")))</f>
        <v/>
      </c>
      <c r="CI109" s="197" t="str">
        <f>IF(Hidden!CB$47="Yes","H",IF($B109="","",IF(AND($C109&lt;=Hidden!CB$46,$D109&gt;=Hidden!CB$46),IF($G109="","x","y"),"")))</f>
        <v/>
      </c>
      <c r="CJ109" s="210" t="str">
        <f>IF(Hidden!CC$47="Yes","H",IF($B109="","",IF(AND($C109&lt;=Hidden!CC$46,$D109&gt;=Hidden!CC$46),IF($G109="","x","y"),"")))</f>
        <v/>
      </c>
      <c r="CK109" s="205" t="str">
        <f>IF(Hidden!CD$47="Yes","H",IF($B109="","",IF(AND($C109&lt;=Hidden!CD$46,$D109&gt;=Hidden!CD$46),IF($G109="","x","y"),"")))</f>
        <v/>
      </c>
      <c r="CL109" s="197" t="str">
        <f>IF(Hidden!CE$47="Yes","H",IF($B109="","",IF(AND($C109&lt;=Hidden!CE$46,$D109&gt;=Hidden!CE$46),IF($G109="","x","y"),"")))</f>
        <v/>
      </c>
      <c r="CM109" s="197" t="str">
        <f>IF(Hidden!CF$47="Yes","H",IF($B109="","",IF(AND($C109&lt;=Hidden!CF$46,$D109&gt;=Hidden!CF$46),IF($G109="","x","y"),"")))</f>
        <v/>
      </c>
      <c r="CN109" s="197" t="str">
        <f>IF(Hidden!CG$47="Yes","H",IF($B109="","",IF(AND($C109&lt;=Hidden!CG$46,$D109&gt;=Hidden!CG$46),IF($G109="","x","y"),"")))</f>
        <v/>
      </c>
      <c r="CO109" s="203" t="str">
        <f>IF(Hidden!CH$47="Yes","H",IF($B109="","",IF(AND($C109&lt;=Hidden!CH$46,$D109&gt;=Hidden!CH$46),IF($G109="","x","y"),"")))</f>
        <v/>
      </c>
      <c r="CP109" s="209" t="str">
        <f>IF(Hidden!CI$47="Yes","H",IF($B109="","",IF(AND($C109&lt;=Hidden!CI$46,$D109&gt;=Hidden!CI$46),IF($G109="","x","y"),"")))</f>
        <v/>
      </c>
      <c r="CQ109" s="197" t="str">
        <f>IF(Hidden!CJ$47="Yes","H",IF($B109="","",IF(AND($C109&lt;=Hidden!CJ$46,$D109&gt;=Hidden!CJ$46),IF($G109="","x","y"),"")))</f>
        <v/>
      </c>
      <c r="CR109" s="197" t="str">
        <f>IF(Hidden!CK$47="Yes","H",IF($B109="","",IF(AND($C109&lt;=Hidden!CK$46,$D109&gt;=Hidden!CK$46),IF($G109="","x","y"),"")))</f>
        <v/>
      </c>
      <c r="CS109" s="197" t="str">
        <f>IF(Hidden!CL$47="Yes","H",IF($B109="","",IF(AND($C109&lt;=Hidden!CL$46,$D109&gt;=Hidden!CL$46),IF($G109="","x","y"),"")))</f>
        <v/>
      </c>
      <c r="CT109" s="210" t="str">
        <f>IF(Hidden!CM$47="Yes","H",IF($B109="","",IF(AND($C109&lt;=Hidden!CM$46,$D109&gt;=Hidden!CM$46),IF($G109="","x","y"),"")))</f>
        <v/>
      </c>
      <c r="CU109" s="205" t="str">
        <f>IF(Hidden!CN$47="Yes","H",IF($B109="","",IF(AND($C109&lt;=Hidden!CN$46,$D109&gt;=Hidden!CN$46),IF($G109="","x","y"),"")))</f>
        <v/>
      </c>
      <c r="CV109" s="197" t="str">
        <f>IF(Hidden!CO$47="Yes","H",IF($B109="","",IF(AND($C109&lt;=Hidden!CO$46,$D109&gt;=Hidden!CO$46),IF($G109="","x","y"),"")))</f>
        <v/>
      </c>
      <c r="CW109" s="197" t="str">
        <f>IF(Hidden!CP$47="Yes","H",IF($B109="","",IF(AND($C109&lt;=Hidden!CP$46,$D109&gt;=Hidden!CP$46),IF($G109="","x","y"),"")))</f>
        <v/>
      </c>
      <c r="CX109" s="197" t="str">
        <f>IF(Hidden!CQ$47="Yes","H",IF($B109="","",IF(AND($C109&lt;=Hidden!CQ$46,$D109&gt;=Hidden!CQ$46),IF($G109="","x","y"),"")))</f>
        <v/>
      </c>
      <c r="CY109" s="203" t="str">
        <f>IF(Hidden!CR$47="Yes","H",IF($B109="","",IF(AND($C109&lt;=Hidden!CR$46,$D109&gt;=Hidden!CR$46),IF($G109="","x","y"),"")))</f>
        <v/>
      </c>
      <c r="CZ109" s="209" t="str">
        <f>IF(Hidden!CS$47="Yes","H",IF($B109="","",IF(AND($C109&lt;=Hidden!CS$46,$D109&gt;=Hidden!CS$46),IF($G109="","x","y"),"")))</f>
        <v/>
      </c>
      <c r="DA109" s="197" t="str">
        <f>IF(Hidden!CT$47="Yes","H",IF($B109="","",IF(AND($C109&lt;=Hidden!CT$46,$D109&gt;=Hidden!CT$46),IF($G109="","x","y"),"")))</f>
        <v/>
      </c>
      <c r="DB109" s="197" t="str">
        <f>IF(Hidden!CU$47="Yes","H",IF($B109="","",IF(AND($C109&lt;=Hidden!CU$46,$D109&gt;=Hidden!CU$46),IF($G109="","x","y"),"")))</f>
        <v/>
      </c>
      <c r="DC109" s="197" t="str">
        <f>IF(Hidden!CV$47="Yes","H",IF($B109="","",IF(AND($C109&lt;=Hidden!CV$46,$D109&gt;=Hidden!CV$46),IF($G109="","x","y"),"")))</f>
        <v/>
      </c>
      <c r="DD109" s="210" t="str">
        <f>IF(Hidden!CW$47="Yes","H",IF($B109="","",IF(AND($C109&lt;=Hidden!CW$46,$D109&gt;=Hidden!CW$46),IF($G109="","x","y"),"")))</f>
        <v/>
      </c>
      <c r="DE109" s="205" t="str">
        <f>IF(Hidden!CX$47="Yes","H",IF($B109="","",IF(AND($C109&lt;=Hidden!CX$46,$D109&gt;=Hidden!CX$46),IF($G109="","x","y"),"")))</f>
        <v/>
      </c>
      <c r="DF109" s="197" t="str">
        <f>IF(Hidden!CY$47="Yes","H",IF($B109="","",IF(AND($C109&lt;=Hidden!CY$46,$D109&gt;=Hidden!CY$46),IF($G109="","x","y"),"")))</f>
        <v/>
      </c>
      <c r="DG109" s="197" t="str">
        <f>IF(Hidden!CZ$47="Yes","H",IF($B109="","",IF(AND($C109&lt;=Hidden!CZ$46,$D109&gt;=Hidden!CZ$46),IF($G109="","x","y"),"")))</f>
        <v/>
      </c>
      <c r="DH109" s="197" t="str">
        <f>IF(Hidden!DA$47="Yes","H",IF($B109="","",IF(AND($C109&lt;=Hidden!DA$46,$D109&gt;=Hidden!DA$46),IF($G109="","x","y"),"")))</f>
        <v/>
      </c>
      <c r="DI109" s="203" t="str">
        <f>IF(Hidden!DB$47="Yes","H",IF($B109="","",IF(AND($C109&lt;=Hidden!DB$46,$D109&gt;=Hidden!DB$46),IF($G109="","x","y"),"")))</f>
        <v/>
      </c>
      <c r="DJ109" s="209" t="str">
        <f>IF(Hidden!DC$47="Yes","H",IF($B109="","",IF(AND($C109&lt;=Hidden!DC$46,$D109&gt;=Hidden!DC$46),IF($G109="","x","y"),"")))</f>
        <v/>
      </c>
      <c r="DK109" s="197" t="str">
        <f>IF(Hidden!DD$47="Yes","H",IF($B109="","",IF(AND($C109&lt;=Hidden!DD$46,$D109&gt;=Hidden!DD$46),IF($G109="","x","y"),"")))</f>
        <v/>
      </c>
      <c r="DL109" s="197" t="str">
        <f>IF(Hidden!DE$47="Yes","H",IF($B109="","",IF(AND($C109&lt;=Hidden!DE$46,$D109&gt;=Hidden!DE$46),IF($G109="","x","y"),"")))</f>
        <v/>
      </c>
      <c r="DM109" s="197" t="str">
        <f>IF(Hidden!DF$47="Yes","H",IF($B109="","",IF(AND($C109&lt;=Hidden!DF$46,$D109&gt;=Hidden!DF$46),IF($G109="","x","y"),"")))</f>
        <v/>
      </c>
      <c r="DN109" s="210" t="str">
        <f>IF(Hidden!DG$47="Yes","H",IF($B109="","",IF(AND($C109&lt;=Hidden!DG$46,$D109&gt;=Hidden!DG$46),IF($G109="","x","y"),"")))</f>
        <v/>
      </c>
      <c r="DO109" s="205" t="str">
        <f>IF(Hidden!DH$47="Yes","H",IF($B109="","",IF(AND($C109&lt;=Hidden!DH$46,$D109&gt;=Hidden!DH$46),IF($G109="","x","y"),"")))</f>
        <v/>
      </c>
      <c r="DP109" s="197" t="str">
        <f>IF(Hidden!DI$47="Yes","H",IF($B109="","",IF(AND($C109&lt;=Hidden!DI$46,$D109&gt;=Hidden!DI$46),IF($G109="","x","y"),"")))</f>
        <v/>
      </c>
      <c r="DQ109" s="197" t="str">
        <f>IF(Hidden!DJ$47="Yes","H",IF($B109="","",IF(AND($C109&lt;=Hidden!DJ$46,$D109&gt;=Hidden!DJ$46),IF($G109="","x","y"),"")))</f>
        <v/>
      </c>
      <c r="DR109" s="197" t="str">
        <f>IF(Hidden!DK$47="Yes","H",IF($B109="","",IF(AND($C109&lt;=Hidden!DK$46,$D109&gt;=Hidden!DK$46),IF($G109="","x","y"),"")))</f>
        <v/>
      </c>
      <c r="DS109" s="203" t="str">
        <f>IF(Hidden!DL$47="Yes","H",IF($B109="","",IF(AND($C109&lt;=Hidden!DL$46,$D109&gt;=Hidden!DL$46),IF($G109="","x","y"),"")))</f>
        <v/>
      </c>
      <c r="DT109" s="209" t="str">
        <f>IF(Hidden!DM$47="Yes","H",IF($B109="","",IF(AND($C109&lt;=Hidden!DM$46,$D109&gt;=Hidden!DM$46),IF($G109="","x","y"),"")))</f>
        <v/>
      </c>
      <c r="DU109" s="197" t="str">
        <f>IF(Hidden!DN$47="Yes","H",IF($B109="","",IF(AND($C109&lt;=Hidden!DN$46,$D109&gt;=Hidden!DN$46),IF($G109="","x","y"),"")))</f>
        <v/>
      </c>
      <c r="DV109" s="197" t="str">
        <f>IF(Hidden!DO$47="Yes","H",IF($B109="","",IF(AND($C109&lt;=Hidden!DO$46,$D109&gt;=Hidden!DO$46),IF($G109="","x","y"),"")))</f>
        <v/>
      </c>
      <c r="DW109" s="197" t="str">
        <f>IF(Hidden!DP$47="Yes","H",IF($B109="","",IF(AND($C109&lt;=Hidden!DP$46,$D109&gt;=Hidden!DP$46),IF($G109="","x","y"),"")))</f>
        <v/>
      </c>
      <c r="DX109" s="210" t="str">
        <f>IF(Hidden!DQ$47="Yes","H",IF($B109="","",IF(AND($C109&lt;=Hidden!DQ$46,$D109&gt;=Hidden!DQ$46),IF($G109="","x","y"),"")))</f>
        <v/>
      </c>
      <c r="DY109" s="209" t="str">
        <f>IF(Hidden!DR$47="Yes","H",IF($B109="","",IF(AND($C109&lt;=Hidden!DR$46,$D109&gt;=Hidden!DR$46),IF($G109="","x","y"),"")))</f>
        <v/>
      </c>
      <c r="DZ109" s="197" t="str">
        <f>IF(Hidden!DS$47="Yes","H",IF($B109="","",IF(AND($C109&lt;=Hidden!DS$46,$D109&gt;=Hidden!DS$46),IF($G109="","x","y"),"")))</f>
        <v/>
      </c>
      <c r="EA109" s="197" t="str">
        <f>IF(Hidden!DT$47="Yes","H",IF($B109="","",IF(AND($C109&lt;=Hidden!DT$46,$D109&gt;=Hidden!DT$46),IF($G109="","x","y"),"")))</f>
        <v/>
      </c>
      <c r="EB109" s="197" t="str">
        <f>IF(Hidden!DU$47="Yes","H",IF($B109="","",IF(AND($C109&lt;=Hidden!DU$46,$D109&gt;=Hidden!DU$46),IF($G109="","x","y"),"")))</f>
        <v/>
      </c>
      <c r="EC109" s="210" t="str">
        <f>IF(Hidden!DV$47="Yes","H",IF($B109="","",IF(AND($C109&lt;=Hidden!DV$46,$D109&gt;=Hidden!DV$46),IF($G109="","x","y"),"")))</f>
        <v/>
      </c>
      <c r="ED109" s="205" t="str">
        <f>IF(Hidden!DW$47="Yes","H",IF($B109="","",IF(AND($C109&lt;=Hidden!DW$46,$D109&gt;=Hidden!DW$46),IF($G109="","x","y"),"")))</f>
        <v/>
      </c>
      <c r="EE109" s="197" t="str">
        <f>IF(Hidden!DX$47="Yes","H",IF($B109="","",IF(AND($C109&lt;=Hidden!DX$46,$D109&gt;=Hidden!DX$46),IF($G109="","x","y"),"")))</f>
        <v/>
      </c>
      <c r="EF109" s="197" t="str">
        <f>IF(Hidden!DY$47="Yes","H",IF($B109="","",IF(AND($C109&lt;=Hidden!DY$46,$D109&gt;=Hidden!DY$46),IF($G109="","x","y"),"")))</f>
        <v/>
      </c>
      <c r="EG109" s="197" t="str">
        <f>IF(Hidden!DZ$47="Yes","H",IF($B109="","",IF(AND($C109&lt;=Hidden!DZ$46,$D109&gt;=Hidden!DZ$46),IF($G109="","x","y"),"")))</f>
        <v/>
      </c>
      <c r="EH109" s="198" t="str">
        <f>IF(Hidden!EA$47="Yes","H",IF($B109="","",IF(AND($C109&lt;=Hidden!EA$46,$D109&gt;=Hidden!EA$46),IF($G109="","x","y"),"")))</f>
        <v/>
      </c>
    </row>
    <row r="110" spans="2:138" ht="15" customHeight="1" x14ac:dyDescent="0.25">
      <c r="B110" s="177"/>
      <c r="C110" s="232"/>
      <c r="D110" s="233"/>
      <c r="E110" s="189"/>
      <c r="F110" s="237"/>
      <c r="G110" s="269"/>
      <c r="H110" s="273"/>
      <c r="I110" s="196" t="str">
        <f>IF(Hidden!B$47="Yes","H",IF($B110="","",IF(AND($C110&lt;=Hidden!B$46,$D110&gt;=Hidden!B$46),IF($G110="","x","y"),"")))</f>
        <v/>
      </c>
      <c r="J110" s="197" t="str">
        <f>IF(Hidden!C$47="Yes","H",IF($B110="","",IF(AND($C110&lt;=Hidden!C$46,$D110&gt;=Hidden!C$46),IF($G110="","x","y"),"")))</f>
        <v/>
      </c>
      <c r="K110" s="197" t="str">
        <f>IF(Hidden!D$47="Yes","H",IF($B110="","",IF(AND($C110&lt;=Hidden!D$46,$D110&gt;=Hidden!D$46),IF($G110="","x","y"),"")))</f>
        <v/>
      </c>
      <c r="L110" s="197" t="str">
        <f>IF(Hidden!E$47="Yes","H",IF($B110="","",IF(AND($C110&lt;=Hidden!E$46,$D110&gt;=Hidden!E$46),IF($G110="","x","y"),"")))</f>
        <v/>
      </c>
      <c r="M110" s="203" t="str">
        <f>IF(Hidden!F$47="Yes","H",IF($B110="","",IF(AND($C110&lt;=Hidden!F$46,$D110&gt;=Hidden!F$46),IF($G110="","x","y"),"")))</f>
        <v/>
      </c>
      <c r="N110" s="209" t="str">
        <f>IF(Hidden!G$47="Yes","H",IF($B110="","",IF(AND($C110&lt;=Hidden!G$46,$D110&gt;=Hidden!G$46),IF($G110="","x","y"),"")))</f>
        <v/>
      </c>
      <c r="O110" s="197" t="str">
        <f>IF(Hidden!H$47="Yes","H",IF($B110="","",IF(AND($C110&lt;=Hidden!H$46,$D110&gt;=Hidden!H$46),IF($G110="","x","y"),"")))</f>
        <v/>
      </c>
      <c r="P110" s="197" t="str">
        <f>IF(Hidden!I$47="Yes","H",IF($B110="","",IF(AND($C110&lt;=Hidden!I$46,$D110&gt;=Hidden!I$46),IF($G110="","x","y"),"")))</f>
        <v/>
      </c>
      <c r="Q110" s="197" t="str">
        <f>IF(Hidden!J$47="Yes","H",IF($B110="","",IF(AND($C110&lt;=Hidden!J$46,$D110&gt;=Hidden!J$46),IF($G110="","x","y"),"")))</f>
        <v/>
      </c>
      <c r="R110" s="210" t="str">
        <f>IF(Hidden!K$47="Yes","H",IF($B110="","",IF(AND($C110&lt;=Hidden!K$46,$D110&gt;=Hidden!K$46),IF($G110="","x","y"),"")))</f>
        <v/>
      </c>
      <c r="S110" s="205" t="str">
        <f>IF(Hidden!L$47="Yes","H",IF($B110="","",IF(AND($C110&lt;=Hidden!L$46,$D110&gt;=Hidden!L$46),IF($G110="","x","y"),"")))</f>
        <v/>
      </c>
      <c r="T110" s="197" t="str">
        <f>IF(Hidden!M$47="Yes","H",IF($B110="","",IF(AND($C110&lt;=Hidden!M$46,$D110&gt;=Hidden!M$46),IF($G110="","x","y"),"")))</f>
        <v/>
      </c>
      <c r="U110" s="197" t="str">
        <f>IF(Hidden!N$47="Yes","H",IF($B110="","",IF(AND($C110&lt;=Hidden!N$46,$D110&gt;=Hidden!N$46),IF($G110="","x","y"),"")))</f>
        <v/>
      </c>
      <c r="V110" s="197" t="str">
        <f>IF(Hidden!O$47="Yes","H",IF($B110="","",IF(AND($C110&lt;=Hidden!O$46,$D110&gt;=Hidden!O$46),IF($G110="","x","y"),"")))</f>
        <v/>
      </c>
      <c r="W110" s="203" t="str">
        <f>IF(Hidden!P$47="Yes","H",IF($B110="","",IF(AND($C110&lt;=Hidden!P$46,$D110&gt;=Hidden!P$46),IF($G110="","x","y"),"")))</f>
        <v/>
      </c>
      <c r="X110" s="209" t="str">
        <f>IF(Hidden!Q$47="Yes","H",IF($B110="","",IF(AND($C110&lt;=Hidden!Q$46,$D110&gt;=Hidden!Q$46),IF($G110="","x","y"),"")))</f>
        <v/>
      </c>
      <c r="Y110" s="197" t="str">
        <f>IF(Hidden!R$47="Yes","H",IF($B110="","",IF(AND($C110&lt;=Hidden!R$46,$D110&gt;=Hidden!R$46),IF($G110="","x","y"),"")))</f>
        <v/>
      </c>
      <c r="Z110" s="197" t="str">
        <f>IF(Hidden!S$47="Yes","H",IF($B110="","",IF(AND($C110&lt;=Hidden!S$46,$D110&gt;=Hidden!S$46),IF($G110="","x","y"),"")))</f>
        <v/>
      </c>
      <c r="AA110" s="197" t="str">
        <f>IF(Hidden!T$47="Yes","H",IF($B110="","",IF(AND($C110&lt;=Hidden!T$46,$D110&gt;=Hidden!T$46),IF($G110="","x","y"),"")))</f>
        <v/>
      </c>
      <c r="AB110" s="210" t="str">
        <f>IF(Hidden!U$47="Yes","H",IF($B110="","",IF(AND($C110&lt;=Hidden!U$46,$D110&gt;=Hidden!U$46),IF($G110="","x","y"),"")))</f>
        <v/>
      </c>
      <c r="AC110" s="205" t="str">
        <f>IF(Hidden!V$47="Yes","H",IF($B110="","",IF(AND($C110&lt;=Hidden!V$46,$D110&gt;=Hidden!V$46),IF($G110="","x","y"),"")))</f>
        <v/>
      </c>
      <c r="AD110" s="197" t="str">
        <f>IF(Hidden!W$47="Yes","H",IF($B110="","",IF(AND($C110&lt;=Hidden!W$46,$D110&gt;=Hidden!W$46),IF($G110="","x","y"),"")))</f>
        <v/>
      </c>
      <c r="AE110" s="197" t="str">
        <f>IF(Hidden!X$47="Yes","H",IF($B110="","",IF(AND($C110&lt;=Hidden!X$46,$D110&gt;=Hidden!X$46),IF($G110="","x","y"),"")))</f>
        <v/>
      </c>
      <c r="AF110" s="197" t="str">
        <f>IF(Hidden!Y$47="Yes","H",IF($B110="","",IF(AND($C110&lt;=Hidden!Y$46,$D110&gt;=Hidden!Y$46),IF($G110="","x","y"),"")))</f>
        <v/>
      </c>
      <c r="AG110" s="203" t="str">
        <f>IF(Hidden!Z$47="Yes","H",IF($B110="","",IF(AND($C110&lt;=Hidden!Z$46,$D110&gt;=Hidden!Z$46),IF($G110="","x","y"),"")))</f>
        <v/>
      </c>
      <c r="AH110" s="209" t="str">
        <f>IF(Hidden!AA$47="Yes","H",IF($B110="","",IF(AND($C110&lt;=Hidden!AA$46,$D110&gt;=Hidden!AA$46),IF($G110="","x","y"),"")))</f>
        <v/>
      </c>
      <c r="AI110" s="197" t="str">
        <f>IF(Hidden!AB$47="Yes","H",IF($B110="","",IF(AND($C110&lt;=Hidden!AB$46,$D110&gt;=Hidden!AB$46),IF($G110="","x","y"),"")))</f>
        <v/>
      </c>
      <c r="AJ110" s="197" t="str">
        <f>IF(Hidden!AC$47="Yes","H",IF($B110="","",IF(AND($C110&lt;=Hidden!AC$46,$D110&gt;=Hidden!AC$46),IF($G110="","x","y"),"")))</f>
        <v/>
      </c>
      <c r="AK110" s="197" t="str">
        <f>IF(Hidden!AD$47="Yes","H",IF($B110="","",IF(AND($C110&lt;=Hidden!AD$46,$D110&gt;=Hidden!AD$46),IF($G110="","x","y"),"")))</f>
        <v/>
      </c>
      <c r="AL110" s="210" t="str">
        <f>IF(Hidden!AE$47="Yes","H",IF($B110="","",IF(AND($C110&lt;=Hidden!AE$46,$D110&gt;=Hidden!AE$46),IF($G110="","x","y"),"")))</f>
        <v/>
      </c>
      <c r="AM110" s="205" t="str">
        <f>IF(Hidden!AF$47="Yes","H",IF($B110="","",IF(AND($C110&lt;=Hidden!AF$46,$D110&gt;=Hidden!AF$46),IF($G110="","x","y"),"")))</f>
        <v/>
      </c>
      <c r="AN110" s="197" t="str">
        <f>IF(Hidden!AG$47="Yes","H",IF($B110="","",IF(AND($C110&lt;=Hidden!AG$46,$D110&gt;=Hidden!AG$46),IF($G110="","x","y"),"")))</f>
        <v/>
      </c>
      <c r="AO110" s="197" t="str">
        <f>IF(Hidden!AH$47="Yes","H",IF($B110="","",IF(AND($C110&lt;=Hidden!AH$46,$D110&gt;=Hidden!AH$46),IF($G110="","x","y"),"")))</f>
        <v/>
      </c>
      <c r="AP110" s="197" t="str">
        <f>IF(Hidden!AI$47="Yes","H",IF($B110="","",IF(AND($C110&lt;=Hidden!AI$46,$D110&gt;=Hidden!AI$46),IF($G110="","x","y"),"")))</f>
        <v/>
      </c>
      <c r="AQ110" s="203" t="str">
        <f>IF(Hidden!AJ$47="Yes","H",IF($B110="","",IF(AND($C110&lt;=Hidden!AJ$46,$D110&gt;=Hidden!AJ$46),IF($G110="","x","y"),"")))</f>
        <v/>
      </c>
      <c r="AR110" s="209" t="str">
        <f>IF(Hidden!AK$47="Yes","H",IF($B110="","",IF(AND($C110&lt;=Hidden!AK$46,$D110&gt;=Hidden!AK$46),IF($G110="","x","y"),"")))</f>
        <v/>
      </c>
      <c r="AS110" s="197" t="str">
        <f>IF(Hidden!AL$47="Yes","H",IF($B110="","",IF(AND($C110&lt;=Hidden!AL$46,$D110&gt;=Hidden!AL$46),IF($G110="","x","y"),"")))</f>
        <v/>
      </c>
      <c r="AT110" s="197" t="str">
        <f>IF(Hidden!AM$47="Yes","H",IF($B110="","",IF(AND($C110&lt;=Hidden!AM$46,$D110&gt;=Hidden!AM$46),IF($G110="","x","y"),"")))</f>
        <v/>
      </c>
      <c r="AU110" s="197" t="str">
        <f>IF(Hidden!AN$47="Yes","H",IF($B110="","",IF(AND($C110&lt;=Hidden!AN$46,$D110&gt;=Hidden!AN$46),IF($G110="","x","y"),"")))</f>
        <v/>
      </c>
      <c r="AV110" s="210" t="str">
        <f>IF(Hidden!AO$47="Yes","H",IF($B110="","",IF(AND($C110&lt;=Hidden!AO$46,$D110&gt;=Hidden!AO$46),IF($G110="","x","y"),"")))</f>
        <v/>
      </c>
      <c r="AW110" s="205" t="str">
        <f>IF(Hidden!AP$47="Yes","H",IF($B110="","",IF(AND($C110&lt;=Hidden!AP$46,$D110&gt;=Hidden!AP$46),IF($G110="","x","y"),"")))</f>
        <v/>
      </c>
      <c r="AX110" s="197" t="str">
        <f>IF(Hidden!AQ$47="Yes","H",IF($B110="","",IF(AND($C110&lt;=Hidden!AQ$46,$D110&gt;=Hidden!AQ$46),IF($G110="","x","y"),"")))</f>
        <v/>
      </c>
      <c r="AY110" s="197" t="str">
        <f>IF(Hidden!AR$47="Yes","H",IF($B110="","",IF(AND($C110&lt;=Hidden!AR$46,$D110&gt;=Hidden!AR$46),IF($G110="","x","y"),"")))</f>
        <v/>
      </c>
      <c r="AZ110" s="197" t="str">
        <f>IF(Hidden!AS$47="Yes","H",IF($B110="","",IF(AND($C110&lt;=Hidden!AS$46,$D110&gt;=Hidden!AS$46),IF($G110="","x","y"),"")))</f>
        <v/>
      </c>
      <c r="BA110" s="203" t="str">
        <f>IF(Hidden!AT$47="Yes","H",IF($B110="","",IF(AND($C110&lt;=Hidden!AT$46,$D110&gt;=Hidden!AT$46),IF($G110="","x","y"),"")))</f>
        <v/>
      </c>
      <c r="BB110" s="209" t="str">
        <f>IF(Hidden!AU$47="Yes","H",IF($B110="","",IF(AND($C110&lt;=Hidden!AU$46,$D110&gt;=Hidden!AU$46),IF($G110="","x","y"),"")))</f>
        <v/>
      </c>
      <c r="BC110" s="197" t="str">
        <f>IF(Hidden!AV$47="Yes","H",IF($B110="","",IF(AND($C110&lt;=Hidden!AV$46,$D110&gt;=Hidden!AV$46),IF($G110="","x","y"),"")))</f>
        <v/>
      </c>
      <c r="BD110" s="197" t="str">
        <f>IF(Hidden!AW$47="Yes","H",IF($B110="","",IF(AND($C110&lt;=Hidden!AW$46,$D110&gt;=Hidden!AW$46),IF($G110="","x","y"),"")))</f>
        <v/>
      </c>
      <c r="BE110" s="197" t="str">
        <f>IF(Hidden!AX$47="Yes","H",IF($B110="","",IF(AND($C110&lt;=Hidden!AX$46,$D110&gt;=Hidden!AX$46),IF($G110="","x","y"),"")))</f>
        <v/>
      </c>
      <c r="BF110" s="210" t="str">
        <f>IF(Hidden!AY$47="Yes","H",IF($B110="","",IF(AND($C110&lt;=Hidden!AY$46,$D110&gt;=Hidden!AY$46),IF($G110="","x","y"),"")))</f>
        <v/>
      </c>
      <c r="BG110" s="205" t="str">
        <f>IF(Hidden!AZ$47="Yes","H",IF($B110="","",IF(AND($C110&lt;=Hidden!AZ$46,$D110&gt;=Hidden!AZ$46),IF($G110="","x","y"),"")))</f>
        <v/>
      </c>
      <c r="BH110" s="197" t="str">
        <f>IF(Hidden!BA$47="Yes","H",IF($B110="","",IF(AND($C110&lt;=Hidden!BA$46,$D110&gt;=Hidden!BA$46),IF($G110="","x","y"),"")))</f>
        <v/>
      </c>
      <c r="BI110" s="197" t="str">
        <f>IF(Hidden!BB$47="Yes","H",IF($B110="","",IF(AND($C110&lt;=Hidden!BB$46,$D110&gt;=Hidden!BB$46),IF($G110="","x","y"),"")))</f>
        <v/>
      </c>
      <c r="BJ110" s="197" t="str">
        <f>IF(Hidden!BC$47="Yes","H",IF($B110="","",IF(AND($C110&lt;=Hidden!BC$46,$D110&gt;=Hidden!BC$46),IF($G110="","x","y"),"")))</f>
        <v/>
      </c>
      <c r="BK110" s="203" t="str">
        <f>IF(Hidden!BD$47="Yes","H",IF($B110="","",IF(AND($C110&lt;=Hidden!BD$46,$D110&gt;=Hidden!BD$46),IF($G110="","x","y"),"")))</f>
        <v/>
      </c>
      <c r="BL110" s="209" t="str">
        <f>IF(Hidden!BE$47="Yes","H",IF($B110="","",IF(AND($C110&lt;=Hidden!BE$46,$D110&gt;=Hidden!BE$46),IF($G110="","x","y"),"")))</f>
        <v/>
      </c>
      <c r="BM110" s="197" t="str">
        <f>IF(Hidden!BF$47="Yes","H",IF($B110="","",IF(AND($C110&lt;=Hidden!BF$46,$D110&gt;=Hidden!BF$46),IF($G110="","x","y"),"")))</f>
        <v/>
      </c>
      <c r="BN110" s="197" t="str">
        <f>IF(Hidden!BG$47="Yes","H",IF($B110="","",IF(AND($C110&lt;=Hidden!BG$46,$D110&gt;=Hidden!BG$46),IF($G110="","x","y"),"")))</f>
        <v/>
      </c>
      <c r="BO110" s="197" t="str">
        <f>IF(Hidden!BH$47="Yes","H",IF($B110="","",IF(AND($C110&lt;=Hidden!BH$46,$D110&gt;=Hidden!BH$46),IF($G110="","x","y"),"")))</f>
        <v/>
      </c>
      <c r="BP110" s="210" t="str">
        <f>IF(Hidden!BI$47="Yes","H",IF($B110="","",IF(AND($C110&lt;=Hidden!BI$46,$D110&gt;=Hidden!BI$46),IF($G110="","x","y"),"")))</f>
        <v/>
      </c>
      <c r="BQ110" s="205" t="str">
        <f>IF(Hidden!BJ$47="Yes","H",IF($B110="","",IF(AND($C110&lt;=Hidden!BJ$46,$D110&gt;=Hidden!BJ$46),IF($G110="","x","y"),"")))</f>
        <v/>
      </c>
      <c r="BR110" s="197" t="str">
        <f>IF(Hidden!BK$47="Yes","H",IF($B110="","",IF(AND($C110&lt;=Hidden!BK$46,$D110&gt;=Hidden!BK$46),IF($G110="","x","y"),"")))</f>
        <v/>
      </c>
      <c r="BS110" s="197" t="str">
        <f>IF(Hidden!BL$47="Yes","H",IF($B110="","",IF(AND($C110&lt;=Hidden!BL$46,$D110&gt;=Hidden!BL$46),IF($G110="","x","y"),"")))</f>
        <v/>
      </c>
      <c r="BT110" s="197" t="str">
        <f>IF(Hidden!BM$47="Yes","H",IF($B110="","",IF(AND($C110&lt;=Hidden!BM$46,$D110&gt;=Hidden!BM$46),IF($G110="","x","y"),"")))</f>
        <v/>
      </c>
      <c r="BU110" s="203" t="str">
        <f>IF(Hidden!BN$47="Yes","H",IF($B110="","",IF(AND($C110&lt;=Hidden!BN$46,$D110&gt;=Hidden!BN$46),IF($G110="","x","y"),"")))</f>
        <v/>
      </c>
      <c r="BV110" s="209" t="str">
        <f>IF(Hidden!BO$47="Yes","H",IF($B110="","",IF(AND($C110&lt;=Hidden!BO$46,$D110&gt;=Hidden!BO$46),IF($G110="","x","y"),"")))</f>
        <v/>
      </c>
      <c r="BW110" s="197" t="str">
        <f>IF(Hidden!BP$47="Yes","H",IF($B110="","",IF(AND($C110&lt;=Hidden!BP$46,$D110&gt;=Hidden!BP$46),IF($G110="","x","y"),"")))</f>
        <v/>
      </c>
      <c r="BX110" s="197" t="str">
        <f>IF(Hidden!BQ$47="Yes","H",IF($B110="","",IF(AND($C110&lt;=Hidden!BQ$46,$D110&gt;=Hidden!BQ$46),IF($G110="","x","y"),"")))</f>
        <v/>
      </c>
      <c r="BY110" s="197" t="str">
        <f>IF(Hidden!BR$47="Yes","H",IF($B110="","",IF(AND($C110&lt;=Hidden!BR$46,$D110&gt;=Hidden!BR$46),IF($G110="","x","y"),"")))</f>
        <v/>
      </c>
      <c r="BZ110" s="210" t="str">
        <f>IF(Hidden!BS$47="Yes","H",IF($B110="","",IF(AND($C110&lt;=Hidden!BS$46,$D110&gt;=Hidden!BS$46),IF($G110="","x","y"),"")))</f>
        <v/>
      </c>
      <c r="CA110" s="205" t="str">
        <f>IF(Hidden!BT$47="Yes","H",IF($B110="","",IF(AND($C110&lt;=Hidden!BT$46,$D110&gt;=Hidden!BT$46),IF($G110="","x","y"),"")))</f>
        <v/>
      </c>
      <c r="CB110" s="197" t="str">
        <f>IF(Hidden!BU$47="Yes","H",IF($B110="","",IF(AND($C110&lt;=Hidden!BU$46,$D110&gt;=Hidden!BU$46),IF($G110="","x","y"),"")))</f>
        <v/>
      </c>
      <c r="CC110" s="197" t="str">
        <f>IF(Hidden!BV$47="Yes","H",IF($B110="","",IF(AND($C110&lt;=Hidden!BV$46,$D110&gt;=Hidden!BV$46),IF($G110="","x","y"),"")))</f>
        <v/>
      </c>
      <c r="CD110" s="197" t="str">
        <f>IF(Hidden!BW$47="Yes","H",IF($B110="","",IF(AND($C110&lt;=Hidden!BW$46,$D110&gt;=Hidden!BW$46),IF($G110="","x","y"),"")))</f>
        <v/>
      </c>
      <c r="CE110" s="203" t="str">
        <f>IF(Hidden!BX$47="Yes","H",IF($B110="","",IF(AND($C110&lt;=Hidden!BX$46,$D110&gt;=Hidden!BX$46),IF($G110="","x","y"),"")))</f>
        <v/>
      </c>
      <c r="CF110" s="209" t="str">
        <f>IF(Hidden!BY$47="Yes","H",IF($B110="","",IF(AND($C110&lt;=Hidden!BY$46,$D110&gt;=Hidden!BY$46),IF($G110="","x","y"),"")))</f>
        <v/>
      </c>
      <c r="CG110" s="197" t="str">
        <f>IF(Hidden!BZ$47="Yes","H",IF($B110="","",IF(AND($C110&lt;=Hidden!BZ$46,$D110&gt;=Hidden!BZ$46),IF($G110="","x","y"),"")))</f>
        <v/>
      </c>
      <c r="CH110" s="197" t="str">
        <f>IF(Hidden!CA$47="Yes","H",IF($B110="","",IF(AND($C110&lt;=Hidden!CA$46,$D110&gt;=Hidden!CA$46),IF($G110="","x","y"),"")))</f>
        <v/>
      </c>
      <c r="CI110" s="197" t="str">
        <f>IF(Hidden!CB$47="Yes","H",IF($B110="","",IF(AND($C110&lt;=Hidden!CB$46,$D110&gt;=Hidden!CB$46),IF($G110="","x","y"),"")))</f>
        <v/>
      </c>
      <c r="CJ110" s="210" t="str">
        <f>IF(Hidden!CC$47="Yes","H",IF($B110="","",IF(AND($C110&lt;=Hidden!CC$46,$D110&gt;=Hidden!CC$46),IF($G110="","x","y"),"")))</f>
        <v/>
      </c>
      <c r="CK110" s="205" t="str">
        <f>IF(Hidden!CD$47="Yes","H",IF($B110="","",IF(AND($C110&lt;=Hidden!CD$46,$D110&gt;=Hidden!CD$46),IF($G110="","x","y"),"")))</f>
        <v/>
      </c>
      <c r="CL110" s="197" t="str">
        <f>IF(Hidden!CE$47="Yes","H",IF($B110="","",IF(AND($C110&lt;=Hidden!CE$46,$D110&gt;=Hidden!CE$46),IF($G110="","x","y"),"")))</f>
        <v/>
      </c>
      <c r="CM110" s="197" t="str">
        <f>IF(Hidden!CF$47="Yes","H",IF($B110="","",IF(AND($C110&lt;=Hidden!CF$46,$D110&gt;=Hidden!CF$46),IF($G110="","x","y"),"")))</f>
        <v/>
      </c>
      <c r="CN110" s="197" t="str">
        <f>IF(Hidden!CG$47="Yes","H",IF($B110="","",IF(AND($C110&lt;=Hidden!CG$46,$D110&gt;=Hidden!CG$46),IF($G110="","x","y"),"")))</f>
        <v/>
      </c>
      <c r="CO110" s="203" t="str">
        <f>IF(Hidden!CH$47="Yes","H",IF($B110="","",IF(AND($C110&lt;=Hidden!CH$46,$D110&gt;=Hidden!CH$46),IF($G110="","x","y"),"")))</f>
        <v/>
      </c>
      <c r="CP110" s="209" t="str">
        <f>IF(Hidden!CI$47="Yes","H",IF($B110="","",IF(AND($C110&lt;=Hidden!CI$46,$D110&gt;=Hidden!CI$46),IF($G110="","x","y"),"")))</f>
        <v/>
      </c>
      <c r="CQ110" s="197" t="str">
        <f>IF(Hidden!CJ$47="Yes","H",IF($B110="","",IF(AND($C110&lt;=Hidden!CJ$46,$D110&gt;=Hidden!CJ$46),IF($G110="","x","y"),"")))</f>
        <v/>
      </c>
      <c r="CR110" s="197" t="str">
        <f>IF(Hidden!CK$47="Yes","H",IF($B110="","",IF(AND($C110&lt;=Hidden!CK$46,$D110&gt;=Hidden!CK$46),IF($G110="","x","y"),"")))</f>
        <v/>
      </c>
      <c r="CS110" s="197" t="str">
        <f>IF(Hidden!CL$47="Yes","H",IF($B110="","",IF(AND($C110&lt;=Hidden!CL$46,$D110&gt;=Hidden!CL$46),IF($G110="","x","y"),"")))</f>
        <v/>
      </c>
      <c r="CT110" s="210" t="str">
        <f>IF(Hidden!CM$47="Yes","H",IF($B110="","",IF(AND($C110&lt;=Hidden!CM$46,$D110&gt;=Hidden!CM$46),IF($G110="","x","y"),"")))</f>
        <v/>
      </c>
      <c r="CU110" s="205" t="str">
        <f>IF(Hidden!CN$47="Yes","H",IF($B110="","",IF(AND($C110&lt;=Hidden!CN$46,$D110&gt;=Hidden!CN$46),IF($G110="","x","y"),"")))</f>
        <v/>
      </c>
      <c r="CV110" s="197" t="str">
        <f>IF(Hidden!CO$47="Yes","H",IF($B110="","",IF(AND($C110&lt;=Hidden!CO$46,$D110&gt;=Hidden!CO$46),IF($G110="","x","y"),"")))</f>
        <v/>
      </c>
      <c r="CW110" s="197" t="str">
        <f>IF(Hidden!CP$47="Yes","H",IF($B110="","",IF(AND($C110&lt;=Hidden!CP$46,$D110&gt;=Hidden!CP$46),IF($G110="","x","y"),"")))</f>
        <v/>
      </c>
      <c r="CX110" s="197" t="str">
        <f>IF(Hidden!CQ$47="Yes","H",IF($B110="","",IF(AND($C110&lt;=Hidden!CQ$46,$D110&gt;=Hidden!CQ$46),IF($G110="","x","y"),"")))</f>
        <v/>
      </c>
      <c r="CY110" s="203" t="str">
        <f>IF(Hidden!CR$47="Yes","H",IF($B110="","",IF(AND($C110&lt;=Hidden!CR$46,$D110&gt;=Hidden!CR$46),IF($G110="","x","y"),"")))</f>
        <v/>
      </c>
      <c r="CZ110" s="209" t="str">
        <f>IF(Hidden!CS$47="Yes","H",IF($B110="","",IF(AND($C110&lt;=Hidden!CS$46,$D110&gt;=Hidden!CS$46),IF($G110="","x","y"),"")))</f>
        <v/>
      </c>
      <c r="DA110" s="197" t="str">
        <f>IF(Hidden!CT$47="Yes","H",IF($B110="","",IF(AND($C110&lt;=Hidden!CT$46,$D110&gt;=Hidden!CT$46),IF($G110="","x","y"),"")))</f>
        <v/>
      </c>
      <c r="DB110" s="197" t="str">
        <f>IF(Hidden!CU$47="Yes","H",IF($B110="","",IF(AND($C110&lt;=Hidden!CU$46,$D110&gt;=Hidden!CU$46),IF($G110="","x","y"),"")))</f>
        <v/>
      </c>
      <c r="DC110" s="197" t="str">
        <f>IF(Hidden!CV$47="Yes","H",IF($B110="","",IF(AND($C110&lt;=Hidden!CV$46,$D110&gt;=Hidden!CV$46),IF($G110="","x","y"),"")))</f>
        <v/>
      </c>
      <c r="DD110" s="210" t="str">
        <f>IF(Hidden!CW$47="Yes","H",IF($B110="","",IF(AND($C110&lt;=Hidden!CW$46,$D110&gt;=Hidden!CW$46),IF($G110="","x","y"),"")))</f>
        <v/>
      </c>
      <c r="DE110" s="205" t="str">
        <f>IF(Hidden!CX$47="Yes","H",IF($B110="","",IF(AND($C110&lt;=Hidden!CX$46,$D110&gt;=Hidden!CX$46),IF($G110="","x","y"),"")))</f>
        <v/>
      </c>
      <c r="DF110" s="197" t="str">
        <f>IF(Hidden!CY$47="Yes","H",IF($B110="","",IF(AND($C110&lt;=Hidden!CY$46,$D110&gt;=Hidden!CY$46),IF($G110="","x","y"),"")))</f>
        <v/>
      </c>
      <c r="DG110" s="197" t="str">
        <f>IF(Hidden!CZ$47="Yes","H",IF($B110="","",IF(AND($C110&lt;=Hidden!CZ$46,$D110&gt;=Hidden!CZ$46),IF($G110="","x","y"),"")))</f>
        <v/>
      </c>
      <c r="DH110" s="197" t="str">
        <f>IF(Hidden!DA$47="Yes","H",IF($B110="","",IF(AND($C110&lt;=Hidden!DA$46,$D110&gt;=Hidden!DA$46),IF($G110="","x","y"),"")))</f>
        <v/>
      </c>
      <c r="DI110" s="203" t="str">
        <f>IF(Hidden!DB$47="Yes","H",IF($B110="","",IF(AND($C110&lt;=Hidden!DB$46,$D110&gt;=Hidden!DB$46),IF($G110="","x","y"),"")))</f>
        <v/>
      </c>
      <c r="DJ110" s="209" t="str">
        <f>IF(Hidden!DC$47="Yes","H",IF($B110="","",IF(AND($C110&lt;=Hidden!DC$46,$D110&gt;=Hidden!DC$46),IF($G110="","x","y"),"")))</f>
        <v/>
      </c>
      <c r="DK110" s="197" t="str">
        <f>IF(Hidden!DD$47="Yes","H",IF($B110="","",IF(AND($C110&lt;=Hidden!DD$46,$D110&gt;=Hidden!DD$46),IF($G110="","x","y"),"")))</f>
        <v/>
      </c>
      <c r="DL110" s="197" t="str">
        <f>IF(Hidden!DE$47="Yes","H",IF($B110="","",IF(AND($C110&lt;=Hidden!DE$46,$D110&gt;=Hidden!DE$46),IF($G110="","x","y"),"")))</f>
        <v/>
      </c>
      <c r="DM110" s="197" t="str">
        <f>IF(Hidden!DF$47="Yes","H",IF($B110="","",IF(AND($C110&lt;=Hidden!DF$46,$D110&gt;=Hidden!DF$46),IF($G110="","x","y"),"")))</f>
        <v/>
      </c>
      <c r="DN110" s="210" t="str">
        <f>IF(Hidden!DG$47="Yes","H",IF($B110="","",IF(AND($C110&lt;=Hidden!DG$46,$D110&gt;=Hidden!DG$46),IF($G110="","x","y"),"")))</f>
        <v/>
      </c>
      <c r="DO110" s="205" t="str">
        <f>IF(Hidden!DH$47="Yes","H",IF($B110="","",IF(AND($C110&lt;=Hidden!DH$46,$D110&gt;=Hidden!DH$46),IF($G110="","x","y"),"")))</f>
        <v/>
      </c>
      <c r="DP110" s="197" t="str">
        <f>IF(Hidden!DI$47="Yes","H",IF($B110="","",IF(AND($C110&lt;=Hidden!DI$46,$D110&gt;=Hidden!DI$46),IF($G110="","x","y"),"")))</f>
        <v/>
      </c>
      <c r="DQ110" s="197" t="str">
        <f>IF(Hidden!DJ$47="Yes","H",IF($B110="","",IF(AND($C110&lt;=Hidden!DJ$46,$D110&gt;=Hidden!DJ$46),IF($G110="","x","y"),"")))</f>
        <v/>
      </c>
      <c r="DR110" s="197" t="str">
        <f>IF(Hidden!DK$47="Yes","H",IF($B110="","",IF(AND($C110&lt;=Hidden!DK$46,$D110&gt;=Hidden!DK$46),IF($G110="","x","y"),"")))</f>
        <v/>
      </c>
      <c r="DS110" s="203" t="str">
        <f>IF(Hidden!DL$47="Yes","H",IF($B110="","",IF(AND($C110&lt;=Hidden!DL$46,$D110&gt;=Hidden!DL$46),IF($G110="","x","y"),"")))</f>
        <v/>
      </c>
      <c r="DT110" s="209" t="str">
        <f>IF(Hidden!DM$47="Yes","H",IF($B110="","",IF(AND($C110&lt;=Hidden!DM$46,$D110&gt;=Hidden!DM$46),IF($G110="","x","y"),"")))</f>
        <v/>
      </c>
      <c r="DU110" s="197" t="str">
        <f>IF(Hidden!DN$47="Yes","H",IF($B110="","",IF(AND($C110&lt;=Hidden!DN$46,$D110&gt;=Hidden!DN$46),IF($G110="","x","y"),"")))</f>
        <v/>
      </c>
      <c r="DV110" s="197" t="str">
        <f>IF(Hidden!DO$47="Yes","H",IF($B110="","",IF(AND($C110&lt;=Hidden!DO$46,$D110&gt;=Hidden!DO$46),IF($G110="","x","y"),"")))</f>
        <v/>
      </c>
      <c r="DW110" s="197" t="str">
        <f>IF(Hidden!DP$47="Yes","H",IF($B110="","",IF(AND($C110&lt;=Hidden!DP$46,$D110&gt;=Hidden!DP$46),IF($G110="","x","y"),"")))</f>
        <v/>
      </c>
      <c r="DX110" s="210" t="str">
        <f>IF(Hidden!DQ$47="Yes","H",IF($B110="","",IF(AND($C110&lt;=Hidden!DQ$46,$D110&gt;=Hidden!DQ$46),IF($G110="","x","y"),"")))</f>
        <v/>
      </c>
      <c r="DY110" s="209" t="str">
        <f>IF(Hidden!DR$47="Yes","H",IF($B110="","",IF(AND($C110&lt;=Hidden!DR$46,$D110&gt;=Hidden!DR$46),IF($G110="","x","y"),"")))</f>
        <v/>
      </c>
      <c r="DZ110" s="197" t="str">
        <f>IF(Hidden!DS$47="Yes","H",IF($B110="","",IF(AND($C110&lt;=Hidden!DS$46,$D110&gt;=Hidden!DS$46),IF($G110="","x","y"),"")))</f>
        <v/>
      </c>
      <c r="EA110" s="197" t="str">
        <f>IF(Hidden!DT$47="Yes","H",IF($B110="","",IF(AND($C110&lt;=Hidden!DT$46,$D110&gt;=Hidden!DT$46),IF($G110="","x","y"),"")))</f>
        <v/>
      </c>
      <c r="EB110" s="197" t="str">
        <f>IF(Hidden!DU$47="Yes","H",IF($B110="","",IF(AND($C110&lt;=Hidden!DU$46,$D110&gt;=Hidden!DU$46),IF($G110="","x","y"),"")))</f>
        <v/>
      </c>
      <c r="EC110" s="210" t="str">
        <f>IF(Hidden!DV$47="Yes","H",IF($B110="","",IF(AND($C110&lt;=Hidden!DV$46,$D110&gt;=Hidden!DV$46),IF($G110="","x","y"),"")))</f>
        <v/>
      </c>
      <c r="ED110" s="205" t="str">
        <f>IF(Hidden!DW$47="Yes","H",IF($B110="","",IF(AND($C110&lt;=Hidden!DW$46,$D110&gt;=Hidden!DW$46),IF($G110="","x","y"),"")))</f>
        <v/>
      </c>
      <c r="EE110" s="197" t="str">
        <f>IF(Hidden!DX$47="Yes","H",IF($B110="","",IF(AND($C110&lt;=Hidden!DX$46,$D110&gt;=Hidden!DX$46),IF($G110="","x","y"),"")))</f>
        <v/>
      </c>
      <c r="EF110" s="197" t="str">
        <f>IF(Hidden!DY$47="Yes","H",IF($B110="","",IF(AND($C110&lt;=Hidden!DY$46,$D110&gt;=Hidden!DY$46),IF($G110="","x","y"),"")))</f>
        <v/>
      </c>
      <c r="EG110" s="197" t="str">
        <f>IF(Hidden!DZ$47="Yes","H",IF($B110="","",IF(AND($C110&lt;=Hidden!DZ$46,$D110&gt;=Hidden!DZ$46),IF($G110="","x","y"),"")))</f>
        <v/>
      </c>
      <c r="EH110" s="198" t="str">
        <f>IF(Hidden!EA$47="Yes","H",IF($B110="","",IF(AND($C110&lt;=Hidden!EA$46,$D110&gt;=Hidden!EA$46),IF($G110="","x","y"),"")))</f>
        <v/>
      </c>
    </row>
    <row r="111" spans="2:138" ht="15" customHeight="1" x14ac:dyDescent="0.25">
      <c r="B111" s="177"/>
      <c r="C111" s="232"/>
      <c r="D111" s="233"/>
      <c r="E111" s="189"/>
      <c r="F111" s="237"/>
      <c r="G111" s="269"/>
      <c r="H111" s="273"/>
      <c r="I111" s="196" t="str">
        <f>IF(Hidden!B$47="Yes","H",IF($B111="","",IF(AND($C111&lt;=Hidden!B$46,$D111&gt;=Hidden!B$46),IF($G111="","x","y"),"")))</f>
        <v/>
      </c>
      <c r="J111" s="197" t="str">
        <f>IF(Hidden!C$47="Yes","H",IF($B111="","",IF(AND($C111&lt;=Hidden!C$46,$D111&gt;=Hidden!C$46),IF($G111="","x","y"),"")))</f>
        <v/>
      </c>
      <c r="K111" s="197" t="str">
        <f>IF(Hidden!D$47="Yes","H",IF($B111="","",IF(AND($C111&lt;=Hidden!D$46,$D111&gt;=Hidden!D$46),IF($G111="","x","y"),"")))</f>
        <v/>
      </c>
      <c r="L111" s="197" t="str">
        <f>IF(Hidden!E$47="Yes","H",IF($B111="","",IF(AND($C111&lt;=Hidden!E$46,$D111&gt;=Hidden!E$46),IF($G111="","x","y"),"")))</f>
        <v/>
      </c>
      <c r="M111" s="203" t="str">
        <f>IF(Hidden!F$47="Yes","H",IF($B111="","",IF(AND($C111&lt;=Hidden!F$46,$D111&gt;=Hidden!F$46),IF($G111="","x","y"),"")))</f>
        <v/>
      </c>
      <c r="N111" s="209" t="str">
        <f>IF(Hidden!G$47="Yes","H",IF($B111="","",IF(AND($C111&lt;=Hidden!G$46,$D111&gt;=Hidden!G$46),IF($G111="","x","y"),"")))</f>
        <v/>
      </c>
      <c r="O111" s="197" t="str">
        <f>IF(Hidden!H$47="Yes","H",IF($B111="","",IF(AND($C111&lt;=Hidden!H$46,$D111&gt;=Hidden!H$46),IF($G111="","x","y"),"")))</f>
        <v/>
      </c>
      <c r="P111" s="197" t="str">
        <f>IF(Hidden!I$47="Yes","H",IF($B111="","",IF(AND($C111&lt;=Hidden!I$46,$D111&gt;=Hidden!I$46),IF($G111="","x","y"),"")))</f>
        <v/>
      </c>
      <c r="Q111" s="197" t="str">
        <f>IF(Hidden!J$47="Yes","H",IF($B111="","",IF(AND($C111&lt;=Hidden!J$46,$D111&gt;=Hidden!J$46),IF($G111="","x","y"),"")))</f>
        <v/>
      </c>
      <c r="R111" s="210" t="str">
        <f>IF(Hidden!K$47="Yes","H",IF($B111="","",IF(AND($C111&lt;=Hidden!K$46,$D111&gt;=Hidden!K$46),IF($G111="","x","y"),"")))</f>
        <v/>
      </c>
      <c r="S111" s="205" t="str">
        <f>IF(Hidden!L$47="Yes","H",IF($B111="","",IF(AND($C111&lt;=Hidden!L$46,$D111&gt;=Hidden!L$46),IF($G111="","x","y"),"")))</f>
        <v/>
      </c>
      <c r="T111" s="197" t="str">
        <f>IF(Hidden!M$47="Yes","H",IF($B111="","",IF(AND($C111&lt;=Hidden!M$46,$D111&gt;=Hidden!M$46),IF($G111="","x","y"),"")))</f>
        <v/>
      </c>
      <c r="U111" s="197" t="str">
        <f>IF(Hidden!N$47="Yes","H",IF($B111="","",IF(AND($C111&lt;=Hidden!N$46,$D111&gt;=Hidden!N$46),IF($G111="","x","y"),"")))</f>
        <v/>
      </c>
      <c r="V111" s="197" t="str">
        <f>IF(Hidden!O$47="Yes","H",IF($B111="","",IF(AND($C111&lt;=Hidden!O$46,$D111&gt;=Hidden!O$46),IF($G111="","x","y"),"")))</f>
        <v/>
      </c>
      <c r="W111" s="203" t="str">
        <f>IF(Hidden!P$47="Yes","H",IF($B111="","",IF(AND($C111&lt;=Hidden!P$46,$D111&gt;=Hidden!P$46),IF($G111="","x","y"),"")))</f>
        <v/>
      </c>
      <c r="X111" s="209" t="str">
        <f>IF(Hidden!Q$47="Yes","H",IF($B111="","",IF(AND($C111&lt;=Hidden!Q$46,$D111&gt;=Hidden!Q$46),IF($G111="","x","y"),"")))</f>
        <v/>
      </c>
      <c r="Y111" s="197" t="str">
        <f>IF(Hidden!R$47="Yes","H",IF($B111="","",IF(AND($C111&lt;=Hidden!R$46,$D111&gt;=Hidden!R$46),IF($G111="","x","y"),"")))</f>
        <v/>
      </c>
      <c r="Z111" s="197" t="str">
        <f>IF(Hidden!S$47="Yes","H",IF($B111="","",IF(AND($C111&lt;=Hidden!S$46,$D111&gt;=Hidden!S$46),IF($G111="","x","y"),"")))</f>
        <v/>
      </c>
      <c r="AA111" s="197" t="str">
        <f>IF(Hidden!T$47="Yes","H",IF($B111="","",IF(AND($C111&lt;=Hidden!T$46,$D111&gt;=Hidden!T$46),IF($G111="","x","y"),"")))</f>
        <v/>
      </c>
      <c r="AB111" s="210" t="str">
        <f>IF(Hidden!U$47="Yes","H",IF($B111="","",IF(AND($C111&lt;=Hidden!U$46,$D111&gt;=Hidden!U$46),IF($G111="","x","y"),"")))</f>
        <v/>
      </c>
      <c r="AC111" s="205" t="str">
        <f>IF(Hidden!V$47="Yes","H",IF($B111="","",IF(AND($C111&lt;=Hidden!V$46,$D111&gt;=Hidden!V$46),IF($G111="","x","y"),"")))</f>
        <v/>
      </c>
      <c r="AD111" s="197" t="str">
        <f>IF(Hidden!W$47="Yes","H",IF($B111="","",IF(AND($C111&lt;=Hidden!W$46,$D111&gt;=Hidden!W$46),IF($G111="","x","y"),"")))</f>
        <v/>
      </c>
      <c r="AE111" s="197" t="str">
        <f>IF(Hidden!X$47="Yes","H",IF($B111="","",IF(AND($C111&lt;=Hidden!X$46,$D111&gt;=Hidden!X$46),IF($G111="","x","y"),"")))</f>
        <v/>
      </c>
      <c r="AF111" s="197" t="str">
        <f>IF(Hidden!Y$47="Yes","H",IF($B111="","",IF(AND($C111&lt;=Hidden!Y$46,$D111&gt;=Hidden!Y$46),IF($G111="","x","y"),"")))</f>
        <v/>
      </c>
      <c r="AG111" s="203" t="str">
        <f>IF(Hidden!Z$47="Yes","H",IF($B111="","",IF(AND($C111&lt;=Hidden!Z$46,$D111&gt;=Hidden!Z$46),IF($G111="","x","y"),"")))</f>
        <v/>
      </c>
      <c r="AH111" s="209" t="str">
        <f>IF(Hidden!AA$47="Yes","H",IF($B111="","",IF(AND($C111&lt;=Hidden!AA$46,$D111&gt;=Hidden!AA$46),IF($G111="","x","y"),"")))</f>
        <v/>
      </c>
      <c r="AI111" s="197" t="str">
        <f>IF(Hidden!AB$47="Yes","H",IF($B111="","",IF(AND($C111&lt;=Hidden!AB$46,$D111&gt;=Hidden!AB$46),IF($G111="","x","y"),"")))</f>
        <v/>
      </c>
      <c r="AJ111" s="197" t="str">
        <f>IF(Hidden!AC$47="Yes","H",IF($B111="","",IF(AND($C111&lt;=Hidden!AC$46,$D111&gt;=Hidden!AC$46),IF($G111="","x","y"),"")))</f>
        <v/>
      </c>
      <c r="AK111" s="197" t="str">
        <f>IF(Hidden!AD$47="Yes","H",IF($B111="","",IF(AND($C111&lt;=Hidden!AD$46,$D111&gt;=Hidden!AD$46),IF($G111="","x","y"),"")))</f>
        <v/>
      </c>
      <c r="AL111" s="210" t="str">
        <f>IF(Hidden!AE$47="Yes","H",IF($B111="","",IF(AND($C111&lt;=Hidden!AE$46,$D111&gt;=Hidden!AE$46),IF($G111="","x","y"),"")))</f>
        <v/>
      </c>
      <c r="AM111" s="205" t="str">
        <f>IF(Hidden!AF$47="Yes","H",IF($B111="","",IF(AND($C111&lt;=Hidden!AF$46,$D111&gt;=Hidden!AF$46),IF($G111="","x","y"),"")))</f>
        <v/>
      </c>
      <c r="AN111" s="197" t="str">
        <f>IF(Hidden!AG$47="Yes","H",IF($B111="","",IF(AND($C111&lt;=Hidden!AG$46,$D111&gt;=Hidden!AG$46),IF($G111="","x","y"),"")))</f>
        <v/>
      </c>
      <c r="AO111" s="197" t="str">
        <f>IF(Hidden!AH$47="Yes","H",IF($B111="","",IF(AND($C111&lt;=Hidden!AH$46,$D111&gt;=Hidden!AH$46),IF($G111="","x","y"),"")))</f>
        <v/>
      </c>
      <c r="AP111" s="197" t="str">
        <f>IF(Hidden!AI$47="Yes","H",IF($B111="","",IF(AND($C111&lt;=Hidden!AI$46,$D111&gt;=Hidden!AI$46),IF($G111="","x","y"),"")))</f>
        <v/>
      </c>
      <c r="AQ111" s="203" t="str">
        <f>IF(Hidden!AJ$47="Yes","H",IF($B111="","",IF(AND($C111&lt;=Hidden!AJ$46,$D111&gt;=Hidden!AJ$46),IF($G111="","x","y"),"")))</f>
        <v/>
      </c>
      <c r="AR111" s="209" t="str">
        <f>IF(Hidden!AK$47="Yes","H",IF($B111="","",IF(AND($C111&lt;=Hidden!AK$46,$D111&gt;=Hidden!AK$46),IF($G111="","x","y"),"")))</f>
        <v/>
      </c>
      <c r="AS111" s="197" t="str">
        <f>IF(Hidden!AL$47="Yes","H",IF($B111="","",IF(AND($C111&lt;=Hidden!AL$46,$D111&gt;=Hidden!AL$46),IF($G111="","x","y"),"")))</f>
        <v/>
      </c>
      <c r="AT111" s="197" t="str">
        <f>IF(Hidden!AM$47="Yes","H",IF($B111="","",IF(AND($C111&lt;=Hidden!AM$46,$D111&gt;=Hidden!AM$46),IF($G111="","x","y"),"")))</f>
        <v/>
      </c>
      <c r="AU111" s="197" t="str">
        <f>IF(Hidden!AN$47="Yes","H",IF($B111="","",IF(AND($C111&lt;=Hidden!AN$46,$D111&gt;=Hidden!AN$46),IF($G111="","x","y"),"")))</f>
        <v/>
      </c>
      <c r="AV111" s="210" t="str">
        <f>IF(Hidden!AO$47="Yes","H",IF($B111="","",IF(AND($C111&lt;=Hidden!AO$46,$D111&gt;=Hidden!AO$46),IF($G111="","x","y"),"")))</f>
        <v/>
      </c>
      <c r="AW111" s="205" t="str">
        <f>IF(Hidden!AP$47="Yes","H",IF($B111="","",IF(AND($C111&lt;=Hidden!AP$46,$D111&gt;=Hidden!AP$46),IF($G111="","x","y"),"")))</f>
        <v/>
      </c>
      <c r="AX111" s="197" t="str">
        <f>IF(Hidden!AQ$47="Yes","H",IF($B111="","",IF(AND($C111&lt;=Hidden!AQ$46,$D111&gt;=Hidden!AQ$46),IF($G111="","x","y"),"")))</f>
        <v/>
      </c>
      <c r="AY111" s="197" t="str">
        <f>IF(Hidden!AR$47="Yes","H",IF($B111="","",IF(AND($C111&lt;=Hidden!AR$46,$D111&gt;=Hidden!AR$46),IF($G111="","x","y"),"")))</f>
        <v/>
      </c>
      <c r="AZ111" s="197" t="str">
        <f>IF(Hidden!AS$47="Yes","H",IF($B111="","",IF(AND($C111&lt;=Hidden!AS$46,$D111&gt;=Hidden!AS$46),IF($G111="","x","y"),"")))</f>
        <v/>
      </c>
      <c r="BA111" s="203" t="str">
        <f>IF(Hidden!AT$47="Yes","H",IF($B111="","",IF(AND($C111&lt;=Hidden!AT$46,$D111&gt;=Hidden!AT$46),IF($G111="","x","y"),"")))</f>
        <v/>
      </c>
      <c r="BB111" s="209" t="str">
        <f>IF(Hidden!AU$47="Yes","H",IF($B111="","",IF(AND($C111&lt;=Hidden!AU$46,$D111&gt;=Hidden!AU$46),IF($G111="","x","y"),"")))</f>
        <v/>
      </c>
      <c r="BC111" s="197" t="str">
        <f>IF(Hidden!AV$47="Yes","H",IF($B111="","",IF(AND($C111&lt;=Hidden!AV$46,$D111&gt;=Hidden!AV$46),IF($G111="","x","y"),"")))</f>
        <v/>
      </c>
      <c r="BD111" s="197" t="str">
        <f>IF(Hidden!AW$47="Yes","H",IF($B111="","",IF(AND($C111&lt;=Hidden!AW$46,$D111&gt;=Hidden!AW$46),IF($G111="","x","y"),"")))</f>
        <v/>
      </c>
      <c r="BE111" s="197" t="str">
        <f>IF(Hidden!AX$47="Yes","H",IF($B111="","",IF(AND($C111&lt;=Hidden!AX$46,$D111&gt;=Hidden!AX$46),IF($G111="","x","y"),"")))</f>
        <v/>
      </c>
      <c r="BF111" s="210" t="str">
        <f>IF(Hidden!AY$47="Yes","H",IF($B111="","",IF(AND($C111&lt;=Hidden!AY$46,$D111&gt;=Hidden!AY$46),IF($G111="","x","y"),"")))</f>
        <v/>
      </c>
      <c r="BG111" s="205" t="str">
        <f>IF(Hidden!AZ$47="Yes","H",IF($B111="","",IF(AND($C111&lt;=Hidden!AZ$46,$D111&gt;=Hidden!AZ$46),IF($G111="","x","y"),"")))</f>
        <v/>
      </c>
      <c r="BH111" s="197" t="str">
        <f>IF(Hidden!BA$47="Yes","H",IF($B111="","",IF(AND($C111&lt;=Hidden!BA$46,$D111&gt;=Hidden!BA$46),IF($G111="","x","y"),"")))</f>
        <v/>
      </c>
      <c r="BI111" s="197" t="str">
        <f>IF(Hidden!BB$47="Yes","H",IF($B111="","",IF(AND($C111&lt;=Hidden!BB$46,$D111&gt;=Hidden!BB$46),IF($G111="","x","y"),"")))</f>
        <v/>
      </c>
      <c r="BJ111" s="197" t="str">
        <f>IF(Hidden!BC$47="Yes","H",IF($B111="","",IF(AND($C111&lt;=Hidden!BC$46,$D111&gt;=Hidden!BC$46),IF($G111="","x","y"),"")))</f>
        <v/>
      </c>
      <c r="BK111" s="203" t="str">
        <f>IF(Hidden!BD$47="Yes","H",IF($B111="","",IF(AND($C111&lt;=Hidden!BD$46,$D111&gt;=Hidden!BD$46),IF($G111="","x","y"),"")))</f>
        <v/>
      </c>
      <c r="BL111" s="209" t="str">
        <f>IF(Hidden!BE$47="Yes","H",IF($B111="","",IF(AND($C111&lt;=Hidden!BE$46,$D111&gt;=Hidden!BE$46),IF($G111="","x","y"),"")))</f>
        <v/>
      </c>
      <c r="BM111" s="197" t="str">
        <f>IF(Hidden!BF$47="Yes","H",IF($B111="","",IF(AND($C111&lt;=Hidden!BF$46,$D111&gt;=Hidden!BF$46),IF($G111="","x","y"),"")))</f>
        <v/>
      </c>
      <c r="BN111" s="197" t="str">
        <f>IF(Hidden!BG$47="Yes","H",IF($B111="","",IF(AND($C111&lt;=Hidden!BG$46,$D111&gt;=Hidden!BG$46),IF($G111="","x","y"),"")))</f>
        <v/>
      </c>
      <c r="BO111" s="197" t="str">
        <f>IF(Hidden!BH$47="Yes","H",IF($B111="","",IF(AND($C111&lt;=Hidden!BH$46,$D111&gt;=Hidden!BH$46),IF($G111="","x","y"),"")))</f>
        <v/>
      </c>
      <c r="BP111" s="210" t="str">
        <f>IF(Hidden!BI$47="Yes","H",IF($B111="","",IF(AND($C111&lt;=Hidden!BI$46,$D111&gt;=Hidden!BI$46),IF($G111="","x","y"),"")))</f>
        <v/>
      </c>
      <c r="BQ111" s="205" t="str">
        <f>IF(Hidden!BJ$47="Yes","H",IF($B111="","",IF(AND($C111&lt;=Hidden!BJ$46,$D111&gt;=Hidden!BJ$46),IF($G111="","x","y"),"")))</f>
        <v/>
      </c>
      <c r="BR111" s="197" t="str">
        <f>IF(Hidden!BK$47="Yes","H",IF($B111="","",IF(AND($C111&lt;=Hidden!BK$46,$D111&gt;=Hidden!BK$46),IF($G111="","x","y"),"")))</f>
        <v/>
      </c>
      <c r="BS111" s="197" t="str">
        <f>IF(Hidden!BL$47="Yes","H",IF($B111="","",IF(AND($C111&lt;=Hidden!BL$46,$D111&gt;=Hidden!BL$46),IF($G111="","x","y"),"")))</f>
        <v/>
      </c>
      <c r="BT111" s="197" t="str">
        <f>IF(Hidden!BM$47="Yes","H",IF($B111="","",IF(AND($C111&lt;=Hidden!BM$46,$D111&gt;=Hidden!BM$46),IF($G111="","x","y"),"")))</f>
        <v/>
      </c>
      <c r="BU111" s="203" t="str">
        <f>IF(Hidden!BN$47="Yes","H",IF($B111="","",IF(AND($C111&lt;=Hidden!BN$46,$D111&gt;=Hidden!BN$46),IF($G111="","x","y"),"")))</f>
        <v/>
      </c>
      <c r="BV111" s="209" t="str">
        <f>IF(Hidden!BO$47="Yes","H",IF($B111="","",IF(AND($C111&lt;=Hidden!BO$46,$D111&gt;=Hidden!BO$46),IF($G111="","x","y"),"")))</f>
        <v/>
      </c>
      <c r="BW111" s="197" t="str">
        <f>IF(Hidden!BP$47="Yes","H",IF($B111="","",IF(AND($C111&lt;=Hidden!BP$46,$D111&gt;=Hidden!BP$46),IF($G111="","x","y"),"")))</f>
        <v/>
      </c>
      <c r="BX111" s="197" t="str">
        <f>IF(Hidden!BQ$47="Yes","H",IF($B111="","",IF(AND($C111&lt;=Hidden!BQ$46,$D111&gt;=Hidden!BQ$46),IF($G111="","x","y"),"")))</f>
        <v/>
      </c>
      <c r="BY111" s="197" t="str">
        <f>IF(Hidden!BR$47="Yes","H",IF($B111="","",IF(AND($C111&lt;=Hidden!BR$46,$D111&gt;=Hidden!BR$46),IF($G111="","x","y"),"")))</f>
        <v/>
      </c>
      <c r="BZ111" s="210" t="str">
        <f>IF(Hidden!BS$47="Yes","H",IF($B111="","",IF(AND($C111&lt;=Hidden!BS$46,$D111&gt;=Hidden!BS$46),IF($G111="","x","y"),"")))</f>
        <v/>
      </c>
      <c r="CA111" s="205" t="str">
        <f>IF(Hidden!BT$47="Yes","H",IF($B111="","",IF(AND($C111&lt;=Hidden!BT$46,$D111&gt;=Hidden!BT$46),IF($G111="","x","y"),"")))</f>
        <v/>
      </c>
      <c r="CB111" s="197" t="str">
        <f>IF(Hidden!BU$47="Yes","H",IF($B111="","",IF(AND($C111&lt;=Hidden!BU$46,$D111&gt;=Hidden!BU$46),IF($G111="","x","y"),"")))</f>
        <v/>
      </c>
      <c r="CC111" s="197" t="str">
        <f>IF(Hidden!BV$47="Yes","H",IF($B111="","",IF(AND($C111&lt;=Hidden!BV$46,$D111&gt;=Hidden!BV$46),IF($G111="","x","y"),"")))</f>
        <v/>
      </c>
      <c r="CD111" s="197" t="str">
        <f>IF(Hidden!BW$47="Yes","H",IF($B111="","",IF(AND($C111&lt;=Hidden!BW$46,$D111&gt;=Hidden!BW$46),IF($G111="","x","y"),"")))</f>
        <v/>
      </c>
      <c r="CE111" s="203" t="str">
        <f>IF(Hidden!BX$47="Yes","H",IF($B111="","",IF(AND($C111&lt;=Hidden!BX$46,$D111&gt;=Hidden!BX$46),IF($G111="","x","y"),"")))</f>
        <v/>
      </c>
      <c r="CF111" s="209" t="str">
        <f>IF(Hidden!BY$47="Yes","H",IF($B111="","",IF(AND($C111&lt;=Hidden!BY$46,$D111&gt;=Hidden!BY$46),IF($G111="","x","y"),"")))</f>
        <v/>
      </c>
      <c r="CG111" s="197" t="str">
        <f>IF(Hidden!BZ$47="Yes","H",IF($B111="","",IF(AND($C111&lt;=Hidden!BZ$46,$D111&gt;=Hidden!BZ$46),IF($G111="","x","y"),"")))</f>
        <v/>
      </c>
      <c r="CH111" s="197" t="str">
        <f>IF(Hidden!CA$47="Yes","H",IF($B111="","",IF(AND($C111&lt;=Hidden!CA$46,$D111&gt;=Hidden!CA$46),IF($G111="","x","y"),"")))</f>
        <v/>
      </c>
      <c r="CI111" s="197" t="str">
        <f>IF(Hidden!CB$47="Yes","H",IF($B111="","",IF(AND($C111&lt;=Hidden!CB$46,$D111&gt;=Hidden!CB$46),IF($G111="","x","y"),"")))</f>
        <v/>
      </c>
      <c r="CJ111" s="210" t="str">
        <f>IF(Hidden!CC$47="Yes","H",IF($B111="","",IF(AND($C111&lt;=Hidden!CC$46,$D111&gt;=Hidden!CC$46),IF($G111="","x","y"),"")))</f>
        <v/>
      </c>
      <c r="CK111" s="205" t="str">
        <f>IF(Hidden!CD$47="Yes","H",IF($B111="","",IF(AND($C111&lt;=Hidden!CD$46,$D111&gt;=Hidden!CD$46),IF($G111="","x","y"),"")))</f>
        <v/>
      </c>
      <c r="CL111" s="197" t="str">
        <f>IF(Hidden!CE$47="Yes","H",IF($B111="","",IF(AND($C111&lt;=Hidden!CE$46,$D111&gt;=Hidden!CE$46),IF($G111="","x","y"),"")))</f>
        <v/>
      </c>
      <c r="CM111" s="197" t="str">
        <f>IF(Hidden!CF$47="Yes","H",IF($B111="","",IF(AND($C111&lt;=Hidden!CF$46,$D111&gt;=Hidden!CF$46),IF($G111="","x","y"),"")))</f>
        <v/>
      </c>
      <c r="CN111" s="197" t="str">
        <f>IF(Hidden!CG$47="Yes","H",IF($B111="","",IF(AND($C111&lt;=Hidden!CG$46,$D111&gt;=Hidden!CG$46),IF($G111="","x","y"),"")))</f>
        <v/>
      </c>
      <c r="CO111" s="203" t="str">
        <f>IF(Hidden!CH$47="Yes","H",IF($B111="","",IF(AND($C111&lt;=Hidden!CH$46,$D111&gt;=Hidden!CH$46),IF($G111="","x","y"),"")))</f>
        <v/>
      </c>
      <c r="CP111" s="209" t="str">
        <f>IF(Hidden!CI$47="Yes","H",IF($B111="","",IF(AND($C111&lt;=Hidden!CI$46,$D111&gt;=Hidden!CI$46),IF($G111="","x","y"),"")))</f>
        <v/>
      </c>
      <c r="CQ111" s="197" t="str">
        <f>IF(Hidden!CJ$47="Yes","H",IF($B111="","",IF(AND($C111&lt;=Hidden!CJ$46,$D111&gt;=Hidden!CJ$46),IF($G111="","x","y"),"")))</f>
        <v/>
      </c>
      <c r="CR111" s="197" t="str">
        <f>IF(Hidden!CK$47="Yes","H",IF($B111="","",IF(AND($C111&lt;=Hidden!CK$46,$D111&gt;=Hidden!CK$46),IF($G111="","x","y"),"")))</f>
        <v/>
      </c>
      <c r="CS111" s="197" t="str">
        <f>IF(Hidden!CL$47="Yes","H",IF($B111="","",IF(AND($C111&lt;=Hidden!CL$46,$D111&gt;=Hidden!CL$46),IF($G111="","x","y"),"")))</f>
        <v/>
      </c>
      <c r="CT111" s="210" t="str">
        <f>IF(Hidden!CM$47="Yes","H",IF($B111="","",IF(AND($C111&lt;=Hidden!CM$46,$D111&gt;=Hidden!CM$46),IF($G111="","x","y"),"")))</f>
        <v/>
      </c>
      <c r="CU111" s="205" t="str">
        <f>IF(Hidden!CN$47="Yes","H",IF($B111="","",IF(AND($C111&lt;=Hidden!CN$46,$D111&gt;=Hidden!CN$46),IF($G111="","x","y"),"")))</f>
        <v/>
      </c>
      <c r="CV111" s="197" t="str">
        <f>IF(Hidden!CO$47="Yes","H",IF($B111="","",IF(AND($C111&lt;=Hidden!CO$46,$D111&gt;=Hidden!CO$46),IF($G111="","x","y"),"")))</f>
        <v/>
      </c>
      <c r="CW111" s="197" t="str">
        <f>IF(Hidden!CP$47="Yes","H",IF($B111="","",IF(AND($C111&lt;=Hidden!CP$46,$D111&gt;=Hidden!CP$46),IF($G111="","x","y"),"")))</f>
        <v/>
      </c>
      <c r="CX111" s="197" t="str">
        <f>IF(Hidden!CQ$47="Yes","H",IF($B111="","",IF(AND($C111&lt;=Hidden!CQ$46,$D111&gt;=Hidden!CQ$46),IF($G111="","x","y"),"")))</f>
        <v/>
      </c>
      <c r="CY111" s="203" t="str">
        <f>IF(Hidden!CR$47="Yes","H",IF($B111="","",IF(AND($C111&lt;=Hidden!CR$46,$D111&gt;=Hidden!CR$46),IF($G111="","x","y"),"")))</f>
        <v/>
      </c>
      <c r="CZ111" s="209" t="str">
        <f>IF(Hidden!CS$47="Yes","H",IF($B111="","",IF(AND($C111&lt;=Hidden!CS$46,$D111&gt;=Hidden!CS$46),IF($G111="","x","y"),"")))</f>
        <v/>
      </c>
      <c r="DA111" s="197" t="str">
        <f>IF(Hidden!CT$47="Yes","H",IF($B111="","",IF(AND($C111&lt;=Hidden!CT$46,$D111&gt;=Hidden!CT$46),IF($G111="","x","y"),"")))</f>
        <v/>
      </c>
      <c r="DB111" s="197" t="str">
        <f>IF(Hidden!CU$47="Yes","H",IF($B111="","",IF(AND($C111&lt;=Hidden!CU$46,$D111&gt;=Hidden!CU$46),IF($G111="","x","y"),"")))</f>
        <v/>
      </c>
      <c r="DC111" s="197" t="str">
        <f>IF(Hidden!CV$47="Yes","H",IF($B111="","",IF(AND($C111&lt;=Hidden!CV$46,$D111&gt;=Hidden!CV$46),IF($G111="","x","y"),"")))</f>
        <v/>
      </c>
      <c r="DD111" s="210" t="str">
        <f>IF(Hidden!CW$47="Yes","H",IF($B111="","",IF(AND($C111&lt;=Hidden!CW$46,$D111&gt;=Hidden!CW$46),IF($G111="","x","y"),"")))</f>
        <v/>
      </c>
      <c r="DE111" s="205" t="str">
        <f>IF(Hidden!CX$47="Yes","H",IF($B111="","",IF(AND($C111&lt;=Hidden!CX$46,$D111&gt;=Hidden!CX$46),IF($G111="","x","y"),"")))</f>
        <v/>
      </c>
      <c r="DF111" s="197" t="str">
        <f>IF(Hidden!CY$47="Yes","H",IF($B111="","",IF(AND($C111&lt;=Hidden!CY$46,$D111&gt;=Hidden!CY$46),IF($G111="","x","y"),"")))</f>
        <v/>
      </c>
      <c r="DG111" s="197" t="str">
        <f>IF(Hidden!CZ$47="Yes","H",IF($B111="","",IF(AND($C111&lt;=Hidden!CZ$46,$D111&gt;=Hidden!CZ$46),IF($G111="","x","y"),"")))</f>
        <v/>
      </c>
      <c r="DH111" s="197" t="str">
        <f>IF(Hidden!DA$47="Yes","H",IF($B111="","",IF(AND($C111&lt;=Hidden!DA$46,$D111&gt;=Hidden!DA$46),IF($G111="","x","y"),"")))</f>
        <v/>
      </c>
      <c r="DI111" s="203" t="str">
        <f>IF(Hidden!DB$47="Yes","H",IF($B111="","",IF(AND($C111&lt;=Hidden!DB$46,$D111&gt;=Hidden!DB$46),IF($G111="","x","y"),"")))</f>
        <v/>
      </c>
      <c r="DJ111" s="209" t="str">
        <f>IF(Hidden!DC$47="Yes","H",IF($B111="","",IF(AND($C111&lt;=Hidden!DC$46,$D111&gt;=Hidden!DC$46),IF($G111="","x","y"),"")))</f>
        <v/>
      </c>
      <c r="DK111" s="197" t="str">
        <f>IF(Hidden!DD$47="Yes","H",IF($B111="","",IF(AND($C111&lt;=Hidden!DD$46,$D111&gt;=Hidden!DD$46),IF($G111="","x","y"),"")))</f>
        <v/>
      </c>
      <c r="DL111" s="197" t="str">
        <f>IF(Hidden!DE$47="Yes","H",IF($B111="","",IF(AND($C111&lt;=Hidden!DE$46,$D111&gt;=Hidden!DE$46),IF($G111="","x","y"),"")))</f>
        <v/>
      </c>
      <c r="DM111" s="197" t="str">
        <f>IF(Hidden!DF$47="Yes","H",IF($B111="","",IF(AND($C111&lt;=Hidden!DF$46,$D111&gt;=Hidden!DF$46),IF($G111="","x","y"),"")))</f>
        <v/>
      </c>
      <c r="DN111" s="210" t="str">
        <f>IF(Hidden!DG$47="Yes","H",IF($B111="","",IF(AND($C111&lt;=Hidden!DG$46,$D111&gt;=Hidden!DG$46),IF($G111="","x","y"),"")))</f>
        <v/>
      </c>
      <c r="DO111" s="205" t="str">
        <f>IF(Hidden!DH$47="Yes","H",IF($B111="","",IF(AND($C111&lt;=Hidden!DH$46,$D111&gt;=Hidden!DH$46),IF($G111="","x","y"),"")))</f>
        <v/>
      </c>
      <c r="DP111" s="197" t="str">
        <f>IF(Hidden!DI$47="Yes","H",IF($B111="","",IF(AND($C111&lt;=Hidden!DI$46,$D111&gt;=Hidden!DI$46),IF($G111="","x","y"),"")))</f>
        <v/>
      </c>
      <c r="DQ111" s="197" t="str">
        <f>IF(Hidden!DJ$47="Yes","H",IF($B111="","",IF(AND($C111&lt;=Hidden!DJ$46,$D111&gt;=Hidden!DJ$46),IF($G111="","x","y"),"")))</f>
        <v/>
      </c>
      <c r="DR111" s="197" t="str">
        <f>IF(Hidden!DK$47="Yes","H",IF($B111="","",IF(AND($C111&lt;=Hidden!DK$46,$D111&gt;=Hidden!DK$46),IF($G111="","x","y"),"")))</f>
        <v/>
      </c>
      <c r="DS111" s="203" t="str">
        <f>IF(Hidden!DL$47="Yes","H",IF($B111="","",IF(AND($C111&lt;=Hidden!DL$46,$D111&gt;=Hidden!DL$46),IF($G111="","x","y"),"")))</f>
        <v/>
      </c>
      <c r="DT111" s="209" t="str">
        <f>IF(Hidden!DM$47="Yes","H",IF($B111="","",IF(AND($C111&lt;=Hidden!DM$46,$D111&gt;=Hidden!DM$46),IF($G111="","x","y"),"")))</f>
        <v/>
      </c>
      <c r="DU111" s="197" t="str">
        <f>IF(Hidden!DN$47="Yes","H",IF($B111="","",IF(AND($C111&lt;=Hidden!DN$46,$D111&gt;=Hidden!DN$46),IF($G111="","x","y"),"")))</f>
        <v/>
      </c>
      <c r="DV111" s="197" t="str">
        <f>IF(Hidden!DO$47="Yes","H",IF($B111="","",IF(AND($C111&lt;=Hidden!DO$46,$D111&gt;=Hidden!DO$46),IF($G111="","x","y"),"")))</f>
        <v/>
      </c>
      <c r="DW111" s="197" t="str">
        <f>IF(Hidden!DP$47="Yes","H",IF($B111="","",IF(AND($C111&lt;=Hidden!DP$46,$D111&gt;=Hidden!DP$46),IF($G111="","x","y"),"")))</f>
        <v/>
      </c>
      <c r="DX111" s="210" t="str">
        <f>IF(Hidden!DQ$47="Yes","H",IF($B111="","",IF(AND($C111&lt;=Hidden!DQ$46,$D111&gt;=Hidden!DQ$46),IF($G111="","x","y"),"")))</f>
        <v/>
      </c>
      <c r="DY111" s="209" t="str">
        <f>IF(Hidden!DR$47="Yes","H",IF($B111="","",IF(AND($C111&lt;=Hidden!DR$46,$D111&gt;=Hidden!DR$46),IF($G111="","x","y"),"")))</f>
        <v/>
      </c>
      <c r="DZ111" s="197" t="str">
        <f>IF(Hidden!DS$47="Yes","H",IF($B111="","",IF(AND($C111&lt;=Hidden!DS$46,$D111&gt;=Hidden!DS$46),IF($G111="","x","y"),"")))</f>
        <v/>
      </c>
      <c r="EA111" s="197" t="str">
        <f>IF(Hidden!DT$47="Yes","H",IF($B111="","",IF(AND($C111&lt;=Hidden!DT$46,$D111&gt;=Hidden!DT$46),IF($G111="","x","y"),"")))</f>
        <v/>
      </c>
      <c r="EB111" s="197" t="str">
        <f>IF(Hidden!DU$47="Yes","H",IF($B111="","",IF(AND($C111&lt;=Hidden!DU$46,$D111&gt;=Hidden!DU$46),IF($G111="","x","y"),"")))</f>
        <v/>
      </c>
      <c r="EC111" s="210" t="str">
        <f>IF(Hidden!DV$47="Yes","H",IF($B111="","",IF(AND($C111&lt;=Hidden!DV$46,$D111&gt;=Hidden!DV$46),IF($G111="","x","y"),"")))</f>
        <v/>
      </c>
      <c r="ED111" s="205" t="str">
        <f>IF(Hidden!DW$47="Yes","H",IF($B111="","",IF(AND($C111&lt;=Hidden!DW$46,$D111&gt;=Hidden!DW$46),IF($G111="","x","y"),"")))</f>
        <v/>
      </c>
      <c r="EE111" s="197" t="str">
        <f>IF(Hidden!DX$47="Yes","H",IF($B111="","",IF(AND($C111&lt;=Hidden!DX$46,$D111&gt;=Hidden!DX$46),IF($G111="","x","y"),"")))</f>
        <v/>
      </c>
      <c r="EF111" s="197" t="str">
        <f>IF(Hidden!DY$47="Yes","H",IF($B111="","",IF(AND($C111&lt;=Hidden!DY$46,$D111&gt;=Hidden!DY$46),IF($G111="","x","y"),"")))</f>
        <v/>
      </c>
      <c r="EG111" s="197" t="str">
        <f>IF(Hidden!DZ$47="Yes","H",IF($B111="","",IF(AND($C111&lt;=Hidden!DZ$46,$D111&gt;=Hidden!DZ$46),IF($G111="","x","y"),"")))</f>
        <v/>
      </c>
      <c r="EH111" s="198" t="str">
        <f>IF(Hidden!EA$47="Yes","H",IF($B111="","",IF(AND($C111&lt;=Hidden!EA$46,$D111&gt;=Hidden!EA$46),IF($G111="","x","y"),"")))</f>
        <v/>
      </c>
    </row>
    <row r="112" spans="2:138" ht="15" customHeight="1" x14ac:dyDescent="0.25">
      <c r="B112" s="177"/>
      <c r="C112" s="232"/>
      <c r="D112" s="233"/>
      <c r="E112" s="189"/>
      <c r="F112" s="237"/>
      <c r="G112" s="269"/>
      <c r="H112" s="273"/>
      <c r="I112" s="196" t="str">
        <f>IF(Hidden!B$47="Yes","H",IF($B112="","",IF(AND($C112&lt;=Hidden!B$46,$D112&gt;=Hidden!B$46),IF($G112="","x","y"),"")))</f>
        <v/>
      </c>
      <c r="J112" s="197" t="str">
        <f>IF(Hidden!C$47="Yes","H",IF($B112="","",IF(AND($C112&lt;=Hidden!C$46,$D112&gt;=Hidden!C$46),IF($G112="","x","y"),"")))</f>
        <v/>
      </c>
      <c r="K112" s="197" t="str">
        <f>IF(Hidden!D$47="Yes","H",IF($B112="","",IF(AND($C112&lt;=Hidden!D$46,$D112&gt;=Hidden!D$46),IF($G112="","x","y"),"")))</f>
        <v/>
      </c>
      <c r="L112" s="197" t="str">
        <f>IF(Hidden!E$47="Yes","H",IF($B112="","",IF(AND($C112&lt;=Hidden!E$46,$D112&gt;=Hidden!E$46),IF($G112="","x","y"),"")))</f>
        <v/>
      </c>
      <c r="M112" s="203" t="str">
        <f>IF(Hidden!F$47="Yes","H",IF($B112="","",IF(AND($C112&lt;=Hidden!F$46,$D112&gt;=Hidden!F$46),IF($G112="","x","y"),"")))</f>
        <v/>
      </c>
      <c r="N112" s="209" t="str">
        <f>IF(Hidden!G$47="Yes","H",IF($B112="","",IF(AND($C112&lt;=Hidden!G$46,$D112&gt;=Hidden!G$46),IF($G112="","x","y"),"")))</f>
        <v/>
      </c>
      <c r="O112" s="197" t="str">
        <f>IF(Hidden!H$47="Yes","H",IF($B112="","",IF(AND($C112&lt;=Hidden!H$46,$D112&gt;=Hidden!H$46),IF($G112="","x","y"),"")))</f>
        <v/>
      </c>
      <c r="P112" s="197" t="str">
        <f>IF(Hidden!I$47="Yes","H",IF($B112="","",IF(AND($C112&lt;=Hidden!I$46,$D112&gt;=Hidden!I$46),IF($G112="","x","y"),"")))</f>
        <v/>
      </c>
      <c r="Q112" s="197" t="str">
        <f>IF(Hidden!J$47="Yes","H",IF($B112="","",IF(AND($C112&lt;=Hidden!J$46,$D112&gt;=Hidden!J$46),IF($G112="","x","y"),"")))</f>
        <v/>
      </c>
      <c r="R112" s="210" t="str">
        <f>IF(Hidden!K$47="Yes","H",IF($B112="","",IF(AND($C112&lt;=Hidden!K$46,$D112&gt;=Hidden!K$46),IF($G112="","x","y"),"")))</f>
        <v/>
      </c>
      <c r="S112" s="205" t="str">
        <f>IF(Hidden!L$47="Yes","H",IF($B112="","",IF(AND($C112&lt;=Hidden!L$46,$D112&gt;=Hidden!L$46),IF($G112="","x","y"),"")))</f>
        <v/>
      </c>
      <c r="T112" s="197" t="str">
        <f>IF(Hidden!M$47="Yes","H",IF($B112="","",IF(AND($C112&lt;=Hidden!M$46,$D112&gt;=Hidden!M$46),IF($G112="","x","y"),"")))</f>
        <v/>
      </c>
      <c r="U112" s="197" t="str">
        <f>IF(Hidden!N$47="Yes","H",IF($B112="","",IF(AND($C112&lt;=Hidden!N$46,$D112&gt;=Hidden!N$46),IF($G112="","x","y"),"")))</f>
        <v/>
      </c>
      <c r="V112" s="197" t="str">
        <f>IF(Hidden!O$47="Yes","H",IF($B112="","",IF(AND($C112&lt;=Hidden!O$46,$D112&gt;=Hidden!O$46),IF($G112="","x","y"),"")))</f>
        <v/>
      </c>
      <c r="W112" s="203" t="str">
        <f>IF(Hidden!P$47="Yes","H",IF($B112="","",IF(AND($C112&lt;=Hidden!P$46,$D112&gt;=Hidden!P$46),IF($G112="","x","y"),"")))</f>
        <v/>
      </c>
      <c r="X112" s="209" t="str">
        <f>IF(Hidden!Q$47="Yes","H",IF($B112="","",IF(AND($C112&lt;=Hidden!Q$46,$D112&gt;=Hidden!Q$46),IF($G112="","x","y"),"")))</f>
        <v/>
      </c>
      <c r="Y112" s="197" t="str">
        <f>IF(Hidden!R$47="Yes","H",IF($B112="","",IF(AND($C112&lt;=Hidden!R$46,$D112&gt;=Hidden!R$46),IF($G112="","x","y"),"")))</f>
        <v/>
      </c>
      <c r="Z112" s="197" t="str">
        <f>IF(Hidden!S$47="Yes","H",IF($B112="","",IF(AND($C112&lt;=Hidden!S$46,$D112&gt;=Hidden!S$46),IF($G112="","x","y"),"")))</f>
        <v/>
      </c>
      <c r="AA112" s="197" t="str">
        <f>IF(Hidden!T$47="Yes","H",IF($B112="","",IF(AND($C112&lt;=Hidden!T$46,$D112&gt;=Hidden!T$46),IF($G112="","x","y"),"")))</f>
        <v/>
      </c>
      <c r="AB112" s="210" t="str">
        <f>IF(Hidden!U$47="Yes","H",IF($B112="","",IF(AND($C112&lt;=Hidden!U$46,$D112&gt;=Hidden!U$46),IF($G112="","x","y"),"")))</f>
        <v/>
      </c>
      <c r="AC112" s="205" t="str">
        <f>IF(Hidden!V$47="Yes","H",IF($B112="","",IF(AND($C112&lt;=Hidden!V$46,$D112&gt;=Hidden!V$46),IF($G112="","x","y"),"")))</f>
        <v/>
      </c>
      <c r="AD112" s="197" t="str">
        <f>IF(Hidden!W$47="Yes","H",IF($B112="","",IF(AND($C112&lt;=Hidden!W$46,$D112&gt;=Hidden!W$46),IF($G112="","x","y"),"")))</f>
        <v/>
      </c>
      <c r="AE112" s="197" t="str">
        <f>IF(Hidden!X$47="Yes","H",IF($B112="","",IF(AND($C112&lt;=Hidden!X$46,$D112&gt;=Hidden!X$46),IF($G112="","x","y"),"")))</f>
        <v/>
      </c>
      <c r="AF112" s="197" t="str">
        <f>IF(Hidden!Y$47="Yes","H",IF($B112="","",IF(AND($C112&lt;=Hidden!Y$46,$D112&gt;=Hidden!Y$46),IF($G112="","x","y"),"")))</f>
        <v/>
      </c>
      <c r="AG112" s="203" t="str">
        <f>IF(Hidden!Z$47="Yes","H",IF($B112="","",IF(AND($C112&lt;=Hidden!Z$46,$D112&gt;=Hidden!Z$46),IF($G112="","x","y"),"")))</f>
        <v/>
      </c>
      <c r="AH112" s="209" t="str">
        <f>IF(Hidden!AA$47="Yes","H",IF($B112="","",IF(AND($C112&lt;=Hidden!AA$46,$D112&gt;=Hidden!AA$46),IF($G112="","x","y"),"")))</f>
        <v/>
      </c>
      <c r="AI112" s="197" t="str">
        <f>IF(Hidden!AB$47="Yes","H",IF($B112="","",IF(AND($C112&lt;=Hidden!AB$46,$D112&gt;=Hidden!AB$46),IF($G112="","x","y"),"")))</f>
        <v/>
      </c>
      <c r="AJ112" s="197" t="str">
        <f>IF(Hidden!AC$47="Yes","H",IF($B112="","",IF(AND($C112&lt;=Hidden!AC$46,$D112&gt;=Hidden!AC$46),IF($G112="","x","y"),"")))</f>
        <v/>
      </c>
      <c r="AK112" s="197" t="str">
        <f>IF(Hidden!AD$47="Yes","H",IF($B112="","",IF(AND($C112&lt;=Hidden!AD$46,$D112&gt;=Hidden!AD$46),IF($G112="","x","y"),"")))</f>
        <v/>
      </c>
      <c r="AL112" s="210" t="str">
        <f>IF(Hidden!AE$47="Yes","H",IF($B112="","",IF(AND($C112&lt;=Hidden!AE$46,$D112&gt;=Hidden!AE$46),IF($G112="","x","y"),"")))</f>
        <v/>
      </c>
      <c r="AM112" s="205" t="str">
        <f>IF(Hidden!AF$47="Yes","H",IF($B112="","",IF(AND($C112&lt;=Hidden!AF$46,$D112&gt;=Hidden!AF$46),IF($G112="","x","y"),"")))</f>
        <v/>
      </c>
      <c r="AN112" s="197" t="str">
        <f>IF(Hidden!AG$47="Yes","H",IF($B112="","",IF(AND($C112&lt;=Hidden!AG$46,$D112&gt;=Hidden!AG$46),IF($G112="","x","y"),"")))</f>
        <v/>
      </c>
      <c r="AO112" s="197" t="str">
        <f>IF(Hidden!AH$47="Yes","H",IF($B112="","",IF(AND($C112&lt;=Hidden!AH$46,$D112&gt;=Hidden!AH$46),IF($G112="","x","y"),"")))</f>
        <v/>
      </c>
      <c r="AP112" s="197" t="str">
        <f>IF(Hidden!AI$47="Yes","H",IF($B112="","",IF(AND($C112&lt;=Hidden!AI$46,$D112&gt;=Hidden!AI$46),IF($G112="","x","y"),"")))</f>
        <v/>
      </c>
      <c r="AQ112" s="203" t="str">
        <f>IF(Hidden!AJ$47="Yes","H",IF($B112="","",IF(AND($C112&lt;=Hidden!AJ$46,$D112&gt;=Hidden!AJ$46),IF($G112="","x","y"),"")))</f>
        <v/>
      </c>
      <c r="AR112" s="209" t="str">
        <f>IF(Hidden!AK$47="Yes","H",IF($B112="","",IF(AND($C112&lt;=Hidden!AK$46,$D112&gt;=Hidden!AK$46),IF($G112="","x","y"),"")))</f>
        <v/>
      </c>
      <c r="AS112" s="197" t="str">
        <f>IF(Hidden!AL$47="Yes","H",IF($B112="","",IF(AND($C112&lt;=Hidden!AL$46,$D112&gt;=Hidden!AL$46),IF($G112="","x","y"),"")))</f>
        <v/>
      </c>
      <c r="AT112" s="197" t="str">
        <f>IF(Hidden!AM$47="Yes","H",IF($B112="","",IF(AND($C112&lt;=Hidden!AM$46,$D112&gt;=Hidden!AM$46),IF($G112="","x","y"),"")))</f>
        <v/>
      </c>
      <c r="AU112" s="197" t="str">
        <f>IF(Hidden!AN$47="Yes","H",IF($B112="","",IF(AND($C112&lt;=Hidden!AN$46,$D112&gt;=Hidden!AN$46),IF($G112="","x","y"),"")))</f>
        <v/>
      </c>
      <c r="AV112" s="210" t="str">
        <f>IF(Hidden!AO$47="Yes","H",IF($B112="","",IF(AND($C112&lt;=Hidden!AO$46,$D112&gt;=Hidden!AO$46),IF($G112="","x","y"),"")))</f>
        <v/>
      </c>
      <c r="AW112" s="205" t="str">
        <f>IF(Hidden!AP$47="Yes","H",IF($B112="","",IF(AND($C112&lt;=Hidden!AP$46,$D112&gt;=Hidden!AP$46),IF($G112="","x","y"),"")))</f>
        <v/>
      </c>
      <c r="AX112" s="197" t="str">
        <f>IF(Hidden!AQ$47="Yes","H",IF($B112="","",IF(AND($C112&lt;=Hidden!AQ$46,$D112&gt;=Hidden!AQ$46),IF($G112="","x","y"),"")))</f>
        <v/>
      </c>
      <c r="AY112" s="197" t="str">
        <f>IF(Hidden!AR$47="Yes","H",IF($B112="","",IF(AND($C112&lt;=Hidden!AR$46,$D112&gt;=Hidden!AR$46),IF($G112="","x","y"),"")))</f>
        <v/>
      </c>
      <c r="AZ112" s="197" t="str">
        <f>IF(Hidden!AS$47="Yes","H",IF($B112="","",IF(AND($C112&lt;=Hidden!AS$46,$D112&gt;=Hidden!AS$46),IF($G112="","x","y"),"")))</f>
        <v/>
      </c>
      <c r="BA112" s="203" t="str">
        <f>IF(Hidden!AT$47="Yes","H",IF($B112="","",IF(AND($C112&lt;=Hidden!AT$46,$D112&gt;=Hidden!AT$46),IF($G112="","x","y"),"")))</f>
        <v/>
      </c>
      <c r="BB112" s="209" t="str">
        <f>IF(Hidden!AU$47="Yes","H",IF($B112="","",IF(AND($C112&lt;=Hidden!AU$46,$D112&gt;=Hidden!AU$46),IF($G112="","x","y"),"")))</f>
        <v/>
      </c>
      <c r="BC112" s="197" t="str">
        <f>IF(Hidden!AV$47="Yes","H",IF($B112="","",IF(AND($C112&lt;=Hidden!AV$46,$D112&gt;=Hidden!AV$46),IF($G112="","x","y"),"")))</f>
        <v/>
      </c>
      <c r="BD112" s="197" t="str">
        <f>IF(Hidden!AW$47="Yes","H",IF($B112="","",IF(AND($C112&lt;=Hidden!AW$46,$D112&gt;=Hidden!AW$46),IF($G112="","x","y"),"")))</f>
        <v/>
      </c>
      <c r="BE112" s="197" t="str">
        <f>IF(Hidden!AX$47="Yes","H",IF($B112="","",IF(AND($C112&lt;=Hidden!AX$46,$D112&gt;=Hidden!AX$46),IF($G112="","x","y"),"")))</f>
        <v/>
      </c>
      <c r="BF112" s="210" t="str">
        <f>IF(Hidden!AY$47="Yes","H",IF($B112="","",IF(AND($C112&lt;=Hidden!AY$46,$D112&gt;=Hidden!AY$46),IF($G112="","x","y"),"")))</f>
        <v/>
      </c>
      <c r="BG112" s="205" t="str">
        <f>IF(Hidden!AZ$47="Yes","H",IF($B112="","",IF(AND($C112&lt;=Hidden!AZ$46,$D112&gt;=Hidden!AZ$46),IF($G112="","x","y"),"")))</f>
        <v/>
      </c>
      <c r="BH112" s="197" t="str">
        <f>IF(Hidden!BA$47="Yes","H",IF($B112="","",IF(AND($C112&lt;=Hidden!BA$46,$D112&gt;=Hidden!BA$46),IF($G112="","x","y"),"")))</f>
        <v/>
      </c>
      <c r="BI112" s="197" t="str">
        <f>IF(Hidden!BB$47="Yes","H",IF($B112="","",IF(AND($C112&lt;=Hidden!BB$46,$D112&gt;=Hidden!BB$46),IF($G112="","x","y"),"")))</f>
        <v/>
      </c>
      <c r="BJ112" s="197" t="str">
        <f>IF(Hidden!BC$47="Yes","H",IF($B112="","",IF(AND($C112&lt;=Hidden!BC$46,$D112&gt;=Hidden!BC$46),IF($G112="","x","y"),"")))</f>
        <v/>
      </c>
      <c r="BK112" s="203" t="str">
        <f>IF(Hidden!BD$47="Yes","H",IF($B112="","",IF(AND($C112&lt;=Hidden!BD$46,$D112&gt;=Hidden!BD$46),IF($G112="","x","y"),"")))</f>
        <v/>
      </c>
      <c r="BL112" s="209" t="str">
        <f>IF(Hidden!BE$47="Yes","H",IF($B112="","",IF(AND($C112&lt;=Hidden!BE$46,$D112&gt;=Hidden!BE$46),IF($G112="","x","y"),"")))</f>
        <v/>
      </c>
      <c r="BM112" s="197" t="str">
        <f>IF(Hidden!BF$47="Yes","H",IF($B112="","",IF(AND($C112&lt;=Hidden!BF$46,$D112&gt;=Hidden!BF$46),IF($G112="","x","y"),"")))</f>
        <v/>
      </c>
      <c r="BN112" s="197" t="str">
        <f>IF(Hidden!BG$47="Yes","H",IF($B112="","",IF(AND($C112&lt;=Hidden!BG$46,$D112&gt;=Hidden!BG$46),IF($G112="","x","y"),"")))</f>
        <v/>
      </c>
      <c r="BO112" s="197" t="str">
        <f>IF(Hidden!BH$47="Yes","H",IF($B112="","",IF(AND($C112&lt;=Hidden!BH$46,$D112&gt;=Hidden!BH$46),IF($G112="","x","y"),"")))</f>
        <v/>
      </c>
      <c r="BP112" s="210" t="str">
        <f>IF(Hidden!BI$47="Yes","H",IF($B112="","",IF(AND($C112&lt;=Hidden!BI$46,$D112&gt;=Hidden!BI$46),IF($G112="","x","y"),"")))</f>
        <v/>
      </c>
      <c r="BQ112" s="205" t="str">
        <f>IF(Hidden!BJ$47="Yes","H",IF($B112="","",IF(AND($C112&lt;=Hidden!BJ$46,$D112&gt;=Hidden!BJ$46),IF($G112="","x","y"),"")))</f>
        <v/>
      </c>
      <c r="BR112" s="197" t="str">
        <f>IF(Hidden!BK$47="Yes","H",IF($B112="","",IF(AND($C112&lt;=Hidden!BK$46,$D112&gt;=Hidden!BK$46),IF($G112="","x","y"),"")))</f>
        <v/>
      </c>
      <c r="BS112" s="197" t="str">
        <f>IF(Hidden!BL$47="Yes","H",IF($B112="","",IF(AND($C112&lt;=Hidden!BL$46,$D112&gt;=Hidden!BL$46),IF($G112="","x","y"),"")))</f>
        <v/>
      </c>
      <c r="BT112" s="197" t="str">
        <f>IF(Hidden!BM$47="Yes","H",IF($B112="","",IF(AND($C112&lt;=Hidden!BM$46,$D112&gt;=Hidden!BM$46),IF($G112="","x","y"),"")))</f>
        <v/>
      </c>
      <c r="BU112" s="203" t="str">
        <f>IF(Hidden!BN$47="Yes","H",IF($B112="","",IF(AND($C112&lt;=Hidden!BN$46,$D112&gt;=Hidden!BN$46),IF($G112="","x","y"),"")))</f>
        <v/>
      </c>
      <c r="BV112" s="209" t="str">
        <f>IF(Hidden!BO$47="Yes","H",IF($B112="","",IF(AND($C112&lt;=Hidden!BO$46,$D112&gt;=Hidden!BO$46),IF($G112="","x","y"),"")))</f>
        <v/>
      </c>
      <c r="BW112" s="197" t="str">
        <f>IF(Hidden!BP$47="Yes","H",IF($B112="","",IF(AND($C112&lt;=Hidden!BP$46,$D112&gt;=Hidden!BP$46),IF($G112="","x","y"),"")))</f>
        <v/>
      </c>
      <c r="BX112" s="197" t="str">
        <f>IF(Hidden!BQ$47="Yes","H",IF($B112="","",IF(AND($C112&lt;=Hidden!BQ$46,$D112&gt;=Hidden!BQ$46),IF($G112="","x","y"),"")))</f>
        <v/>
      </c>
      <c r="BY112" s="197" t="str">
        <f>IF(Hidden!BR$47="Yes","H",IF($B112="","",IF(AND($C112&lt;=Hidden!BR$46,$D112&gt;=Hidden!BR$46),IF($G112="","x","y"),"")))</f>
        <v/>
      </c>
      <c r="BZ112" s="210" t="str">
        <f>IF(Hidden!BS$47="Yes","H",IF($B112="","",IF(AND($C112&lt;=Hidden!BS$46,$D112&gt;=Hidden!BS$46),IF($G112="","x","y"),"")))</f>
        <v/>
      </c>
      <c r="CA112" s="205" t="str">
        <f>IF(Hidden!BT$47="Yes","H",IF($B112="","",IF(AND($C112&lt;=Hidden!BT$46,$D112&gt;=Hidden!BT$46),IF($G112="","x","y"),"")))</f>
        <v/>
      </c>
      <c r="CB112" s="197" t="str">
        <f>IF(Hidden!BU$47="Yes","H",IF($B112="","",IF(AND($C112&lt;=Hidden!BU$46,$D112&gt;=Hidden!BU$46),IF($G112="","x","y"),"")))</f>
        <v/>
      </c>
      <c r="CC112" s="197" t="str">
        <f>IF(Hidden!BV$47="Yes","H",IF($B112="","",IF(AND($C112&lt;=Hidden!BV$46,$D112&gt;=Hidden!BV$46),IF($G112="","x","y"),"")))</f>
        <v/>
      </c>
      <c r="CD112" s="197" t="str">
        <f>IF(Hidden!BW$47="Yes","H",IF($B112="","",IF(AND($C112&lt;=Hidden!BW$46,$D112&gt;=Hidden!BW$46),IF($G112="","x","y"),"")))</f>
        <v/>
      </c>
      <c r="CE112" s="203" t="str">
        <f>IF(Hidden!BX$47="Yes","H",IF($B112="","",IF(AND($C112&lt;=Hidden!BX$46,$D112&gt;=Hidden!BX$46),IF($G112="","x","y"),"")))</f>
        <v/>
      </c>
      <c r="CF112" s="209" t="str">
        <f>IF(Hidden!BY$47="Yes","H",IF($B112="","",IF(AND($C112&lt;=Hidden!BY$46,$D112&gt;=Hidden!BY$46),IF($G112="","x","y"),"")))</f>
        <v/>
      </c>
      <c r="CG112" s="197" t="str">
        <f>IF(Hidden!BZ$47="Yes","H",IF($B112="","",IF(AND($C112&lt;=Hidden!BZ$46,$D112&gt;=Hidden!BZ$46),IF($G112="","x","y"),"")))</f>
        <v/>
      </c>
      <c r="CH112" s="197" t="str">
        <f>IF(Hidden!CA$47="Yes","H",IF($B112="","",IF(AND($C112&lt;=Hidden!CA$46,$D112&gt;=Hidden!CA$46),IF($G112="","x","y"),"")))</f>
        <v/>
      </c>
      <c r="CI112" s="197" t="str">
        <f>IF(Hidden!CB$47="Yes","H",IF($B112="","",IF(AND($C112&lt;=Hidden!CB$46,$D112&gt;=Hidden!CB$46),IF($G112="","x","y"),"")))</f>
        <v/>
      </c>
      <c r="CJ112" s="210" t="str">
        <f>IF(Hidden!CC$47="Yes","H",IF($B112="","",IF(AND($C112&lt;=Hidden!CC$46,$D112&gt;=Hidden!CC$46),IF($G112="","x","y"),"")))</f>
        <v/>
      </c>
      <c r="CK112" s="205" t="str">
        <f>IF(Hidden!CD$47="Yes","H",IF($B112="","",IF(AND($C112&lt;=Hidden!CD$46,$D112&gt;=Hidden!CD$46),IF($G112="","x","y"),"")))</f>
        <v/>
      </c>
      <c r="CL112" s="197" t="str">
        <f>IF(Hidden!CE$47="Yes","H",IF($B112="","",IF(AND($C112&lt;=Hidden!CE$46,$D112&gt;=Hidden!CE$46),IF($G112="","x","y"),"")))</f>
        <v/>
      </c>
      <c r="CM112" s="197" t="str">
        <f>IF(Hidden!CF$47="Yes","H",IF($B112="","",IF(AND($C112&lt;=Hidden!CF$46,$D112&gt;=Hidden!CF$46),IF($G112="","x","y"),"")))</f>
        <v/>
      </c>
      <c r="CN112" s="197" t="str">
        <f>IF(Hidden!CG$47="Yes","H",IF($B112="","",IF(AND($C112&lt;=Hidden!CG$46,$D112&gt;=Hidden!CG$46),IF($G112="","x","y"),"")))</f>
        <v/>
      </c>
      <c r="CO112" s="203" t="str">
        <f>IF(Hidden!CH$47="Yes","H",IF($B112="","",IF(AND($C112&lt;=Hidden!CH$46,$D112&gt;=Hidden!CH$46),IF($G112="","x","y"),"")))</f>
        <v/>
      </c>
      <c r="CP112" s="209" t="str">
        <f>IF(Hidden!CI$47="Yes","H",IF($B112="","",IF(AND($C112&lt;=Hidden!CI$46,$D112&gt;=Hidden!CI$46),IF($G112="","x","y"),"")))</f>
        <v/>
      </c>
      <c r="CQ112" s="197" t="str">
        <f>IF(Hidden!CJ$47="Yes","H",IF($B112="","",IF(AND($C112&lt;=Hidden!CJ$46,$D112&gt;=Hidden!CJ$46),IF($G112="","x","y"),"")))</f>
        <v/>
      </c>
      <c r="CR112" s="197" t="str">
        <f>IF(Hidden!CK$47="Yes","H",IF($B112="","",IF(AND($C112&lt;=Hidden!CK$46,$D112&gt;=Hidden!CK$46),IF($G112="","x","y"),"")))</f>
        <v/>
      </c>
      <c r="CS112" s="197" t="str">
        <f>IF(Hidden!CL$47="Yes","H",IF($B112="","",IF(AND($C112&lt;=Hidden!CL$46,$D112&gt;=Hidden!CL$46),IF($G112="","x","y"),"")))</f>
        <v/>
      </c>
      <c r="CT112" s="210" t="str">
        <f>IF(Hidden!CM$47="Yes","H",IF($B112="","",IF(AND($C112&lt;=Hidden!CM$46,$D112&gt;=Hidden!CM$46),IF($G112="","x","y"),"")))</f>
        <v/>
      </c>
      <c r="CU112" s="205" t="str">
        <f>IF(Hidden!CN$47="Yes","H",IF($B112="","",IF(AND($C112&lt;=Hidden!CN$46,$D112&gt;=Hidden!CN$46),IF($G112="","x","y"),"")))</f>
        <v/>
      </c>
      <c r="CV112" s="197" t="str">
        <f>IF(Hidden!CO$47="Yes","H",IF($B112="","",IF(AND($C112&lt;=Hidden!CO$46,$D112&gt;=Hidden!CO$46),IF($G112="","x","y"),"")))</f>
        <v/>
      </c>
      <c r="CW112" s="197" t="str">
        <f>IF(Hidden!CP$47="Yes","H",IF($B112="","",IF(AND($C112&lt;=Hidden!CP$46,$D112&gt;=Hidden!CP$46),IF($G112="","x","y"),"")))</f>
        <v/>
      </c>
      <c r="CX112" s="197" t="str">
        <f>IF(Hidden!CQ$47="Yes","H",IF($B112="","",IF(AND($C112&lt;=Hidden!CQ$46,$D112&gt;=Hidden!CQ$46),IF($G112="","x","y"),"")))</f>
        <v/>
      </c>
      <c r="CY112" s="203" t="str">
        <f>IF(Hidden!CR$47="Yes","H",IF($B112="","",IF(AND($C112&lt;=Hidden!CR$46,$D112&gt;=Hidden!CR$46),IF($G112="","x","y"),"")))</f>
        <v/>
      </c>
      <c r="CZ112" s="209" t="str">
        <f>IF(Hidden!CS$47="Yes","H",IF($B112="","",IF(AND($C112&lt;=Hidden!CS$46,$D112&gt;=Hidden!CS$46),IF($G112="","x","y"),"")))</f>
        <v/>
      </c>
      <c r="DA112" s="197" t="str">
        <f>IF(Hidden!CT$47="Yes","H",IF($B112="","",IF(AND($C112&lt;=Hidden!CT$46,$D112&gt;=Hidden!CT$46),IF($G112="","x","y"),"")))</f>
        <v/>
      </c>
      <c r="DB112" s="197" t="str">
        <f>IF(Hidden!CU$47="Yes","H",IF($B112="","",IF(AND($C112&lt;=Hidden!CU$46,$D112&gt;=Hidden!CU$46),IF($G112="","x","y"),"")))</f>
        <v/>
      </c>
      <c r="DC112" s="197" t="str">
        <f>IF(Hidden!CV$47="Yes","H",IF($B112="","",IF(AND($C112&lt;=Hidden!CV$46,$D112&gt;=Hidden!CV$46),IF($G112="","x","y"),"")))</f>
        <v/>
      </c>
      <c r="DD112" s="210" t="str">
        <f>IF(Hidden!CW$47="Yes","H",IF($B112="","",IF(AND($C112&lt;=Hidden!CW$46,$D112&gt;=Hidden!CW$46),IF($G112="","x","y"),"")))</f>
        <v/>
      </c>
      <c r="DE112" s="205" t="str">
        <f>IF(Hidden!CX$47="Yes","H",IF($B112="","",IF(AND($C112&lt;=Hidden!CX$46,$D112&gt;=Hidden!CX$46),IF($G112="","x","y"),"")))</f>
        <v/>
      </c>
      <c r="DF112" s="197" t="str">
        <f>IF(Hidden!CY$47="Yes","H",IF($B112="","",IF(AND($C112&lt;=Hidden!CY$46,$D112&gt;=Hidden!CY$46),IF($G112="","x","y"),"")))</f>
        <v/>
      </c>
      <c r="DG112" s="197" t="str">
        <f>IF(Hidden!CZ$47="Yes","H",IF($B112="","",IF(AND($C112&lt;=Hidden!CZ$46,$D112&gt;=Hidden!CZ$46),IF($G112="","x","y"),"")))</f>
        <v/>
      </c>
      <c r="DH112" s="197" t="str">
        <f>IF(Hidden!DA$47="Yes","H",IF($B112="","",IF(AND($C112&lt;=Hidden!DA$46,$D112&gt;=Hidden!DA$46),IF($G112="","x","y"),"")))</f>
        <v/>
      </c>
      <c r="DI112" s="203" t="str">
        <f>IF(Hidden!DB$47="Yes","H",IF($B112="","",IF(AND($C112&lt;=Hidden!DB$46,$D112&gt;=Hidden!DB$46),IF($G112="","x","y"),"")))</f>
        <v/>
      </c>
      <c r="DJ112" s="209" t="str">
        <f>IF(Hidden!DC$47="Yes","H",IF($B112="","",IF(AND($C112&lt;=Hidden!DC$46,$D112&gt;=Hidden!DC$46),IF($G112="","x","y"),"")))</f>
        <v/>
      </c>
      <c r="DK112" s="197" t="str">
        <f>IF(Hidden!DD$47="Yes","H",IF($B112="","",IF(AND($C112&lt;=Hidden!DD$46,$D112&gt;=Hidden!DD$46),IF($G112="","x","y"),"")))</f>
        <v/>
      </c>
      <c r="DL112" s="197" t="str">
        <f>IF(Hidden!DE$47="Yes","H",IF($B112="","",IF(AND($C112&lt;=Hidden!DE$46,$D112&gt;=Hidden!DE$46),IF($G112="","x","y"),"")))</f>
        <v/>
      </c>
      <c r="DM112" s="197" t="str">
        <f>IF(Hidden!DF$47="Yes","H",IF($B112="","",IF(AND($C112&lt;=Hidden!DF$46,$D112&gt;=Hidden!DF$46),IF($G112="","x","y"),"")))</f>
        <v/>
      </c>
      <c r="DN112" s="210" t="str">
        <f>IF(Hidden!DG$47="Yes","H",IF($B112="","",IF(AND($C112&lt;=Hidden!DG$46,$D112&gt;=Hidden!DG$46),IF($G112="","x","y"),"")))</f>
        <v/>
      </c>
      <c r="DO112" s="205" t="str">
        <f>IF(Hidden!DH$47="Yes","H",IF($B112="","",IF(AND($C112&lt;=Hidden!DH$46,$D112&gt;=Hidden!DH$46),IF($G112="","x","y"),"")))</f>
        <v/>
      </c>
      <c r="DP112" s="197" t="str">
        <f>IF(Hidden!DI$47="Yes","H",IF($B112="","",IF(AND($C112&lt;=Hidden!DI$46,$D112&gt;=Hidden!DI$46),IF($G112="","x","y"),"")))</f>
        <v/>
      </c>
      <c r="DQ112" s="197" t="str">
        <f>IF(Hidden!DJ$47="Yes","H",IF($B112="","",IF(AND($C112&lt;=Hidden!DJ$46,$D112&gt;=Hidden!DJ$46),IF($G112="","x","y"),"")))</f>
        <v/>
      </c>
      <c r="DR112" s="197" t="str">
        <f>IF(Hidden!DK$47="Yes","H",IF($B112="","",IF(AND($C112&lt;=Hidden!DK$46,$D112&gt;=Hidden!DK$46),IF($G112="","x","y"),"")))</f>
        <v/>
      </c>
      <c r="DS112" s="203" t="str">
        <f>IF(Hidden!DL$47="Yes","H",IF($B112="","",IF(AND($C112&lt;=Hidden!DL$46,$D112&gt;=Hidden!DL$46),IF($G112="","x","y"),"")))</f>
        <v/>
      </c>
      <c r="DT112" s="209" t="str">
        <f>IF(Hidden!DM$47="Yes","H",IF($B112="","",IF(AND($C112&lt;=Hidden!DM$46,$D112&gt;=Hidden!DM$46),IF($G112="","x","y"),"")))</f>
        <v/>
      </c>
      <c r="DU112" s="197" t="str">
        <f>IF(Hidden!DN$47="Yes","H",IF($B112="","",IF(AND($C112&lt;=Hidden!DN$46,$D112&gt;=Hidden!DN$46),IF($G112="","x","y"),"")))</f>
        <v/>
      </c>
      <c r="DV112" s="197" t="str">
        <f>IF(Hidden!DO$47="Yes","H",IF($B112="","",IF(AND($C112&lt;=Hidden!DO$46,$D112&gt;=Hidden!DO$46),IF($G112="","x","y"),"")))</f>
        <v/>
      </c>
      <c r="DW112" s="197" t="str">
        <f>IF(Hidden!DP$47="Yes","H",IF($B112="","",IF(AND($C112&lt;=Hidden!DP$46,$D112&gt;=Hidden!DP$46),IF($G112="","x","y"),"")))</f>
        <v/>
      </c>
      <c r="DX112" s="210" t="str">
        <f>IF(Hidden!DQ$47="Yes","H",IF($B112="","",IF(AND($C112&lt;=Hidden!DQ$46,$D112&gt;=Hidden!DQ$46),IF($G112="","x","y"),"")))</f>
        <v/>
      </c>
      <c r="DY112" s="209" t="str">
        <f>IF(Hidden!DR$47="Yes","H",IF($B112="","",IF(AND($C112&lt;=Hidden!DR$46,$D112&gt;=Hidden!DR$46),IF($G112="","x","y"),"")))</f>
        <v/>
      </c>
      <c r="DZ112" s="197" t="str">
        <f>IF(Hidden!DS$47="Yes","H",IF($B112="","",IF(AND($C112&lt;=Hidden!DS$46,$D112&gt;=Hidden!DS$46),IF($G112="","x","y"),"")))</f>
        <v/>
      </c>
      <c r="EA112" s="197" t="str">
        <f>IF(Hidden!DT$47="Yes","H",IF($B112="","",IF(AND($C112&lt;=Hidden!DT$46,$D112&gt;=Hidden!DT$46),IF($G112="","x","y"),"")))</f>
        <v/>
      </c>
      <c r="EB112" s="197" t="str">
        <f>IF(Hidden!DU$47="Yes","H",IF($B112="","",IF(AND($C112&lt;=Hidden!DU$46,$D112&gt;=Hidden!DU$46),IF($G112="","x","y"),"")))</f>
        <v/>
      </c>
      <c r="EC112" s="210" t="str">
        <f>IF(Hidden!DV$47="Yes","H",IF($B112="","",IF(AND($C112&lt;=Hidden!DV$46,$D112&gt;=Hidden!DV$46),IF($G112="","x","y"),"")))</f>
        <v/>
      </c>
      <c r="ED112" s="205" t="str">
        <f>IF(Hidden!DW$47="Yes","H",IF($B112="","",IF(AND($C112&lt;=Hidden!DW$46,$D112&gt;=Hidden!DW$46),IF($G112="","x","y"),"")))</f>
        <v/>
      </c>
      <c r="EE112" s="197" t="str">
        <f>IF(Hidden!DX$47="Yes","H",IF($B112="","",IF(AND($C112&lt;=Hidden!DX$46,$D112&gt;=Hidden!DX$46),IF($G112="","x","y"),"")))</f>
        <v/>
      </c>
      <c r="EF112" s="197" t="str">
        <f>IF(Hidden!DY$47="Yes","H",IF($B112="","",IF(AND($C112&lt;=Hidden!DY$46,$D112&gt;=Hidden!DY$46),IF($G112="","x","y"),"")))</f>
        <v/>
      </c>
      <c r="EG112" s="197" t="str">
        <f>IF(Hidden!DZ$47="Yes","H",IF($B112="","",IF(AND($C112&lt;=Hidden!DZ$46,$D112&gt;=Hidden!DZ$46),IF($G112="","x","y"),"")))</f>
        <v/>
      </c>
      <c r="EH112" s="198" t="str">
        <f>IF(Hidden!EA$47="Yes","H",IF($B112="","",IF(AND($C112&lt;=Hidden!EA$46,$D112&gt;=Hidden!EA$46),IF($G112="","x","y"),"")))</f>
        <v/>
      </c>
    </row>
    <row r="113" spans="2:138" ht="15" customHeight="1" x14ac:dyDescent="0.25">
      <c r="B113" s="177"/>
      <c r="C113" s="232"/>
      <c r="D113" s="233"/>
      <c r="E113" s="189"/>
      <c r="F113" s="237"/>
      <c r="G113" s="269"/>
      <c r="H113" s="273"/>
      <c r="I113" s="196" t="str">
        <f>IF(Hidden!B$47="Yes","H",IF($B113="","",IF(AND($C113&lt;=Hidden!B$46,$D113&gt;=Hidden!B$46),IF($G113="","x","y"),"")))</f>
        <v/>
      </c>
      <c r="J113" s="197" t="str">
        <f>IF(Hidden!C$47="Yes","H",IF($B113="","",IF(AND($C113&lt;=Hidden!C$46,$D113&gt;=Hidden!C$46),IF($G113="","x","y"),"")))</f>
        <v/>
      </c>
      <c r="K113" s="197" t="str">
        <f>IF(Hidden!D$47="Yes","H",IF($B113="","",IF(AND($C113&lt;=Hidden!D$46,$D113&gt;=Hidden!D$46),IF($G113="","x","y"),"")))</f>
        <v/>
      </c>
      <c r="L113" s="197" t="str">
        <f>IF(Hidden!E$47="Yes","H",IF($B113="","",IF(AND($C113&lt;=Hidden!E$46,$D113&gt;=Hidden!E$46),IF($G113="","x","y"),"")))</f>
        <v/>
      </c>
      <c r="M113" s="203" t="str">
        <f>IF(Hidden!F$47="Yes","H",IF($B113="","",IF(AND($C113&lt;=Hidden!F$46,$D113&gt;=Hidden!F$46),IF($G113="","x","y"),"")))</f>
        <v/>
      </c>
      <c r="N113" s="209" t="str">
        <f>IF(Hidden!G$47="Yes","H",IF($B113="","",IF(AND($C113&lt;=Hidden!G$46,$D113&gt;=Hidden!G$46),IF($G113="","x","y"),"")))</f>
        <v/>
      </c>
      <c r="O113" s="197" t="str">
        <f>IF(Hidden!H$47="Yes","H",IF($B113="","",IF(AND($C113&lt;=Hidden!H$46,$D113&gt;=Hidden!H$46),IF($G113="","x","y"),"")))</f>
        <v/>
      </c>
      <c r="P113" s="197" t="str">
        <f>IF(Hidden!I$47="Yes","H",IF($B113="","",IF(AND($C113&lt;=Hidden!I$46,$D113&gt;=Hidden!I$46),IF($G113="","x","y"),"")))</f>
        <v/>
      </c>
      <c r="Q113" s="197" t="str">
        <f>IF(Hidden!J$47="Yes","H",IF($B113="","",IF(AND($C113&lt;=Hidden!J$46,$D113&gt;=Hidden!J$46),IF($G113="","x","y"),"")))</f>
        <v/>
      </c>
      <c r="R113" s="210" t="str">
        <f>IF(Hidden!K$47="Yes","H",IF($B113="","",IF(AND($C113&lt;=Hidden!K$46,$D113&gt;=Hidden!K$46),IF($G113="","x","y"),"")))</f>
        <v/>
      </c>
      <c r="S113" s="205" t="str">
        <f>IF(Hidden!L$47="Yes","H",IF($B113="","",IF(AND($C113&lt;=Hidden!L$46,$D113&gt;=Hidden!L$46),IF($G113="","x","y"),"")))</f>
        <v/>
      </c>
      <c r="T113" s="197" t="str">
        <f>IF(Hidden!M$47="Yes","H",IF($B113="","",IF(AND($C113&lt;=Hidden!M$46,$D113&gt;=Hidden!M$46),IF($G113="","x","y"),"")))</f>
        <v/>
      </c>
      <c r="U113" s="197" t="str">
        <f>IF(Hidden!N$47="Yes","H",IF($B113="","",IF(AND($C113&lt;=Hidden!N$46,$D113&gt;=Hidden!N$46),IF($G113="","x","y"),"")))</f>
        <v/>
      </c>
      <c r="V113" s="197" t="str">
        <f>IF(Hidden!O$47="Yes","H",IF($B113="","",IF(AND($C113&lt;=Hidden!O$46,$D113&gt;=Hidden!O$46),IF($G113="","x","y"),"")))</f>
        <v/>
      </c>
      <c r="W113" s="203" t="str">
        <f>IF(Hidden!P$47="Yes","H",IF($B113="","",IF(AND($C113&lt;=Hidden!P$46,$D113&gt;=Hidden!P$46),IF($G113="","x","y"),"")))</f>
        <v/>
      </c>
      <c r="X113" s="209" t="str">
        <f>IF(Hidden!Q$47="Yes","H",IF($B113="","",IF(AND($C113&lt;=Hidden!Q$46,$D113&gt;=Hidden!Q$46),IF($G113="","x","y"),"")))</f>
        <v/>
      </c>
      <c r="Y113" s="197" t="str">
        <f>IF(Hidden!R$47="Yes","H",IF($B113="","",IF(AND($C113&lt;=Hidden!R$46,$D113&gt;=Hidden!R$46),IF($G113="","x","y"),"")))</f>
        <v/>
      </c>
      <c r="Z113" s="197" t="str">
        <f>IF(Hidden!S$47="Yes","H",IF($B113="","",IF(AND($C113&lt;=Hidden!S$46,$D113&gt;=Hidden!S$46),IF($G113="","x","y"),"")))</f>
        <v/>
      </c>
      <c r="AA113" s="197" t="str">
        <f>IF(Hidden!T$47="Yes","H",IF($B113="","",IF(AND($C113&lt;=Hidden!T$46,$D113&gt;=Hidden!T$46),IF($G113="","x","y"),"")))</f>
        <v/>
      </c>
      <c r="AB113" s="210" t="str">
        <f>IF(Hidden!U$47="Yes","H",IF($B113="","",IF(AND($C113&lt;=Hidden!U$46,$D113&gt;=Hidden!U$46),IF($G113="","x","y"),"")))</f>
        <v/>
      </c>
      <c r="AC113" s="205" t="str">
        <f>IF(Hidden!V$47="Yes","H",IF($B113="","",IF(AND($C113&lt;=Hidden!V$46,$D113&gt;=Hidden!V$46),IF($G113="","x","y"),"")))</f>
        <v/>
      </c>
      <c r="AD113" s="197" t="str">
        <f>IF(Hidden!W$47="Yes","H",IF($B113="","",IF(AND($C113&lt;=Hidden!W$46,$D113&gt;=Hidden!W$46),IF($G113="","x","y"),"")))</f>
        <v/>
      </c>
      <c r="AE113" s="197" t="str">
        <f>IF(Hidden!X$47="Yes","H",IF($B113="","",IF(AND($C113&lt;=Hidden!X$46,$D113&gt;=Hidden!X$46),IF($G113="","x","y"),"")))</f>
        <v/>
      </c>
      <c r="AF113" s="197" t="str">
        <f>IF(Hidden!Y$47="Yes","H",IF($B113="","",IF(AND($C113&lt;=Hidden!Y$46,$D113&gt;=Hidden!Y$46),IF($G113="","x","y"),"")))</f>
        <v/>
      </c>
      <c r="AG113" s="203" t="str">
        <f>IF(Hidden!Z$47="Yes","H",IF($B113="","",IF(AND($C113&lt;=Hidden!Z$46,$D113&gt;=Hidden!Z$46),IF($G113="","x","y"),"")))</f>
        <v/>
      </c>
      <c r="AH113" s="209" t="str">
        <f>IF(Hidden!AA$47="Yes","H",IF($B113="","",IF(AND($C113&lt;=Hidden!AA$46,$D113&gt;=Hidden!AA$46),IF($G113="","x","y"),"")))</f>
        <v/>
      </c>
      <c r="AI113" s="197" t="str">
        <f>IF(Hidden!AB$47="Yes","H",IF($B113="","",IF(AND($C113&lt;=Hidden!AB$46,$D113&gt;=Hidden!AB$46),IF($G113="","x","y"),"")))</f>
        <v/>
      </c>
      <c r="AJ113" s="197" t="str">
        <f>IF(Hidden!AC$47="Yes","H",IF($B113="","",IF(AND($C113&lt;=Hidden!AC$46,$D113&gt;=Hidden!AC$46),IF($G113="","x","y"),"")))</f>
        <v/>
      </c>
      <c r="AK113" s="197" t="str">
        <f>IF(Hidden!AD$47="Yes","H",IF($B113="","",IF(AND($C113&lt;=Hidden!AD$46,$D113&gt;=Hidden!AD$46),IF($G113="","x","y"),"")))</f>
        <v/>
      </c>
      <c r="AL113" s="210" t="str">
        <f>IF(Hidden!AE$47="Yes","H",IF($B113="","",IF(AND($C113&lt;=Hidden!AE$46,$D113&gt;=Hidden!AE$46),IF($G113="","x","y"),"")))</f>
        <v/>
      </c>
      <c r="AM113" s="205" t="str">
        <f>IF(Hidden!AF$47="Yes","H",IF($B113="","",IF(AND($C113&lt;=Hidden!AF$46,$D113&gt;=Hidden!AF$46),IF($G113="","x","y"),"")))</f>
        <v/>
      </c>
      <c r="AN113" s="197" t="str">
        <f>IF(Hidden!AG$47="Yes","H",IF($B113="","",IF(AND($C113&lt;=Hidden!AG$46,$D113&gt;=Hidden!AG$46),IF($G113="","x","y"),"")))</f>
        <v/>
      </c>
      <c r="AO113" s="197" t="str">
        <f>IF(Hidden!AH$47="Yes","H",IF($B113="","",IF(AND($C113&lt;=Hidden!AH$46,$D113&gt;=Hidden!AH$46),IF($G113="","x","y"),"")))</f>
        <v/>
      </c>
      <c r="AP113" s="197" t="str">
        <f>IF(Hidden!AI$47="Yes","H",IF($B113="","",IF(AND($C113&lt;=Hidden!AI$46,$D113&gt;=Hidden!AI$46),IF($G113="","x","y"),"")))</f>
        <v/>
      </c>
      <c r="AQ113" s="203" t="str">
        <f>IF(Hidden!AJ$47="Yes","H",IF($B113="","",IF(AND($C113&lt;=Hidden!AJ$46,$D113&gt;=Hidden!AJ$46),IF($G113="","x","y"),"")))</f>
        <v/>
      </c>
      <c r="AR113" s="209" t="str">
        <f>IF(Hidden!AK$47="Yes","H",IF($B113="","",IF(AND($C113&lt;=Hidden!AK$46,$D113&gt;=Hidden!AK$46),IF($G113="","x","y"),"")))</f>
        <v/>
      </c>
      <c r="AS113" s="197" t="str">
        <f>IF(Hidden!AL$47="Yes","H",IF($B113="","",IF(AND($C113&lt;=Hidden!AL$46,$D113&gt;=Hidden!AL$46),IF($G113="","x","y"),"")))</f>
        <v/>
      </c>
      <c r="AT113" s="197" t="str">
        <f>IF(Hidden!AM$47="Yes","H",IF($B113="","",IF(AND($C113&lt;=Hidden!AM$46,$D113&gt;=Hidden!AM$46),IF($G113="","x","y"),"")))</f>
        <v/>
      </c>
      <c r="AU113" s="197" t="str">
        <f>IF(Hidden!AN$47="Yes","H",IF($B113="","",IF(AND($C113&lt;=Hidden!AN$46,$D113&gt;=Hidden!AN$46),IF($G113="","x","y"),"")))</f>
        <v/>
      </c>
      <c r="AV113" s="210" t="str">
        <f>IF(Hidden!AO$47="Yes","H",IF($B113="","",IF(AND($C113&lt;=Hidden!AO$46,$D113&gt;=Hidden!AO$46),IF($G113="","x","y"),"")))</f>
        <v/>
      </c>
      <c r="AW113" s="205" t="str">
        <f>IF(Hidden!AP$47="Yes","H",IF($B113="","",IF(AND($C113&lt;=Hidden!AP$46,$D113&gt;=Hidden!AP$46),IF($G113="","x","y"),"")))</f>
        <v/>
      </c>
      <c r="AX113" s="197" t="str">
        <f>IF(Hidden!AQ$47="Yes","H",IF($B113="","",IF(AND($C113&lt;=Hidden!AQ$46,$D113&gt;=Hidden!AQ$46),IF($G113="","x","y"),"")))</f>
        <v/>
      </c>
      <c r="AY113" s="197" t="str">
        <f>IF(Hidden!AR$47="Yes","H",IF($B113="","",IF(AND($C113&lt;=Hidden!AR$46,$D113&gt;=Hidden!AR$46),IF($G113="","x","y"),"")))</f>
        <v/>
      </c>
      <c r="AZ113" s="197" t="str">
        <f>IF(Hidden!AS$47="Yes","H",IF($B113="","",IF(AND($C113&lt;=Hidden!AS$46,$D113&gt;=Hidden!AS$46),IF($G113="","x","y"),"")))</f>
        <v/>
      </c>
      <c r="BA113" s="203" t="str">
        <f>IF(Hidden!AT$47="Yes","H",IF($B113="","",IF(AND($C113&lt;=Hidden!AT$46,$D113&gt;=Hidden!AT$46),IF($G113="","x","y"),"")))</f>
        <v/>
      </c>
      <c r="BB113" s="209" t="str">
        <f>IF(Hidden!AU$47="Yes","H",IF($B113="","",IF(AND($C113&lt;=Hidden!AU$46,$D113&gt;=Hidden!AU$46),IF($G113="","x","y"),"")))</f>
        <v/>
      </c>
      <c r="BC113" s="197" t="str">
        <f>IF(Hidden!AV$47="Yes","H",IF($B113="","",IF(AND($C113&lt;=Hidden!AV$46,$D113&gt;=Hidden!AV$46),IF($G113="","x","y"),"")))</f>
        <v/>
      </c>
      <c r="BD113" s="197" t="str">
        <f>IF(Hidden!AW$47="Yes","H",IF($B113="","",IF(AND($C113&lt;=Hidden!AW$46,$D113&gt;=Hidden!AW$46),IF($G113="","x","y"),"")))</f>
        <v/>
      </c>
      <c r="BE113" s="197" t="str">
        <f>IF(Hidden!AX$47="Yes","H",IF($B113="","",IF(AND($C113&lt;=Hidden!AX$46,$D113&gt;=Hidden!AX$46),IF($G113="","x","y"),"")))</f>
        <v/>
      </c>
      <c r="BF113" s="210" t="str">
        <f>IF(Hidden!AY$47="Yes","H",IF($B113="","",IF(AND($C113&lt;=Hidden!AY$46,$D113&gt;=Hidden!AY$46),IF($G113="","x","y"),"")))</f>
        <v/>
      </c>
      <c r="BG113" s="205" t="str">
        <f>IF(Hidden!AZ$47="Yes","H",IF($B113="","",IF(AND($C113&lt;=Hidden!AZ$46,$D113&gt;=Hidden!AZ$46),IF($G113="","x","y"),"")))</f>
        <v/>
      </c>
      <c r="BH113" s="197" t="str">
        <f>IF(Hidden!BA$47="Yes","H",IF($B113="","",IF(AND($C113&lt;=Hidden!BA$46,$D113&gt;=Hidden!BA$46),IF($G113="","x","y"),"")))</f>
        <v/>
      </c>
      <c r="BI113" s="197" t="str">
        <f>IF(Hidden!BB$47="Yes","H",IF($B113="","",IF(AND($C113&lt;=Hidden!BB$46,$D113&gt;=Hidden!BB$46),IF($G113="","x","y"),"")))</f>
        <v/>
      </c>
      <c r="BJ113" s="197" t="str">
        <f>IF(Hidden!BC$47="Yes","H",IF($B113="","",IF(AND($C113&lt;=Hidden!BC$46,$D113&gt;=Hidden!BC$46),IF($G113="","x","y"),"")))</f>
        <v/>
      </c>
      <c r="BK113" s="203" t="str">
        <f>IF(Hidden!BD$47="Yes","H",IF($B113="","",IF(AND($C113&lt;=Hidden!BD$46,$D113&gt;=Hidden!BD$46),IF($G113="","x","y"),"")))</f>
        <v/>
      </c>
      <c r="BL113" s="209" t="str">
        <f>IF(Hidden!BE$47="Yes","H",IF($B113="","",IF(AND($C113&lt;=Hidden!BE$46,$D113&gt;=Hidden!BE$46),IF($G113="","x","y"),"")))</f>
        <v/>
      </c>
      <c r="BM113" s="197" t="str">
        <f>IF(Hidden!BF$47="Yes","H",IF($B113="","",IF(AND($C113&lt;=Hidden!BF$46,$D113&gt;=Hidden!BF$46),IF($G113="","x","y"),"")))</f>
        <v/>
      </c>
      <c r="BN113" s="197" t="str">
        <f>IF(Hidden!BG$47="Yes","H",IF($B113="","",IF(AND($C113&lt;=Hidden!BG$46,$D113&gt;=Hidden!BG$46),IF($G113="","x","y"),"")))</f>
        <v/>
      </c>
      <c r="BO113" s="197" t="str">
        <f>IF(Hidden!BH$47="Yes","H",IF($B113="","",IF(AND($C113&lt;=Hidden!BH$46,$D113&gt;=Hidden!BH$46),IF($G113="","x","y"),"")))</f>
        <v/>
      </c>
      <c r="BP113" s="210" t="str">
        <f>IF(Hidden!BI$47="Yes","H",IF($B113="","",IF(AND($C113&lt;=Hidden!BI$46,$D113&gt;=Hidden!BI$46),IF($G113="","x","y"),"")))</f>
        <v/>
      </c>
      <c r="BQ113" s="205" t="str">
        <f>IF(Hidden!BJ$47="Yes","H",IF($B113="","",IF(AND($C113&lt;=Hidden!BJ$46,$D113&gt;=Hidden!BJ$46),IF($G113="","x","y"),"")))</f>
        <v/>
      </c>
      <c r="BR113" s="197" t="str">
        <f>IF(Hidden!BK$47="Yes","H",IF($B113="","",IF(AND($C113&lt;=Hidden!BK$46,$D113&gt;=Hidden!BK$46),IF($G113="","x","y"),"")))</f>
        <v/>
      </c>
      <c r="BS113" s="197" t="str">
        <f>IF(Hidden!BL$47="Yes","H",IF($B113="","",IF(AND($C113&lt;=Hidden!BL$46,$D113&gt;=Hidden!BL$46),IF($G113="","x","y"),"")))</f>
        <v/>
      </c>
      <c r="BT113" s="197" t="str">
        <f>IF(Hidden!BM$47="Yes","H",IF($B113="","",IF(AND($C113&lt;=Hidden!BM$46,$D113&gt;=Hidden!BM$46),IF($G113="","x","y"),"")))</f>
        <v/>
      </c>
      <c r="BU113" s="203" t="str">
        <f>IF(Hidden!BN$47="Yes","H",IF($B113="","",IF(AND($C113&lt;=Hidden!BN$46,$D113&gt;=Hidden!BN$46),IF($G113="","x","y"),"")))</f>
        <v/>
      </c>
      <c r="BV113" s="209" t="str">
        <f>IF(Hidden!BO$47="Yes","H",IF($B113="","",IF(AND($C113&lt;=Hidden!BO$46,$D113&gt;=Hidden!BO$46),IF($G113="","x","y"),"")))</f>
        <v/>
      </c>
      <c r="BW113" s="197" t="str">
        <f>IF(Hidden!BP$47="Yes","H",IF($B113="","",IF(AND($C113&lt;=Hidden!BP$46,$D113&gt;=Hidden!BP$46),IF($G113="","x","y"),"")))</f>
        <v/>
      </c>
      <c r="BX113" s="197" t="str">
        <f>IF(Hidden!BQ$47="Yes","H",IF($B113="","",IF(AND($C113&lt;=Hidden!BQ$46,$D113&gt;=Hidden!BQ$46),IF($G113="","x","y"),"")))</f>
        <v/>
      </c>
      <c r="BY113" s="197" t="str">
        <f>IF(Hidden!BR$47="Yes","H",IF($B113="","",IF(AND($C113&lt;=Hidden!BR$46,$D113&gt;=Hidden!BR$46),IF($G113="","x","y"),"")))</f>
        <v/>
      </c>
      <c r="BZ113" s="210" t="str">
        <f>IF(Hidden!BS$47="Yes","H",IF($B113="","",IF(AND($C113&lt;=Hidden!BS$46,$D113&gt;=Hidden!BS$46),IF($G113="","x","y"),"")))</f>
        <v/>
      </c>
      <c r="CA113" s="205" t="str">
        <f>IF(Hidden!BT$47="Yes","H",IF($B113="","",IF(AND($C113&lt;=Hidden!BT$46,$D113&gt;=Hidden!BT$46),IF($G113="","x","y"),"")))</f>
        <v/>
      </c>
      <c r="CB113" s="197" t="str">
        <f>IF(Hidden!BU$47="Yes","H",IF($B113="","",IF(AND($C113&lt;=Hidden!BU$46,$D113&gt;=Hidden!BU$46),IF($G113="","x","y"),"")))</f>
        <v/>
      </c>
      <c r="CC113" s="197" t="str">
        <f>IF(Hidden!BV$47="Yes","H",IF($B113="","",IF(AND($C113&lt;=Hidden!BV$46,$D113&gt;=Hidden!BV$46),IF($G113="","x","y"),"")))</f>
        <v/>
      </c>
      <c r="CD113" s="197" t="str">
        <f>IF(Hidden!BW$47="Yes","H",IF($B113="","",IF(AND($C113&lt;=Hidden!BW$46,$D113&gt;=Hidden!BW$46),IF($G113="","x","y"),"")))</f>
        <v/>
      </c>
      <c r="CE113" s="203" t="str">
        <f>IF(Hidden!BX$47="Yes","H",IF($B113="","",IF(AND($C113&lt;=Hidden!BX$46,$D113&gt;=Hidden!BX$46),IF($G113="","x","y"),"")))</f>
        <v/>
      </c>
      <c r="CF113" s="209" t="str">
        <f>IF(Hidden!BY$47="Yes","H",IF($B113="","",IF(AND($C113&lt;=Hidden!BY$46,$D113&gt;=Hidden!BY$46),IF($G113="","x","y"),"")))</f>
        <v/>
      </c>
      <c r="CG113" s="197" t="str">
        <f>IF(Hidden!BZ$47="Yes","H",IF($B113="","",IF(AND($C113&lt;=Hidden!BZ$46,$D113&gt;=Hidden!BZ$46),IF($G113="","x","y"),"")))</f>
        <v/>
      </c>
      <c r="CH113" s="197" t="str">
        <f>IF(Hidden!CA$47="Yes","H",IF($B113="","",IF(AND($C113&lt;=Hidden!CA$46,$D113&gt;=Hidden!CA$46),IF($G113="","x","y"),"")))</f>
        <v/>
      </c>
      <c r="CI113" s="197" t="str">
        <f>IF(Hidden!CB$47="Yes","H",IF($B113="","",IF(AND($C113&lt;=Hidden!CB$46,$D113&gt;=Hidden!CB$46),IF($G113="","x","y"),"")))</f>
        <v/>
      </c>
      <c r="CJ113" s="210" t="str">
        <f>IF(Hidden!CC$47="Yes","H",IF($B113="","",IF(AND($C113&lt;=Hidden!CC$46,$D113&gt;=Hidden!CC$46),IF($G113="","x","y"),"")))</f>
        <v/>
      </c>
      <c r="CK113" s="205" t="str">
        <f>IF(Hidden!CD$47="Yes","H",IF($B113="","",IF(AND($C113&lt;=Hidden!CD$46,$D113&gt;=Hidden!CD$46),IF($G113="","x","y"),"")))</f>
        <v/>
      </c>
      <c r="CL113" s="197" t="str">
        <f>IF(Hidden!CE$47="Yes","H",IF($B113="","",IF(AND($C113&lt;=Hidden!CE$46,$D113&gt;=Hidden!CE$46),IF($G113="","x","y"),"")))</f>
        <v/>
      </c>
      <c r="CM113" s="197" t="str">
        <f>IF(Hidden!CF$47="Yes","H",IF($B113="","",IF(AND($C113&lt;=Hidden!CF$46,$D113&gt;=Hidden!CF$46),IF($G113="","x","y"),"")))</f>
        <v/>
      </c>
      <c r="CN113" s="197" t="str">
        <f>IF(Hidden!CG$47="Yes","H",IF($B113="","",IF(AND($C113&lt;=Hidden!CG$46,$D113&gt;=Hidden!CG$46),IF($G113="","x","y"),"")))</f>
        <v/>
      </c>
      <c r="CO113" s="203" t="str">
        <f>IF(Hidden!CH$47="Yes","H",IF($B113="","",IF(AND($C113&lt;=Hidden!CH$46,$D113&gt;=Hidden!CH$46),IF($G113="","x","y"),"")))</f>
        <v/>
      </c>
      <c r="CP113" s="209" t="str">
        <f>IF(Hidden!CI$47="Yes","H",IF($B113="","",IF(AND($C113&lt;=Hidden!CI$46,$D113&gt;=Hidden!CI$46),IF($G113="","x","y"),"")))</f>
        <v/>
      </c>
      <c r="CQ113" s="197" t="str">
        <f>IF(Hidden!CJ$47="Yes","H",IF($B113="","",IF(AND($C113&lt;=Hidden!CJ$46,$D113&gt;=Hidden!CJ$46),IF($G113="","x","y"),"")))</f>
        <v/>
      </c>
      <c r="CR113" s="197" t="str">
        <f>IF(Hidden!CK$47="Yes","H",IF($B113="","",IF(AND($C113&lt;=Hidden!CK$46,$D113&gt;=Hidden!CK$46),IF($G113="","x","y"),"")))</f>
        <v/>
      </c>
      <c r="CS113" s="197" t="str">
        <f>IF(Hidden!CL$47="Yes","H",IF($B113="","",IF(AND($C113&lt;=Hidden!CL$46,$D113&gt;=Hidden!CL$46),IF($G113="","x","y"),"")))</f>
        <v/>
      </c>
      <c r="CT113" s="210" t="str">
        <f>IF(Hidden!CM$47="Yes","H",IF($B113="","",IF(AND($C113&lt;=Hidden!CM$46,$D113&gt;=Hidden!CM$46),IF($G113="","x","y"),"")))</f>
        <v/>
      </c>
      <c r="CU113" s="205" t="str">
        <f>IF(Hidden!CN$47="Yes","H",IF($B113="","",IF(AND($C113&lt;=Hidden!CN$46,$D113&gt;=Hidden!CN$46),IF($G113="","x","y"),"")))</f>
        <v/>
      </c>
      <c r="CV113" s="197" t="str">
        <f>IF(Hidden!CO$47="Yes","H",IF($B113="","",IF(AND($C113&lt;=Hidden!CO$46,$D113&gt;=Hidden!CO$46),IF($G113="","x","y"),"")))</f>
        <v/>
      </c>
      <c r="CW113" s="197" t="str">
        <f>IF(Hidden!CP$47="Yes","H",IF($B113="","",IF(AND($C113&lt;=Hidden!CP$46,$D113&gt;=Hidden!CP$46),IF($G113="","x","y"),"")))</f>
        <v/>
      </c>
      <c r="CX113" s="197" t="str">
        <f>IF(Hidden!CQ$47="Yes","H",IF($B113="","",IF(AND($C113&lt;=Hidden!CQ$46,$D113&gt;=Hidden!CQ$46),IF($G113="","x","y"),"")))</f>
        <v/>
      </c>
      <c r="CY113" s="203" t="str">
        <f>IF(Hidden!CR$47="Yes","H",IF($B113="","",IF(AND($C113&lt;=Hidden!CR$46,$D113&gt;=Hidden!CR$46),IF($G113="","x","y"),"")))</f>
        <v/>
      </c>
      <c r="CZ113" s="209" t="str">
        <f>IF(Hidden!CS$47="Yes","H",IF($B113="","",IF(AND($C113&lt;=Hidden!CS$46,$D113&gt;=Hidden!CS$46),IF($G113="","x","y"),"")))</f>
        <v/>
      </c>
      <c r="DA113" s="197" t="str">
        <f>IF(Hidden!CT$47="Yes","H",IF($B113="","",IF(AND($C113&lt;=Hidden!CT$46,$D113&gt;=Hidden!CT$46),IF($G113="","x","y"),"")))</f>
        <v/>
      </c>
      <c r="DB113" s="197" t="str">
        <f>IF(Hidden!CU$47="Yes","H",IF($B113="","",IF(AND($C113&lt;=Hidden!CU$46,$D113&gt;=Hidden!CU$46),IF($G113="","x","y"),"")))</f>
        <v/>
      </c>
      <c r="DC113" s="197" t="str">
        <f>IF(Hidden!CV$47="Yes","H",IF($B113="","",IF(AND($C113&lt;=Hidden!CV$46,$D113&gt;=Hidden!CV$46),IF($G113="","x","y"),"")))</f>
        <v/>
      </c>
      <c r="DD113" s="210" t="str">
        <f>IF(Hidden!CW$47="Yes","H",IF($B113="","",IF(AND($C113&lt;=Hidden!CW$46,$D113&gt;=Hidden!CW$46),IF($G113="","x","y"),"")))</f>
        <v/>
      </c>
      <c r="DE113" s="205" t="str">
        <f>IF(Hidden!CX$47="Yes","H",IF($B113="","",IF(AND($C113&lt;=Hidden!CX$46,$D113&gt;=Hidden!CX$46),IF($G113="","x","y"),"")))</f>
        <v/>
      </c>
      <c r="DF113" s="197" t="str">
        <f>IF(Hidden!CY$47="Yes","H",IF($B113="","",IF(AND($C113&lt;=Hidden!CY$46,$D113&gt;=Hidden!CY$46),IF($G113="","x","y"),"")))</f>
        <v/>
      </c>
      <c r="DG113" s="197" t="str">
        <f>IF(Hidden!CZ$47="Yes","H",IF($B113="","",IF(AND($C113&lt;=Hidden!CZ$46,$D113&gt;=Hidden!CZ$46),IF($G113="","x","y"),"")))</f>
        <v/>
      </c>
      <c r="DH113" s="197" t="str">
        <f>IF(Hidden!DA$47="Yes","H",IF($B113="","",IF(AND($C113&lt;=Hidden!DA$46,$D113&gt;=Hidden!DA$46),IF($G113="","x","y"),"")))</f>
        <v/>
      </c>
      <c r="DI113" s="203" t="str">
        <f>IF(Hidden!DB$47="Yes","H",IF($B113="","",IF(AND($C113&lt;=Hidden!DB$46,$D113&gt;=Hidden!DB$46),IF($G113="","x","y"),"")))</f>
        <v/>
      </c>
      <c r="DJ113" s="209" t="str">
        <f>IF(Hidden!DC$47="Yes","H",IF($B113="","",IF(AND($C113&lt;=Hidden!DC$46,$D113&gt;=Hidden!DC$46),IF($G113="","x","y"),"")))</f>
        <v/>
      </c>
      <c r="DK113" s="197" t="str">
        <f>IF(Hidden!DD$47="Yes","H",IF($B113="","",IF(AND($C113&lt;=Hidden!DD$46,$D113&gt;=Hidden!DD$46),IF($G113="","x","y"),"")))</f>
        <v/>
      </c>
      <c r="DL113" s="197" t="str">
        <f>IF(Hidden!DE$47="Yes","H",IF($B113="","",IF(AND($C113&lt;=Hidden!DE$46,$D113&gt;=Hidden!DE$46),IF($G113="","x","y"),"")))</f>
        <v/>
      </c>
      <c r="DM113" s="197" t="str">
        <f>IF(Hidden!DF$47="Yes","H",IF($B113="","",IF(AND($C113&lt;=Hidden!DF$46,$D113&gt;=Hidden!DF$46),IF($G113="","x","y"),"")))</f>
        <v/>
      </c>
      <c r="DN113" s="210" t="str">
        <f>IF(Hidden!DG$47="Yes","H",IF($B113="","",IF(AND($C113&lt;=Hidden!DG$46,$D113&gt;=Hidden!DG$46),IF($G113="","x","y"),"")))</f>
        <v/>
      </c>
      <c r="DO113" s="205" t="str">
        <f>IF(Hidden!DH$47="Yes","H",IF($B113="","",IF(AND($C113&lt;=Hidden!DH$46,$D113&gt;=Hidden!DH$46),IF($G113="","x","y"),"")))</f>
        <v/>
      </c>
      <c r="DP113" s="197" t="str">
        <f>IF(Hidden!DI$47="Yes","H",IF($B113="","",IF(AND($C113&lt;=Hidden!DI$46,$D113&gt;=Hidden!DI$46),IF($G113="","x","y"),"")))</f>
        <v/>
      </c>
      <c r="DQ113" s="197" t="str">
        <f>IF(Hidden!DJ$47="Yes","H",IF($B113="","",IF(AND($C113&lt;=Hidden!DJ$46,$D113&gt;=Hidden!DJ$46),IF($G113="","x","y"),"")))</f>
        <v/>
      </c>
      <c r="DR113" s="197" t="str">
        <f>IF(Hidden!DK$47="Yes","H",IF($B113="","",IF(AND($C113&lt;=Hidden!DK$46,$D113&gt;=Hidden!DK$46),IF($G113="","x","y"),"")))</f>
        <v/>
      </c>
      <c r="DS113" s="203" t="str">
        <f>IF(Hidden!DL$47="Yes","H",IF($B113="","",IF(AND($C113&lt;=Hidden!DL$46,$D113&gt;=Hidden!DL$46),IF($G113="","x","y"),"")))</f>
        <v/>
      </c>
      <c r="DT113" s="209" t="str">
        <f>IF(Hidden!DM$47="Yes","H",IF($B113="","",IF(AND($C113&lt;=Hidden!DM$46,$D113&gt;=Hidden!DM$46),IF($G113="","x","y"),"")))</f>
        <v/>
      </c>
      <c r="DU113" s="197" t="str">
        <f>IF(Hidden!DN$47="Yes","H",IF($B113="","",IF(AND($C113&lt;=Hidden!DN$46,$D113&gt;=Hidden!DN$46),IF($G113="","x","y"),"")))</f>
        <v/>
      </c>
      <c r="DV113" s="197" t="str">
        <f>IF(Hidden!DO$47="Yes","H",IF($B113="","",IF(AND($C113&lt;=Hidden!DO$46,$D113&gt;=Hidden!DO$46),IF($G113="","x","y"),"")))</f>
        <v/>
      </c>
      <c r="DW113" s="197" t="str">
        <f>IF(Hidden!DP$47="Yes","H",IF($B113="","",IF(AND($C113&lt;=Hidden!DP$46,$D113&gt;=Hidden!DP$46),IF($G113="","x","y"),"")))</f>
        <v/>
      </c>
      <c r="DX113" s="210" t="str">
        <f>IF(Hidden!DQ$47="Yes","H",IF($B113="","",IF(AND($C113&lt;=Hidden!DQ$46,$D113&gt;=Hidden!DQ$46),IF($G113="","x","y"),"")))</f>
        <v/>
      </c>
      <c r="DY113" s="209" t="str">
        <f>IF(Hidden!DR$47="Yes","H",IF($B113="","",IF(AND($C113&lt;=Hidden!DR$46,$D113&gt;=Hidden!DR$46),IF($G113="","x","y"),"")))</f>
        <v/>
      </c>
      <c r="DZ113" s="197" t="str">
        <f>IF(Hidden!DS$47="Yes","H",IF($B113="","",IF(AND($C113&lt;=Hidden!DS$46,$D113&gt;=Hidden!DS$46),IF($G113="","x","y"),"")))</f>
        <v/>
      </c>
      <c r="EA113" s="197" t="str">
        <f>IF(Hidden!DT$47="Yes","H",IF($B113="","",IF(AND($C113&lt;=Hidden!DT$46,$D113&gt;=Hidden!DT$46),IF($G113="","x","y"),"")))</f>
        <v/>
      </c>
      <c r="EB113" s="197" t="str">
        <f>IF(Hidden!DU$47="Yes","H",IF($B113="","",IF(AND($C113&lt;=Hidden!DU$46,$D113&gt;=Hidden!DU$46),IF($G113="","x","y"),"")))</f>
        <v/>
      </c>
      <c r="EC113" s="210" t="str">
        <f>IF(Hidden!DV$47="Yes","H",IF($B113="","",IF(AND($C113&lt;=Hidden!DV$46,$D113&gt;=Hidden!DV$46),IF($G113="","x","y"),"")))</f>
        <v/>
      </c>
      <c r="ED113" s="205" t="str">
        <f>IF(Hidden!DW$47="Yes","H",IF($B113="","",IF(AND($C113&lt;=Hidden!DW$46,$D113&gt;=Hidden!DW$46),IF($G113="","x","y"),"")))</f>
        <v/>
      </c>
      <c r="EE113" s="197" t="str">
        <f>IF(Hidden!DX$47="Yes","H",IF($B113="","",IF(AND($C113&lt;=Hidden!DX$46,$D113&gt;=Hidden!DX$46),IF($G113="","x","y"),"")))</f>
        <v/>
      </c>
      <c r="EF113" s="197" t="str">
        <f>IF(Hidden!DY$47="Yes","H",IF($B113="","",IF(AND($C113&lt;=Hidden!DY$46,$D113&gt;=Hidden!DY$46),IF($G113="","x","y"),"")))</f>
        <v/>
      </c>
      <c r="EG113" s="197" t="str">
        <f>IF(Hidden!DZ$47="Yes","H",IF($B113="","",IF(AND($C113&lt;=Hidden!DZ$46,$D113&gt;=Hidden!DZ$46),IF($G113="","x","y"),"")))</f>
        <v/>
      </c>
      <c r="EH113" s="198" t="str">
        <f>IF(Hidden!EA$47="Yes","H",IF($B113="","",IF(AND($C113&lt;=Hidden!EA$46,$D113&gt;=Hidden!EA$46),IF($G113="","x","y"),"")))</f>
        <v/>
      </c>
    </row>
    <row r="114" spans="2:138" ht="15" customHeight="1" x14ac:dyDescent="0.25">
      <c r="B114" s="177"/>
      <c r="C114" s="232"/>
      <c r="D114" s="233"/>
      <c r="E114" s="189"/>
      <c r="F114" s="237"/>
      <c r="G114" s="269"/>
      <c r="H114" s="273"/>
      <c r="I114" s="196" t="str">
        <f>IF(Hidden!B$47="Yes","H",IF($B114="","",IF(AND($C114&lt;=Hidden!B$46,$D114&gt;=Hidden!B$46),IF($G114="","x","y"),"")))</f>
        <v/>
      </c>
      <c r="J114" s="197" t="str">
        <f>IF(Hidden!C$47="Yes","H",IF($B114="","",IF(AND($C114&lt;=Hidden!C$46,$D114&gt;=Hidden!C$46),IF($G114="","x","y"),"")))</f>
        <v/>
      </c>
      <c r="K114" s="197" t="str">
        <f>IF(Hidden!D$47="Yes","H",IF($B114="","",IF(AND($C114&lt;=Hidden!D$46,$D114&gt;=Hidden!D$46),IF($G114="","x","y"),"")))</f>
        <v/>
      </c>
      <c r="L114" s="197" t="str">
        <f>IF(Hidden!E$47="Yes","H",IF($B114="","",IF(AND($C114&lt;=Hidden!E$46,$D114&gt;=Hidden!E$46),IF($G114="","x","y"),"")))</f>
        <v/>
      </c>
      <c r="M114" s="203" t="str">
        <f>IF(Hidden!F$47="Yes","H",IF($B114="","",IF(AND($C114&lt;=Hidden!F$46,$D114&gt;=Hidden!F$46),IF($G114="","x","y"),"")))</f>
        <v/>
      </c>
      <c r="N114" s="209" t="str">
        <f>IF(Hidden!G$47="Yes","H",IF($B114="","",IF(AND($C114&lt;=Hidden!G$46,$D114&gt;=Hidden!G$46),IF($G114="","x","y"),"")))</f>
        <v/>
      </c>
      <c r="O114" s="197" t="str">
        <f>IF(Hidden!H$47="Yes","H",IF($B114="","",IF(AND($C114&lt;=Hidden!H$46,$D114&gt;=Hidden!H$46),IF($G114="","x","y"),"")))</f>
        <v/>
      </c>
      <c r="P114" s="197" t="str">
        <f>IF(Hidden!I$47="Yes","H",IF($B114="","",IF(AND($C114&lt;=Hidden!I$46,$D114&gt;=Hidden!I$46),IF($G114="","x","y"),"")))</f>
        <v/>
      </c>
      <c r="Q114" s="197" t="str">
        <f>IF(Hidden!J$47="Yes","H",IF($B114="","",IF(AND($C114&lt;=Hidden!J$46,$D114&gt;=Hidden!J$46),IF($G114="","x","y"),"")))</f>
        <v/>
      </c>
      <c r="R114" s="210" t="str">
        <f>IF(Hidden!K$47="Yes","H",IF($B114="","",IF(AND($C114&lt;=Hidden!K$46,$D114&gt;=Hidden!K$46),IF($G114="","x","y"),"")))</f>
        <v/>
      </c>
      <c r="S114" s="205" t="str">
        <f>IF(Hidden!L$47="Yes","H",IF($B114="","",IF(AND($C114&lt;=Hidden!L$46,$D114&gt;=Hidden!L$46),IF($G114="","x","y"),"")))</f>
        <v/>
      </c>
      <c r="T114" s="197" t="str">
        <f>IF(Hidden!M$47="Yes","H",IF($B114="","",IF(AND($C114&lt;=Hidden!M$46,$D114&gt;=Hidden!M$46),IF($G114="","x","y"),"")))</f>
        <v/>
      </c>
      <c r="U114" s="197" t="str">
        <f>IF(Hidden!N$47="Yes","H",IF($B114="","",IF(AND($C114&lt;=Hidden!N$46,$D114&gt;=Hidden!N$46),IF($G114="","x","y"),"")))</f>
        <v/>
      </c>
      <c r="V114" s="197" t="str">
        <f>IF(Hidden!O$47="Yes","H",IF($B114="","",IF(AND($C114&lt;=Hidden!O$46,$D114&gt;=Hidden!O$46),IF($G114="","x","y"),"")))</f>
        <v/>
      </c>
      <c r="W114" s="203" t="str">
        <f>IF(Hidden!P$47="Yes","H",IF($B114="","",IF(AND($C114&lt;=Hidden!P$46,$D114&gt;=Hidden!P$46),IF($G114="","x","y"),"")))</f>
        <v/>
      </c>
      <c r="X114" s="209" t="str">
        <f>IF(Hidden!Q$47="Yes","H",IF($B114="","",IF(AND($C114&lt;=Hidden!Q$46,$D114&gt;=Hidden!Q$46),IF($G114="","x","y"),"")))</f>
        <v/>
      </c>
      <c r="Y114" s="197" t="str">
        <f>IF(Hidden!R$47="Yes","H",IF($B114="","",IF(AND($C114&lt;=Hidden!R$46,$D114&gt;=Hidden!R$46),IF($G114="","x","y"),"")))</f>
        <v/>
      </c>
      <c r="Z114" s="197" t="str">
        <f>IF(Hidden!S$47="Yes","H",IF($B114="","",IF(AND($C114&lt;=Hidden!S$46,$D114&gt;=Hidden!S$46),IF($G114="","x","y"),"")))</f>
        <v/>
      </c>
      <c r="AA114" s="197" t="str">
        <f>IF(Hidden!T$47="Yes","H",IF($B114="","",IF(AND($C114&lt;=Hidden!T$46,$D114&gt;=Hidden!T$46),IF($G114="","x","y"),"")))</f>
        <v/>
      </c>
      <c r="AB114" s="210" t="str">
        <f>IF(Hidden!U$47="Yes","H",IF($B114="","",IF(AND($C114&lt;=Hidden!U$46,$D114&gt;=Hidden!U$46),IF($G114="","x","y"),"")))</f>
        <v/>
      </c>
      <c r="AC114" s="205" t="str">
        <f>IF(Hidden!V$47="Yes","H",IF($B114="","",IF(AND($C114&lt;=Hidden!V$46,$D114&gt;=Hidden!V$46),IF($G114="","x","y"),"")))</f>
        <v/>
      </c>
      <c r="AD114" s="197" t="str">
        <f>IF(Hidden!W$47="Yes","H",IF($B114="","",IF(AND($C114&lt;=Hidden!W$46,$D114&gt;=Hidden!W$46),IF($G114="","x","y"),"")))</f>
        <v/>
      </c>
      <c r="AE114" s="197" t="str">
        <f>IF(Hidden!X$47="Yes","H",IF($B114="","",IF(AND($C114&lt;=Hidden!X$46,$D114&gt;=Hidden!X$46),IF($G114="","x","y"),"")))</f>
        <v/>
      </c>
      <c r="AF114" s="197" t="str">
        <f>IF(Hidden!Y$47="Yes","H",IF($B114="","",IF(AND($C114&lt;=Hidden!Y$46,$D114&gt;=Hidden!Y$46),IF($G114="","x","y"),"")))</f>
        <v/>
      </c>
      <c r="AG114" s="203" t="str">
        <f>IF(Hidden!Z$47="Yes","H",IF($B114="","",IF(AND($C114&lt;=Hidden!Z$46,$D114&gt;=Hidden!Z$46),IF($G114="","x","y"),"")))</f>
        <v/>
      </c>
      <c r="AH114" s="209" t="str">
        <f>IF(Hidden!AA$47="Yes","H",IF($B114="","",IF(AND($C114&lt;=Hidden!AA$46,$D114&gt;=Hidden!AA$46),IF($G114="","x","y"),"")))</f>
        <v/>
      </c>
      <c r="AI114" s="197" t="str">
        <f>IF(Hidden!AB$47="Yes","H",IF($B114="","",IF(AND($C114&lt;=Hidden!AB$46,$D114&gt;=Hidden!AB$46),IF($G114="","x","y"),"")))</f>
        <v/>
      </c>
      <c r="AJ114" s="197" t="str">
        <f>IF(Hidden!AC$47="Yes","H",IF($B114="","",IF(AND($C114&lt;=Hidden!AC$46,$D114&gt;=Hidden!AC$46),IF($G114="","x","y"),"")))</f>
        <v/>
      </c>
      <c r="AK114" s="197" t="str">
        <f>IF(Hidden!AD$47="Yes","H",IF($B114="","",IF(AND($C114&lt;=Hidden!AD$46,$D114&gt;=Hidden!AD$46),IF($G114="","x","y"),"")))</f>
        <v/>
      </c>
      <c r="AL114" s="210" t="str">
        <f>IF(Hidden!AE$47="Yes","H",IF($B114="","",IF(AND($C114&lt;=Hidden!AE$46,$D114&gt;=Hidden!AE$46),IF($G114="","x","y"),"")))</f>
        <v/>
      </c>
      <c r="AM114" s="205" t="str">
        <f>IF(Hidden!AF$47="Yes","H",IF($B114="","",IF(AND($C114&lt;=Hidden!AF$46,$D114&gt;=Hidden!AF$46),IF($G114="","x","y"),"")))</f>
        <v/>
      </c>
      <c r="AN114" s="197" t="str">
        <f>IF(Hidden!AG$47="Yes","H",IF($B114="","",IF(AND($C114&lt;=Hidden!AG$46,$D114&gt;=Hidden!AG$46),IF($G114="","x","y"),"")))</f>
        <v/>
      </c>
      <c r="AO114" s="197" t="str">
        <f>IF(Hidden!AH$47="Yes","H",IF($B114="","",IF(AND($C114&lt;=Hidden!AH$46,$D114&gt;=Hidden!AH$46),IF($G114="","x","y"),"")))</f>
        <v/>
      </c>
      <c r="AP114" s="197" t="str">
        <f>IF(Hidden!AI$47="Yes","H",IF($B114="","",IF(AND($C114&lt;=Hidden!AI$46,$D114&gt;=Hidden!AI$46),IF($G114="","x","y"),"")))</f>
        <v/>
      </c>
      <c r="AQ114" s="203" t="str">
        <f>IF(Hidden!AJ$47="Yes","H",IF($B114="","",IF(AND($C114&lt;=Hidden!AJ$46,$D114&gt;=Hidden!AJ$46),IF($G114="","x","y"),"")))</f>
        <v/>
      </c>
      <c r="AR114" s="209" t="str">
        <f>IF(Hidden!AK$47="Yes","H",IF($B114="","",IF(AND($C114&lt;=Hidden!AK$46,$D114&gt;=Hidden!AK$46),IF($G114="","x","y"),"")))</f>
        <v/>
      </c>
      <c r="AS114" s="197" t="str">
        <f>IF(Hidden!AL$47="Yes","H",IF($B114="","",IF(AND($C114&lt;=Hidden!AL$46,$D114&gt;=Hidden!AL$46),IF($G114="","x","y"),"")))</f>
        <v/>
      </c>
      <c r="AT114" s="197" t="str">
        <f>IF(Hidden!AM$47="Yes","H",IF($B114="","",IF(AND($C114&lt;=Hidden!AM$46,$D114&gt;=Hidden!AM$46),IF($G114="","x","y"),"")))</f>
        <v/>
      </c>
      <c r="AU114" s="197" t="str">
        <f>IF(Hidden!AN$47="Yes","H",IF($B114="","",IF(AND($C114&lt;=Hidden!AN$46,$D114&gt;=Hidden!AN$46),IF($G114="","x","y"),"")))</f>
        <v/>
      </c>
      <c r="AV114" s="210" t="str">
        <f>IF(Hidden!AO$47="Yes","H",IF($B114="","",IF(AND($C114&lt;=Hidden!AO$46,$D114&gt;=Hidden!AO$46),IF($G114="","x","y"),"")))</f>
        <v/>
      </c>
      <c r="AW114" s="205" t="str">
        <f>IF(Hidden!AP$47="Yes","H",IF($B114="","",IF(AND($C114&lt;=Hidden!AP$46,$D114&gt;=Hidden!AP$46),IF($G114="","x","y"),"")))</f>
        <v/>
      </c>
      <c r="AX114" s="197" t="str">
        <f>IF(Hidden!AQ$47="Yes","H",IF($B114="","",IF(AND($C114&lt;=Hidden!AQ$46,$D114&gt;=Hidden!AQ$46),IF($G114="","x","y"),"")))</f>
        <v/>
      </c>
      <c r="AY114" s="197" t="str">
        <f>IF(Hidden!AR$47="Yes","H",IF($B114="","",IF(AND($C114&lt;=Hidden!AR$46,$D114&gt;=Hidden!AR$46),IF($G114="","x","y"),"")))</f>
        <v/>
      </c>
      <c r="AZ114" s="197" t="str">
        <f>IF(Hidden!AS$47="Yes","H",IF($B114="","",IF(AND($C114&lt;=Hidden!AS$46,$D114&gt;=Hidden!AS$46),IF($G114="","x","y"),"")))</f>
        <v/>
      </c>
      <c r="BA114" s="203" t="str">
        <f>IF(Hidden!AT$47="Yes","H",IF($B114="","",IF(AND($C114&lt;=Hidden!AT$46,$D114&gt;=Hidden!AT$46),IF($G114="","x","y"),"")))</f>
        <v/>
      </c>
      <c r="BB114" s="209" t="str">
        <f>IF(Hidden!AU$47="Yes","H",IF($B114="","",IF(AND($C114&lt;=Hidden!AU$46,$D114&gt;=Hidden!AU$46),IF($G114="","x","y"),"")))</f>
        <v/>
      </c>
      <c r="BC114" s="197" t="str">
        <f>IF(Hidden!AV$47="Yes","H",IF($B114="","",IF(AND($C114&lt;=Hidden!AV$46,$D114&gt;=Hidden!AV$46),IF($G114="","x","y"),"")))</f>
        <v/>
      </c>
      <c r="BD114" s="197" t="str">
        <f>IF(Hidden!AW$47="Yes","H",IF($B114="","",IF(AND($C114&lt;=Hidden!AW$46,$D114&gt;=Hidden!AW$46),IF($G114="","x","y"),"")))</f>
        <v/>
      </c>
      <c r="BE114" s="197" t="str">
        <f>IF(Hidden!AX$47="Yes","H",IF($B114="","",IF(AND($C114&lt;=Hidden!AX$46,$D114&gt;=Hidden!AX$46),IF($G114="","x","y"),"")))</f>
        <v/>
      </c>
      <c r="BF114" s="210" t="str">
        <f>IF(Hidden!AY$47="Yes","H",IF($B114="","",IF(AND($C114&lt;=Hidden!AY$46,$D114&gt;=Hidden!AY$46),IF($G114="","x","y"),"")))</f>
        <v/>
      </c>
      <c r="BG114" s="205" t="str">
        <f>IF(Hidden!AZ$47="Yes","H",IF($B114="","",IF(AND($C114&lt;=Hidden!AZ$46,$D114&gt;=Hidden!AZ$46),IF($G114="","x","y"),"")))</f>
        <v/>
      </c>
      <c r="BH114" s="197" t="str">
        <f>IF(Hidden!BA$47="Yes","H",IF($B114="","",IF(AND($C114&lt;=Hidden!BA$46,$D114&gt;=Hidden!BA$46),IF($G114="","x","y"),"")))</f>
        <v/>
      </c>
      <c r="BI114" s="197" t="str">
        <f>IF(Hidden!BB$47="Yes","H",IF($B114="","",IF(AND($C114&lt;=Hidden!BB$46,$D114&gt;=Hidden!BB$46),IF($G114="","x","y"),"")))</f>
        <v/>
      </c>
      <c r="BJ114" s="197" t="str">
        <f>IF(Hidden!BC$47="Yes","H",IF($B114="","",IF(AND($C114&lt;=Hidden!BC$46,$D114&gt;=Hidden!BC$46),IF($G114="","x","y"),"")))</f>
        <v/>
      </c>
      <c r="BK114" s="203" t="str">
        <f>IF(Hidden!BD$47="Yes","H",IF($B114="","",IF(AND($C114&lt;=Hidden!BD$46,$D114&gt;=Hidden!BD$46),IF($G114="","x","y"),"")))</f>
        <v/>
      </c>
      <c r="BL114" s="209" t="str">
        <f>IF(Hidden!BE$47="Yes","H",IF($B114="","",IF(AND($C114&lt;=Hidden!BE$46,$D114&gt;=Hidden!BE$46),IF($G114="","x","y"),"")))</f>
        <v/>
      </c>
      <c r="BM114" s="197" t="str">
        <f>IF(Hidden!BF$47="Yes","H",IF($B114="","",IF(AND($C114&lt;=Hidden!BF$46,$D114&gt;=Hidden!BF$46),IF($G114="","x","y"),"")))</f>
        <v/>
      </c>
      <c r="BN114" s="197" t="str">
        <f>IF(Hidden!BG$47="Yes","H",IF($B114="","",IF(AND($C114&lt;=Hidden!BG$46,$D114&gt;=Hidden!BG$46),IF($G114="","x","y"),"")))</f>
        <v/>
      </c>
      <c r="BO114" s="197" t="str">
        <f>IF(Hidden!BH$47="Yes","H",IF($B114="","",IF(AND($C114&lt;=Hidden!BH$46,$D114&gt;=Hidden!BH$46),IF($G114="","x","y"),"")))</f>
        <v/>
      </c>
      <c r="BP114" s="210" t="str">
        <f>IF(Hidden!BI$47="Yes","H",IF($B114="","",IF(AND($C114&lt;=Hidden!BI$46,$D114&gt;=Hidden!BI$46),IF($G114="","x","y"),"")))</f>
        <v/>
      </c>
      <c r="BQ114" s="205" t="str">
        <f>IF(Hidden!BJ$47="Yes","H",IF($B114="","",IF(AND($C114&lt;=Hidden!BJ$46,$D114&gt;=Hidden!BJ$46),IF($G114="","x","y"),"")))</f>
        <v/>
      </c>
      <c r="BR114" s="197" t="str">
        <f>IF(Hidden!BK$47="Yes","H",IF($B114="","",IF(AND($C114&lt;=Hidden!BK$46,$D114&gt;=Hidden!BK$46),IF($G114="","x","y"),"")))</f>
        <v/>
      </c>
      <c r="BS114" s="197" t="str">
        <f>IF(Hidden!BL$47="Yes","H",IF($B114="","",IF(AND($C114&lt;=Hidden!BL$46,$D114&gt;=Hidden!BL$46),IF($G114="","x","y"),"")))</f>
        <v/>
      </c>
      <c r="BT114" s="197" t="str">
        <f>IF(Hidden!BM$47="Yes","H",IF($B114="","",IF(AND($C114&lt;=Hidden!BM$46,$D114&gt;=Hidden!BM$46),IF($G114="","x","y"),"")))</f>
        <v/>
      </c>
      <c r="BU114" s="203" t="str">
        <f>IF(Hidden!BN$47="Yes","H",IF($B114="","",IF(AND($C114&lt;=Hidden!BN$46,$D114&gt;=Hidden!BN$46),IF($G114="","x","y"),"")))</f>
        <v/>
      </c>
      <c r="BV114" s="209" t="str">
        <f>IF(Hidden!BO$47="Yes","H",IF($B114="","",IF(AND($C114&lt;=Hidden!BO$46,$D114&gt;=Hidden!BO$46),IF($G114="","x","y"),"")))</f>
        <v/>
      </c>
      <c r="BW114" s="197" t="str">
        <f>IF(Hidden!BP$47="Yes","H",IF($B114="","",IF(AND($C114&lt;=Hidden!BP$46,$D114&gt;=Hidden!BP$46),IF($G114="","x","y"),"")))</f>
        <v/>
      </c>
      <c r="BX114" s="197" t="str">
        <f>IF(Hidden!BQ$47="Yes","H",IF($B114="","",IF(AND($C114&lt;=Hidden!BQ$46,$D114&gt;=Hidden!BQ$46),IF($G114="","x","y"),"")))</f>
        <v/>
      </c>
      <c r="BY114" s="197" t="str">
        <f>IF(Hidden!BR$47="Yes","H",IF($B114="","",IF(AND($C114&lt;=Hidden!BR$46,$D114&gt;=Hidden!BR$46),IF($G114="","x","y"),"")))</f>
        <v/>
      </c>
      <c r="BZ114" s="210" t="str">
        <f>IF(Hidden!BS$47="Yes","H",IF($B114="","",IF(AND($C114&lt;=Hidden!BS$46,$D114&gt;=Hidden!BS$46),IF($G114="","x","y"),"")))</f>
        <v/>
      </c>
      <c r="CA114" s="205" t="str">
        <f>IF(Hidden!BT$47="Yes","H",IF($B114="","",IF(AND($C114&lt;=Hidden!BT$46,$D114&gt;=Hidden!BT$46),IF($G114="","x","y"),"")))</f>
        <v/>
      </c>
      <c r="CB114" s="197" t="str">
        <f>IF(Hidden!BU$47="Yes","H",IF($B114="","",IF(AND($C114&lt;=Hidden!BU$46,$D114&gt;=Hidden!BU$46),IF($G114="","x","y"),"")))</f>
        <v/>
      </c>
      <c r="CC114" s="197" t="str">
        <f>IF(Hidden!BV$47="Yes","H",IF($B114="","",IF(AND($C114&lt;=Hidden!BV$46,$D114&gt;=Hidden!BV$46),IF($G114="","x","y"),"")))</f>
        <v/>
      </c>
      <c r="CD114" s="197" t="str">
        <f>IF(Hidden!BW$47="Yes","H",IF($B114="","",IF(AND($C114&lt;=Hidden!BW$46,$D114&gt;=Hidden!BW$46),IF($G114="","x","y"),"")))</f>
        <v/>
      </c>
      <c r="CE114" s="203" t="str">
        <f>IF(Hidden!BX$47="Yes","H",IF($B114="","",IF(AND($C114&lt;=Hidden!BX$46,$D114&gt;=Hidden!BX$46),IF($G114="","x","y"),"")))</f>
        <v/>
      </c>
      <c r="CF114" s="209" t="str">
        <f>IF(Hidden!BY$47="Yes","H",IF($B114="","",IF(AND($C114&lt;=Hidden!BY$46,$D114&gt;=Hidden!BY$46),IF($G114="","x","y"),"")))</f>
        <v/>
      </c>
      <c r="CG114" s="197" t="str">
        <f>IF(Hidden!BZ$47="Yes","H",IF($B114="","",IF(AND($C114&lt;=Hidden!BZ$46,$D114&gt;=Hidden!BZ$46),IF($G114="","x","y"),"")))</f>
        <v/>
      </c>
      <c r="CH114" s="197" t="str">
        <f>IF(Hidden!CA$47="Yes","H",IF($B114="","",IF(AND($C114&lt;=Hidden!CA$46,$D114&gt;=Hidden!CA$46),IF($G114="","x","y"),"")))</f>
        <v/>
      </c>
      <c r="CI114" s="197" t="str">
        <f>IF(Hidden!CB$47="Yes","H",IF($B114="","",IF(AND($C114&lt;=Hidden!CB$46,$D114&gt;=Hidden!CB$46),IF($G114="","x","y"),"")))</f>
        <v/>
      </c>
      <c r="CJ114" s="210" t="str">
        <f>IF(Hidden!CC$47="Yes","H",IF($B114="","",IF(AND($C114&lt;=Hidden!CC$46,$D114&gt;=Hidden!CC$46),IF($G114="","x","y"),"")))</f>
        <v/>
      </c>
      <c r="CK114" s="205" t="str">
        <f>IF(Hidden!CD$47="Yes","H",IF($B114="","",IF(AND($C114&lt;=Hidden!CD$46,$D114&gt;=Hidden!CD$46),IF($G114="","x","y"),"")))</f>
        <v/>
      </c>
      <c r="CL114" s="197" t="str">
        <f>IF(Hidden!CE$47="Yes","H",IF($B114="","",IF(AND($C114&lt;=Hidden!CE$46,$D114&gt;=Hidden!CE$46),IF($G114="","x","y"),"")))</f>
        <v/>
      </c>
      <c r="CM114" s="197" t="str">
        <f>IF(Hidden!CF$47="Yes","H",IF($B114="","",IF(AND($C114&lt;=Hidden!CF$46,$D114&gt;=Hidden!CF$46),IF($G114="","x","y"),"")))</f>
        <v/>
      </c>
      <c r="CN114" s="197" t="str">
        <f>IF(Hidden!CG$47="Yes","H",IF($B114="","",IF(AND($C114&lt;=Hidden!CG$46,$D114&gt;=Hidden!CG$46),IF($G114="","x","y"),"")))</f>
        <v/>
      </c>
      <c r="CO114" s="203" t="str">
        <f>IF(Hidden!CH$47="Yes","H",IF($B114="","",IF(AND($C114&lt;=Hidden!CH$46,$D114&gt;=Hidden!CH$46),IF($G114="","x","y"),"")))</f>
        <v/>
      </c>
      <c r="CP114" s="209" t="str">
        <f>IF(Hidden!CI$47="Yes","H",IF($B114="","",IF(AND($C114&lt;=Hidden!CI$46,$D114&gt;=Hidden!CI$46),IF($G114="","x","y"),"")))</f>
        <v/>
      </c>
      <c r="CQ114" s="197" t="str">
        <f>IF(Hidden!CJ$47="Yes","H",IF($B114="","",IF(AND($C114&lt;=Hidden!CJ$46,$D114&gt;=Hidden!CJ$46),IF($G114="","x","y"),"")))</f>
        <v/>
      </c>
      <c r="CR114" s="197" t="str">
        <f>IF(Hidden!CK$47="Yes","H",IF($B114="","",IF(AND($C114&lt;=Hidden!CK$46,$D114&gt;=Hidden!CK$46),IF($G114="","x","y"),"")))</f>
        <v/>
      </c>
      <c r="CS114" s="197" t="str">
        <f>IF(Hidden!CL$47="Yes","H",IF($B114="","",IF(AND($C114&lt;=Hidden!CL$46,$D114&gt;=Hidden!CL$46),IF($G114="","x","y"),"")))</f>
        <v/>
      </c>
      <c r="CT114" s="210" t="str">
        <f>IF(Hidden!CM$47="Yes","H",IF($B114="","",IF(AND($C114&lt;=Hidden!CM$46,$D114&gt;=Hidden!CM$46),IF($G114="","x","y"),"")))</f>
        <v/>
      </c>
      <c r="CU114" s="205" t="str">
        <f>IF(Hidden!CN$47="Yes","H",IF($B114="","",IF(AND($C114&lt;=Hidden!CN$46,$D114&gt;=Hidden!CN$46),IF($G114="","x","y"),"")))</f>
        <v/>
      </c>
      <c r="CV114" s="197" t="str">
        <f>IF(Hidden!CO$47="Yes","H",IF($B114="","",IF(AND($C114&lt;=Hidden!CO$46,$D114&gt;=Hidden!CO$46),IF($G114="","x","y"),"")))</f>
        <v/>
      </c>
      <c r="CW114" s="197" t="str">
        <f>IF(Hidden!CP$47="Yes","H",IF($B114="","",IF(AND($C114&lt;=Hidden!CP$46,$D114&gt;=Hidden!CP$46),IF($G114="","x","y"),"")))</f>
        <v/>
      </c>
      <c r="CX114" s="197" t="str">
        <f>IF(Hidden!CQ$47="Yes","H",IF($B114="","",IF(AND($C114&lt;=Hidden!CQ$46,$D114&gt;=Hidden!CQ$46),IF($G114="","x","y"),"")))</f>
        <v/>
      </c>
      <c r="CY114" s="203" t="str">
        <f>IF(Hidden!CR$47="Yes","H",IF($B114="","",IF(AND($C114&lt;=Hidden!CR$46,$D114&gt;=Hidden!CR$46),IF($G114="","x","y"),"")))</f>
        <v/>
      </c>
      <c r="CZ114" s="209" t="str">
        <f>IF(Hidden!CS$47="Yes","H",IF($B114="","",IF(AND($C114&lt;=Hidden!CS$46,$D114&gt;=Hidden!CS$46),IF($G114="","x","y"),"")))</f>
        <v/>
      </c>
      <c r="DA114" s="197" t="str">
        <f>IF(Hidden!CT$47="Yes","H",IF($B114="","",IF(AND($C114&lt;=Hidden!CT$46,$D114&gt;=Hidden!CT$46),IF($G114="","x","y"),"")))</f>
        <v/>
      </c>
      <c r="DB114" s="197" t="str">
        <f>IF(Hidden!CU$47="Yes","H",IF($B114="","",IF(AND($C114&lt;=Hidden!CU$46,$D114&gt;=Hidden!CU$46),IF($G114="","x","y"),"")))</f>
        <v/>
      </c>
      <c r="DC114" s="197" t="str">
        <f>IF(Hidden!CV$47="Yes","H",IF($B114="","",IF(AND($C114&lt;=Hidden!CV$46,$D114&gt;=Hidden!CV$46),IF($G114="","x","y"),"")))</f>
        <v/>
      </c>
      <c r="DD114" s="210" t="str">
        <f>IF(Hidden!CW$47="Yes","H",IF($B114="","",IF(AND($C114&lt;=Hidden!CW$46,$D114&gt;=Hidden!CW$46),IF($G114="","x","y"),"")))</f>
        <v/>
      </c>
      <c r="DE114" s="205" t="str">
        <f>IF(Hidden!CX$47="Yes","H",IF($B114="","",IF(AND($C114&lt;=Hidden!CX$46,$D114&gt;=Hidden!CX$46),IF($G114="","x","y"),"")))</f>
        <v/>
      </c>
      <c r="DF114" s="197" t="str">
        <f>IF(Hidden!CY$47="Yes","H",IF($B114="","",IF(AND($C114&lt;=Hidden!CY$46,$D114&gt;=Hidden!CY$46),IF($G114="","x","y"),"")))</f>
        <v/>
      </c>
      <c r="DG114" s="197" t="str">
        <f>IF(Hidden!CZ$47="Yes","H",IF($B114="","",IF(AND($C114&lt;=Hidden!CZ$46,$D114&gt;=Hidden!CZ$46),IF($G114="","x","y"),"")))</f>
        <v/>
      </c>
      <c r="DH114" s="197" t="str">
        <f>IF(Hidden!DA$47="Yes","H",IF($B114="","",IF(AND($C114&lt;=Hidden!DA$46,$D114&gt;=Hidden!DA$46),IF($G114="","x","y"),"")))</f>
        <v/>
      </c>
      <c r="DI114" s="203" t="str">
        <f>IF(Hidden!DB$47="Yes","H",IF($B114="","",IF(AND($C114&lt;=Hidden!DB$46,$D114&gt;=Hidden!DB$46),IF($G114="","x","y"),"")))</f>
        <v/>
      </c>
      <c r="DJ114" s="209" t="str">
        <f>IF(Hidden!DC$47="Yes","H",IF($B114="","",IF(AND($C114&lt;=Hidden!DC$46,$D114&gt;=Hidden!DC$46),IF($G114="","x","y"),"")))</f>
        <v/>
      </c>
      <c r="DK114" s="197" t="str">
        <f>IF(Hidden!DD$47="Yes","H",IF($B114="","",IF(AND($C114&lt;=Hidden!DD$46,$D114&gt;=Hidden!DD$46),IF($G114="","x","y"),"")))</f>
        <v/>
      </c>
      <c r="DL114" s="197" t="str">
        <f>IF(Hidden!DE$47="Yes","H",IF($B114="","",IF(AND($C114&lt;=Hidden!DE$46,$D114&gt;=Hidden!DE$46),IF($G114="","x","y"),"")))</f>
        <v/>
      </c>
      <c r="DM114" s="197" t="str">
        <f>IF(Hidden!DF$47="Yes","H",IF($B114="","",IF(AND($C114&lt;=Hidden!DF$46,$D114&gt;=Hidden!DF$46),IF($G114="","x","y"),"")))</f>
        <v/>
      </c>
      <c r="DN114" s="210" t="str">
        <f>IF(Hidden!DG$47="Yes","H",IF($B114="","",IF(AND($C114&lt;=Hidden!DG$46,$D114&gt;=Hidden!DG$46),IF($G114="","x","y"),"")))</f>
        <v/>
      </c>
      <c r="DO114" s="205" t="str">
        <f>IF(Hidden!DH$47="Yes","H",IF($B114="","",IF(AND($C114&lt;=Hidden!DH$46,$D114&gt;=Hidden!DH$46),IF($G114="","x","y"),"")))</f>
        <v/>
      </c>
      <c r="DP114" s="197" t="str">
        <f>IF(Hidden!DI$47="Yes","H",IF($B114="","",IF(AND($C114&lt;=Hidden!DI$46,$D114&gt;=Hidden!DI$46),IF($G114="","x","y"),"")))</f>
        <v/>
      </c>
      <c r="DQ114" s="197" t="str">
        <f>IF(Hidden!DJ$47="Yes","H",IF($B114="","",IF(AND($C114&lt;=Hidden!DJ$46,$D114&gt;=Hidden!DJ$46),IF($G114="","x","y"),"")))</f>
        <v/>
      </c>
      <c r="DR114" s="197" t="str">
        <f>IF(Hidden!DK$47="Yes","H",IF($B114="","",IF(AND($C114&lt;=Hidden!DK$46,$D114&gt;=Hidden!DK$46),IF($G114="","x","y"),"")))</f>
        <v/>
      </c>
      <c r="DS114" s="203" t="str">
        <f>IF(Hidden!DL$47="Yes","H",IF($B114="","",IF(AND($C114&lt;=Hidden!DL$46,$D114&gt;=Hidden!DL$46),IF($G114="","x","y"),"")))</f>
        <v/>
      </c>
      <c r="DT114" s="209" t="str">
        <f>IF(Hidden!DM$47="Yes","H",IF($B114="","",IF(AND($C114&lt;=Hidden!DM$46,$D114&gt;=Hidden!DM$46),IF($G114="","x","y"),"")))</f>
        <v/>
      </c>
      <c r="DU114" s="197" t="str">
        <f>IF(Hidden!DN$47="Yes","H",IF($B114="","",IF(AND($C114&lt;=Hidden!DN$46,$D114&gt;=Hidden!DN$46),IF($G114="","x","y"),"")))</f>
        <v/>
      </c>
      <c r="DV114" s="197" t="str">
        <f>IF(Hidden!DO$47="Yes","H",IF($B114="","",IF(AND($C114&lt;=Hidden!DO$46,$D114&gt;=Hidden!DO$46),IF($G114="","x","y"),"")))</f>
        <v/>
      </c>
      <c r="DW114" s="197" t="str">
        <f>IF(Hidden!DP$47="Yes","H",IF($B114="","",IF(AND($C114&lt;=Hidden!DP$46,$D114&gt;=Hidden!DP$46),IF($G114="","x","y"),"")))</f>
        <v/>
      </c>
      <c r="DX114" s="210" t="str">
        <f>IF(Hidden!DQ$47="Yes","H",IF($B114="","",IF(AND($C114&lt;=Hidden!DQ$46,$D114&gt;=Hidden!DQ$46),IF($G114="","x","y"),"")))</f>
        <v/>
      </c>
      <c r="DY114" s="209" t="str">
        <f>IF(Hidden!DR$47="Yes","H",IF($B114="","",IF(AND($C114&lt;=Hidden!DR$46,$D114&gt;=Hidden!DR$46),IF($G114="","x","y"),"")))</f>
        <v/>
      </c>
      <c r="DZ114" s="197" t="str">
        <f>IF(Hidden!DS$47="Yes","H",IF($B114="","",IF(AND($C114&lt;=Hidden!DS$46,$D114&gt;=Hidden!DS$46),IF($G114="","x","y"),"")))</f>
        <v/>
      </c>
      <c r="EA114" s="197" t="str">
        <f>IF(Hidden!DT$47="Yes","H",IF($B114="","",IF(AND($C114&lt;=Hidden!DT$46,$D114&gt;=Hidden!DT$46),IF($G114="","x","y"),"")))</f>
        <v/>
      </c>
      <c r="EB114" s="197" t="str">
        <f>IF(Hidden!DU$47="Yes","H",IF($B114="","",IF(AND($C114&lt;=Hidden!DU$46,$D114&gt;=Hidden!DU$46),IF($G114="","x","y"),"")))</f>
        <v/>
      </c>
      <c r="EC114" s="210" t="str">
        <f>IF(Hidden!DV$47="Yes","H",IF($B114="","",IF(AND($C114&lt;=Hidden!DV$46,$D114&gt;=Hidden!DV$46),IF($G114="","x","y"),"")))</f>
        <v/>
      </c>
      <c r="ED114" s="205" t="str">
        <f>IF(Hidden!DW$47="Yes","H",IF($B114="","",IF(AND($C114&lt;=Hidden!DW$46,$D114&gt;=Hidden!DW$46),IF($G114="","x","y"),"")))</f>
        <v/>
      </c>
      <c r="EE114" s="197" t="str">
        <f>IF(Hidden!DX$47="Yes","H",IF($B114="","",IF(AND($C114&lt;=Hidden!DX$46,$D114&gt;=Hidden!DX$46),IF($G114="","x","y"),"")))</f>
        <v/>
      </c>
      <c r="EF114" s="197" t="str">
        <f>IF(Hidden!DY$47="Yes","H",IF($B114="","",IF(AND($C114&lt;=Hidden!DY$46,$D114&gt;=Hidden!DY$46),IF($G114="","x","y"),"")))</f>
        <v/>
      </c>
      <c r="EG114" s="197" t="str">
        <f>IF(Hidden!DZ$47="Yes","H",IF($B114="","",IF(AND($C114&lt;=Hidden!DZ$46,$D114&gt;=Hidden!DZ$46),IF($G114="","x","y"),"")))</f>
        <v/>
      </c>
      <c r="EH114" s="198" t="str">
        <f>IF(Hidden!EA$47="Yes","H",IF($B114="","",IF(AND($C114&lt;=Hidden!EA$46,$D114&gt;=Hidden!EA$46),IF($G114="","x","y"),"")))</f>
        <v/>
      </c>
    </row>
    <row r="115" spans="2:138" ht="15" customHeight="1" x14ac:dyDescent="0.25">
      <c r="B115" s="177"/>
      <c r="C115" s="232"/>
      <c r="D115" s="233"/>
      <c r="E115" s="189"/>
      <c r="F115" s="237"/>
      <c r="G115" s="269"/>
      <c r="H115" s="273"/>
      <c r="I115" s="196" t="str">
        <f>IF(Hidden!B$47="Yes","H",IF($B115="","",IF(AND($C115&lt;=Hidden!B$46,$D115&gt;=Hidden!B$46),IF($G115="","x","y"),"")))</f>
        <v/>
      </c>
      <c r="J115" s="197" t="str">
        <f>IF(Hidden!C$47="Yes","H",IF($B115="","",IF(AND($C115&lt;=Hidden!C$46,$D115&gt;=Hidden!C$46),IF($G115="","x","y"),"")))</f>
        <v/>
      </c>
      <c r="K115" s="197" t="str">
        <f>IF(Hidden!D$47="Yes","H",IF($B115="","",IF(AND($C115&lt;=Hidden!D$46,$D115&gt;=Hidden!D$46),IF($G115="","x","y"),"")))</f>
        <v/>
      </c>
      <c r="L115" s="197" t="str">
        <f>IF(Hidden!E$47="Yes","H",IF($B115="","",IF(AND($C115&lt;=Hidden!E$46,$D115&gt;=Hidden!E$46),IF($G115="","x","y"),"")))</f>
        <v/>
      </c>
      <c r="M115" s="203" t="str">
        <f>IF(Hidden!F$47="Yes","H",IF($B115="","",IF(AND($C115&lt;=Hidden!F$46,$D115&gt;=Hidden!F$46),IF($G115="","x","y"),"")))</f>
        <v/>
      </c>
      <c r="N115" s="209" t="str">
        <f>IF(Hidden!G$47="Yes","H",IF($B115="","",IF(AND($C115&lt;=Hidden!G$46,$D115&gt;=Hidden!G$46),IF($G115="","x","y"),"")))</f>
        <v/>
      </c>
      <c r="O115" s="197" t="str">
        <f>IF(Hidden!H$47="Yes","H",IF($B115="","",IF(AND($C115&lt;=Hidden!H$46,$D115&gt;=Hidden!H$46),IF($G115="","x","y"),"")))</f>
        <v/>
      </c>
      <c r="P115" s="197" t="str">
        <f>IF(Hidden!I$47="Yes","H",IF($B115="","",IF(AND($C115&lt;=Hidden!I$46,$D115&gt;=Hidden!I$46),IF($G115="","x","y"),"")))</f>
        <v/>
      </c>
      <c r="Q115" s="197" t="str">
        <f>IF(Hidden!J$47="Yes","H",IF($B115="","",IF(AND($C115&lt;=Hidden!J$46,$D115&gt;=Hidden!J$46),IF($G115="","x","y"),"")))</f>
        <v/>
      </c>
      <c r="R115" s="210" t="str">
        <f>IF(Hidden!K$47="Yes","H",IF($B115="","",IF(AND($C115&lt;=Hidden!K$46,$D115&gt;=Hidden!K$46),IF($G115="","x","y"),"")))</f>
        <v/>
      </c>
      <c r="S115" s="205" t="str">
        <f>IF(Hidden!L$47="Yes","H",IF($B115="","",IF(AND($C115&lt;=Hidden!L$46,$D115&gt;=Hidden!L$46),IF($G115="","x","y"),"")))</f>
        <v/>
      </c>
      <c r="T115" s="197" t="str">
        <f>IF(Hidden!M$47="Yes","H",IF($B115="","",IF(AND($C115&lt;=Hidden!M$46,$D115&gt;=Hidden!M$46),IF($G115="","x","y"),"")))</f>
        <v/>
      </c>
      <c r="U115" s="197" t="str">
        <f>IF(Hidden!N$47="Yes","H",IF($B115="","",IF(AND($C115&lt;=Hidden!N$46,$D115&gt;=Hidden!N$46),IF($G115="","x","y"),"")))</f>
        <v/>
      </c>
      <c r="V115" s="197" t="str">
        <f>IF(Hidden!O$47="Yes","H",IF($B115="","",IF(AND($C115&lt;=Hidden!O$46,$D115&gt;=Hidden!O$46),IF($G115="","x","y"),"")))</f>
        <v/>
      </c>
      <c r="W115" s="203" t="str">
        <f>IF(Hidden!P$47="Yes","H",IF($B115="","",IF(AND($C115&lt;=Hidden!P$46,$D115&gt;=Hidden!P$46),IF($G115="","x","y"),"")))</f>
        <v/>
      </c>
      <c r="X115" s="209" t="str">
        <f>IF(Hidden!Q$47="Yes","H",IF($B115="","",IF(AND($C115&lt;=Hidden!Q$46,$D115&gt;=Hidden!Q$46),IF($G115="","x","y"),"")))</f>
        <v/>
      </c>
      <c r="Y115" s="197" t="str">
        <f>IF(Hidden!R$47="Yes","H",IF($B115="","",IF(AND($C115&lt;=Hidden!R$46,$D115&gt;=Hidden!R$46),IF($G115="","x","y"),"")))</f>
        <v/>
      </c>
      <c r="Z115" s="197" t="str">
        <f>IF(Hidden!S$47="Yes","H",IF($B115="","",IF(AND($C115&lt;=Hidden!S$46,$D115&gt;=Hidden!S$46),IF($G115="","x","y"),"")))</f>
        <v/>
      </c>
      <c r="AA115" s="197" t="str">
        <f>IF(Hidden!T$47="Yes","H",IF($B115="","",IF(AND($C115&lt;=Hidden!T$46,$D115&gt;=Hidden!T$46),IF($G115="","x","y"),"")))</f>
        <v/>
      </c>
      <c r="AB115" s="210" t="str">
        <f>IF(Hidden!U$47="Yes","H",IF($B115="","",IF(AND($C115&lt;=Hidden!U$46,$D115&gt;=Hidden!U$46),IF($G115="","x","y"),"")))</f>
        <v/>
      </c>
      <c r="AC115" s="205" t="str">
        <f>IF(Hidden!V$47="Yes","H",IF($B115="","",IF(AND($C115&lt;=Hidden!V$46,$D115&gt;=Hidden!V$46),IF($G115="","x","y"),"")))</f>
        <v/>
      </c>
      <c r="AD115" s="197" t="str">
        <f>IF(Hidden!W$47="Yes","H",IF($B115="","",IF(AND($C115&lt;=Hidden!W$46,$D115&gt;=Hidden!W$46),IF($G115="","x","y"),"")))</f>
        <v/>
      </c>
      <c r="AE115" s="197" t="str">
        <f>IF(Hidden!X$47="Yes","H",IF($B115="","",IF(AND($C115&lt;=Hidden!X$46,$D115&gt;=Hidden!X$46),IF($G115="","x","y"),"")))</f>
        <v/>
      </c>
      <c r="AF115" s="197" t="str">
        <f>IF(Hidden!Y$47="Yes","H",IF($B115="","",IF(AND($C115&lt;=Hidden!Y$46,$D115&gt;=Hidden!Y$46),IF($G115="","x","y"),"")))</f>
        <v/>
      </c>
      <c r="AG115" s="203" t="str">
        <f>IF(Hidden!Z$47="Yes","H",IF($B115="","",IF(AND($C115&lt;=Hidden!Z$46,$D115&gt;=Hidden!Z$46),IF($G115="","x","y"),"")))</f>
        <v/>
      </c>
      <c r="AH115" s="209" t="str">
        <f>IF(Hidden!AA$47="Yes","H",IF($B115="","",IF(AND($C115&lt;=Hidden!AA$46,$D115&gt;=Hidden!AA$46),IF($G115="","x","y"),"")))</f>
        <v/>
      </c>
      <c r="AI115" s="197" t="str">
        <f>IF(Hidden!AB$47="Yes","H",IF($B115="","",IF(AND($C115&lt;=Hidden!AB$46,$D115&gt;=Hidden!AB$46),IF($G115="","x","y"),"")))</f>
        <v/>
      </c>
      <c r="AJ115" s="197" t="str">
        <f>IF(Hidden!AC$47="Yes","H",IF($B115="","",IF(AND($C115&lt;=Hidden!AC$46,$D115&gt;=Hidden!AC$46),IF($G115="","x","y"),"")))</f>
        <v/>
      </c>
      <c r="AK115" s="197" t="str">
        <f>IF(Hidden!AD$47="Yes","H",IF($B115="","",IF(AND($C115&lt;=Hidden!AD$46,$D115&gt;=Hidden!AD$46),IF($G115="","x","y"),"")))</f>
        <v/>
      </c>
      <c r="AL115" s="210" t="str">
        <f>IF(Hidden!AE$47="Yes","H",IF($B115="","",IF(AND($C115&lt;=Hidden!AE$46,$D115&gt;=Hidden!AE$46),IF($G115="","x","y"),"")))</f>
        <v/>
      </c>
      <c r="AM115" s="205" t="str">
        <f>IF(Hidden!AF$47="Yes","H",IF($B115="","",IF(AND($C115&lt;=Hidden!AF$46,$D115&gt;=Hidden!AF$46),IF($G115="","x","y"),"")))</f>
        <v/>
      </c>
      <c r="AN115" s="197" t="str">
        <f>IF(Hidden!AG$47="Yes","H",IF($B115="","",IF(AND($C115&lt;=Hidden!AG$46,$D115&gt;=Hidden!AG$46),IF($G115="","x","y"),"")))</f>
        <v/>
      </c>
      <c r="AO115" s="197" t="str">
        <f>IF(Hidden!AH$47="Yes","H",IF($B115="","",IF(AND($C115&lt;=Hidden!AH$46,$D115&gt;=Hidden!AH$46),IF($G115="","x","y"),"")))</f>
        <v/>
      </c>
      <c r="AP115" s="197" t="str">
        <f>IF(Hidden!AI$47="Yes","H",IF($B115="","",IF(AND($C115&lt;=Hidden!AI$46,$D115&gt;=Hidden!AI$46),IF($G115="","x","y"),"")))</f>
        <v/>
      </c>
      <c r="AQ115" s="203" t="str">
        <f>IF(Hidden!AJ$47="Yes","H",IF($B115="","",IF(AND($C115&lt;=Hidden!AJ$46,$D115&gt;=Hidden!AJ$46),IF($G115="","x","y"),"")))</f>
        <v/>
      </c>
      <c r="AR115" s="209" t="str">
        <f>IF(Hidden!AK$47="Yes","H",IF($B115="","",IF(AND($C115&lt;=Hidden!AK$46,$D115&gt;=Hidden!AK$46),IF($G115="","x","y"),"")))</f>
        <v/>
      </c>
      <c r="AS115" s="197" t="str">
        <f>IF(Hidden!AL$47="Yes","H",IF($B115="","",IF(AND($C115&lt;=Hidden!AL$46,$D115&gt;=Hidden!AL$46),IF($G115="","x","y"),"")))</f>
        <v/>
      </c>
      <c r="AT115" s="197" t="str">
        <f>IF(Hidden!AM$47="Yes","H",IF($B115="","",IF(AND($C115&lt;=Hidden!AM$46,$D115&gt;=Hidden!AM$46),IF($G115="","x","y"),"")))</f>
        <v/>
      </c>
      <c r="AU115" s="197" t="str">
        <f>IF(Hidden!AN$47="Yes","H",IF($B115="","",IF(AND($C115&lt;=Hidden!AN$46,$D115&gt;=Hidden!AN$46),IF($G115="","x","y"),"")))</f>
        <v/>
      </c>
      <c r="AV115" s="210" t="str">
        <f>IF(Hidden!AO$47="Yes","H",IF($B115="","",IF(AND($C115&lt;=Hidden!AO$46,$D115&gt;=Hidden!AO$46),IF($G115="","x","y"),"")))</f>
        <v/>
      </c>
      <c r="AW115" s="205" t="str">
        <f>IF(Hidden!AP$47="Yes","H",IF($B115="","",IF(AND($C115&lt;=Hidden!AP$46,$D115&gt;=Hidden!AP$46),IF($G115="","x","y"),"")))</f>
        <v/>
      </c>
      <c r="AX115" s="197" t="str">
        <f>IF(Hidden!AQ$47="Yes","H",IF($B115="","",IF(AND($C115&lt;=Hidden!AQ$46,$D115&gt;=Hidden!AQ$46),IF($G115="","x","y"),"")))</f>
        <v/>
      </c>
      <c r="AY115" s="197" t="str">
        <f>IF(Hidden!AR$47="Yes","H",IF($B115="","",IF(AND($C115&lt;=Hidden!AR$46,$D115&gt;=Hidden!AR$46),IF($G115="","x","y"),"")))</f>
        <v/>
      </c>
      <c r="AZ115" s="197" t="str">
        <f>IF(Hidden!AS$47="Yes","H",IF($B115="","",IF(AND($C115&lt;=Hidden!AS$46,$D115&gt;=Hidden!AS$46),IF($G115="","x","y"),"")))</f>
        <v/>
      </c>
      <c r="BA115" s="203" t="str">
        <f>IF(Hidden!AT$47="Yes","H",IF($B115="","",IF(AND($C115&lt;=Hidden!AT$46,$D115&gt;=Hidden!AT$46),IF($G115="","x","y"),"")))</f>
        <v/>
      </c>
      <c r="BB115" s="209" t="str">
        <f>IF(Hidden!AU$47="Yes","H",IF($B115="","",IF(AND($C115&lt;=Hidden!AU$46,$D115&gt;=Hidden!AU$46),IF($G115="","x","y"),"")))</f>
        <v/>
      </c>
      <c r="BC115" s="197" t="str">
        <f>IF(Hidden!AV$47="Yes","H",IF($B115="","",IF(AND($C115&lt;=Hidden!AV$46,$D115&gt;=Hidden!AV$46),IF($G115="","x","y"),"")))</f>
        <v/>
      </c>
      <c r="BD115" s="197" t="str">
        <f>IF(Hidden!AW$47="Yes","H",IF($B115="","",IF(AND($C115&lt;=Hidden!AW$46,$D115&gt;=Hidden!AW$46),IF($G115="","x","y"),"")))</f>
        <v/>
      </c>
      <c r="BE115" s="197" t="str">
        <f>IF(Hidden!AX$47="Yes","H",IF($B115="","",IF(AND($C115&lt;=Hidden!AX$46,$D115&gt;=Hidden!AX$46),IF($G115="","x","y"),"")))</f>
        <v/>
      </c>
      <c r="BF115" s="210" t="str">
        <f>IF(Hidden!AY$47="Yes","H",IF($B115="","",IF(AND($C115&lt;=Hidden!AY$46,$D115&gt;=Hidden!AY$46),IF($G115="","x","y"),"")))</f>
        <v/>
      </c>
      <c r="BG115" s="205" t="str">
        <f>IF(Hidden!AZ$47="Yes","H",IF($B115="","",IF(AND($C115&lt;=Hidden!AZ$46,$D115&gt;=Hidden!AZ$46),IF($G115="","x","y"),"")))</f>
        <v/>
      </c>
      <c r="BH115" s="197" t="str">
        <f>IF(Hidden!BA$47="Yes","H",IF($B115="","",IF(AND($C115&lt;=Hidden!BA$46,$D115&gt;=Hidden!BA$46),IF($G115="","x","y"),"")))</f>
        <v/>
      </c>
      <c r="BI115" s="197" t="str">
        <f>IF(Hidden!BB$47="Yes","H",IF($B115="","",IF(AND($C115&lt;=Hidden!BB$46,$D115&gt;=Hidden!BB$46),IF($G115="","x","y"),"")))</f>
        <v/>
      </c>
      <c r="BJ115" s="197" t="str">
        <f>IF(Hidden!BC$47="Yes","H",IF($B115="","",IF(AND($C115&lt;=Hidden!BC$46,$D115&gt;=Hidden!BC$46),IF($G115="","x","y"),"")))</f>
        <v/>
      </c>
      <c r="BK115" s="203" t="str">
        <f>IF(Hidden!BD$47="Yes","H",IF($B115="","",IF(AND($C115&lt;=Hidden!BD$46,$D115&gt;=Hidden!BD$46),IF($G115="","x","y"),"")))</f>
        <v/>
      </c>
      <c r="BL115" s="209" t="str">
        <f>IF(Hidden!BE$47="Yes","H",IF($B115="","",IF(AND($C115&lt;=Hidden!BE$46,$D115&gt;=Hidden!BE$46),IF($G115="","x","y"),"")))</f>
        <v/>
      </c>
      <c r="BM115" s="197" t="str">
        <f>IF(Hidden!BF$47="Yes","H",IF($B115="","",IF(AND($C115&lt;=Hidden!BF$46,$D115&gt;=Hidden!BF$46),IF($G115="","x","y"),"")))</f>
        <v/>
      </c>
      <c r="BN115" s="197" t="str">
        <f>IF(Hidden!BG$47="Yes","H",IF($B115="","",IF(AND($C115&lt;=Hidden!BG$46,$D115&gt;=Hidden!BG$46),IF($G115="","x","y"),"")))</f>
        <v/>
      </c>
      <c r="BO115" s="197" t="str">
        <f>IF(Hidden!BH$47="Yes","H",IF($B115="","",IF(AND($C115&lt;=Hidden!BH$46,$D115&gt;=Hidden!BH$46),IF($G115="","x","y"),"")))</f>
        <v/>
      </c>
      <c r="BP115" s="210" t="str">
        <f>IF(Hidden!BI$47="Yes","H",IF($B115="","",IF(AND($C115&lt;=Hidden!BI$46,$D115&gt;=Hidden!BI$46),IF($G115="","x","y"),"")))</f>
        <v/>
      </c>
      <c r="BQ115" s="205" t="str">
        <f>IF(Hidden!BJ$47="Yes","H",IF($B115="","",IF(AND($C115&lt;=Hidden!BJ$46,$D115&gt;=Hidden!BJ$46),IF($G115="","x","y"),"")))</f>
        <v/>
      </c>
      <c r="BR115" s="197" t="str">
        <f>IF(Hidden!BK$47="Yes","H",IF($B115="","",IF(AND($C115&lt;=Hidden!BK$46,$D115&gt;=Hidden!BK$46),IF($G115="","x","y"),"")))</f>
        <v/>
      </c>
      <c r="BS115" s="197" t="str">
        <f>IF(Hidden!BL$47="Yes","H",IF($B115="","",IF(AND($C115&lt;=Hidden!BL$46,$D115&gt;=Hidden!BL$46),IF($G115="","x","y"),"")))</f>
        <v/>
      </c>
      <c r="BT115" s="197" t="str">
        <f>IF(Hidden!BM$47="Yes","H",IF($B115="","",IF(AND($C115&lt;=Hidden!BM$46,$D115&gt;=Hidden!BM$46),IF($G115="","x","y"),"")))</f>
        <v/>
      </c>
      <c r="BU115" s="203" t="str">
        <f>IF(Hidden!BN$47="Yes","H",IF($B115="","",IF(AND($C115&lt;=Hidden!BN$46,$D115&gt;=Hidden!BN$46),IF($G115="","x","y"),"")))</f>
        <v/>
      </c>
      <c r="BV115" s="209" t="str">
        <f>IF(Hidden!BO$47="Yes","H",IF($B115="","",IF(AND($C115&lt;=Hidden!BO$46,$D115&gt;=Hidden!BO$46),IF($G115="","x","y"),"")))</f>
        <v/>
      </c>
      <c r="BW115" s="197" t="str">
        <f>IF(Hidden!BP$47="Yes","H",IF($B115="","",IF(AND($C115&lt;=Hidden!BP$46,$D115&gt;=Hidden!BP$46),IF($G115="","x","y"),"")))</f>
        <v/>
      </c>
      <c r="BX115" s="197" t="str">
        <f>IF(Hidden!BQ$47="Yes","H",IF($B115="","",IF(AND($C115&lt;=Hidden!BQ$46,$D115&gt;=Hidden!BQ$46),IF($G115="","x","y"),"")))</f>
        <v/>
      </c>
      <c r="BY115" s="197" t="str">
        <f>IF(Hidden!BR$47="Yes","H",IF($B115="","",IF(AND($C115&lt;=Hidden!BR$46,$D115&gt;=Hidden!BR$46),IF($G115="","x","y"),"")))</f>
        <v/>
      </c>
      <c r="BZ115" s="210" t="str">
        <f>IF(Hidden!BS$47="Yes","H",IF($B115="","",IF(AND($C115&lt;=Hidden!BS$46,$D115&gt;=Hidden!BS$46),IF($G115="","x","y"),"")))</f>
        <v/>
      </c>
      <c r="CA115" s="205" t="str">
        <f>IF(Hidden!BT$47="Yes","H",IF($B115="","",IF(AND($C115&lt;=Hidden!BT$46,$D115&gt;=Hidden!BT$46),IF($G115="","x","y"),"")))</f>
        <v/>
      </c>
      <c r="CB115" s="197" t="str">
        <f>IF(Hidden!BU$47="Yes","H",IF($B115="","",IF(AND($C115&lt;=Hidden!BU$46,$D115&gt;=Hidden!BU$46),IF($G115="","x","y"),"")))</f>
        <v/>
      </c>
      <c r="CC115" s="197" t="str">
        <f>IF(Hidden!BV$47="Yes","H",IF($B115="","",IF(AND($C115&lt;=Hidden!BV$46,$D115&gt;=Hidden!BV$46),IF($G115="","x","y"),"")))</f>
        <v/>
      </c>
      <c r="CD115" s="197" t="str">
        <f>IF(Hidden!BW$47="Yes","H",IF($B115="","",IF(AND($C115&lt;=Hidden!BW$46,$D115&gt;=Hidden!BW$46),IF($G115="","x","y"),"")))</f>
        <v/>
      </c>
      <c r="CE115" s="203" t="str">
        <f>IF(Hidden!BX$47="Yes","H",IF($B115="","",IF(AND($C115&lt;=Hidden!BX$46,$D115&gt;=Hidden!BX$46),IF($G115="","x","y"),"")))</f>
        <v/>
      </c>
      <c r="CF115" s="209" t="str">
        <f>IF(Hidden!BY$47="Yes","H",IF($B115="","",IF(AND($C115&lt;=Hidden!BY$46,$D115&gt;=Hidden!BY$46),IF($G115="","x","y"),"")))</f>
        <v/>
      </c>
      <c r="CG115" s="197" t="str">
        <f>IF(Hidden!BZ$47="Yes","H",IF($B115="","",IF(AND($C115&lt;=Hidden!BZ$46,$D115&gt;=Hidden!BZ$46),IF($G115="","x","y"),"")))</f>
        <v/>
      </c>
      <c r="CH115" s="197" t="str">
        <f>IF(Hidden!CA$47="Yes","H",IF($B115="","",IF(AND($C115&lt;=Hidden!CA$46,$D115&gt;=Hidden!CA$46),IF($G115="","x","y"),"")))</f>
        <v/>
      </c>
      <c r="CI115" s="197" t="str">
        <f>IF(Hidden!CB$47="Yes","H",IF($B115="","",IF(AND($C115&lt;=Hidden!CB$46,$D115&gt;=Hidden!CB$46),IF($G115="","x","y"),"")))</f>
        <v/>
      </c>
      <c r="CJ115" s="210" t="str">
        <f>IF(Hidden!CC$47="Yes","H",IF($B115="","",IF(AND($C115&lt;=Hidden!CC$46,$D115&gt;=Hidden!CC$46),IF($G115="","x","y"),"")))</f>
        <v/>
      </c>
      <c r="CK115" s="205" t="str">
        <f>IF(Hidden!CD$47="Yes","H",IF($B115="","",IF(AND($C115&lt;=Hidden!CD$46,$D115&gt;=Hidden!CD$46),IF($G115="","x","y"),"")))</f>
        <v/>
      </c>
      <c r="CL115" s="197" t="str">
        <f>IF(Hidden!CE$47="Yes","H",IF($B115="","",IF(AND($C115&lt;=Hidden!CE$46,$D115&gt;=Hidden!CE$46),IF($G115="","x","y"),"")))</f>
        <v/>
      </c>
      <c r="CM115" s="197" t="str">
        <f>IF(Hidden!CF$47="Yes","H",IF($B115="","",IF(AND($C115&lt;=Hidden!CF$46,$D115&gt;=Hidden!CF$46),IF($G115="","x","y"),"")))</f>
        <v/>
      </c>
      <c r="CN115" s="197" t="str">
        <f>IF(Hidden!CG$47="Yes","H",IF($B115="","",IF(AND($C115&lt;=Hidden!CG$46,$D115&gt;=Hidden!CG$46),IF($G115="","x","y"),"")))</f>
        <v/>
      </c>
      <c r="CO115" s="203" t="str">
        <f>IF(Hidden!CH$47="Yes","H",IF($B115="","",IF(AND($C115&lt;=Hidden!CH$46,$D115&gt;=Hidden!CH$46),IF($G115="","x","y"),"")))</f>
        <v/>
      </c>
      <c r="CP115" s="209" t="str">
        <f>IF(Hidden!CI$47="Yes","H",IF($B115="","",IF(AND($C115&lt;=Hidden!CI$46,$D115&gt;=Hidden!CI$46),IF($G115="","x","y"),"")))</f>
        <v/>
      </c>
      <c r="CQ115" s="197" t="str">
        <f>IF(Hidden!CJ$47="Yes","H",IF($B115="","",IF(AND($C115&lt;=Hidden!CJ$46,$D115&gt;=Hidden!CJ$46),IF($G115="","x","y"),"")))</f>
        <v/>
      </c>
      <c r="CR115" s="197" t="str">
        <f>IF(Hidden!CK$47="Yes","H",IF($B115="","",IF(AND($C115&lt;=Hidden!CK$46,$D115&gt;=Hidden!CK$46),IF($G115="","x","y"),"")))</f>
        <v/>
      </c>
      <c r="CS115" s="197" t="str">
        <f>IF(Hidden!CL$47="Yes","H",IF($B115="","",IF(AND($C115&lt;=Hidden!CL$46,$D115&gt;=Hidden!CL$46),IF($G115="","x","y"),"")))</f>
        <v/>
      </c>
      <c r="CT115" s="210" t="str">
        <f>IF(Hidden!CM$47="Yes","H",IF($B115="","",IF(AND($C115&lt;=Hidden!CM$46,$D115&gt;=Hidden!CM$46),IF($G115="","x","y"),"")))</f>
        <v/>
      </c>
      <c r="CU115" s="205" t="str">
        <f>IF(Hidden!CN$47="Yes","H",IF($B115="","",IF(AND($C115&lt;=Hidden!CN$46,$D115&gt;=Hidden!CN$46),IF($G115="","x","y"),"")))</f>
        <v/>
      </c>
      <c r="CV115" s="197" t="str">
        <f>IF(Hidden!CO$47="Yes","H",IF($B115="","",IF(AND($C115&lt;=Hidden!CO$46,$D115&gt;=Hidden!CO$46),IF($G115="","x","y"),"")))</f>
        <v/>
      </c>
      <c r="CW115" s="197" t="str">
        <f>IF(Hidden!CP$47="Yes","H",IF($B115="","",IF(AND($C115&lt;=Hidden!CP$46,$D115&gt;=Hidden!CP$46),IF($G115="","x","y"),"")))</f>
        <v/>
      </c>
      <c r="CX115" s="197" t="str">
        <f>IF(Hidden!CQ$47="Yes","H",IF($B115="","",IF(AND($C115&lt;=Hidden!CQ$46,$D115&gt;=Hidden!CQ$46),IF($G115="","x","y"),"")))</f>
        <v/>
      </c>
      <c r="CY115" s="203" t="str">
        <f>IF(Hidden!CR$47="Yes","H",IF($B115="","",IF(AND($C115&lt;=Hidden!CR$46,$D115&gt;=Hidden!CR$46),IF($G115="","x","y"),"")))</f>
        <v/>
      </c>
      <c r="CZ115" s="209" t="str">
        <f>IF(Hidden!CS$47="Yes","H",IF($B115="","",IF(AND($C115&lt;=Hidden!CS$46,$D115&gt;=Hidden!CS$46),IF($G115="","x","y"),"")))</f>
        <v/>
      </c>
      <c r="DA115" s="197" t="str">
        <f>IF(Hidden!CT$47="Yes","H",IF($B115="","",IF(AND($C115&lt;=Hidden!CT$46,$D115&gt;=Hidden!CT$46),IF($G115="","x","y"),"")))</f>
        <v/>
      </c>
      <c r="DB115" s="197" t="str">
        <f>IF(Hidden!CU$47="Yes","H",IF($B115="","",IF(AND($C115&lt;=Hidden!CU$46,$D115&gt;=Hidden!CU$46),IF($G115="","x","y"),"")))</f>
        <v/>
      </c>
      <c r="DC115" s="197" t="str">
        <f>IF(Hidden!CV$47="Yes","H",IF($B115="","",IF(AND($C115&lt;=Hidden!CV$46,$D115&gt;=Hidden!CV$46),IF($G115="","x","y"),"")))</f>
        <v/>
      </c>
      <c r="DD115" s="210" t="str">
        <f>IF(Hidden!CW$47="Yes","H",IF($B115="","",IF(AND($C115&lt;=Hidden!CW$46,$D115&gt;=Hidden!CW$46),IF($G115="","x","y"),"")))</f>
        <v/>
      </c>
      <c r="DE115" s="205" t="str">
        <f>IF(Hidden!CX$47="Yes","H",IF($B115="","",IF(AND($C115&lt;=Hidden!CX$46,$D115&gt;=Hidden!CX$46),IF($G115="","x","y"),"")))</f>
        <v/>
      </c>
      <c r="DF115" s="197" t="str">
        <f>IF(Hidden!CY$47="Yes","H",IF($B115="","",IF(AND($C115&lt;=Hidden!CY$46,$D115&gt;=Hidden!CY$46),IF($G115="","x","y"),"")))</f>
        <v/>
      </c>
      <c r="DG115" s="197" t="str">
        <f>IF(Hidden!CZ$47="Yes","H",IF($B115="","",IF(AND($C115&lt;=Hidden!CZ$46,$D115&gt;=Hidden!CZ$46),IF($G115="","x","y"),"")))</f>
        <v/>
      </c>
      <c r="DH115" s="197" t="str">
        <f>IF(Hidden!DA$47="Yes","H",IF($B115="","",IF(AND($C115&lt;=Hidden!DA$46,$D115&gt;=Hidden!DA$46),IF($G115="","x","y"),"")))</f>
        <v/>
      </c>
      <c r="DI115" s="203" t="str">
        <f>IF(Hidden!DB$47="Yes","H",IF($B115="","",IF(AND($C115&lt;=Hidden!DB$46,$D115&gt;=Hidden!DB$46),IF($G115="","x","y"),"")))</f>
        <v/>
      </c>
      <c r="DJ115" s="209" t="str">
        <f>IF(Hidden!DC$47="Yes","H",IF($B115="","",IF(AND($C115&lt;=Hidden!DC$46,$D115&gt;=Hidden!DC$46),IF($G115="","x","y"),"")))</f>
        <v/>
      </c>
      <c r="DK115" s="197" t="str">
        <f>IF(Hidden!DD$47="Yes","H",IF($B115="","",IF(AND($C115&lt;=Hidden!DD$46,$D115&gt;=Hidden!DD$46),IF($G115="","x","y"),"")))</f>
        <v/>
      </c>
      <c r="DL115" s="197" t="str">
        <f>IF(Hidden!DE$47="Yes","H",IF($B115="","",IF(AND($C115&lt;=Hidden!DE$46,$D115&gt;=Hidden!DE$46),IF($G115="","x","y"),"")))</f>
        <v/>
      </c>
      <c r="DM115" s="197" t="str">
        <f>IF(Hidden!DF$47="Yes","H",IF($B115="","",IF(AND($C115&lt;=Hidden!DF$46,$D115&gt;=Hidden!DF$46),IF($G115="","x","y"),"")))</f>
        <v/>
      </c>
      <c r="DN115" s="210" t="str">
        <f>IF(Hidden!DG$47="Yes","H",IF($B115="","",IF(AND($C115&lt;=Hidden!DG$46,$D115&gt;=Hidden!DG$46),IF($G115="","x","y"),"")))</f>
        <v/>
      </c>
      <c r="DO115" s="205" t="str">
        <f>IF(Hidden!DH$47="Yes","H",IF($B115="","",IF(AND($C115&lt;=Hidden!DH$46,$D115&gt;=Hidden!DH$46),IF($G115="","x","y"),"")))</f>
        <v/>
      </c>
      <c r="DP115" s="197" t="str">
        <f>IF(Hidden!DI$47="Yes","H",IF($B115="","",IF(AND($C115&lt;=Hidden!DI$46,$D115&gt;=Hidden!DI$46),IF($G115="","x","y"),"")))</f>
        <v/>
      </c>
      <c r="DQ115" s="197" t="str">
        <f>IF(Hidden!DJ$47="Yes","H",IF($B115="","",IF(AND($C115&lt;=Hidden!DJ$46,$D115&gt;=Hidden!DJ$46),IF($G115="","x","y"),"")))</f>
        <v/>
      </c>
      <c r="DR115" s="197" t="str">
        <f>IF(Hidden!DK$47="Yes","H",IF($B115="","",IF(AND($C115&lt;=Hidden!DK$46,$D115&gt;=Hidden!DK$46),IF($G115="","x","y"),"")))</f>
        <v/>
      </c>
      <c r="DS115" s="203" t="str">
        <f>IF(Hidden!DL$47="Yes","H",IF($B115="","",IF(AND($C115&lt;=Hidden!DL$46,$D115&gt;=Hidden!DL$46),IF($G115="","x","y"),"")))</f>
        <v/>
      </c>
      <c r="DT115" s="209" t="str">
        <f>IF(Hidden!DM$47="Yes","H",IF($B115="","",IF(AND($C115&lt;=Hidden!DM$46,$D115&gt;=Hidden!DM$46),IF($G115="","x","y"),"")))</f>
        <v/>
      </c>
      <c r="DU115" s="197" t="str">
        <f>IF(Hidden!DN$47="Yes","H",IF($B115="","",IF(AND($C115&lt;=Hidden!DN$46,$D115&gt;=Hidden!DN$46),IF($G115="","x","y"),"")))</f>
        <v/>
      </c>
      <c r="DV115" s="197" t="str">
        <f>IF(Hidden!DO$47="Yes","H",IF($B115="","",IF(AND($C115&lt;=Hidden!DO$46,$D115&gt;=Hidden!DO$46),IF($G115="","x","y"),"")))</f>
        <v/>
      </c>
      <c r="DW115" s="197" t="str">
        <f>IF(Hidden!DP$47="Yes","H",IF($B115="","",IF(AND($C115&lt;=Hidden!DP$46,$D115&gt;=Hidden!DP$46),IF($G115="","x","y"),"")))</f>
        <v/>
      </c>
      <c r="DX115" s="210" t="str">
        <f>IF(Hidden!DQ$47="Yes","H",IF($B115="","",IF(AND($C115&lt;=Hidden!DQ$46,$D115&gt;=Hidden!DQ$46),IF($G115="","x","y"),"")))</f>
        <v/>
      </c>
      <c r="DY115" s="209" t="str">
        <f>IF(Hidden!DR$47="Yes","H",IF($B115="","",IF(AND($C115&lt;=Hidden!DR$46,$D115&gt;=Hidden!DR$46),IF($G115="","x","y"),"")))</f>
        <v/>
      </c>
      <c r="DZ115" s="197" t="str">
        <f>IF(Hidden!DS$47="Yes","H",IF($B115="","",IF(AND($C115&lt;=Hidden!DS$46,$D115&gt;=Hidden!DS$46),IF($G115="","x","y"),"")))</f>
        <v/>
      </c>
      <c r="EA115" s="197" t="str">
        <f>IF(Hidden!DT$47="Yes","H",IF($B115="","",IF(AND($C115&lt;=Hidden!DT$46,$D115&gt;=Hidden!DT$46),IF($G115="","x","y"),"")))</f>
        <v/>
      </c>
      <c r="EB115" s="197" t="str">
        <f>IF(Hidden!DU$47="Yes","H",IF($B115="","",IF(AND($C115&lt;=Hidden!DU$46,$D115&gt;=Hidden!DU$46),IF($G115="","x","y"),"")))</f>
        <v/>
      </c>
      <c r="EC115" s="210" t="str">
        <f>IF(Hidden!DV$47="Yes","H",IF($B115="","",IF(AND($C115&lt;=Hidden!DV$46,$D115&gt;=Hidden!DV$46),IF($G115="","x","y"),"")))</f>
        <v/>
      </c>
      <c r="ED115" s="205" t="str">
        <f>IF(Hidden!DW$47="Yes","H",IF($B115="","",IF(AND($C115&lt;=Hidden!DW$46,$D115&gt;=Hidden!DW$46),IF($G115="","x","y"),"")))</f>
        <v/>
      </c>
      <c r="EE115" s="197" t="str">
        <f>IF(Hidden!DX$47="Yes","H",IF($B115="","",IF(AND($C115&lt;=Hidden!DX$46,$D115&gt;=Hidden!DX$46),IF($G115="","x","y"),"")))</f>
        <v/>
      </c>
      <c r="EF115" s="197" t="str">
        <f>IF(Hidden!DY$47="Yes","H",IF($B115="","",IF(AND($C115&lt;=Hidden!DY$46,$D115&gt;=Hidden!DY$46),IF($G115="","x","y"),"")))</f>
        <v/>
      </c>
      <c r="EG115" s="197" t="str">
        <f>IF(Hidden!DZ$47="Yes","H",IF($B115="","",IF(AND($C115&lt;=Hidden!DZ$46,$D115&gt;=Hidden!DZ$46),IF($G115="","x","y"),"")))</f>
        <v/>
      </c>
      <c r="EH115" s="198" t="str">
        <f>IF(Hidden!EA$47="Yes","H",IF($B115="","",IF(AND($C115&lt;=Hidden!EA$46,$D115&gt;=Hidden!EA$46),IF($G115="","x","y"),"")))</f>
        <v/>
      </c>
    </row>
    <row r="116" spans="2:138" ht="15" customHeight="1" thickBot="1" x14ac:dyDescent="0.3">
      <c r="B116" s="179"/>
      <c r="C116" s="235"/>
      <c r="D116" s="236"/>
      <c r="E116" s="192"/>
      <c r="F116" s="242"/>
      <c r="G116" s="271"/>
      <c r="H116" s="275"/>
      <c r="I116" s="199" t="str">
        <f>IF(Hidden!B$47="Yes","H",IF($B116="","",IF(AND($C116&lt;=Hidden!B$46,$D116&gt;=Hidden!B$46),IF($G116="","x","y"),"")))</f>
        <v/>
      </c>
      <c r="J116" s="200" t="str">
        <f>IF(Hidden!C$47="Yes","H",IF($B116="","",IF(AND($C116&lt;=Hidden!C$46,$D116&gt;=Hidden!C$46),IF($G116="","x","y"),"")))</f>
        <v/>
      </c>
      <c r="K116" s="200" t="str">
        <f>IF(Hidden!D$47="Yes","H",IF($B116="","",IF(AND($C116&lt;=Hidden!D$46,$D116&gt;=Hidden!D$46),IF($G116="","x","y"),"")))</f>
        <v/>
      </c>
      <c r="L116" s="200" t="str">
        <f>IF(Hidden!E$47="Yes","H",IF($B116="","",IF(AND($C116&lt;=Hidden!E$46,$D116&gt;=Hidden!E$46),IF($G116="","x","y"),"")))</f>
        <v/>
      </c>
      <c r="M116" s="204" t="str">
        <f>IF(Hidden!F$47="Yes","H",IF($B116="","",IF(AND($C116&lt;=Hidden!F$46,$D116&gt;=Hidden!F$46),IF($G116="","x","y"),"")))</f>
        <v/>
      </c>
      <c r="N116" s="211" t="str">
        <f>IF(Hidden!G$47="Yes","H",IF($B116="","",IF(AND($C116&lt;=Hidden!G$46,$D116&gt;=Hidden!G$46),IF($G116="","x","y"),"")))</f>
        <v/>
      </c>
      <c r="O116" s="200" t="str">
        <f>IF(Hidden!H$47="Yes","H",IF($B116="","",IF(AND($C116&lt;=Hidden!H$46,$D116&gt;=Hidden!H$46),IF($G116="","x","y"),"")))</f>
        <v/>
      </c>
      <c r="P116" s="200" t="str">
        <f>IF(Hidden!I$47="Yes","H",IF($B116="","",IF(AND($C116&lt;=Hidden!I$46,$D116&gt;=Hidden!I$46),IF($G116="","x","y"),"")))</f>
        <v/>
      </c>
      <c r="Q116" s="200" t="str">
        <f>IF(Hidden!J$47="Yes","H",IF($B116="","",IF(AND($C116&lt;=Hidden!J$46,$D116&gt;=Hidden!J$46),IF($G116="","x","y"),"")))</f>
        <v/>
      </c>
      <c r="R116" s="212" t="str">
        <f>IF(Hidden!K$47="Yes","H",IF($B116="","",IF(AND($C116&lt;=Hidden!K$46,$D116&gt;=Hidden!K$46),IF($G116="","x","y"),"")))</f>
        <v/>
      </c>
      <c r="S116" s="206" t="str">
        <f>IF(Hidden!L$47="Yes","H",IF($B116="","",IF(AND($C116&lt;=Hidden!L$46,$D116&gt;=Hidden!L$46),IF($G116="","x","y"),"")))</f>
        <v/>
      </c>
      <c r="T116" s="200" t="str">
        <f>IF(Hidden!M$47="Yes","H",IF($B116="","",IF(AND($C116&lt;=Hidden!M$46,$D116&gt;=Hidden!M$46),IF($G116="","x","y"),"")))</f>
        <v/>
      </c>
      <c r="U116" s="200" t="str">
        <f>IF(Hidden!N$47="Yes","H",IF($B116="","",IF(AND($C116&lt;=Hidden!N$46,$D116&gt;=Hidden!N$46),IF($G116="","x","y"),"")))</f>
        <v/>
      </c>
      <c r="V116" s="200" t="str">
        <f>IF(Hidden!O$47="Yes","H",IF($B116="","",IF(AND($C116&lt;=Hidden!O$46,$D116&gt;=Hidden!O$46),IF($G116="","x","y"),"")))</f>
        <v/>
      </c>
      <c r="W116" s="204" t="str">
        <f>IF(Hidden!P$47="Yes","H",IF($B116="","",IF(AND($C116&lt;=Hidden!P$46,$D116&gt;=Hidden!P$46),IF($G116="","x","y"),"")))</f>
        <v/>
      </c>
      <c r="X116" s="211" t="str">
        <f>IF(Hidden!Q$47="Yes","H",IF($B116="","",IF(AND($C116&lt;=Hidden!Q$46,$D116&gt;=Hidden!Q$46),IF($G116="","x","y"),"")))</f>
        <v/>
      </c>
      <c r="Y116" s="200" t="str">
        <f>IF(Hidden!R$47="Yes","H",IF($B116="","",IF(AND($C116&lt;=Hidden!R$46,$D116&gt;=Hidden!R$46),IF($G116="","x","y"),"")))</f>
        <v/>
      </c>
      <c r="Z116" s="200" t="str">
        <f>IF(Hidden!S$47="Yes","H",IF($B116="","",IF(AND($C116&lt;=Hidden!S$46,$D116&gt;=Hidden!S$46),IF($G116="","x","y"),"")))</f>
        <v/>
      </c>
      <c r="AA116" s="200" t="str">
        <f>IF(Hidden!T$47="Yes","H",IF($B116="","",IF(AND($C116&lt;=Hidden!T$46,$D116&gt;=Hidden!T$46),IF($G116="","x","y"),"")))</f>
        <v/>
      </c>
      <c r="AB116" s="212" t="str">
        <f>IF(Hidden!U$47="Yes","H",IF($B116="","",IF(AND($C116&lt;=Hidden!U$46,$D116&gt;=Hidden!U$46),IF($G116="","x","y"),"")))</f>
        <v/>
      </c>
      <c r="AC116" s="206" t="str">
        <f>IF(Hidden!V$47="Yes","H",IF($B116="","",IF(AND($C116&lt;=Hidden!V$46,$D116&gt;=Hidden!V$46),IF($G116="","x","y"),"")))</f>
        <v/>
      </c>
      <c r="AD116" s="200" t="str">
        <f>IF(Hidden!W$47="Yes","H",IF($B116="","",IF(AND($C116&lt;=Hidden!W$46,$D116&gt;=Hidden!W$46),IF($G116="","x","y"),"")))</f>
        <v/>
      </c>
      <c r="AE116" s="200" t="str">
        <f>IF(Hidden!X$47="Yes","H",IF($B116="","",IF(AND($C116&lt;=Hidden!X$46,$D116&gt;=Hidden!X$46),IF($G116="","x","y"),"")))</f>
        <v/>
      </c>
      <c r="AF116" s="200" t="str">
        <f>IF(Hidden!Y$47="Yes","H",IF($B116="","",IF(AND($C116&lt;=Hidden!Y$46,$D116&gt;=Hidden!Y$46),IF($G116="","x","y"),"")))</f>
        <v/>
      </c>
      <c r="AG116" s="204" t="str">
        <f>IF(Hidden!Z$47="Yes","H",IF($B116="","",IF(AND($C116&lt;=Hidden!Z$46,$D116&gt;=Hidden!Z$46),IF($G116="","x","y"),"")))</f>
        <v/>
      </c>
      <c r="AH116" s="211" t="str">
        <f>IF(Hidden!AA$47="Yes","H",IF($B116="","",IF(AND($C116&lt;=Hidden!AA$46,$D116&gt;=Hidden!AA$46),IF($G116="","x","y"),"")))</f>
        <v/>
      </c>
      <c r="AI116" s="200" t="str">
        <f>IF(Hidden!AB$47="Yes","H",IF($B116="","",IF(AND($C116&lt;=Hidden!AB$46,$D116&gt;=Hidden!AB$46),IF($G116="","x","y"),"")))</f>
        <v/>
      </c>
      <c r="AJ116" s="200" t="str">
        <f>IF(Hidden!AC$47="Yes","H",IF($B116="","",IF(AND($C116&lt;=Hidden!AC$46,$D116&gt;=Hidden!AC$46),IF($G116="","x","y"),"")))</f>
        <v/>
      </c>
      <c r="AK116" s="200" t="str">
        <f>IF(Hidden!AD$47="Yes","H",IF($B116="","",IF(AND($C116&lt;=Hidden!AD$46,$D116&gt;=Hidden!AD$46),IF($G116="","x","y"),"")))</f>
        <v/>
      </c>
      <c r="AL116" s="212" t="str">
        <f>IF(Hidden!AE$47="Yes","H",IF($B116="","",IF(AND($C116&lt;=Hidden!AE$46,$D116&gt;=Hidden!AE$46),IF($G116="","x","y"),"")))</f>
        <v/>
      </c>
      <c r="AM116" s="206" t="str">
        <f>IF(Hidden!AF$47="Yes","H",IF($B116="","",IF(AND($C116&lt;=Hidden!AF$46,$D116&gt;=Hidden!AF$46),IF($G116="","x","y"),"")))</f>
        <v/>
      </c>
      <c r="AN116" s="200" t="str">
        <f>IF(Hidden!AG$47="Yes","H",IF($B116="","",IF(AND($C116&lt;=Hidden!AG$46,$D116&gt;=Hidden!AG$46),IF($G116="","x","y"),"")))</f>
        <v/>
      </c>
      <c r="AO116" s="200" t="str">
        <f>IF(Hidden!AH$47="Yes","H",IF($B116="","",IF(AND($C116&lt;=Hidden!AH$46,$D116&gt;=Hidden!AH$46),IF($G116="","x","y"),"")))</f>
        <v/>
      </c>
      <c r="AP116" s="200" t="str">
        <f>IF(Hidden!AI$47="Yes","H",IF($B116="","",IF(AND($C116&lt;=Hidden!AI$46,$D116&gt;=Hidden!AI$46),IF($G116="","x","y"),"")))</f>
        <v/>
      </c>
      <c r="AQ116" s="204" t="str">
        <f>IF(Hidden!AJ$47="Yes","H",IF($B116="","",IF(AND($C116&lt;=Hidden!AJ$46,$D116&gt;=Hidden!AJ$46),IF($G116="","x","y"),"")))</f>
        <v/>
      </c>
      <c r="AR116" s="211" t="str">
        <f>IF(Hidden!AK$47="Yes","H",IF($B116="","",IF(AND($C116&lt;=Hidden!AK$46,$D116&gt;=Hidden!AK$46),IF($G116="","x","y"),"")))</f>
        <v/>
      </c>
      <c r="AS116" s="200" t="str">
        <f>IF(Hidden!AL$47="Yes","H",IF($B116="","",IF(AND($C116&lt;=Hidden!AL$46,$D116&gt;=Hidden!AL$46),IF($G116="","x","y"),"")))</f>
        <v/>
      </c>
      <c r="AT116" s="200" t="str">
        <f>IF(Hidden!AM$47="Yes","H",IF($B116="","",IF(AND($C116&lt;=Hidden!AM$46,$D116&gt;=Hidden!AM$46),IF($G116="","x","y"),"")))</f>
        <v/>
      </c>
      <c r="AU116" s="200" t="str">
        <f>IF(Hidden!AN$47="Yes","H",IF($B116="","",IF(AND($C116&lt;=Hidden!AN$46,$D116&gt;=Hidden!AN$46),IF($G116="","x","y"),"")))</f>
        <v/>
      </c>
      <c r="AV116" s="212" t="str">
        <f>IF(Hidden!AO$47="Yes","H",IF($B116="","",IF(AND($C116&lt;=Hidden!AO$46,$D116&gt;=Hidden!AO$46),IF($G116="","x","y"),"")))</f>
        <v/>
      </c>
      <c r="AW116" s="206" t="str">
        <f>IF(Hidden!AP$47="Yes","H",IF($B116="","",IF(AND($C116&lt;=Hidden!AP$46,$D116&gt;=Hidden!AP$46),IF($G116="","x","y"),"")))</f>
        <v/>
      </c>
      <c r="AX116" s="200" t="str">
        <f>IF(Hidden!AQ$47="Yes","H",IF($B116="","",IF(AND($C116&lt;=Hidden!AQ$46,$D116&gt;=Hidden!AQ$46),IF($G116="","x","y"),"")))</f>
        <v/>
      </c>
      <c r="AY116" s="200" t="str">
        <f>IF(Hidden!AR$47="Yes","H",IF($B116="","",IF(AND($C116&lt;=Hidden!AR$46,$D116&gt;=Hidden!AR$46),IF($G116="","x","y"),"")))</f>
        <v/>
      </c>
      <c r="AZ116" s="200" t="str">
        <f>IF(Hidden!AS$47="Yes","H",IF($B116="","",IF(AND($C116&lt;=Hidden!AS$46,$D116&gt;=Hidden!AS$46),IF($G116="","x","y"),"")))</f>
        <v/>
      </c>
      <c r="BA116" s="204" t="str">
        <f>IF(Hidden!AT$47="Yes","H",IF($B116="","",IF(AND($C116&lt;=Hidden!AT$46,$D116&gt;=Hidden!AT$46),IF($G116="","x","y"),"")))</f>
        <v/>
      </c>
      <c r="BB116" s="211" t="str">
        <f>IF(Hidden!AU$47="Yes","H",IF($B116="","",IF(AND($C116&lt;=Hidden!AU$46,$D116&gt;=Hidden!AU$46),IF($G116="","x","y"),"")))</f>
        <v/>
      </c>
      <c r="BC116" s="200" t="str">
        <f>IF(Hidden!AV$47="Yes","H",IF($B116="","",IF(AND($C116&lt;=Hidden!AV$46,$D116&gt;=Hidden!AV$46),IF($G116="","x","y"),"")))</f>
        <v/>
      </c>
      <c r="BD116" s="200" t="str">
        <f>IF(Hidden!AW$47="Yes","H",IF($B116="","",IF(AND($C116&lt;=Hidden!AW$46,$D116&gt;=Hidden!AW$46),IF($G116="","x","y"),"")))</f>
        <v/>
      </c>
      <c r="BE116" s="200" t="str">
        <f>IF(Hidden!AX$47="Yes","H",IF($B116="","",IF(AND($C116&lt;=Hidden!AX$46,$D116&gt;=Hidden!AX$46),IF($G116="","x","y"),"")))</f>
        <v/>
      </c>
      <c r="BF116" s="212" t="str">
        <f>IF(Hidden!AY$47="Yes","H",IF($B116="","",IF(AND($C116&lt;=Hidden!AY$46,$D116&gt;=Hidden!AY$46),IF($G116="","x","y"),"")))</f>
        <v/>
      </c>
      <c r="BG116" s="206" t="str">
        <f>IF(Hidden!AZ$47="Yes","H",IF($B116="","",IF(AND($C116&lt;=Hidden!AZ$46,$D116&gt;=Hidden!AZ$46),IF($G116="","x","y"),"")))</f>
        <v/>
      </c>
      <c r="BH116" s="200" t="str">
        <f>IF(Hidden!BA$47="Yes","H",IF($B116="","",IF(AND($C116&lt;=Hidden!BA$46,$D116&gt;=Hidden!BA$46),IF($G116="","x","y"),"")))</f>
        <v/>
      </c>
      <c r="BI116" s="200" t="str">
        <f>IF(Hidden!BB$47="Yes","H",IF($B116="","",IF(AND($C116&lt;=Hidden!BB$46,$D116&gt;=Hidden!BB$46),IF($G116="","x","y"),"")))</f>
        <v/>
      </c>
      <c r="BJ116" s="200" t="str">
        <f>IF(Hidden!BC$47="Yes","H",IF($B116="","",IF(AND($C116&lt;=Hidden!BC$46,$D116&gt;=Hidden!BC$46),IF($G116="","x","y"),"")))</f>
        <v/>
      </c>
      <c r="BK116" s="204" t="str">
        <f>IF(Hidden!BD$47="Yes","H",IF($B116="","",IF(AND($C116&lt;=Hidden!BD$46,$D116&gt;=Hidden!BD$46),IF($G116="","x","y"),"")))</f>
        <v/>
      </c>
      <c r="BL116" s="211" t="str">
        <f>IF(Hidden!BE$47="Yes","H",IF($B116="","",IF(AND($C116&lt;=Hidden!BE$46,$D116&gt;=Hidden!BE$46),IF($G116="","x","y"),"")))</f>
        <v/>
      </c>
      <c r="BM116" s="200" t="str">
        <f>IF(Hidden!BF$47="Yes","H",IF($B116="","",IF(AND($C116&lt;=Hidden!BF$46,$D116&gt;=Hidden!BF$46),IF($G116="","x","y"),"")))</f>
        <v/>
      </c>
      <c r="BN116" s="200" t="str">
        <f>IF(Hidden!BG$47="Yes","H",IF($B116="","",IF(AND($C116&lt;=Hidden!BG$46,$D116&gt;=Hidden!BG$46),IF($G116="","x","y"),"")))</f>
        <v/>
      </c>
      <c r="BO116" s="200" t="str">
        <f>IF(Hidden!BH$47="Yes","H",IF($B116="","",IF(AND($C116&lt;=Hidden!BH$46,$D116&gt;=Hidden!BH$46),IF($G116="","x","y"),"")))</f>
        <v/>
      </c>
      <c r="BP116" s="212" t="str">
        <f>IF(Hidden!BI$47="Yes","H",IF($B116="","",IF(AND($C116&lt;=Hidden!BI$46,$D116&gt;=Hidden!BI$46),IF($G116="","x","y"),"")))</f>
        <v/>
      </c>
      <c r="BQ116" s="206" t="str">
        <f>IF(Hidden!BJ$47="Yes","H",IF($B116="","",IF(AND($C116&lt;=Hidden!BJ$46,$D116&gt;=Hidden!BJ$46),IF($G116="","x","y"),"")))</f>
        <v/>
      </c>
      <c r="BR116" s="200" t="str">
        <f>IF(Hidden!BK$47="Yes","H",IF($B116="","",IF(AND($C116&lt;=Hidden!BK$46,$D116&gt;=Hidden!BK$46),IF($G116="","x","y"),"")))</f>
        <v/>
      </c>
      <c r="BS116" s="200" t="str">
        <f>IF(Hidden!BL$47="Yes","H",IF($B116="","",IF(AND($C116&lt;=Hidden!BL$46,$D116&gt;=Hidden!BL$46),IF($G116="","x","y"),"")))</f>
        <v/>
      </c>
      <c r="BT116" s="200" t="str">
        <f>IF(Hidden!BM$47="Yes","H",IF($B116="","",IF(AND($C116&lt;=Hidden!BM$46,$D116&gt;=Hidden!BM$46),IF($G116="","x","y"),"")))</f>
        <v/>
      </c>
      <c r="BU116" s="204" t="str">
        <f>IF(Hidden!BN$47="Yes","H",IF($B116="","",IF(AND($C116&lt;=Hidden!BN$46,$D116&gt;=Hidden!BN$46),IF($G116="","x","y"),"")))</f>
        <v/>
      </c>
      <c r="BV116" s="211" t="str">
        <f>IF(Hidden!BO$47="Yes","H",IF($B116="","",IF(AND($C116&lt;=Hidden!BO$46,$D116&gt;=Hidden!BO$46),IF($G116="","x","y"),"")))</f>
        <v/>
      </c>
      <c r="BW116" s="200" t="str">
        <f>IF(Hidden!BP$47="Yes","H",IF($B116="","",IF(AND($C116&lt;=Hidden!BP$46,$D116&gt;=Hidden!BP$46),IF($G116="","x","y"),"")))</f>
        <v/>
      </c>
      <c r="BX116" s="200" t="str">
        <f>IF(Hidden!BQ$47="Yes","H",IF($B116="","",IF(AND($C116&lt;=Hidden!BQ$46,$D116&gt;=Hidden!BQ$46),IF($G116="","x","y"),"")))</f>
        <v/>
      </c>
      <c r="BY116" s="200" t="str">
        <f>IF(Hidden!BR$47="Yes","H",IF($B116="","",IF(AND($C116&lt;=Hidden!BR$46,$D116&gt;=Hidden!BR$46),IF($G116="","x","y"),"")))</f>
        <v/>
      </c>
      <c r="BZ116" s="212" t="str">
        <f>IF(Hidden!BS$47="Yes","H",IF($B116="","",IF(AND($C116&lt;=Hidden!BS$46,$D116&gt;=Hidden!BS$46),IF($G116="","x","y"),"")))</f>
        <v/>
      </c>
      <c r="CA116" s="206" t="str">
        <f>IF(Hidden!BT$47="Yes","H",IF($B116="","",IF(AND($C116&lt;=Hidden!BT$46,$D116&gt;=Hidden!BT$46),IF($G116="","x","y"),"")))</f>
        <v/>
      </c>
      <c r="CB116" s="200" t="str">
        <f>IF(Hidden!BU$47="Yes","H",IF($B116="","",IF(AND($C116&lt;=Hidden!BU$46,$D116&gt;=Hidden!BU$46),IF($G116="","x","y"),"")))</f>
        <v/>
      </c>
      <c r="CC116" s="200" t="str">
        <f>IF(Hidden!BV$47="Yes","H",IF($B116="","",IF(AND($C116&lt;=Hidden!BV$46,$D116&gt;=Hidden!BV$46),IF($G116="","x","y"),"")))</f>
        <v/>
      </c>
      <c r="CD116" s="200" t="str">
        <f>IF(Hidden!BW$47="Yes","H",IF($B116="","",IF(AND($C116&lt;=Hidden!BW$46,$D116&gt;=Hidden!BW$46),IF($G116="","x","y"),"")))</f>
        <v/>
      </c>
      <c r="CE116" s="204" t="str">
        <f>IF(Hidden!BX$47="Yes","H",IF($B116="","",IF(AND($C116&lt;=Hidden!BX$46,$D116&gt;=Hidden!BX$46),IF($G116="","x","y"),"")))</f>
        <v/>
      </c>
      <c r="CF116" s="211" t="str">
        <f>IF(Hidden!BY$47="Yes","H",IF($B116="","",IF(AND($C116&lt;=Hidden!BY$46,$D116&gt;=Hidden!BY$46),IF($G116="","x","y"),"")))</f>
        <v/>
      </c>
      <c r="CG116" s="200" t="str">
        <f>IF(Hidden!BZ$47="Yes","H",IF($B116="","",IF(AND($C116&lt;=Hidden!BZ$46,$D116&gt;=Hidden!BZ$46),IF($G116="","x","y"),"")))</f>
        <v/>
      </c>
      <c r="CH116" s="200" t="str">
        <f>IF(Hidden!CA$47="Yes","H",IF($B116="","",IF(AND($C116&lt;=Hidden!CA$46,$D116&gt;=Hidden!CA$46),IF($G116="","x","y"),"")))</f>
        <v/>
      </c>
      <c r="CI116" s="200" t="str">
        <f>IF(Hidden!CB$47="Yes","H",IF($B116="","",IF(AND($C116&lt;=Hidden!CB$46,$D116&gt;=Hidden!CB$46),IF($G116="","x","y"),"")))</f>
        <v/>
      </c>
      <c r="CJ116" s="212" t="str">
        <f>IF(Hidden!CC$47="Yes","H",IF($B116="","",IF(AND($C116&lt;=Hidden!CC$46,$D116&gt;=Hidden!CC$46),IF($G116="","x","y"),"")))</f>
        <v/>
      </c>
      <c r="CK116" s="206" t="str">
        <f>IF(Hidden!CD$47="Yes","H",IF($B116="","",IF(AND($C116&lt;=Hidden!CD$46,$D116&gt;=Hidden!CD$46),IF($G116="","x","y"),"")))</f>
        <v/>
      </c>
      <c r="CL116" s="200" t="str">
        <f>IF(Hidden!CE$47="Yes","H",IF($B116="","",IF(AND($C116&lt;=Hidden!CE$46,$D116&gt;=Hidden!CE$46),IF($G116="","x","y"),"")))</f>
        <v/>
      </c>
      <c r="CM116" s="200" t="str">
        <f>IF(Hidden!CF$47="Yes","H",IF($B116="","",IF(AND($C116&lt;=Hidden!CF$46,$D116&gt;=Hidden!CF$46),IF($G116="","x","y"),"")))</f>
        <v/>
      </c>
      <c r="CN116" s="200" t="str">
        <f>IF(Hidden!CG$47="Yes","H",IF($B116="","",IF(AND($C116&lt;=Hidden!CG$46,$D116&gt;=Hidden!CG$46),IF($G116="","x","y"),"")))</f>
        <v/>
      </c>
      <c r="CO116" s="204" t="str">
        <f>IF(Hidden!CH$47="Yes","H",IF($B116="","",IF(AND($C116&lt;=Hidden!CH$46,$D116&gt;=Hidden!CH$46),IF($G116="","x","y"),"")))</f>
        <v/>
      </c>
      <c r="CP116" s="211" t="str">
        <f>IF(Hidden!CI$47="Yes","H",IF($B116="","",IF(AND($C116&lt;=Hidden!CI$46,$D116&gt;=Hidden!CI$46),IF($G116="","x","y"),"")))</f>
        <v/>
      </c>
      <c r="CQ116" s="200" t="str">
        <f>IF(Hidden!CJ$47="Yes","H",IF($B116="","",IF(AND($C116&lt;=Hidden!CJ$46,$D116&gt;=Hidden!CJ$46),IF($G116="","x","y"),"")))</f>
        <v/>
      </c>
      <c r="CR116" s="200" t="str">
        <f>IF(Hidden!CK$47="Yes","H",IF($B116="","",IF(AND($C116&lt;=Hidden!CK$46,$D116&gt;=Hidden!CK$46),IF($G116="","x","y"),"")))</f>
        <v/>
      </c>
      <c r="CS116" s="200" t="str">
        <f>IF(Hidden!CL$47="Yes","H",IF($B116="","",IF(AND($C116&lt;=Hidden!CL$46,$D116&gt;=Hidden!CL$46),IF($G116="","x","y"),"")))</f>
        <v/>
      </c>
      <c r="CT116" s="212" t="str">
        <f>IF(Hidden!CM$47="Yes","H",IF($B116="","",IF(AND($C116&lt;=Hidden!CM$46,$D116&gt;=Hidden!CM$46),IF($G116="","x","y"),"")))</f>
        <v/>
      </c>
      <c r="CU116" s="206" t="str">
        <f>IF(Hidden!CN$47="Yes","H",IF($B116="","",IF(AND($C116&lt;=Hidden!CN$46,$D116&gt;=Hidden!CN$46),IF($G116="","x","y"),"")))</f>
        <v/>
      </c>
      <c r="CV116" s="200" t="str">
        <f>IF(Hidden!CO$47="Yes","H",IF($B116="","",IF(AND($C116&lt;=Hidden!CO$46,$D116&gt;=Hidden!CO$46),IF($G116="","x","y"),"")))</f>
        <v/>
      </c>
      <c r="CW116" s="200" t="str">
        <f>IF(Hidden!CP$47="Yes","H",IF($B116="","",IF(AND($C116&lt;=Hidden!CP$46,$D116&gt;=Hidden!CP$46),IF($G116="","x","y"),"")))</f>
        <v/>
      </c>
      <c r="CX116" s="200" t="str">
        <f>IF(Hidden!CQ$47="Yes","H",IF($B116="","",IF(AND($C116&lt;=Hidden!CQ$46,$D116&gt;=Hidden!CQ$46),IF($G116="","x","y"),"")))</f>
        <v/>
      </c>
      <c r="CY116" s="204" t="str">
        <f>IF(Hidden!CR$47="Yes","H",IF($B116="","",IF(AND($C116&lt;=Hidden!CR$46,$D116&gt;=Hidden!CR$46),IF($G116="","x","y"),"")))</f>
        <v/>
      </c>
      <c r="CZ116" s="211" t="str">
        <f>IF(Hidden!CS$47="Yes","H",IF($B116="","",IF(AND($C116&lt;=Hidden!CS$46,$D116&gt;=Hidden!CS$46),IF($G116="","x","y"),"")))</f>
        <v/>
      </c>
      <c r="DA116" s="200" t="str">
        <f>IF(Hidden!CT$47="Yes","H",IF($B116="","",IF(AND($C116&lt;=Hidden!CT$46,$D116&gt;=Hidden!CT$46),IF($G116="","x","y"),"")))</f>
        <v/>
      </c>
      <c r="DB116" s="200" t="str">
        <f>IF(Hidden!CU$47="Yes","H",IF($B116="","",IF(AND($C116&lt;=Hidden!CU$46,$D116&gt;=Hidden!CU$46),IF($G116="","x","y"),"")))</f>
        <v/>
      </c>
      <c r="DC116" s="200" t="str">
        <f>IF(Hidden!CV$47="Yes","H",IF($B116="","",IF(AND($C116&lt;=Hidden!CV$46,$D116&gt;=Hidden!CV$46),IF($G116="","x","y"),"")))</f>
        <v/>
      </c>
      <c r="DD116" s="212" t="str">
        <f>IF(Hidden!CW$47="Yes","H",IF($B116="","",IF(AND($C116&lt;=Hidden!CW$46,$D116&gt;=Hidden!CW$46),IF($G116="","x","y"),"")))</f>
        <v/>
      </c>
      <c r="DE116" s="206" t="str">
        <f>IF(Hidden!CX$47="Yes","H",IF($B116="","",IF(AND($C116&lt;=Hidden!CX$46,$D116&gt;=Hidden!CX$46),IF($G116="","x","y"),"")))</f>
        <v/>
      </c>
      <c r="DF116" s="200" t="str">
        <f>IF(Hidden!CY$47="Yes","H",IF($B116="","",IF(AND($C116&lt;=Hidden!CY$46,$D116&gt;=Hidden!CY$46),IF($G116="","x","y"),"")))</f>
        <v/>
      </c>
      <c r="DG116" s="200" t="str">
        <f>IF(Hidden!CZ$47="Yes","H",IF($B116="","",IF(AND($C116&lt;=Hidden!CZ$46,$D116&gt;=Hidden!CZ$46),IF($G116="","x","y"),"")))</f>
        <v/>
      </c>
      <c r="DH116" s="200" t="str">
        <f>IF(Hidden!DA$47="Yes","H",IF($B116="","",IF(AND($C116&lt;=Hidden!DA$46,$D116&gt;=Hidden!DA$46),IF($G116="","x","y"),"")))</f>
        <v/>
      </c>
      <c r="DI116" s="204" t="str">
        <f>IF(Hidden!DB$47="Yes","H",IF($B116="","",IF(AND($C116&lt;=Hidden!DB$46,$D116&gt;=Hidden!DB$46),IF($G116="","x","y"),"")))</f>
        <v/>
      </c>
      <c r="DJ116" s="211" t="str">
        <f>IF(Hidden!DC$47="Yes","H",IF($B116="","",IF(AND($C116&lt;=Hidden!DC$46,$D116&gt;=Hidden!DC$46),IF($G116="","x","y"),"")))</f>
        <v/>
      </c>
      <c r="DK116" s="200" t="str">
        <f>IF(Hidden!DD$47="Yes","H",IF($B116="","",IF(AND($C116&lt;=Hidden!DD$46,$D116&gt;=Hidden!DD$46),IF($G116="","x","y"),"")))</f>
        <v/>
      </c>
      <c r="DL116" s="200" t="str">
        <f>IF(Hidden!DE$47="Yes","H",IF($B116="","",IF(AND($C116&lt;=Hidden!DE$46,$D116&gt;=Hidden!DE$46),IF($G116="","x","y"),"")))</f>
        <v/>
      </c>
      <c r="DM116" s="200" t="str">
        <f>IF(Hidden!DF$47="Yes","H",IF($B116="","",IF(AND($C116&lt;=Hidden!DF$46,$D116&gt;=Hidden!DF$46),IF($G116="","x","y"),"")))</f>
        <v/>
      </c>
      <c r="DN116" s="212" t="str">
        <f>IF(Hidden!DG$47="Yes","H",IF($B116="","",IF(AND($C116&lt;=Hidden!DG$46,$D116&gt;=Hidden!DG$46),IF($G116="","x","y"),"")))</f>
        <v/>
      </c>
      <c r="DO116" s="206" t="str">
        <f>IF(Hidden!DH$47="Yes","H",IF($B116="","",IF(AND($C116&lt;=Hidden!DH$46,$D116&gt;=Hidden!DH$46),IF($G116="","x","y"),"")))</f>
        <v/>
      </c>
      <c r="DP116" s="200" t="str">
        <f>IF(Hidden!DI$47="Yes","H",IF($B116="","",IF(AND($C116&lt;=Hidden!DI$46,$D116&gt;=Hidden!DI$46),IF($G116="","x","y"),"")))</f>
        <v/>
      </c>
      <c r="DQ116" s="200" t="str">
        <f>IF(Hidden!DJ$47="Yes","H",IF($B116="","",IF(AND($C116&lt;=Hidden!DJ$46,$D116&gt;=Hidden!DJ$46),IF($G116="","x","y"),"")))</f>
        <v/>
      </c>
      <c r="DR116" s="200" t="str">
        <f>IF(Hidden!DK$47="Yes","H",IF($B116="","",IF(AND($C116&lt;=Hidden!DK$46,$D116&gt;=Hidden!DK$46),IF($G116="","x","y"),"")))</f>
        <v/>
      </c>
      <c r="DS116" s="204" t="str">
        <f>IF(Hidden!DL$47="Yes","H",IF($B116="","",IF(AND($C116&lt;=Hidden!DL$46,$D116&gt;=Hidden!DL$46),IF($G116="","x","y"),"")))</f>
        <v/>
      </c>
      <c r="DT116" s="211" t="str">
        <f>IF(Hidden!DM$47="Yes","H",IF($B116="","",IF(AND($C116&lt;=Hidden!DM$46,$D116&gt;=Hidden!DM$46),IF($G116="","x","y"),"")))</f>
        <v/>
      </c>
      <c r="DU116" s="200" t="str">
        <f>IF(Hidden!DN$47="Yes","H",IF($B116="","",IF(AND($C116&lt;=Hidden!DN$46,$D116&gt;=Hidden!DN$46),IF($G116="","x","y"),"")))</f>
        <v/>
      </c>
      <c r="DV116" s="200" t="str">
        <f>IF(Hidden!DO$47="Yes","H",IF($B116="","",IF(AND($C116&lt;=Hidden!DO$46,$D116&gt;=Hidden!DO$46),IF($G116="","x","y"),"")))</f>
        <v/>
      </c>
      <c r="DW116" s="200" t="str">
        <f>IF(Hidden!DP$47="Yes","H",IF($B116="","",IF(AND($C116&lt;=Hidden!DP$46,$D116&gt;=Hidden!DP$46),IF($G116="","x","y"),"")))</f>
        <v/>
      </c>
      <c r="DX116" s="212" t="str">
        <f>IF(Hidden!DQ$47="Yes","H",IF($B116="","",IF(AND($C116&lt;=Hidden!DQ$46,$D116&gt;=Hidden!DQ$46),IF($G116="","x","y"),"")))</f>
        <v/>
      </c>
      <c r="DY116" s="211" t="str">
        <f>IF(Hidden!DR$47="Yes","H",IF($B116="","",IF(AND($C116&lt;=Hidden!DR$46,$D116&gt;=Hidden!DR$46),IF($G116="","x","y"),"")))</f>
        <v/>
      </c>
      <c r="DZ116" s="200" t="str">
        <f>IF(Hidden!DS$47="Yes","H",IF($B116="","",IF(AND($C116&lt;=Hidden!DS$46,$D116&gt;=Hidden!DS$46),IF($G116="","x","y"),"")))</f>
        <v/>
      </c>
      <c r="EA116" s="200" t="str">
        <f>IF(Hidden!DT$47="Yes","H",IF($B116="","",IF(AND($C116&lt;=Hidden!DT$46,$D116&gt;=Hidden!DT$46),IF($G116="","x","y"),"")))</f>
        <v/>
      </c>
      <c r="EB116" s="200" t="str">
        <f>IF(Hidden!DU$47="Yes","H",IF($B116="","",IF(AND($C116&lt;=Hidden!DU$46,$D116&gt;=Hidden!DU$46),IF($G116="","x","y"),"")))</f>
        <v/>
      </c>
      <c r="EC116" s="212" t="str">
        <f>IF(Hidden!DV$47="Yes","H",IF($B116="","",IF(AND($C116&lt;=Hidden!DV$46,$D116&gt;=Hidden!DV$46),IF($G116="","x","y"),"")))</f>
        <v/>
      </c>
      <c r="ED116" s="206" t="str">
        <f>IF(Hidden!DW$47="Yes","H",IF($B116="","",IF(AND($C116&lt;=Hidden!DW$46,$D116&gt;=Hidden!DW$46),IF($G116="","x","y"),"")))</f>
        <v/>
      </c>
      <c r="EE116" s="200" t="str">
        <f>IF(Hidden!DX$47="Yes","H",IF($B116="","",IF(AND($C116&lt;=Hidden!DX$46,$D116&gt;=Hidden!DX$46),IF($G116="","x","y"),"")))</f>
        <v/>
      </c>
      <c r="EF116" s="200" t="str">
        <f>IF(Hidden!DY$47="Yes","H",IF($B116="","",IF(AND($C116&lt;=Hidden!DY$46,$D116&gt;=Hidden!DY$46),IF($G116="","x","y"),"")))</f>
        <v/>
      </c>
      <c r="EG116" s="200" t="str">
        <f>IF(Hidden!DZ$47="Yes","H",IF($B116="","",IF(AND($C116&lt;=Hidden!DZ$46,$D116&gt;=Hidden!DZ$46),IF($G116="","x","y"),"")))</f>
        <v/>
      </c>
      <c r="EH116" s="201" t="str">
        <f>IF(Hidden!EA$47="Yes","H",IF($B116="","",IF(AND($C116&lt;=Hidden!EA$46,$D116&gt;=Hidden!EA$46),IF($G116="","x","y"),"")))</f>
        <v/>
      </c>
    </row>
    <row r="117" spans="2:138" x14ac:dyDescent="0.25">
      <c r="B117" s="13"/>
    </row>
    <row r="118" spans="2:138" x14ac:dyDescent="0.25">
      <c r="B118" s="13"/>
    </row>
    <row r="119" spans="2:138" x14ac:dyDescent="0.25">
      <c r="B119" s="13"/>
    </row>
    <row r="120" spans="2:138" x14ac:dyDescent="0.25">
      <c r="B120" s="13"/>
    </row>
    <row r="121" spans="2:138" x14ac:dyDescent="0.25">
      <c r="B121" s="13"/>
    </row>
    <row r="122" spans="2:138" x14ac:dyDescent="0.25">
      <c r="B122" s="13"/>
    </row>
    <row r="123" spans="2:138" x14ac:dyDescent="0.25">
      <c r="B123" s="13"/>
    </row>
    <row r="124" spans="2:138" x14ac:dyDescent="0.25">
      <c r="B124" s="13"/>
    </row>
    <row r="125" spans="2:138" x14ac:dyDescent="0.25">
      <c r="B125" s="13"/>
    </row>
    <row r="126" spans="2:138" x14ac:dyDescent="0.25">
      <c r="B126" s="13"/>
    </row>
    <row r="127" spans="2:138" x14ac:dyDescent="0.25">
      <c r="B127" s="13"/>
    </row>
    <row r="128" spans="2:138" x14ac:dyDescent="0.25">
      <c r="B128" s="13"/>
    </row>
    <row r="129" spans="2:2" x14ac:dyDescent="0.25">
      <c r="B129" s="13"/>
    </row>
    <row r="130" spans="2:2" x14ac:dyDescent="0.25">
      <c r="B130" s="13"/>
    </row>
    <row r="131" spans="2:2" x14ac:dyDescent="0.25">
      <c r="B131" s="13"/>
    </row>
    <row r="132" spans="2:2" x14ac:dyDescent="0.25">
      <c r="B132" s="13"/>
    </row>
    <row r="133" spans="2:2" x14ac:dyDescent="0.25">
      <c r="B133" s="13"/>
    </row>
    <row r="134" spans="2:2" x14ac:dyDescent="0.25">
      <c r="B134" s="13"/>
    </row>
    <row r="135" spans="2:2" x14ac:dyDescent="0.25">
      <c r="B135" s="13"/>
    </row>
    <row r="136" spans="2:2" x14ac:dyDescent="0.25">
      <c r="B136" s="13"/>
    </row>
    <row r="137" spans="2:2" x14ac:dyDescent="0.25">
      <c r="B137" s="13"/>
    </row>
    <row r="138" spans="2:2" x14ac:dyDescent="0.25">
      <c r="B138" s="13"/>
    </row>
    <row r="139" spans="2:2" x14ac:dyDescent="0.25">
      <c r="B139" s="13"/>
    </row>
    <row r="140" spans="2:2" x14ac:dyDescent="0.25">
      <c r="B140" s="13"/>
    </row>
    <row r="141" spans="2:2" x14ac:dyDescent="0.25">
      <c r="B141" s="13"/>
    </row>
    <row r="142" spans="2:2" x14ac:dyDescent="0.25">
      <c r="B142" s="13"/>
    </row>
    <row r="143" spans="2:2" x14ac:dyDescent="0.25">
      <c r="B143" s="13"/>
    </row>
    <row r="144" spans="2:2" x14ac:dyDescent="0.25">
      <c r="B144" s="13"/>
    </row>
    <row r="145" spans="2:2" x14ac:dyDescent="0.25">
      <c r="B145" s="13"/>
    </row>
    <row r="146" spans="2:2" x14ac:dyDescent="0.25">
      <c r="B146" s="13"/>
    </row>
    <row r="147" spans="2:2" x14ac:dyDescent="0.25">
      <c r="B147" s="13"/>
    </row>
    <row r="148" spans="2:2" x14ac:dyDescent="0.25">
      <c r="B148" s="13"/>
    </row>
    <row r="149" spans="2:2" x14ac:dyDescent="0.25">
      <c r="B149" s="13"/>
    </row>
    <row r="150" spans="2:2" x14ac:dyDescent="0.25">
      <c r="B150" s="13"/>
    </row>
    <row r="151" spans="2:2" x14ac:dyDescent="0.25">
      <c r="B151" s="13"/>
    </row>
    <row r="152" spans="2:2" x14ac:dyDescent="0.25">
      <c r="B152" s="13"/>
    </row>
    <row r="153" spans="2:2" x14ac:dyDescent="0.25">
      <c r="B153" s="13"/>
    </row>
    <row r="154" spans="2:2" x14ac:dyDescent="0.25">
      <c r="B154" s="13"/>
    </row>
    <row r="155" spans="2:2" x14ac:dyDescent="0.25">
      <c r="B155" s="13"/>
    </row>
    <row r="156" spans="2:2" x14ac:dyDescent="0.25">
      <c r="B156" s="13"/>
    </row>
    <row r="157" spans="2:2" x14ac:dyDescent="0.25">
      <c r="B157" s="13"/>
    </row>
    <row r="158" spans="2:2" x14ac:dyDescent="0.25">
      <c r="B158" s="13"/>
    </row>
    <row r="159" spans="2:2" x14ac:dyDescent="0.25">
      <c r="B159" s="13"/>
    </row>
    <row r="160" spans="2:2" x14ac:dyDescent="0.25">
      <c r="B160" s="13"/>
    </row>
    <row r="161" spans="2:2" x14ac:dyDescent="0.25">
      <c r="B161" s="13"/>
    </row>
    <row r="162" spans="2:2" x14ac:dyDescent="0.25">
      <c r="B162" s="13"/>
    </row>
    <row r="163" spans="2:2" x14ac:dyDescent="0.25">
      <c r="B163" s="13"/>
    </row>
    <row r="164" spans="2:2" x14ac:dyDescent="0.25">
      <c r="B164" s="13"/>
    </row>
    <row r="165" spans="2:2" x14ac:dyDescent="0.25">
      <c r="B165" s="13"/>
    </row>
    <row r="166" spans="2:2" x14ac:dyDescent="0.25">
      <c r="B166" s="13"/>
    </row>
    <row r="167" spans="2:2" x14ac:dyDescent="0.25">
      <c r="B167" s="13"/>
    </row>
    <row r="168" spans="2:2" x14ac:dyDescent="0.25">
      <c r="B168" s="13"/>
    </row>
    <row r="169" spans="2:2" x14ac:dyDescent="0.25">
      <c r="B169" s="13"/>
    </row>
    <row r="170" spans="2:2" x14ac:dyDescent="0.25">
      <c r="B170" s="13"/>
    </row>
    <row r="171" spans="2:2" x14ac:dyDescent="0.25">
      <c r="B171" s="13"/>
    </row>
    <row r="172" spans="2:2" x14ac:dyDescent="0.25">
      <c r="B172" s="13"/>
    </row>
    <row r="173" spans="2:2" x14ac:dyDescent="0.25">
      <c r="B173" s="13"/>
    </row>
    <row r="174" spans="2:2" x14ac:dyDescent="0.25">
      <c r="B174" s="13"/>
    </row>
    <row r="175" spans="2:2" x14ac:dyDescent="0.25">
      <c r="B175" s="13"/>
    </row>
    <row r="176" spans="2:2" x14ac:dyDescent="0.25">
      <c r="B176" s="13"/>
    </row>
    <row r="177" spans="2:2" x14ac:dyDescent="0.25">
      <c r="B177" s="13"/>
    </row>
    <row r="178" spans="2:2" x14ac:dyDescent="0.25">
      <c r="B178" s="13"/>
    </row>
    <row r="179" spans="2:2" x14ac:dyDescent="0.25">
      <c r="B179" s="13"/>
    </row>
    <row r="180" spans="2:2" x14ac:dyDescent="0.25">
      <c r="B180" s="13"/>
    </row>
    <row r="181" spans="2:2" x14ac:dyDescent="0.25">
      <c r="B181" s="13"/>
    </row>
    <row r="182" spans="2:2" x14ac:dyDescent="0.25">
      <c r="B182" s="13"/>
    </row>
    <row r="183" spans="2:2" x14ac:dyDescent="0.25">
      <c r="B183" s="13"/>
    </row>
    <row r="184" spans="2:2" x14ac:dyDescent="0.25">
      <c r="B184" s="13"/>
    </row>
    <row r="185" spans="2:2" x14ac:dyDescent="0.25">
      <c r="B185" s="13"/>
    </row>
    <row r="186" spans="2:2" x14ac:dyDescent="0.25">
      <c r="B186" s="13"/>
    </row>
    <row r="187" spans="2:2" x14ac:dyDescent="0.25">
      <c r="B187" s="13"/>
    </row>
    <row r="188" spans="2:2" x14ac:dyDescent="0.25">
      <c r="B188" s="13"/>
    </row>
    <row r="189" spans="2:2" x14ac:dyDescent="0.25">
      <c r="B189" s="13"/>
    </row>
    <row r="190" spans="2:2" x14ac:dyDescent="0.25">
      <c r="B190" s="13"/>
    </row>
    <row r="191" spans="2:2" x14ac:dyDescent="0.25">
      <c r="B191" s="13"/>
    </row>
    <row r="192" spans="2:2" x14ac:dyDescent="0.25">
      <c r="B192" s="13"/>
    </row>
    <row r="193" spans="2:2" x14ac:dyDescent="0.25">
      <c r="B193" s="13"/>
    </row>
    <row r="194" spans="2:2" x14ac:dyDescent="0.25">
      <c r="B194" s="13"/>
    </row>
    <row r="195" spans="2:2" x14ac:dyDescent="0.25">
      <c r="B195" s="13"/>
    </row>
    <row r="196" spans="2:2" x14ac:dyDescent="0.25">
      <c r="B196" s="13"/>
    </row>
    <row r="197" spans="2:2" x14ac:dyDescent="0.25">
      <c r="B197" s="13"/>
    </row>
    <row r="198" spans="2:2" x14ac:dyDescent="0.25">
      <c r="B198" s="13"/>
    </row>
    <row r="199" spans="2:2" x14ac:dyDescent="0.25">
      <c r="B199" s="13"/>
    </row>
    <row r="200" spans="2:2" x14ac:dyDescent="0.25">
      <c r="B200" s="13"/>
    </row>
    <row r="201" spans="2:2" x14ac:dyDescent="0.25">
      <c r="B201" s="13"/>
    </row>
    <row r="202" spans="2:2" x14ac:dyDescent="0.25">
      <c r="B202" s="13"/>
    </row>
    <row r="203" spans="2:2" x14ac:dyDescent="0.25">
      <c r="B203" s="13"/>
    </row>
    <row r="204" spans="2:2" x14ac:dyDescent="0.25">
      <c r="B204" s="13"/>
    </row>
    <row r="205" spans="2:2" x14ac:dyDescent="0.25">
      <c r="B205" s="13"/>
    </row>
    <row r="206" spans="2:2" x14ac:dyDescent="0.25">
      <c r="B206" s="13"/>
    </row>
  </sheetData>
  <sheetProtection sheet="1" formatCells="0" formatColumns="0" formatRows="0"/>
  <protectedRanges>
    <protectedRange sqref="H17:H116" name="Comments"/>
    <protectedRange sqref="B17:H116" name="Task Names and Dates"/>
  </protectedRanges>
  <mergeCells count="69">
    <mergeCell ref="DE12:DI13"/>
    <mergeCell ref="BV12:BZ13"/>
    <mergeCell ref="CA12:CE13"/>
    <mergeCell ref="CF12:CJ13"/>
    <mergeCell ref="CK12:CO13"/>
    <mergeCell ref="CP12:CT13"/>
    <mergeCell ref="CU12:CY13"/>
    <mergeCell ref="CZ12:DD13"/>
    <mergeCell ref="CP14:CT14"/>
    <mergeCell ref="CU14:CY14"/>
    <mergeCell ref="CZ14:DD14"/>
    <mergeCell ref="DE14:DI14"/>
    <mergeCell ref="BV14:BZ14"/>
    <mergeCell ref="CA14:CE14"/>
    <mergeCell ref="CF14:CJ14"/>
    <mergeCell ref="CK14:CO14"/>
    <mergeCell ref="BG14:BK14"/>
    <mergeCell ref="BG12:BK13"/>
    <mergeCell ref="BL14:BP14"/>
    <mergeCell ref="BQ14:BU14"/>
    <mergeCell ref="BL12:BP13"/>
    <mergeCell ref="BQ12:BU13"/>
    <mergeCell ref="AW12:BA13"/>
    <mergeCell ref="BB12:BF13"/>
    <mergeCell ref="G14:G16"/>
    <mergeCell ref="AC14:AG14"/>
    <mergeCell ref="I14:M14"/>
    <mergeCell ref="I12:M13"/>
    <mergeCell ref="N14:R14"/>
    <mergeCell ref="N12:R13"/>
    <mergeCell ref="AC12:AG13"/>
    <mergeCell ref="S12:W13"/>
    <mergeCell ref="X12:AB13"/>
    <mergeCell ref="B14:B16"/>
    <mergeCell ref="E14:E16"/>
    <mergeCell ref="D14:D16"/>
    <mergeCell ref="C14:C16"/>
    <mergeCell ref="B12:H13"/>
    <mergeCell ref="H14:H16"/>
    <mergeCell ref="N2:Y2"/>
    <mergeCell ref="J9:Y9"/>
    <mergeCell ref="DT14:DX14"/>
    <mergeCell ref="DT12:DX13"/>
    <mergeCell ref="DJ14:DN14"/>
    <mergeCell ref="DO14:DS14"/>
    <mergeCell ref="DJ12:DN13"/>
    <mergeCell ref="DO12:DS13"/>
    <mergeCell ref="AH14:AL14"/>
    <mergeCell ref="AM14:AQ14"/>
    <mergeCell ref="AR14:AV14"/>
    <mergeCell ref="AH12:AL13"/>
    <mergeCell ref="AM12:AQ13"/>
    <mergeCell ref="AR12:AV13"/>
    <mergeCell ref="ED14:EH14"/>
    <mergeCell ref="ED12:EH13"/>
    <mergeCell ref="DY14:EC14"/>
    <mergeCell ref="DY12:EC13"/>
    <mergeCell ref="AW14:BA14"/>
    <mergeCell ref="BB14:BF14"/>
    <mergeCell ref="J10:Y10"/>
    <mergeCell ref="I8:Y8"/>
    <mergeCell ref="F14:F16"/>
    <mergeCell ref="B4:F10"/>
    <mergeCell ref="J7:Y7"/>
    <mergeCell ref="J6:Y6"/>
    <mergeCell ref="J5:Y5"/>
    <mergeCell ref="I4:Y4"/>
    <mergeCell ref="S14:W14"/>
    <mergeCell ref="X14:AB14"/>
  </mergeCells>
  <phoneticPr fontId="3" type="noConversion"/>
  <conditionalFormatting sqref="A17 F22 E17:F17">
    <cfRule type="cellIs" dxfId="19" priority="9" stopIfTrue="1" operator="equal">
      <formula>"x"</formula>
    </cfRule>
    <cfRule type="cellIs" dxfId="18" priority="10" stopIfTrue="1" operator="equal">
      <formula>"H"</formula>
    </cfRule>
  </conditionalFormatting>
  <conditionalFormatting sqref="EI17:IV116">
    <cfRule type="cellIs" dxfId="17" priority="11" stopIfTrue="1" operator="equal">
      <formula>"H"</formula>
    </cfRule>
    <cfRule type="cellIs" dxfId="16" priority="12" stopIfTrue="1" operator="equal">
      <formula>"z"</formula>
    </cfRule>
  </conditionalFormatting>
  <conditionalFormatting sqref="G3:G11 G14:G65536 G1">
    <cfRule type="cellIs" dxfId="15" priority="13" stopIfTrue="1" operator="greaterThan">
      <formula>$D1</formula>
    </cfRule>
    <cfRule type="cellIs" dxfId="14" priority="14" stopIfTrue="1" operator="equal">
      <formula>$D1</formula>
    </cfRule>
    <cfRule type="cellIs" dxfId="13" priority="15" stopIfTrue="1" operator="between">
      <formula>0.1</formula>
      <formula>$D1-0.000001</formula>
    </cfRule>
  </conditionalFormatting>
  <conditionalFormatting sqref="I17:EH116">
    <cfRule type="cellIs" dxfId="12" priority="16" stopIfTrue="1" operator="equal">
      <formula>"H"</formula>
    </cfRule>
    <cfRule type="cellIs" dxfId="11" priority="17" stopIfTrue="1" operator="equal">
      <formula>"x"</formula>
    </cfRule>
    <cfRule type="cellIs" dxfId="10" priority="18" stopIfTrue="1" operator="equal">
      <formula>"y"</formula>
    </cfRule>
  </conditionalFormatting>
  <conditionalFormatting sqref="E20">
    <cfRule type="cellIs" dxfId="5" priority="3" stopIfTrue="1" operator="equal">
      <formula>"x"</formula>
    </cfRule>
    <cfRule type="cellIs" dxfId="4" priority="4" stopIfTrue="1" operator="equal">
      <formula>"H"</formula>
    </cfRule>
  </conditionalFormatting>
  <conditionalFormatting sqref="C19:D19">
    <cfRule type="cellIs" dxfId="1" priority="1" stopIfTrue="1" operator="equal">
      <formula>"x"</formula>
    </cfRule>
    <cfRule type="cellIs" dxfId="0" priority="2" stopIfTrue="1" operator="equal">
      <formula>"H"</formula>
    </cfRule>
  </conditionalFormatting>
  <dataValidations count="3">
    <dataValidation type="date" operator="greaterThanOrEqual" allowBlank="1" showInputMessage="1" showErrorMessage="1" errorTitle="Incorrect Date" error="The Estimated Completion Date must be equal to or later than than the Estimated Start Date." sqref="G30:H30 G32:H34 D17:D22 D24:D116">
      <formula1>$C17</formula1>
    </dataValidation>
    <dataValidation type="date" operator="greaterThan" allowBlank="1" showInputMessage="1" showErrorMessage="1" sqref="C24">
      <formula1>39814</formula1>
    </dataValidation>
    <dataValidation type="list" allowBlank="1" showInputMessage="1" showErrorMessage="1" errorTitle="Must use drop down menu." error="The name must be selected from the drop down menu, otherwise reporting errors will occur. To add additional names or groups to the drop down menu, enter new items on Tab 1 in the project team table." sqref="E17:E116">
      <formula1>Team</formula1>
    </dataValidation>
  </dataValidations>
  <hyperlinks>
    <hyperlink ref="N2:Y2" location="Introduction!A1" display="Return to the Introduction"/>
  </hyperlinks>
  <pageMargins left="0.27" right="0.23" top="0.45" bottom="1" header="0.39" footer="0.5"/>
  <pageSetup scale="28" orientation="landscape" verticalDpi="0"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33"/>
  <sheetViews>
    <sheetView showGridLines="0" zoomScaleNormal="100" workbookViewId="0">
      <selection activeCell="C5" sqref="C5"/>
    </sheetView>
  </sheetViews>
  <sheetFormatPr defaultRowHeight="13.2" x14ac:dyDescent="0.25"/>
  <cols>
    <col min="1" max="1" width="4" customWidth="1"/>
    <col min="2" max="2" width="12.33203125" style="78" customWidth="1"/>
    <col min="3" max="5" width="41" style="27" customWidth="1"/>
  </cols>
  <sheetData>
    <row r="2" spans="2:22" ht="34.5" customHeight="1" x14ac:dyDescent="0.25">
      <c r="B2" s="3" t="s">
        <v>184</v>
      </c>
      <c r="C2" s="3"/>
      <c r="D2" s="4"/>
      <c r="E2" s="139" t="s">
        <v>161</v>
      </c>
      <c r="G2" s="5"/>
      <c r="H2" s="17"/>
      <c r="I2" s="5"/>
      <c r="J2" s="5"/>
      <c r="K2" s="5"/>
    </row>
    <row r="3" spans="2:22" ht="17.25" customHeight="1" x14ac:dyDescent="0.25"/>
    <row r="4" spans="2:22" s="258" customFormat="1" ht="21" customHeight="1" x14ac:dyDescent="0.25">
      <c r="B4" s="276" t="s">
        <v>45</v>
      </c>
      <c r="C4" s="277" t="s">
        <v>181</v>
      </c>
      <c r="D4" s="277" t="s">
        <v>182</v>
      </c>
      <c r="E4" s="277" t="s">
        <v>183</v>
      </c>
      <c r="G4" s="259"/>
      <c r="H4" s="259"/>
      <c r="I4" s="260"/>
      <c r="J4" s="260"/>
      <c r="K4" s="260"/>
      <c r="L4" s="260"/>
      <c r="M4" s="260"/>
      <c r="N4" s="260"/>
      <c r="O4" s="260"/>
      <c r="P4" s="260"/>
      <c r="Q4" s="260"/>
      <c r="R4" s="260"/>
      <c r="S4" s="260"/>
      <c r="T4" s="260"/>
      <c r="U4" s="260"/>
      <c r="V4" s="260"/>
    </row>
    <row r="5" spans="2:22" s="263" customFormat="1" ht="28.5" customHeight="1" x14ac:dyDescent="0.25">
      <c r="B5" s="264"/>
      <c r="C5" s="261"/>
      <c r="D5" s="261"/>
      <c r="E5" s="261"/>
      <c r="F5" s="258"/>
      <c r="G5" s="259"/>
      <c r="H5" s="259"/>
      <c r="I5" s="262"/>
      <c r="J5" s="262"/>
      <c r="K5" s="262"/>
      <c r="L5" s="262"/>
      <c r="M5" s="262"/>
      <c r="N5" s="262"/>
      <c r="O5" s="262"/>
      <c r="P5" s="262"/>
      <c r="Q5" s="262"/>
      <c r="R5" s="262"/>
      <c r="S5" s="262"/>
      <c r="T5" s="262"/>
      <c r="U5" s="262"/>
      <c r="V5" s="262"/>
    </row>
    <row r="6" spans="2:22" s="263" customFormat="1" ht="28.5" customHeight="1" x14ac:dyDescent="0.25">
      <c r="B6" s="264"/>
      <c r="C6" s="261"/>
      <c r="D6" s="261"/>
      <c r="E6" s="261"/>
      <c r="F6" s="258"/>
      <c r="G6" s="259"/>
      <c r="H6" s="259"/>
      <c r="I6" s="262"/>
      <c r="J6" s="262"/>
      <c r="K6" s="262"/>
      <c r="L6" s="262"/>
      <c r="M6" s="262"/>
      <c r="N6" s="262"/>
      <c r="O6" s="262"/>
      <c r="P6" s="262"/>
      <c r="Q6" s="262"/>
      <c r="R6" s="262"/>
      <c r="S6" s="262"/>
      <c r="T6" s="262"/>
      <c r="U6" s="262"/>
      <c r="V6" s="262"/>
    </row>
    <row r="7" spans="2:22" s="263" customFormat="1" ht="28.5" customHeight="1" x14ac:dyDescent="0.25">
      <c r="B7" s="264"/>
      <c r="C7" s="261"/>
      <c r="D7" s="261"/>
      <c r="E7" s="261"/>
      <c r="F7" s="258"/>
      <c r="G7" s="259"/>
      <c r="H7" s="259"/>
      <c r="I7" s="262"/>
      <c r="J7" s="262"/>
      <c r="K7" s="262"/>
      <c r="L7" s="262"/>
      <c r="M7" s="262"/>
      <c r="N7" s="262"/>
      <c r="O7" s="262"/>
      <c r="P7" s="262"/>
      <c r="Q7" s="262"/>
      <c r="R7" s="262"/>
      <c r="S7" s="262"/>
      <c r="T7" s="262"/>
      <c r="U7" s="262"/>
      <c r="V7" s="262"/>
    </row>
    <row r="8" spans="2:22" s="263" customFormat="1" ht="28.5" customHeight="1" x14ac:dyDescent="0.25">
      <c r="B8" s="264"/>
      <c r="C8" s="261"/>
      <c r="D8" s="261"/>
      <c r="E8" s="261"/>
      <c r="F8" s="258"/>
      <c r="G8" s="259"/>
      <c r="H8" s="259"/>
      <c r="I8" s="262"/>
      <c r="J8" s="262"/>
      <c r="K8" s="262"/>
      <c r="L8" s="262"/>
      <c r="M8" s="262"/>
      <c r="N8" s="262"/>
      <c r="O8" s="262"/>
      <c r="P8" s="262"/>
      <c r="Q8" s="262"/>
      <c r="R8" s="262"/>
      <c r="S8" s="262"/>
      <c r="T8" s="262"/>
      <c r="U8" s="262"/>
      <c r="V8" s="262"/>
    </row>
    <row r="9" spans="2:22" ht="28.5" customHeight="1" x14ac:dyDescent="0.25">
      <c r="B9" s="278"/>
      <c r="C9" s="279"/>
      <c r="D9" s="279"/>
      <c r="E9" s="279"/>
    </row>
    <row r="10" spans="2:22" ht="28.5" customHeight="1" x14ac:dyDescent="0.25">
      <c r="B10" s="278"/>
      <c r="C10" s="279"/>
      <c r="D10" s="279"/>
      <c r="E10" s="279"/>
    </row>
    <row r="11" spans="2:22" ht="28.5" customHeight="1" x14ac:dyDescent="0.25">
      <c r="B11" s="278"/>
      <c r="C11" s="279"/>
      <c r="D11" s="279"/>
      <c r="E11" s="279"/>
    </row>
    <row r="12" spans="2:22" ht="28.5" customHeight="1" x14ac:dyDescent="0.25">
      <c r="B12" s="278"/>
      <c r="C12" s="279"/>
      <c r="D12" s="279"/>
      <c r="E12" s="279"/>
    </row>
    <row r="13" spans="2:22" ht="28.5" customHeight="1" x14ac:dyDescent="0.25">
      <c r="B13" s="278"/>
      <c r="C13" s="279"/>
      <c r="D13" s="279"/>
      <c r="E13" s="279"/>
    </row>
    <row r="14" spans="2:22" ht="28.5" customHeight="1" x14ac:dyDescent="0.25">
      <c r="B14" s="278"/>
      <c r="C14" s="279"/>
      <c r="D14" s="279"/>
      <c r="E14" s="279"/>
    </row>
    <row r="15" spans="2:22" ht="28.5" customHeight="1" x14ac:dyDescent="0.25">
      <c r="B15" s="278"/>
      <c r="C15" s="279"/>
      <c r="D15" s="279"/>
      <c r="E15" s="279"/>
    </row>
    <row r="16" spans="2:22" ht="28.5" customHeight="1" x14ac:dyDescent="0.25">
      <c r="B16" s="278"/>
      <c r="C16" s="279"/>
      <c r="D16" s="279"/>
      <c r="E16" s="279"/>
    </row>
    <row r="17" spans="2:5" ht="28.5" customHeight="1" x14ac:dyDescent="0.25">
      <c r="B17" s="278"/>
      <c r="C17" s="279"/>
      <c r="D17" s="279"/>
      <c r="E17" s="279"/>
    </row>
    <row r="18" spans="2:5" ht="28.5" customHeight="1" x14ac:dyDescent="0.25">
      <c r="B18" s="278"/>
      <c r="C18" s="279"/>
      <c r="D18" s="279"/>
      <c r="E18" s="279"/>
    </row>
    <row r="19" spans="2:5" ht="28.5" customHeight="1" x14ac:dyDescent="0.25">
      <c r="B19" s="278"/>
      <c r="C19" s="279"/>
      <c r="D19" s="279"/>
      <c r="E19" s="279"/>
    </row>
    <row r="20" spans="2:5" ht="28.5" customHeight="1" x14ac:dyDescent="0.25">
      <c r="B20" s="278"/>
      <c r="C20" s="279"/>
      <c r="D20" s="279"/>
      <c r="E20" s="279"/>
    </row>
    <row r="21" spans="2:5" ht="28.5" customHeight="1" x14ac:dyDescent="0.25">
      <c r="B21" s="278"/>
      <c r="C21" s="279"/>
      <c r="D21" s="279"/>
      <c r="E21" s="279"/>
    </row>
    <row r="22" spans="2:5" ht="28.5" customHeight="1" x14ac:dyDescent="0.25">
      <c r="B22" s="278"/>
      <c r="C22" s="279"/>
      <c r="D22" s="279"/>
      <c r="E22" s="279"/>
    </row>
    <row r="23" spans="2:5" ht="28.5" customHeight="1" x14ac:dyDescent="0.25">
      <c r="B23" s="278"/>
      <c r="C23" s="279"/>
      <c r="D23" s="279"/>
      <c r="E23" s="279"/>
    </row>
    <row r="24" spans="2:5" ht="28.5" customHeight="1" x14ac:dyDescent="0.25">
      <c r="B24" s="278"/>
      <c r="C24" s="279"/>
      <c r="D24" s="279"/>
      <c r="E24" s="279"/>
    </row>
    <row r="25" spans="2:5" ht="28.5" customHeight="1" x14ac:dyDescent="0.25">
      <c r="B25" s="278"/>
      <c r="C25" s="279"/>
      <c r="D25" s="279"/>
      <c r="E25" s="279"/>
    </row>
    <row r="26" spans="2:5" ht="28.5" customHeight="1" x14ac:dyDescent="0.25">
      <c r="B26" s="278"/>
      <c r="C26" s="279"/>
      <c r="D26" s="279"/>
      <c r="E26" s="279"/>
    </row>
    <row r="27" spans="2:5" ht="28.5" customHeight="1" x14ac:dyDescent="0.25">
      <c r="B27" s="278"/>
      <c r="C27" s="279"/>
      <c r="D27" s="279"/>
      <c r="E27" s="279"/>
    </row>
    <row r="28" spans="2:5" ht="28.5" customHeight="1" x14ac:dyDescent="0.25">
      <c r="B28" s="278"/>
      <c r="C28" s="279"/>
      <c r="D28" s="279"/>
      <c r="E28" s="279"/>
    </row>
    <row r="29" spans="2:5" ht="28.5" customHeight="1" x14ac:dyDescent="0.25">
      <c r="B29" s="278"/>
      <c r="C29" s="279"/>
      <c r="D29" s="279"/>
      <c r="E29" s="279"/>
    </row>
    <row r="30" spans="2:5" ht="28.5" customHeight="1" x14ac:dyDescent="0.25">
      <c r="B30" s="278"/>
      <c r="C30" s="279"/>
      <c r="D30" s="279"/>
      <c r="E30" s="279"/>
    </row>
    <row r="31" spans="2:5" ht="28.5" customHeight="1" x14ac:dyDescent="0.25">
      <c r="B31" s="278"/>
      <c r="C31" s="279"/>
      <c r="D31" s="279"/>
      <c r="E31" s="279"/>
    </row>
    <row r="32" spans="2:5" ht="28.5" customHeight="1" x14ac:dyDescent="0.25">
      <c r="B32" s="278"/>
      <c r="C32" s="279"/>
      <c r="D32" s="279"/>
      <c r="E32" s="279"/>
    </row>
    <row r="33" spans="2:5" ht="28.5" customHeight="1" x14ac:dyDescent="0.25">
      <c r="B33" s="278"/>
      <c r="C33" s="279"/>
      <c r="D33" s="279"/>
      <c r="E33" s="279"/>
    </row>
  </sheetData>
  <phoneticPr fontId="7" type="noConversion"/>
  <hyperlinks>
    <hyperlink ref="E2" location="Introduction!A1" display="Return to the Introduction"/>
  </hyperlinks>
  <pageMargins left="0.75" right="0.75" top="1" bottom="1" header="0.5" footer="0.5"/>
  <pageSetup scale="65" orientation="portrait"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266"/>
  <sheetViews>
    <sheetView showGridLines="0" tabSelected="1" topLeftCell="A6" zoomScale="90" zoomScaleNormal="90" workbookViewId="0">
      <selection activeCell="I9" sqref="I9"/>
    </sheetView>
  </sheetViews>
  <sheetFormatPr defaultRowHeight="13.2" x14ac:dyDescent="0.25"/>
  <cols>
    <col min="1" max="1" width="2.88671875" customWidth="1"/>
    <col min="2" max="2" width="34.33203125" style="130" customWidth="1"/>
    <col min="3" max="3" width="1.33203125" customWidth="1"/>
    <col min="4" max="4" width="35.109375" customWidth="1"/>
    <col min="5" max="5" width="19" customWidth="1"/>
    <col min="6" max="6" width="21.6640625" style="6" customWidth="1"/>
    <col min="7" max="7" width="17.88671875" style="6" customWidth="1"/>
    <col min="8" max="8" width="42" style="145" customWidth="1"/>
    <col min="9" max="9" width="41.88671875" style="82" customWidth="1"/>
    <col min="10" max="10" width="28.5546875" customWidth="1"/>
    <col min="11" max="11" width="21.44140625" style="6" customWidth="1"/>
  </cols>
  <sheetData>
    <row r="1" spans="2:20" ht="15" customHeight="1" x14ac:dyDescent="0.25">
      <c r="H1" s="140"/>
    </row>
    <row r="2" spans="2:20" ht="34.5" customHeight="1" x14ac:dyDescent="0.25">
      <c r="B2" s="111" t="s">
        <v>147</v>
      </c>
      <c r="C2" s="3"/>
      <c r="D2" s="3"/>
      <c r="E2" s="4"/>
      <c r="F2" s="7"/>
      <c r="G2" s="7"/>
      <c r="H2" s="139" t="s">
        <v>161</v>
      </c>
      <c r="I2" s="83"/>
      <c r="J2" s="5"/>
      <c r="K2" s="17"/>
      <c r="L2" s="5"/>
      <c r="M2" s="5"/>
      <c r="N2" s="5"/>
    </row>
    <row r="3" spans="2:20" s="5" customFormat="1" ht="15.75" customHeight="1" x14ac:dyDescent="0.25">
      <c r="D3" s="16"/>
      <c r="F3" s="17"/>
      <c r="G3" s="17"/>
      <c r="H3" s="141"/>
      <c r="I3" s="83"/>
      <c r="K3" s="17"/>
    </row>
    <row r="4" spans="2:20" s="5" customFormat="1" ht="84.75" customHeight="1" x14ac:dyDescent="0.25">
      <c r="B4" s="309" t="s">
        <v>180</v>
      </c>
      <c r="C4" s="309"/>
      <c r="D4" s="309"/>
      <c r="E4" s="309"/>
      <c r="F4" s="309"/>
      <c r="G4" s="309"/>
      <c r="H4" s="309"/>
      <c r="I4" s="83"/>
      <c r="K4" s="17"/>
    </row>
    <row r="5" spans="2:20" s="8" customFormat="1" ht="21" customHeight="1" thickBot="1" x14ac:dyDescent="0.3">
      <c r="B5" s="149"/>
      <c r="D5" s="9"/>
      <c r="E5" s="9"/>
      <c r="F5" s="50"/>
      <c r="G5" s="9"/>
      <c r="H5" s="142"/>
      <c r="I5" s="61"/>
      <c r="J5" s="9"/>
      <c r="K5" s="9"/>
      <c r="L5" s="10"/>
      <c r="M5" s="10"/>
      <c r="N5" s="10"/>
      <c r="O5" s="10"/>
      <c r="P5" s="10"/>
      <c r="Q5" s="10"/>
      <c r="R5" s="11"/>
      <c r="S5" s="11"/>
    </row>
    <row r="6" spans="2:20" s="8" customFormat="1" ht="35.25" customHeight="1" thickBot="1" x14ac:dyDescent="0.3">
      <c r="B6" s="400" t="s">
        <v>112</v>
      </c>
      <c r="C6" s="401"/>
      <c r="D6" s="104">
        <v>43351</v>
      </c>
      <c r="F6" s="400" t="s">
        <v>113</v>
      </c>
      <c r="G6" s="401"/>
      <c r="H6" s="104">
        <v>43386</v>
      </c>
      <c r="I6" s="9"/>
      <c r="J6" s="61"/>
      <c r="K6" s="9"/>
      <c r="L6" s="9"/>
      <c r="M6" s="10"/>
      <c r="N6" s="10"/>
      <c r="O6" s="10"/>
      <c r="P6" s="10"/>
      <c r="Q6" s="10"/>
      <c r="R6" s="10"/>
      <c r="S6" s="11"/>
      <c r="T6" s="11"/>
    </row>
    <row r="7" spans="2:20" s="246" customFormat="1" ht="35.25" customHeight="1" x14ac:dyDescent="0.25">
      <c r="B7" s="247"/>
      <c r="C7" s="247"/>
      <c r="D7" s="245"/>
      <c r="F7" s="247"/>
      <c r="G7" s="247"/>
      <c r="H7" s="245"/>
      <c r="I7" s="9"/>
      <c r="J7" s="61"/>
      <c r="K7" s="9"/>
      <c r="L7" s="9"/>
      <c r="M7" s="248"/>
      <c r="N7" s="248"/>
      <c r="O7" s="248"/>
      <c r="P7" s="248"/>
      <c r="Q7" s="248"/>
      <c r="R7" s="248"/>
      <c r="S7" s="249"/>
      <c r="T7" s="249"/>
    </row>
    <row r="8" spans="2:20" s="8" customFormat="1" ht="16.5" customHeight="1" x14ac:dyDescent="0.25">
      <c r="B8" s="11" t="s">
        <v>168</v>
      </c>
      <c r="D8" s="11" t="s">
        <v>169</v>
      </c>
      <c r="E8" s="9"/>
      <c r="G8" s="11" t="s">
        <v>170</v>
      </c>
      <c r="H8" s="142"/>
      <c r="I8" s="61"/>
      <c r="J8" s="9"/>
      <c r="K8" s="9"/>
      <c r="L8" s="10"/>
      <c r="M8" s="10"/>
      <c r="N8" s="10"/>
      <c r="O8" s="10"/>
      <c r="P8" s="10"/>
      <c r="Q8" s="10"/>
      <c r="R8" s="11"/>
      <c r="S8" s="11"/>
    </row>
    <row r="9" spans="2:20" s="8" customFormat="1" ht="16.5" customHeight="1" x14ac:dyDescent="0.25">
      <c r="B9" s="137"/>
      <c r="E9" s="9"/>
      <c r="H9" s="142"/>
      <c r="I9" s="61"/>
      <c r="J9" s="9"/>
      <c r="K9" s="9"/>
      <c r="L9" s="10"/>
      <c r="M9" s="10"/>
      <c r="N9" s="10"/>
      <c r="O9" s="10"/>
      <c r="P9" s="10"/>
      <c r="Q9" s="10"/>
      <c r="R9" s="11"/>
      <c r="S9" s="11"/>
    </row>
    <row r="10" spans="2:20" s="8" customFormat="1" ht="16.5" customHeight="1" x14ac:dyDescent="0.25">
      <c r="B10" s="137"/>
      <c r="E10" s="9"/>
      <c r="H10" s="142"/>
      <c r="I10" s="61"/>
      <c r="J10" s="9"/>
      <c r="K10" s="9"/>
      <c r="L10" s="10"/>
      <c r="M10" s="10"/>
      <c r="N10" s="10"/>
      <c r="O10" s="10"/>
      <c r="P10" s="10"/>
      <c r="Q10" s="10"/>
      <c r="R10" s="11"/>
      <c r="S10" s="11"/>
    </row>
    <row r="11" spans="2:20" s="8" customFormat="1" ht="16.5" customHeight="1" x14ac:dyDescent="0.25">
      <c r="B11" s="137"/>
      <c r="E11" s="9"/>
      <c r="H11" s="142"/>
      <c r="I11" s="61"/>
      <c r="J11" s="9"/>
      <c r="K11" s="9"/>
      <c r="L11" s="10"/>
      <c r="M11" s="10"/>
      <c r="N11" s="10"/>
      <c r="O11" s="10"/>
      <c r="P11" s="10"/>
      <c r="Q11" s="10"/>
      <c r="R11" s="11"/>
      <c r="S11" s="11"/>
    </row>
    <row r="12" spans="2:20" s="8" customFormat="1" ht="16.5" customHeight="1" x14ac:dyDescent="0.25">
      <c r="B12" s="137"/>
      <c r="E12" s="9"/>
      <c r="H12" s="142"/>
      <c r="I12" s="61"/>
      <c r="J12" s="9"/>
      <c r="K12" s="9"/>
      <c r="L12" s="10"/>
      <c r="M12" s="10"/>
      <c r="N12" s="10"/>
      <c r="O12" s="10"/>
      <c r="P12" s="10"/>
      <c r="Q12" s="10"/>
      <c r="R12" s="11"/>
      <c r="S12" s="11"/>
    </row>
    <row r="13" spans="2:20" s="8" customFormat="1" ht="16.5" customHeight="1" x14ac:dyDescent="0.25">
      <c r="B13" s="137"/>
      <c r="E13" s="9"/>
      <c r="H13" s="142"/>
      <c r="I13" s="61"/>
      <c r="J13" s="9"/>
      <c r="K13" s="9"/>
      <c r="L13" s="10"/>
      <c r="M13" s="10"/>
      <c r="N13" s="10"/>
      <c r="O13" s="10"/>
      <c r="P13" s="10"/>
      <c r="Q13" s="10"/>
      <c r="R13" s="11"/>
      <c r="S13" s="11"/>
    </row>
    <row r="14" spans="2:20" s="8" customFormat="1" ht="16.5" customHeight="1" x14ac:dyDescent="0.25">
      <c r="B14" s="137"/>
      <c r="E14" s="9"/>
      <c r="H14" s="142"/>
      <c r="I14" s="61"/>
      <c r="J14" s="9"/>
      <c r="K14" s="9"/>
      <c r="L14" s="10"/>
      <c r="M14" s="10"/>
      <c r="N14" s="10"/>
      <c r="O14" s="10"/>
      <c r="P14" s="10"/>
      <c r="Q14" s="10"/>
      <c r="R14" s="11"/>
      <c r="S14" s="11"/>
    </row>
    <row r="15" spans="2:20" s="8" customFormat="1" ht="16.5" customHeight="1" x14ac:dyDescent="0.25">
      <c r="B15" s="137"/>
      <c r="E15" s="9"/>
      <c r="H15" s="142"/>
      <c r="I15" s="61"/>
      <c r="J15" s="9"/>
      <c r="K15" s="9"/>
      <c r="L15" s="10"/>
      <c r="M15" s="10"/>
      <c r="N15" s="10"/>
      <c r="O15" s="10"/>
      <c r="P15" s="10"/>
      <c r="Q15" s="10"/>
      <c r="R15" s="11"/>
      <c r="S15" s="11"/>
    </row>
    <row r="16" spans="2:20" s="8" customFormat="1" ht="16.5" customHeight="1" x14ac:dyDescent="0.25">
      <c r="B16" s="137"/>
      <c r="E16" s="9"/>
      <c r="H16" s="142"/>
      <c r="I16" s="61"/>
      <c r="J16" s="9"/>
      <c r="K16" s="9"/>
      <c r="L16" s="10"/>
      <c r="M16" s="10"/>
      <c r="N16" s="10"/>
      <c r="O16" s="10"/>
      <c r="P16" s="10"/>
      <c r="Q16" s="10"/>
      <c r="R16" s="11"/>
      <c r="S16" s="11"/>
    </row>
    <row r="17" spans="2:19" s="8" customFormat="1" ht="16.5" customHeight="1" x14ac:dyDescent="0.25">
      <c r="B17" s="137"/>
      <c r="E17" s="9"/>
      <c r="H17" s="142"/>
      <c r="I17" s="61"/>
      <c r="J17" s="9"/>
      <c r="K17" s="9"/>
      <c r="L17" s="10"/>
      <c r="M17" s="10"/>
      <c r="N17" s="10"/>
      <c r="O17" s="10"/>
      <c r="P17" s="10"/>
      <c r="Q17" s="10"/>
      <c r="R17" s="11"/>
      <c r="S17" s="11"/>
    </row>
    <row r="18" spans="2:19" s="8" customFormat="1" ht="16.5" customHeight="1" x14ac:dyDescent="0.25">
      <c r="B18" s="137"/>
      <c r="E18" s="9"/>
      <c r="H18" s="142"/>
      <c r="I18" s="61"/>
      <c r="J18" s="9"/>
      <c r="K18" s="9"/>
      <c r="L18" s="10"/>
      <c r="M18" s="10"/>
      <c r="N18" s="10"/>
      <c r="O18" s="10"/>
      <c r="P18" s="10"/>
      <c r="Q18" s="10"/>
      <c r="R18" s="11"/>
      <c r="S18" s="11"/>
    </row>
    <row r="19" spans="2:19" s="8" customFormat="1" ht="16.5" customHeight="1" x14ac:dyDescent="0.25">
      <c r="B19" s="137"/>
      <c r="E19" s="9"/>
      <c r="H19" s="142"/>
      <c r="I19" s="61"/>
      <c r="J19" s="9"/>
      <c r="K19" s="9"/>
      <c r="L19" s="10"/>
      <c r="M19" s="10"/>
      <c r="N19" s="10"/>
      <c r="O19" s="10"/>
      <c r="P19" s="10"/>
      <c r="Q19" s="10"/>
      <c r="R19" s="11"/>
      <c r="S19" s="11"/>
    </row>
    <row r="20" spans="2:19" s="8" customFormat="1" ht="16.5" customHeight="1" x14ac:dyDescent="0.25">
      <c r="E20" s="118"/>
      <c r="F20" s="50"/>
      <c r="G20" s="9"/>
      <c r="H20" s="142"/>
      <c r="I20" s="61"/>
      <c r="J20" s="9"/>
      <c r="K20" s="9"/>
      <c r="L20" s="10"/>
      <c r="M20" s="10"/>
      <c r="N20" s="10"/>
      <c r="O20" s="10"/>
      <c r="P20" s="10"/>
      <c r="Q20" s="10"/>
      <c r="R20" s="11"/>
      <c r="S20" s="11"/>
    </row>
    <row r="21" spans="2:19" s="8" customFormat="1" ht="16.5" customHeight="1" x14ac:dyDescent="0.25">
      <c r="B21" s="137"/>
      <c r="D21" s="29"/>
      <c r="E21" s="28"/>
      <c r="F21" s="50"/>
      <c r="G21" s="9"/>
      <c r="H21" s="142"/>
      <c r="I21" s="61"/>
      <c r="J21" s="9"/>
      <c r="K21" s="9"/>
      <c r="L21" s="10"/>
      <c r="M21" s="10"/>
      <c r="N21" s="10"/>
      <c r="O21" s="10"/>
      <c r="P21" s="10"/>
      <c r="Q21" s="10"/>
      <c r="R21" s="11"/>
      <c r="S21" s="11"/>
    </row>
    <row r="22" spans="2:19" s="8" customFormat="1" ht="13.5" customHeight="1" thickBot="1" x14ac:dyDescent="0.3">
      <c r="B22" s="137"/>
      <c r="D22" s="29"/>
      <c r="E22" s="28"/>
      <c r="F22" s="50"/>
      <c r="G22" s="9"/>
      <c r="H22" s="142"/>
      <c r="I22" s="96"/>
      <c r="J22" s="9"/>
      <c r="K22" s="9"/>
      <c r="L22" s="10"/>
      <c r="M22" s="10"/>
      <c r="N22" s="10"/>
      <c r="O22" s="10"/>
      <c r="P22" s="10"/>
      <c r="Q22" s="10"/>
      <c r="R22" s="11"/>
      <c r="S22" s="11"/>
    </row>
    <row r="23" spans="2:19" s="12" customFormat="1" ht="30.75" customHeight="1" thickBot="1" x14ac:dyDescent="0.3">
      <c r="B23" s="302" t="s">
        <v>2</v>
      </c>
      <c r="C23" s="310"/>
      <c r="D23" s="302" t="s">
        <v>145</v>
      </c>
      <c r="E23" s="310"/>
      <c r="F23" s="75" t="s">
        <v>50</v>
      </c>
      <c r="G23" s="34" t="s">
        <v>73</v>
      </c>
      <c r="H23" s="143" t="s">
        <v>78</v>
      </c>
      <c r="J23" s="9"/>
      <c r="K23" s="9"/>
      <c r="L23" s="10"/>
      <c r="M23" s="10"/>
      <c r="N23" s="10"/>
      <c r="O23" s="10"/>
      <c r="P23" s="10"/>
      <c r="Q23" s="10"/>
      <c r="R23" s="13"/>
      <c r="S23" s="13"/>
    </row>
    <row r="24" spans="2:19" s="12" customFormat="1" ht="25.5" customHeight="1" x14ac:dyDescent="0.25">
      <c r="B24" s="135" t="str">
        <f>HiddenWkly!AL10</f>
        <v>Rain Martinez</v>
      </c>
      <c r="C24" s="131"/>
      <c r="D24" s="404" t="str">
        <f>HiddenWkly!AO10</f>
        <v>test argument passing implementation</v>
      </c>
      <c r="E24" s="405"/>
      <c r="F24" s="86" t="str">
        <f>HiddenWkly!AP10</f>
        <v>Task In Progress</v>
      </c>
      <c r="G24" s="76">
        <f>HiddenWkly!AQ10</f>
        <v>43369</v>
      </c>
      <c r="H24" s="219" t="str">
        <f>HiddenWkly!AR10</f>
        <v>Task is scheduled for work during this timeframe.</v>
      </c>
      <c r="J24" s="9"/>
      <c r="K24" s="9"/>
      <c r="L24" s="10"/>
      <c r="M24" s="10"/>
      <c r="N24" s="10"/>
      <c r="O24" s="10"/>
      <c r="P24" s="10"/>
      <c r="Q24" s="10"/>
      <c r="R24" s="13"/>
      <c r="S24" s="13"/>
    </row>
    <row r="25" spans="2:19" s="12" customFormat="1" ht="25.5" customHeight="1" x14ac:dyDescent="0.25">
      <c r="B25" s="136" t="str">
        <f>HiddenWkly!AM11</f>
        <v/>
      </c>
      <c r="C25" s="132"/>
      <c r="D25" s="398" t="str">
        <f>HiddenWkly!AO11</f>
        <v>argument passing implementation changelog</v>
      </c>
      <c r="E25" s="399"/>
      <c r="F25" s="87" t="str">
        <f>HiddenWkly!AP11</f>
        <v>Task In Progress</v>
      </c>
      <c r="G25" s="64">
        <f>HiddenWkly!AQ11</f>
        <v>43372</v>
      </c>
      <c r="H25" s="220" t="str">
        <f>HiddenWkly!AR11</f>
        <v>Task is scheduled for work during this timeframe.</v>
      </c>
      <c r="J25" s="9"/>
      <c r="K25" s="9"/>
      <c r="L25" s="10"/>
      <c r="M25" s="10"/>
      <c r="N25" s="10"/>
      <c r="O25" s="10"/>
      <c r="P25" s="10"/>
      <c r="Q25" s="10"/>
      <c r="R25" s="13"/>
      <c r="S25" s="13"/>
    </row>
    <row r="26" spans="2:19" s="12" customFormat="1" ht="25.5" customHeight="1" x14ac:dyDescent="0.25">
      <c r="B26" s="136" t="str">
        <f>HiddenWkly!AM12</f>
        <v/>
      </c>
      <c r="C26" s="132"/>
      <c r="D26" s="398" t="str">
        <f>HiddenWkly!AO12</f>
        <v>implement infinite loop for process_wait()</v>
      </c>
      <c r="E26" s="399"/>
      <c r="F26" s="87" t="str">
        <f>HiddenWkly!AP12</f>
        <v>Task Not Yet Started</v>
      </c>
      <c r="G26" s="64">
        <f>HiddenWkly!AQ12</f>
        <v>43379</v>
      </c>
      <c r="H26" s="220" t="str">
        <f>HiddenWkly!AR12</f>
        <v>Task is scheduled for work during this timeframe.</v>
      </c>
      <c r="J26" s="9"/>
      <c r="K26" s="9"/>
      <c r="L26" s="10"/>
      <c r="M26" s="10"/>
      <c r="N26" s="10"/>
      <c r="O26" s="10"/>
      <c r="P26" s="10"/>
      <c r="Q26" s="10"/>
      <c r="R26" s="13"/>
      <c r="S26" s="13"/>
    </row>
    <row r="27" spans="2:19" s="12" customFormat="1" ht="25.5" customHeight="1" x14ac:dyDescent="0.25">
      <c r="B27" s="136" t="str">
        <f>HiddenWkly!AM13</f>
        <v/>
      </c>
      <c r="C27" s="132"/>
      <c r="D27" s="398" t="str">
        <f>HiddenWkly!AO13</f>
        <v>test exit system call implementation</v>
      </c>
      <c r="E27" s="399"/>
      <c r="F27" s="87" t="str">
        <f>HiddenWkly!AP13</f>
        <v>Task Not Yet Started</v>
      </c>
      <c r="G27" s="64">
        <f>HiddenWkly!AQ13</f>
        <v>43382</v>
      </c>
      <c r="H27" s="220" t="str">
        <f>HiddenWkly!AR13</f>
        <v>Task is scheduled for work during this timeframe.</v>
      </c>
      <c r="J27" s="9"/>
      <c r="K27" s="9"/>
      <c r="L27" s="10"/>
      <c r="M27" s="10"/>
      <c r="N27" s="10"/>
      <c r="O27" s="10"/>
      <c r="P27" s="10"/>
      <c r="Q27" s="10"/>
      <c r="R27" s="13"/>
      <c r="S27" s="13"/>
    </row>
    <row r="28" spans="2:19" s="12" customFormat="1" ht="25.5" customHeight="1" x14ac:dyDescent="0.25">
      <c r="B28" s="136" t="str">
        <f>HiddenWkly!AM14</f>
        <v/>
      </c>
      <c r="C28" s="132"/>
      <c r="D28" s="398" t="str">
        <f>HiddenWkly!AO14</f>
        <v>exit system call changelog implementation</v>
      </c>
      <c r="E28" s="399"/>
      <c r="F28" s="87" t="str">
        <f>HiddenWkly!AP14</f>
        <v>Task Not Yet Started</v>
      </c>
      <c r="G28" s="64">
        <f>HiddenWkly!AQ14</f>
        <v>43385</v>
      </c>
      <c r="H28" s="220" t="str">
        <f>HiddenWkly!AR14</f>
        <v>Task is scheduled for work during this timeframe.</v>
      </c>
      <c r="J28" s="9"/>
      <c r="K28" s="9"/>
      <c r="L28" s="10"/>
      <c r="M28" s="10"/>
      <c r="N28" s="10"/>
      <c r="O28" s="10"/>
      <c r="P28" s="10"/>
      <c r="Q28" s="10"/>
      <c r="R28" s="13"/>
      <c r="S28" s="13"/>
    </row>
    <row r="29" spans="2:19" s="12" customFormat="1" ht="25.5" customHeight="1" x14ac:dyDescent="0.25">
      <c r="B29" s="136" t="str">
        <f>HiddenWkly!AM15</f>
        <v>Jericho Mamaradlo</v>
      </c>
      <c r="C29" s="132"/>
      <c r="D29" s="398" t="str">
        <f>HiddenWkly!AO15</f>
        <v>test user memory access implementation</v>
      </c>
      <c r="E29" s="399"/>
      <c r="F29" s="87" t="str">
        <f>HiddenWkly!AP15</f>
        <v>Task In Progress</v>
      </c>
      <c r="G29" s="64">
        <f>HiddenWkly!AQ15</f>
        <v>43369</v>
      </c>
      <c r="H29" s="220" t="str">
        <f>HiddenWkly!AR15</f>
        <v>Task is scheduled for work during this timeframe.</v>
      </c>
      <c r="J29" s="9"/>
      <c r="K29" s="9"/>
      <c r="L29" s="10"/>
      <c r="M29" s="10"/>
      <c r="N29" s="10"/>
      <c r="O29" s="10"/>
      <c r="P29" s="10"/>
      <c r="Q29" s="10"/>
      <c r="R29" s="13"/>
      <c r="S29" s="13"/>
    </row>
    <row r="30" spans="2:19" s="12" customFormat="1" ht="25.5" customHeight="1" x14ac:dyDescent="0.25">
      <c r="B30" s="136" t="str">
        <f>HiddenWkly!AM16</f>
        <v/>
      </c>
      <c r="C30" s="132"/>
      <c r="D30" s="398" t="str">
        <f>HiddenWkly!AO16</f>
        <v>user memory access implementation changelog</v>
      </c>
      <c r="E30" s="399"/>
      <c r="F30" s="87" t="str">
        <f>HiddenWkly!AP16</f>
        <v>Task In Progress</v>
      </c>
      <c r="G30" s="64">
        <f>HiddenWkly!AQ16</f>
        <v>43372</v>
      </c>
      <c r="H30" s="220" t="str">
        <f>HiddenWkly!AR16</f>
        <v>Task is scheduled for work during this timeframe.</v>
      </c>
      <c r="J30" s="9"/>
      <c r="K30" s="9"/>
      <c r="L30" s="10"/>
      <c r="M30" s="10"/>
      <c r="N30" s="10"/>
      <c r="O30" s="10"/>
      <c r="P30" s="10"/>
      <c r="Q30" s="10"/>
      <c r="R30" s="13"/>
      <c r="S30" s="13"/>
    </row>
    <row r="31" spans="2:19" s="12" customFormat="1" ht="25.5" customHeight="1" x14ac:dyDescent="0.25">
      <c r="B31" s="136" t="str">
        <f>HiddenWkly!AM17</f>
        <v/>
      </c>
      <c r="C31" s="132"/>
      <c r="D31" s="398" t="str">
        <f>HiddenWkly!AO17</f>
        <v>implement exit system call</v>
      </c>
      <c r="E31" s="399"/>
      <c r="F31" s="87" t="str">
        <f>HiddenWkly!AP17</f>
        <v>Task Not Yet Started</v>
      </c>
      <c r="G31" s="64">
        <f>HiddenWkly!AQ17</f>
        <v>43379</v>
      </c>
      <c r="H31" s="220" t="str">
        <f>HiddenWkly!AR17</f>
        <v>Task is scheduled for work during this timeframe.</v>
      </c>
      <c r="J31" s="9"/>
      <c r="K31" s="9"/>
      <c r="L31" s="10"/>
      <c r="M31" s="10"/>
      <c r="N31" s="10"/>
      <c r="O31" s="10"/>
      <c r="P31" s="10"/>
      <c r="Q31" s="10"/>
      <c r="R31" s="13"/>
      <c r="S31" s="13"/>
    </row>
    <row r="32" spans="2:19" s="12" customFormat="1" ht="25.5" customHeight="1" x14ac:dyDescent="0.25">
      <c r="B32" s="136" t="str">
        <f>HiddenWkly!AM18</f>
        <v/>
      </c>
      <c r="C32" s="132"/>
      <c r="D32" s="398" t="str">
        <f>HiddenWkly!AO18</f>
        <v>test write system call implementation</v>
      </c>
      <c r="E32" s="399"/>
      <c r="F32" s="87" t="str">
        <f>HiddenWkly!AP18</f>
        <v>Task Not Yet Started</v>
      </c>
      <c r="G32" s="64">
        <f>HiddenWkly!AQ18</f>
        <v>43382</v>
      </c>
      <c r="H32" s="220" t="str">
        <f>HiddenWkly!AR18</f>
        <v>Task is scheduled for work during this timeframe.</v>
      </c>
      <c r="J32" s="9"/>
      <c r="K32" s="9"/>
      <c r="L32" s="10"/>
      <c r="M32" s="10"/>
      <c r="N32" s="10"/>
      <c r="O32" s="10"/>
      <c r="P32" s="10"/>
      <c r="Q32" s="10"/>
      <c r="R32" s="13"/>
      <c r="S32" s="13"/>
    </row>
    <row r="33" spans="2:19" s="12" customFormat="1" ht="25.5" customHeight="1" x14ac:dyDescent="0.25">
      <c r="B33" s="136" t="str">
        <f>HiddenWkly!AM19</f>
        <v/>
      </c>
      <c r="C33" s="132"/>
      <c r="D33" s="398" t="str">
        <f>HiddenWkly!AO19</f>
        <v>write system call changelog implementation</v>
      </c>
      <c r="E33" s="399"/>
      <c r="F33" s="87" t="str">
        <f>HiddenWkly!AP19</f>
        <v>Task Not Yet Started</v>
      </c>
      <c r="G33" s="64">
        <f>HiddenWkly!AQ19</f>
        <v>43385</v>
      </c>
      <c r="H33" s="220" t="str">
        <f>HiddenWkly!AR19</f>
        <v>Task is scheduled for work during this timeframe.</v>
      </c>
      <c r="J33" s="9"/>
      <c r="K33" s="9"/>
      <c r="L33" s="10"/>
      <c r="M33" s="10"/>
      <c r="N33" s="10"/>
      <c r="O33" s="10"/>
      <c r="P33" s="10"/>
      <c r="Q33" s="10"/>
      <c r="R33" s="13"/>
      <c r="S33" s="13"/>
    </row>
    <row r="34" spans="2:19" s="12" customFormat="1" ht="25.5" customHeight="1" x14ac:dyDescent="0.25">
      <c r="B34" s="136" t="str">
        <f>HiddenWkly!AM20</f>
        <v>Rod Labarete</v>
      </c>
      <c r="C34" s="132"/>
      <c r="D34" s="398" t="str">
        <f>HiddenWkly!AO20</f>
        <v>test system call infastructure implementation</v>
      </c>
      <c r="E34" s="399"/>
      <c r="F34" s="87" t="str">
        <f>HiddenWkly!AP20</f>
        <v>Task In Progress</v>
      </c>
      <c r="G34" s="64">
        <f>HiddenWkly!AQ20</f>
        <v>43369</v>
      </c>
      <c r="H34" s="220" t="str">
        <f>HiddenWkly!AR20</f>
        <v>Task is scheduled for work during this timeframe.</v>
      </c>
      <c r="J34" s="9"/>
      <c r="K34" s="9"/>
      <c r="L34" s="10"/>
      <c r="M34" s="10"/>
      <c r="N34" s="10"/>
      <c r="O34" s="10"/>
      <c r="P34" s="10"/>
      <c r="Q34" s="10"/>
      <c r="R34" s="13"/>
      <c r="S34" s="13"/>
    </row>
    <row r="35" spans="2:19" s="12" customFormat="1" ht="25.5" customHeight="1" x14ac:dyDescent="0.25">
      <c r="B35" s="136" t="str">
        <f>HiddenWkly!AM21</f>
        <v/>
      </c>
      <c r="C35" s="132"/>
      <c r="D35" s="398" t="str">
        <f>HiddenWkly!AO21</f>
        <v>system call infastructure implementation changelog</v>
      </c>
      <c r="E35" s="399"/>
      <c r="F35" s="87" t="str">
        <f>HiddenWkly!AP21</f>
        <v>Task In Progress</v>
      </c>
      <c r="G35" s="64">
        <f>HiddenWkly!AQ21</f>
        <v>43372</v>
      </c>
      <c r="H35" s="220" t="str">
        <f>HiddenWkly!AR21</f>
        <v>Task is scheduled for work during this timeframe.</v>
      </c>
      <c r="J35" s="9"/>
      <c r="K35" s="9"/>
      <c r="L35" s="10"/>
      <c r="M35" s="10"/>
      <c r="N35" s="10"/>
      <c r="O35" s="10"/>
      <c r="P35" s="10"/>
      <c r="Q35" s="10"/>
      <c r="R35" s="13"/>
      <c r="S35" s="13"/>
    </row>
    <row r="36" spans="2:19" s="12" customFormat="1" ht="25.5" customHeight="1" x14ac:dyDescent="0.25">
      <c r="B36" s="136" t="str">
        <f>HiddenWkly!AM22</f>
        <v/>
      </c>
      <c r="C36" s="132"/>
      <c r="D36" s="398" t="str">
        <f>HiddenWkly!AO22</f>
        <v>implement write system call</v>
      </c>
      <c r="E36" s="399"/>
      <c r="F36" s="87" t="str">
        <f>HiddenWkly!AP22</f>
        <v>Task Not Yet Started</v>
      </c>
      <c r="G36" s="64">
        <f>HiddenWkly!AQ22</f>
        <v>43379</v>
      </c>
      <c r="H36" s="220" t="str">
        <f>HiddenWkly!AR22</f>
        <v>Task is scheduled for work during this timeframe.</v>
      </c>
      <c r="J36" s="9"/>
      <c r="K36" s="9"/>
      <c r="L36" s="10"/>
      <c r="M36" s="10"/>
      <c r="N36" s="10"/>
      <c r="O36" s="10"/>
      <c r="P36" s="10"/>
      <c r="Q36" s="10"/>
      <c r="R36" s="13"/>
      <c r="S36" s="13"/>
    </row>
    <row r="37" spans="2:19" s="12" customFormat="1" ht="25.5" customHeight="1" x14ac:dyDescent="0.25">
      <c r="B37" s="136" t="str">
        <f>HiddenWkly!AM23</f>
        <v/>
      </c>
      <c r="C37" s="133"/>
      <c r="D37" s="398" t="str">
        <f>HiddenWkly!AO23</f>
        <v>test infinite process_wait() loop implementation</v>
      </c>
      <c r="E37" s="399"/>
      <c r="F37" s="87" t="str">
        <f>HiddenWkly!AP23</f>
        <v>Task Not Yet Started</v>
      </c>
      <c r="G37" s="64">
        <f>HiddenWkly!AQ23</f>
        <v>43382</v>
      </c>
      <c r="H37" s="220" t="str">
        <f>HiddenWkly!AR23</f>
        <v>Task is scheduled for work during this timeframe.</v>
      </c>
      <c r="J37" s="9"/>
      <c r="K37" s="9"/>
      <c r="L37" s="10"/>
      <c r="M37" s="10"/>
      <c r="N37" s="10"/>
      <c r="O37" s="10"/>
      <c r="P37" s="10"/>
      <c r="Q37" s="10"/>
      <c r="R37" s="13"/>
      <c r="S37" s="13"/>
    </row>
    <row r="38" spans="2:19" s="12" customFormat="1" ht="25.5" customHeight="1" x14ac:dyDescent="0.25">
      <c r="B38" s="136" t="str">
        <f>HiddenWkly!AM24</f>
        <v/>
      </c>
      <c r="C38" s="133"/>
      <c r="D38" s="398" t="str">
        <f>HiddenWkly!AO24</f>
        <v>infinite process_wait() loop changelog implementation</v>
      </c>
      <c r="E38" s="399"/>
      <c r="F38" s="87" t="str">
        <f>HiddenWkly!AP24</f>
        <v>Task Not Yet Started</v>
      </c>
      <c r="G38" s="64">
        <f>HiddenWkly!AQ24</f>
        <v>43385</v>
      </c>
      <c r="H38" s="220" t="str">
        <f>HiddenWkly!AR24</f>
        <v>Task is scheduled for work during this timeframe.</v>
      </c>
      <c r="J38" s="9"/>
      <c r="K38" s="9"/>
      <c r="L38" s="10"/>
      <c r="M38" s="10"/>
      <c r="N38" s="10"/>
      <c r="O38" s="10"/>
      <c r="P38" s="10"/>
      <c r="Q38" s="10"/>
      <c r="R38" s="13"/>
      <c r="S38" s="13"/>
    </row>
    <row r="39" spans="2:19" s="12" customFormat="1" ht="25.5" customHeight="1" x14ac:dyDescent="0.25">
      <c r="B39" s="136" t="str">
        <f>HiddenWkly!AM25</f>
        <v/>
      </c>
      <c r="C39" s="133"/>
      <c r="D39" s="398" t="str">
        <f>HiddenWkly!AO25</f>
        <v/>
      </c>
      <c r="E39" s="399"/>
      <c r="F39" s="87" t="str">
        <f>HiddenWkly!AP25</f>
        <v/>
      </c>
      <c r="G39" s="64" t="str">
        <f>HiddenWkly!AQ25</f>
        <v/>
      </c>
      <c r="H39" s="220" t="str">
        <f>HiddenWkly!AR25</f>
        <v/>
      </c>
      <c r="J39" s="9"/>
      <c r="K39" s="9"/>
      <c r="L39" s="10"/>
      <c r="M39" s="10"/>
      <c r="N39" s="10"/>
      <c r="O39" s="10"/>
      <c r="P39" s="10"/>
      <c r="Q39" s="10"/>
      <c r="R39" s="13"/>
      <c r="S39" s="13"/>
    </row>
    <row r="40" spans="2:19" s="12" customFormat="1" ht="25.5" customHeight="1" x14ac:dyDescent="0.25">
      <c r="B40" s="136" t="str">
        <f>HiddenWkly!AM26</f>
        <v/>
      </c>
      <c r="C40" s="133"/>
      <c r="D40" s="398" t="str">
        <f>HiddenWkly!AO26</f>
        <v/>
      </c>
      <c r="E40" s="399"/>
      <c r="F40" s="87" t="str">
        <f>HiddenWkly!AP26</f>
        <v/>
      </c>
      <c r="G40" s="64" t="str">
        <f>HiddenWkly!AQ26</f>
        <v/>
      </c>
      <c r="H40" s="220" t="str">
        <f>HiddenWkly!AR26</f>
        <v/>
      </c>
      <c r="J40" s="9"/>
      <c r="K40" s="9"/>
      <c r="L40" s="10"/>
      <c r="M40" s="10"/>
      <c r="N40" s="10"/>
      <c r="O40" s="10"/>
      <c r="P40" s="10"/>
      <c r="Q40" s="10"/>
      <c r="R40" s="13"/>
      <c r="S40" s="13"/>
    </row>
    <row r="41" spans="2:19" s="12" customFormat="1" ht="25.5" customHeight="1" x14ac:dyDescent="0.25">
      <c r="B41" s="136" t="str">
        <f>HiddenWkly!AM27</f>
        <v/>
      </c>
      <c r="C41" s="133"/>
      <c r="D41" s="398" t="str">
        <f>HiddenWkly!AO27</f>
        <v/>
      </c>
      <c r="E41" s="399"/>
      <c r="F41" s="87" t="str">
        <f>HiddenWkly!AP27</f>
        <v/>
      </c>
      <c r="G41" s="64" t="str">
        <f>HiddenWkly!AQ27</f>
        <v/>
      </c>
      <c r="H41" s="220" t="str">
        <f>HiddenWkly!AR27</f>
        <v/>
      </c>
      <c r="J41" s="9"/>
      <c r="K41" s="9"/>
      <c r="L41" s="10"/>
      <c r="M41" s="10"/>
      <c r="N41" s="10"/>
      <c r="O41" s="10"/>
      <c r="P41" s="10"/>
      <c r="Q41" s="10"/>
      <c r="R41" s="13"/>
      <c r="S41" s="13"/>
    </row>
    <row r="42" spans="2:19" s="12" customFormat="1" ht="25.5" customHeight="1" x14ac:dyDescent="0.25">
      <c r="B42" s="136" t="str">
        <f>HiddenWkly!AM28</f>
        <v/>
      </c>
      <c r="C42" s="133"/>
      <c r="D42" s="398" t="str">
        <f>HiddenWkly!AO28</f>
        <v/>
      </c>
      <c r="E42" s="399"/>
      <c r="F42" s="87" t="str">
        <f>HiddenWkly!AP28</f>
        <v/>
      </c>
      <c r="G42" s="64" t="str">
        <f>HiddenWkly!AQ28</f>
        <v/>
      </c>
      <c r="H42" s="220" t="str">
        <f>HiddenWkly!AR28</f>
        <v/>
      </c>
      <c r="J42" s="9"/>
      <c r="K42" s="9"/>
      <c r="L42" s="10"/>
      <c r="M42" s="10"/>
      <c r="N42" s="10"/>
      <c r="O42" s="10"/>
      <c r="P42" s="10"/>
      <c r="Q42" s="10"/>
      <c r="R42" s="13"/>
      <c r="S42" s="13"/>
    </row>
    <row r="43" spans="2:19" s="12" customFormat="1" ht="25.5" customHeight="1" x14ac:dyDescent="0.25">
      <c r="B43" s="136" t="str">
        <f>HiddenWkly!AM29</f>
        <v/>
      </c>
      <c r="C43" s="133"/>
      <c r="D43" s="398" t="str">
        <f>HiddenWkly!AO29</f>
        <v/>
      </c>
      <c r="E43" s="399"/>
      <c r="F43" s="87" t="str">
        <f>HiddenWkly!AP29</f>
        <v/>
      </c>
      <c r="G43" s="64" t="str">
        <f>HiddenWkly!AQ29</f>
        <v/>
      </c>
      <c r="H43" s="220" t="str">
        <f>HiddenWkly!AR29</f>
        <v/>
      </c>
      <c r="J43" s="9"/>
      <c r="K43" s="9"/>
      <c r="L43" s="10"/>
      <c r="M43" s="10"/>
      <c r="N43" s="10"/>
      <c r="O43" s="10"/>
      <c r="P43" s="10"/>
      <c r="Q43" s="10"/>
      <c r="R43" s="13"/>
      <c r="S43" s="13"/>
    </row>
    <row r="44" spans="2:19" s="12" customFormat="1" ht="25.5" customHeight="1" x14ac:dyDescent="0.25">
      <c r="B44" s="136" t="str">
        <f>HiddenWkly!AM30</f>
        <v/>
      </c>
      <c r="C44" s="133"/>
      <c r="D44" s="398" t="str">
        <f>HiddenWkly!AO30</f>
        <v/>
      </c>
      <c r="E44" s="399"/>
      <c r="F44" s="87" t="str">
        <f>HiddenWkly!AP30</f>
        <v/>
      </c>
      <c r="G44" s="64" t="str">
        <f>HiddenWkly!AQ30</f>
        <v/>
      </c>
      <c r="H44" s="220" t="str">
        <f>HiddenWkly!AR30</f>
        <v/>
      </c>
      <c r="J44" s="9"/>
      <c r="K44" s="9"/>
      <c r="L44" s="10"/>
      <c r="M44" s="10"/>
      <c r="N44" s="10"/>
      <c r="O44" s="10"/>
      <c r="P44" s="10"/>
      <c r="Q44" s="10"/>
      <c r="R44" s="13"/>
      <c r="S44" s="13"/>
    </row>
    <row r="45" spans="2:19" s="12" customFormat="1" ht="25.5" customHeight="1" x14ac:dyDescent="0.25">
      <c r="B45" s="136" t="str">
        <f>HiddenWkly!AM31</f>
        <v/>
      </c>
      <c r="C45" s="133"/>
      <c r="D45" s="398" t="str">
        <f>HiddenWkly!AO31</f>
        <v/>
      </c>
      <c r="E45" s="399"/>
      <c r="F45" s="87" t="str">
        <f>HiddenWkly!AP31</f>
        <v/>
      </c>
      <c r="G45" s="64" t="str">
        <f>HiddenWkly!AQ31</f>
        <v/>
      </c>
      <c r="H45" s="220" t="str">
        <f>HiddenWkly!AR31</f>
        <v/>
      </c>
      <c r="J45" s="9"/>
      <c r="K45" s="9"/>
      <c r="L45" s="10"/>
      <c r="M45" s="10"/>
      <c r="N45" s="10"/>
      <c r="O45" s="10"/>
      <c r="P45" s="10"/>
      <c r="Q45" s="10"/>
      <c r="R45" s="13"/>
      <c r="S45" s="13"/>
    </row>
    <row r="46" spans="2:19" s="12" customFormat="1" ht="25.5" customHeight="1" x14ac:dyDescent="0.25">
      <c r="B46" s="136" t="str">
        <f>HiddenWkly!AM32</f>
        <v/>
      </c>
      <c r="C46" s="133"/>
      <c r="D46" s="398" t="str">
        <f>HiddenWkly!AO32</f>
        <v/>
      </c>
      <c r="E46" s="399"/>
      <c r="F46" s="87" t="str">
        <f>HiddenWkly!AP32</f>
        <v/>
      </c>
      <c r="G46" s="64" t="str">
        <f>HiddenWkly!AQ32</f>
        <v/>
      </c>
      <c r="H46" s="220" t="str">
        <f>HiddenWkly!AR32</f>
        <v/>
      </c>
      <c r="J46" s="9"/>
      <c r="K46" s="9"/>
      <c r="L46" s="10"/>
      <c r="M46" s="10"/>
      <c r="N46" s="10"/>
      <c r="O46" s="10"/>
      <c r="P46" s="10"/>
      <c r="Q46" s="10"/>
      <c r="R46" s="13"/>
      <c r="S46" s="13"/>
    </row>
    <row r="47" spans="2:19" s="12" customFormat="1" ht="25.5" customHeight="1" x14ac:dyDescent="0.25">
      <c r="B47" s="136" t="str">
        <f>HiddenWkly!AM33</f>
        <v/>
      </c>
      <c r="C47" s="133"/>
      <c r="D47" s="398" t="str">
        <f>HiddenWkly!AO33</f>
        <v/>
      </c>
      <c r="E47" s="399"/>
      <c r="F47" s="87" t="str">
        <f>HiddenWkly!AP33</f>
        <v/>
      </c>
      <c r="G47" s="64" t="str">
        <f>HiddenWkly!AQ33</f>
        <v/>
      </c>
      <c r="H47" s="220" t="str">
        <f>HiddenWkly!AR33</f>
        <v/>
      </c>
      <c r="J47" s="9"/>
      <c r="K47" s="9"/>
      <c r="L47" s="10"/>
      <c r="M47" s="10"/>
      <c r="N47" s="10"/>
      <c r="O47" s="10"/>
      <c r="P47" s="10"/>
      <c r="Q47" s="10"/>
      <c r="R47" s="13"/>
      <c r="S47" s="13"/>
    </row>
    <row r="48" spans="2:19" s="12" customFormat="1" ht="25.5" customHeight="1" x14ac:dyDescent="0.25">
      <c r="B48" s="136" t="str">
        <f>HiddenWkly!AM34</f>
        <v/>
      </c>
      <c r="C48" s="133"/>
      <c r="D48" s="398" t="str">
        <f>HiddenWkly!AO34</f>
        <v/>
      </c>
      <c r="E48" s="399"/>
      <c r="F48" s="87" t="str">
        <f>HiddenWkly!AP34</f>
        <v/>
      </c>
      <c r="G48" s="64" t="str">
        <f>HiddenWkly!AQ34</f>
        <v/>
      </c>
      <c r="H48" s="220" t="str">
        <f>HiddenWkly!AR34</f>
        <v/>
      </c>
      <c r="J48" s="9"/>
      <c r="K48" s="9"/>
      <c r="L48" s="10"/>
      <c r="M48" s="10"/>
      <c r="N48" s="10"/>
      <c r="O48" s="10"/>
      <c r="P48" s="10"/>
      <c r="Q48" s="10"/>
      <c r="R48" s="13"/>
      <c r="S48" s="13"/>
    </row>
    <row r="49" spans="2:19" s="12" customFormat="1" ht="25.5" customHeight="1" x14ac:dyDescent="0.25">
      <c r="B49" s="136" t="str">
        <f>HiddenWkly!AM35</f>
        <v/>
      </c>
      <c r="C49" s="133"/>
      <c r="D49" s="398" t="str">
        <f>HiddenWkly!AO35</f>
        <v/>
      </c>
      <c r="E49" s="399"/>
      <c r="F49" s="87" t="str">
        <f>HiddenWkly!AP35</f>
        <v/>
      </c>
      <c r="G49" s="64" t="str">
        <f>HiddenWkly!AQ35</f>
        <v/>
      </c>
      <c r="H49" s="220" t="str">
        <f>HiddenWkly!AR35</f>
        <v/>
      </c>
      <c r="J49" s="9"/>
      <c r="K49" s="9"/>
      <c r="L49" s="10"/>
      <c r="M49" s="10"/>
      <c r="N49" s="10"/>
      <c r="O49" s="10"/>
      <c r="P49" s="10"/>
      <c r="Q49" s="10"/>
      <c r="R49" s="13"/>
      <c r="S49" s="13"/>
    </row>
    <row r="50" spans="2:19" s="12" customFormat="1" ht="25.5" customHeight="1" x14ac:dyDescent="0.25">
      <c r="B50" s="136" t="str">
        <f>HiddenWkly!AM36</f>
        <v/>
      </c>
      <c r="C50" s="133"/>
      <c r="D50" s="398" t="str">
        <f>HiddenWkly!AO36</f>
        <v/>
      </c>
      <c r="E50" s="399"/>
      <c r="F50" s="87" t="str">
        <f>HiddenWkly!AP36</f>
        <v/>
      </c>
      <c r="G50" s="64" t="str">
        <f>HiddenWkly!AQ36</f>
        <v/>
      </c>
      <c r="H50" s="220" t="str">
        <f>HiddenWkly!AR36</f>
        <v/>
      </c>
      <c r="J50" s="9"/>
      <c r="K50" s="9"/>
      <c r="L50" s="10"/>
      <c r="M50" s="10"/>
      <c r="N50" s="10"/>
      <c r="O50" s="10"/>
      <c r="P50" s="10"/>
      <c r="Q50" s="10"/>
      <c r="R50" s="13"/>
      <c r="S50" s="13"/>
    </row>
    <row r="51" spans="2:19" s="12" customFormat="1" ht="25.5" customHeight="1" x14ac:dyDescent="0.25">
      <c r="B51" s="136" t="str">
        <f>HiddenWkly!AM37</f>
        <v/>
      </c>
      <c r="C51" s="133"/>
      <c r="D51" s="398" t="str">
        <f>HiddenWkly!AO37</f>
        <v/>
      </c>
      <c r="E51" s="399"/>
      <c r="F51" s="87" t="str">
        <f>HiddenWkly!AP37</f>
        <v/>
      </c>
      <c r="G51" s="64" t="str">
        <f>HiddenWkly!AQ37</f>
        <v/>
      </c>
      <c r="H51" s="220" t="str">
        <f>HiddenWkly!AR37</f>
        <v/>
      </c>
      <c r="J51" s="9"/>
      <c r="K51" s="9"/>
      <c r="L51" s="10"/>
      <c r="M51" s="10"/>
      <c r="N51" s="10"/>
      <c r="O51" s="10"/>
      <c r="P51" s="10"/>
      <c r="Q51" s="10"/>
      <c r="R51" s="13"/>
      <c r="S51" s="13"/>
    </row>
    <row r="52" spans="2:19" s="12" customFormat="1" ht="25.5" customHeight="1" x14ac:dyDescent="0.25">
      <c r="B52" s="136" t="str">
        <f>HiddenWkly!AM38</f>
        <v/>
      </c>
      <c r="C52" s="133"/>
      <c r="D52" s="398" t="str">
        <f>HiddenWkly!AO38</f>
        <v/>
      </c>
      <c r="E52" s="399"/>
      <c r="F52" s="87" t="str">
        <f>HiddenWkly!AP38</f>
        <v/>
      </c>
      <c r="G52" s="64" t="str">
        <f>HiddenWkly!AQ38</f>
        <v/>
      </c>
      <c r="H52" s="220" t="str">
        <f>HiddenWkly!AR38</f>
        <v/>
      </c>
      <c r="J52" s="9"/>
      <c r="K52" s="9"/>
      <c r="L52" s="10"/>
      <c r="M52" s="10"/>
      <c r="N52" s="10"/>
      <c r="O52" s="10"/>
      <c r="P52" s="10"/>
      <c r="Q52" s="10"/>
      <c r="R52" s="13"/>
      <c r="S52" s="13"/>
    </row>
    <row r="53" spans="2:19" s="12" customFormat="1" ht="25.5" customHeight="1" x14ac:dyDescent="0.25">
      <c r="B53" s="136" t="str">
        <f>HiddenWkly!AM39</f>
        <v/>
      </c>
      <c r="C53" s="133"/>
      <c r="D53" s="398" t="str">
        <f>HiddenWkly!AO39</f>
        <v/>
      </c>
      <c r="E53" s="399"/>
      <c r="F53" s="87" t="str">
        <f>HiddenWkly!AP39</f>
        <v/>
      </c>
      <c r="G53" s="64" t="str">
        <f>HiddenWkly!AQ39</f>
        <v/>
      </c>
      <c r="H53" s="220" t="str">
        <f>HiddenWkly!AR39</f>
        <v/>
      </c>
      <c r="J53" s="9"/>
      <c r="K53" s="9"/>
      <c r="L53" s="10"/>
      <c r="M53" s="10"/>
      <c r="N53" s="10"/>
      <c r="O53" s="10"/>
      <c r="P53" s="10"/>
      <c r="Q53" s="10"/>
      <c r="R53" s="13"/>
      <c r="S53" s="13"/>
    </row>
    <row r="54" spans="2:19" s="12" customFormat="1" ht="25.5" customHeight="1" x14ac:dyDescent="0.25">
      <c r="B54" s="136" t="str">
        <f>HiddenWkly!AM40</f>
        <v/>
      </c>
      <c r="C54" s="133"/>
      <c r="D54" s="398" t="str">
        <f>HiddenWkly!AO40</f>
        <v/>
      </c>
      <c r="E54" s="399"/>
      <c r="F54" s="87" t="str">
        <f>HiddenWkly!AP40</f>
        <v/>
      </c>
      <c r="G54" s="64" t="str">
        <f>HiddenWkly!AQ40</f>
        <v/>
      </c>
      <c r="H54" s="220" t="str">
        <f>HiddenWkly!AR40</f>
        <v/>
      </c>
      <c r="J54" s="9"/>
      <c r="K54" s="9"/>
      <c r="L54" s="10"/>
      <c r="M54" s="10"/>
      <c r="N54" s="10"/>
      <c r="O54" s="10"/>
      <c r="P54" s="10"/>
      <c r="Q54" s="10"/>
      <c r="R54" s="13"/>
      <c r="S54" s="13"/>
    </row>
    <row r="55" spans="2:19" s="12" customFormat="1" ht="25.5" customHeight="1" x14ac:dyDescent="0.25">
      <c r="B55" s="136" t="str">
        <f>HiddenWkly!AM41</f>
        <v/>
      </c>
      <c r="C55" s="133"/>
      <c r="D55" s="398" t="str">
        <f>HiddenWkly!AO41</f>
        <v/>
      </c>
      <c r="E55" s="399"/>
      <c r="F55" s="87" t="str">
        <f>HiddenWkly!AP41</f>
        <v/>
      </c>
      <c r="G55" s="64" t="str">
        <f>HiddenWkly!AQ41</f>
        <v/>
      </c>
      <c r="H55" s="220" t="str">
        <f>HiddenWkly!AR41</f>
        <v/>
      </c>
      <c r="J55" s="9"/>
      <c r="K55" s="9"/>
      <c r="L55" s="10"/>
      <c r="M55" s="10"/>
      <c r="N55" s="10"/>
      <c r="O55" s="10"/>
      <c r="P55" s="10"/>
      <c r="Q55" s="10"/>
      <c r="R55" s="13"/>
      <c r="S55" s="13"/>
    </row>
    <row r="56" spans="2:19" s="12" customFormat="1" ht="25.5" customHeight="1" x14ac:dyDescent="0.25">
      <c r="B56" s="136" t="str">
        <f>HiddenWkly!AM42</f>
        <v/>
      </c>
      <c r="C56" s="133"/>
      <c r="D56" s="398" t="str">
        <f>HiddenWkly!AO42</f>
        <v/>
      </c>
      <c r="E56" s="399"/>
      <c r="F56" s="87" t="str">
        <f>HiddenWkly!AP42</f>
        <v/>
      </c>
      <c r="G56" s="64" t="str">
        <f>HiddenWkly!AQ42</f>
        <v/>
      </c>
      <c r="H56" s="220" t="str">
        <f>HiddenWkly!AR42</f>
        <v/>
      </c>
      <c r="J56" s="9"/>
      <c r="K56" s="9"/>
      <c r="L56" s="10"/>
      <c r="M56" s="10"/>
      <c r="N56" s="10"/>
      <c r="O56" s="10"/>
      <c r="P56" s="10"/>
      <c r="Q56" s="10"/>
      <c r="R56" s="13"/>
      <c r="S56" s="13"/>
    </row>
    <row r="57" spans="2:19" s="12" customFormat="1" ht="25.5" customHeight="1" x14ac:dyDescent="0.25">
      <c r="B57" s="136" t="str">
        <f>HiddenWkly!AM43</f>
        <v/>
      </c>
      <c r="C57" s="133"/>
      <c r="D57" s="398" t="str">
        <f>HiddenWkly!AO43</f>
        <v/>
      </c>
      <c r="E57" s="399"/>
      <c r="F57" s="87" t="str">
        <f>HiddenWkly!AP43</f>
        <v/>
      </c>
      <c r="G57" s="64" t="str">
        <f>HiddenWkly!AQ43</f>
        <v/>
      </c>
      <c r="H57" s="220" t="str">
        <f>HiddenWkly!AR43</f>
        <v/>
      </c>
      <c r="J57" s="9"/>
      <c r="K57" s="9"/>
      <c r="L57" s="10"/>
      <c r="M57" s="10"/>
      <c r="N57" s="10"/>
      <c r="O57" s="10"/>
      <c r="P57" s="10"/>
      <c r="Q57" s="10"/>
      <c r="R57" s="13"/>
      <c r="S57" s="13"/>
    </row>
    <row r="58" spans="2:19" s="12" customFormat="1" ht="25.5" customHeight="1" x14ac:dyDescent="0.25">
      <c r="B58" s="136" t="str">
        <f>HiddenWkly!AM44</f>
        <v/>
      </c>
      <c r="C58" s="133"/>
      <c r="D58" s="398" t="str">
        <f>HiddenWkly!AO44</f>
        <v/>
      </c>
      <c r="E58" s="399"/>
      <c r="F58" s="87" t="str">
        <f>HiddenWkly!AP44</f>
        <v/>
      </c>
      <c r="G58" s="64" t="str">
        <f>HiddenWkly!AQ44</f>
        <v/>
      </c>
      <c r="H58" s="220" t="str">
        <f>HiddenWkly!AR44</f>
        <v/>
      </c>
      <c r="J58" s="9"/>
      <c r="K58" s="9"/>
      <c r="L58" s="10"/>
      <c r="M58" s="10"/>
      <c r="N58" s="10"/>
      <c r="O58" s="10"/>
      <c r="P58" s="10"/>
      <c r="Q58" s="10"/>
      <c r="R58" s="13"/>
      <c r="S58" s="13"/>
    </row>
    <row r="59" spans="2:19" s="12" customFormat="1" ht="25.5" customHeight="1" x14ac:dyDescent="0.25">
      <c r="B59" s="136" t="str">
        <f>HiddenWkly!AM45</f>
        <v/>
      </c>
      <c r="C59" s="133"/>
      <c r="D59" s="398" t="str">
        <f>HiddenWkly!AO45</f>
        <v/>
      </c>
      <c r="E59" s="399"/>
      <c r="F59" s="87" t="str">
        <f>HiddenWkly!AP45</f>
        <v/>
      </c>
      <c r="G59" s="64" t="str">
        <f>HiddenWkly!AQ45</f>
        <v/>
      </c>
      <c r="H59" s="220" t="str">
        <f>HiddenWkly!AR45</f>
        <v/>
      </c>
      <c r="J59" s="9"/>
      <c r="K59" s="9"/>
      <c r="L59" s="10"/>
      <c r="M59" s="10"/>
      <c r="N59" s="10"/>
      <c r="O59" s="10"/>
      <c r="P59" s="10"/>
      <c r="Q59" s="10"/>
      <c r="R59" s="13"/>
      <c r="S59" s="13"/>
    </row>
    <row r="60" spans="2:19" s="12" customFormat="1" ht="25.5" customHeight="1" x14ac:dyDescent="0.25">
      <c r="B60" s="136" t="str">
        <f>HiddenWkly!AM46</f>
        <v/>
      </c>
      <c r="C60" s="133"/>
      <c r="D60" s="398" t="str">
        <f>HiddenWkly!AO46</f>
        <v/>
      </c>
      <c r="E60" s="399"/>
      <c r="F60" s="87" t="str">
        <f>HiddenWkly!AP46</f>
        <v/>
      </c>
      <c r="G60" s="64" t="str">
        <f>HiddenWkly!AQ46</f>
        <v/>
      </c>
      <c r="H60" s="220" t="str">
        <f>HiddenWkly!AR46</f>
        <v/>
      </c>
      <c r="J60" s="9"/>
      <c r="K60" s="9"/>
      <c r="L60" s="10"/>
      <c r="M60" s="10"/>
      <c r="N60" s="10"/>
      <c r="O60" s="10"/>
      <c r="P60" s="10"/>
      <c r="Q60" s="10"/>
      <c r="R60" s="13"/>
      <c r="S60" s="13"/>
    </row>
    <row r="61" spans="2:19" s="12" customFormat="1" ht="25.5" customHeight="1" x14ac:dyDescent="0.25">
      <c r="B61" s="136" t="str">
        <f>HiddenWkly!AM47</f>
        <v/>
      </c>
      <c r="C61" s="133"/>
      <c r="D61" s="398" t="str">
        <f>HiddenWkly!AO47</f>
        <v/>
      </c>
      <c r="E61" s="399"/>
      <c r="F61" s="87" t="str">
        <f>HiddenWkly!AP47</f>
        <v/>
      </c>
      <c r="G61" s="64" t="str">
        <f>HiddenWkly!AQ47</f>
        <v/>
      </c>
      <c r="H61" s="220" t="str">
        <f>HiddenWkly!AR47</f>
        <v/>
      </c>
      <c r="J61" s="9"/>
      <c r="K61" s="9"/>
      <c r="L61" s="10"/>
      <c r="M61" s="10"/>
      <c r="N61" s="10"/>
      <c r="O61" s="10"/>
      <c r="P61" s="10"/>
      <c r="Q61" s="10"/>
      <c r="R61" s="13"/>
      <c r="S61" s="13"/>
    </row>
    <row r="62" spans="2:19" s="12" customFormat="1" ht="25.5" customHeight="1" x14ac:dyDescent="0.25">
      <c r="B62" s="136" t="str">
        <f>HiddenWkly!AM48</f>
        <v/>
      </c>
      <c r="C62" s="133"/>
      <c r="D62" s="398" t="str">
        <f>HiddenWkly!AO48</f>
        <v/>
      </c>
      <c r="E62" s="399"/>
      <c r="F62" s="87" t="str">
        <f>HiddenWkly!AP48</f>
        <v/>
      </c>
      <c r="G62" s="64" t="str">
        <f>HiddenWkly!AQ48</f>
        <v/>
      </c>
      <c r="H62" s="220" t="str">
        <f>HiddenWkly!AR48</f>
        <v/>
      </c>
      <c r="J62" s="9"/>
      <c r="K62" s="9"/>
      <c r="L62" s="10"/>
      <c r="M62" s="10"/>
      <c r="N62" s="10"/>
      <c r="O62" s="10"/>
      <c r="P62" s="10"/>
      <c r="Q62" s="10"/>
      <c r="R62" s="13"/>
      <c r="S62" s="13"/>
    </row>
    <row r="63" spans="2:19" s="12" customFormat="1" ht="25.5" customHeight="1" x14ac:dyDescent="0.25">
      <c r="B63" s="136" t="str">
        <f>HiddenWkly!AM49</f>
        <v/>
      </c>
      <c r="C63" s="133"/>
      <c r="D63" s="398" t="str">
        <f>HiddenWkly!AO49</f>
        <v/>
      </c>
      <c r="E63" s="399"/>
      <c r="F63" s="87" t="str">
        <f>HiddenWkly!AP49</f>
        <v/>
      </c>
      <c r="G63" s="64" t="str">
        <f>HiddenWkly!AQ49</f>
        <v/>
      </c>
      <c r="H63" s="220" t="str">
        <f>HiddenWkly!AR49</f>
        <v/>
      </c>
      <c r="J63" s="9"/>
      <c r="K63" s="9"/>
      <c r="L63" s="10"/>
      <c r="M63" s="10"/>
      <c r="N63" s="10"/>
      <c r="O63" s="10"/>
      <c r="P63" s="10"/>
      <c r="Q63" s="10"/>
      <c r="R63" s="13"/>
      <c r="S63" s="13"/>
    </row>
    <row r="64" spans="2:19" s="12" customFormat="1" ht="25.5" customHeight="1" x14ac:dyDescent="0.25">
      <c r="B64" s="136" t="str">
        <f>HiddenWkly!AM50</f>
        <v/>
      </c>
      <c r="C64" s="133"/>
      <c r="D64" s="398" t="str">
        <f>HiddenWkly!AO50</f>
        <v/>
      </c>
      <c r="E64" s="399"/>
      <c r="F64" s="87" t="str">
        <f>HiddenWkly!AP50</f>
        <v/>
      </c>
      <c r="G64" s="64" t="str">
        <f>HiddenWkly!AQ50</f>
        <v/>
      </c>
      <c r="H64" s="220" t="str">
        <f>HiddenWkly!AR50</f>
        <v/>
      </c>
      <c r="J64" s="9"/>
      <c r="K64" s="9"/>
      <c r="L64" s="10"/>
      <c r="M64" s="10"/>
      <c r="N64" s="10"/>
      <c r="O64" s="10"/>
      <c r="P64" s="10"/>
      <c r="Q64" s="10"/>
      <c r="R64" s="13"/>
      <c r="S64" s="13"/>
    </row>
    <row r="65" spans="2:19" s="12" customFormat="1" ht="25.5" customHeight="1" x14ac:dyDescent="0.25">
      <c r="B65" s="136" t="str">
        <f>HiddenWkly!AM51</f>
        <v/>
      </c>
      <c r="C65" s="133"/>
      <c r="D65" s="398" t="str">
        <f>HiddenWkly!AO51</f>
        <v/>
      </c>
      <c r="E65" s="399"/>
      <c r="F65" s="87" t="str">
        <f>HiddenWkly!AP51</f>
        <v/>
      </c>
      <c r="G65" s="64" t="str">
        <f>HiddenWkly!AQ51</f>
        <v/>
      </c>
      <c r="H65" s="220" t="str">
        <f>HiddenWkly!AR51</f>
        <v/>
      </c>
      <c r="J65" s="9"/>
      <c r="K65" s="9"/>
      <c r="L65" s="10"/>
      <c r="M65" s="10"/>
      <c r="N65" s="10"/>
      <c r="O65" s="10"/>
      <c r="P65" s="10"/>
      <c r="Q65" s="10"/>
      <c r="R65" s="13"/>
      <c r="S65" s="13"/>
    </row>
    <row r="66" spans="2:19" s="12" customFormat="1" ht="25.5" customHeight="1" x14ac:dyDescent="0.25">
      <c r="B66" s="136" t="str">
        <f>HiddenWkly!AM52</f>
        <v/>
      </c>
      <c r="C66" s="133"/>
      <c r="D66" s="398" t="str">
        <f>HiddenWkly!AO52</f>
        <v/>
      </c>
      <c r="E66" s="399"/>
      <c r="F66" s="87" t="str">
        <f>HiddenWkly!AP52</f>
        <v/>
      </c>
      <c r="G66" s="64" t="str">
        <f>HiddenWkly!AQ52</f>
        <v/>
      </c>
      <c r="H66" s="220" t="str">
        <f>HiddenWkly!AR52</f>
        <v/>
      </c>
      <c r="J66" s="9"/>
      <c r="K66" s="9"/>
      <c r="L66" s="10"/>
      <c r="M66" s="10"/>
      <c r="N66" s="10"/>
      <c r="O66" s="10"/>
      <c r="P66" s="10"/>
      <c r="Q66" s="10"/>
      <c r="R66" s="13"/>
      <c r="S66" s="13"/>
    </row>
    <row r="67" spans="2:19" s="12" customFormat="1" ht="25.5" customHeight="1" x14ac:dyDescent="0.25">
      <c r="B67" s="136" t="str">
        <f>HiddenWkly!AM53</f>
        <v/>
      </c>
      <c r="C67" s="133"/>
      <c r="D67" s="398" t="str">
        <f>HiddenWkly!AO53</f>
        <v/>
      </c>
      <c r="E67" s="399"/>
      <c r="F67" s="87" t="str">
        <f>HiddenWkly!AP53</f>
        <v/>
      </c>
      <c r="G67" s="64" t="str">
        <f>HiddenWkly!AQ53</f>
        <v/>
      </c>
      <c r="H67" s="220" t="str">
        <f>HiddenWkly!AR53</f>
        <v/>
      </c>
      <c r="J67" s="9"/>
      <c r="K67" s="9"/>
      <c r="L67" s="10"/>
      <c r="M67" s="10"/>
      <c r="N67" s="10"/>
      <c r="O67" s="10"/>
      <c r="P67" s="10"/>
      <c r="Q67" s="10"/>
      <c r="R67" s="13"/>
      <c r="S67" s="13"/>
    </row>
    <row r="68" spans="2:19" s="12" customFormat="1" ht="25.5" customHeight="1" x14ac:dyDescent="0.25">
      <c r="B68" s="136" t="str">
        <f>HiddenWkly!AM54</f>
        <v/>
      </c>
      <c r="C68" s="133"/>
      <c r="D68" s="398" t="str">
        <f>HiddenWkly!AO54</f>
        <v/>
      </c>
      <c r="E68" s="399"/>
      <c r="F68" s="87" t="str">
        <f>HiddenWkly!AP54</f>
        <v/>
      </c>
      <c r="G68" s="64" t="str">
        <f>HiddenWkly!AQ54</f>
        <v/>
      </c>
      <c r="H68" s="220" t="str">
        <f>HiddenWkly!AR54</f>
        <v/>
      </c>
      <c r="J68" s="9"/>
      <c r="K68" s="9"/>
      <c r="L68" s="10"/>
      <c r="M68" s="10"/>
      <c r="N68" s="10"/>
      <c r="O68" s="10"/>
      <c r="P68" s="10"/>
      <c r="Q68" s="10"/>
      <c r="R68" s="13"/>
      <c r="S68" s="13"/>
    </row>
    <row r="69" spans="2:19" s="12" customFormat="1" ht="25.5" customHeight="1" x14ac:dyDescent="0.25">
      <c r="B69" s="136" t="str">
        <f>HiddenWkly!AM55</f>
        <v/>
      </c>
      <c r="C69" s="133"/>
      <c r="D69" s="398" t="str">
        <f>HiddenWkly!AO55</f>
        <v/>
      </c>
      <c r="E69" s="399"/>
      <c r="F69" s="87" t="str">
        <f>HiddenWkly!AP55</f>
        <v/>
      </c>
      <c r="G69" s="64" t="str">
        <f>HiddenWkly!AQ55</f>
        <v/>
      </c>
      <c r="H69" s="220" t="str">
        <f>HiddenWkly!AR55</f>
        <v/>
      </c>
      <c r="J69" s="9"/>
      <c r="K69" s="9"/>
      <c r="L69" s="10"/>
      <c r="M69" s="10"/>
      <c r="N69" s="10"/>
      <c r="O69" s="10"/>
      <c r="P69" s="10"/>
      <c r="Q69" s="10"/>
      <c r="R69" s="13"/>
      <c r="S69" s="13"/>
    </row>
    <row r="70" spans="2:19" s="12" customFormat="1" ht="25.5" customHeight="1" x14ac:dyDescent="0.25">
      <c r="B70" s="136" t="str">
        <f>HiddenWkly!AM56</f>
        <v/>
      </c>
      <c r="C70" s="133"/>
      <c r="D70" s="398" t="str">
        <f>HiddenWkly!AO56</f>
        <v/>
      </c>
      <c r="E70" s="399"/>
      <c r="F70" s="87" t="str">
        <f>HiddenWkly!AP56</f>
        <v/>
      </c>
      <c r="G70" s="64" t="str">
        <f>HiddenWkly!AQ56</f>
        <v/>
      </c>
      <c r="H70" s="220" t="str">
        <f>HiddenWkly!AR56</f>
        <v/>
      </c>
      <c r="J70" s="9"/>
      <c r="K70" s="9"/>
      <c r="L70" s="10"/>
      <c r="M70" s="10"/>
      <c r="N70" s="10"/>
      <c r="O70" s="10"/>
      <c r="P70" s="10"/>
      <c r="Q70" s="10"/>
      <c r="R70" s="13"/>
      <c r="S70" s="13"/>
    </row>
    <row r="71" spans="2:19" s="12" customFormat="1" ht="25.5" customHeight="1" x14ac:dyDescent="0.25">
      <c r="B71" s="136" t="str">
        <f>HiddenWkly!AM57</f>
        <v/>
      </c>
      <c r="C71" s="133"/>
      <c r="D71" s="398" t="str">
        <f>HiddenWkly!AO57</f>
        <v/>
      </c>
      <c r="E71" s="399"/>
      <c r="F71" s="87" t="str">
        <f>HiddenWkly!AP57</f>
        <v/>
      </c>
      <c r="G71" s="64" t="str">
        <f>HiddenWkly!AQ57</f>
        <v/>
      </c>
      <c r="H71" s="220" t="str">
        <f>HiddenWkly!AR57</f>
        <v/>
      </c>
      <c r="J71" s="9"/>
      <c r="K71" s="9"/>
      <c r="L71" s="10"/>
      <c r="M71" s="10"/>
      <c r="N71" s="10"/>
      <c r="O71" s="10"/>
      <c r="P71" s="10"/>
      <c r="Q71" s="10"/>
      <c r="R71" s="13"/>
      <c r="S71" s="13"/>
    </row>
    <row r="72" spans="2:19" s="12" customFormat="1" ht="25.5" customHeight="1" x14ac:dyDescent="0.25">
      <c r="B72" s="136" t="str">
        <f>HiddenWkly!AM58</f>
        <v/>
      </c>
      <c r="C72" s="133"/>
      <c r="D72" s="398" t="str">
        <f>HiddenWkly!AO58</f>
        <v/>
      </c>
      <c r="E72" s="399"/>
      <c r="F72" s="87" t="str">
        <f>HiddenWkly!AP58</f>
        <v/>
      </c>
      <c r="G72" s="64" t="str">
        <f>HiddenWkly!AQ58</f>
        <v/>
      </c>
      <c r="H72" s="220" t="str">
        <f>HiddenWkly!AR58</f>
        <v/>
      </c>
      <c r="J72" s="9"/>
      <c r="K72" s="9"/>
      <c r="L72" s="10"/>
      <c r="M72" s="10"/>
      <c r="N72" s="10"/>
      <c r="O72" s="10"/>
      <c r="P72" s="10"/>
      <c r="Q72" s="10"/>
      <c r="R72" s="13"/>
      <c r="S72" s="13"/>
    </row>
    <row r="73" spans="2:19" s="12" customFormat="1" ht="25.5" customHeight="1" x14ac:dyDescent="0.25">
      <c r="B73" s="136" t="str">
        <f>HiddenWkly!AM59</f>
        <v/>
      </c>
      <c r="C73" s="133"/>
      <c r="D73" s="398" t="str">
        <f>HiddenWkly!AO59</f>
        <v/>
      </c>
      <c r="E73" s="399"/>
      <c r="F73" s="87" t="str">
        <f>HiddenWkly!AP59</f>
        <v/>
      </c>
      <c r="G73" s="64" t="str">
        <f>HiddenWkly!AQ59</f>
        <v/>
      </c>
      <c r="H73" s="220" t="str">
        <f>HiddenWkly!AR59</f>
        <v/>
      </c>
      <c r="J73" s="9"/>
      <c r="K73" s="9"/>
      <c r="L73" s="10"/>
      <c r="M73" s="10"/>
      <c r="N73" s="10"/>
      <c r="O73" s="10"/>
      <c r="P73" s="10"/>
      <c r="Q73" s="10"/>
      <c r="R73" s="13"/>
      <c r="S73" s="13"/>
    </row>
    <row r="74" spans="2:19" s="12" customFormat="1" ht="25.5" customHeight="1" x14ac:dyDescent="0.25">
      <c r="B74" s="136" t="str">
        <f>HiddenWkly!AM60</f>
        <v/>
      </c>
      <c r="C74" s="133"/>
      <c r="D74" s="398" t="str">
        <f>HiddenWkly!AO60</f>
        <v/>
      </c>
      <c r="E74" s="399"/>
      <c r="F74" s="87" t="str">
        <f>HiddenWkly!AP60</f>
        <v/>
      </c>
      <c r="G74" s="64" t="str">
        <f>HiddenWkly!AQ60</f>
        <v/>
      </c>
      <c r="H74" s="220" t="str">
        <f>HiddenWkly!AR60</f>
        <v/>
      </c>
      <c r="J74" s="9"/>
      <c r="K74" s="9"/>
      <c r="L74" s="10"/>
      <c r="M74" s="10"/>
      <c r="N74" s="10"/>
      <c r="O74" s="10"/>
      <c r="P74" s="10"/>
      <c r="Q74" s="10"/>
      <c r="R74" s="13"/>
      <c r="S74" s="13"/>
    </row>
    <row r="75" spans="2:19" s="12" customFormat="1" ht="25.5" customHeight="1" x14ac:dyDescent="0.25">
      <c r="B75" s="136" t="str">
        <f>HiddenWkly!AM61</f>
        <v/>
      </c>
      <c r="C75" s="133"/>
      <c r="D75" s="398" t="str">
        <f>HiddenWkly!AO61</f>
        <v/>
      </c>
      <c r="E75" s="399"/>
      <c r="F75" s="87" t="str">
        <f>HiddenWkly!AP61</f>
        <v/>
      </c>
      <c r="G75" s="64" t="str">
        <f>HiddenWkly!AQ61</f>
        <v/>
      </c>
      <c r="H75" s="220" t="str">
        <f>HiddenWkly!AR61</f>
        <v/>
      </c>
      <c r="J75" s="9"/>
      <c r="K75" s="9"/>
      <c r="L75" s="10"/>
      <c r="M75" s="10"/>
      <c r="N75" s="10"/>
      <c r="O75" s="10"/>
      <c r="P75" s="10"/>
      <c r="Q75" s="10"/>
      <c r="R75" s="13"/>
      <c r="S75" s="13"/>
    </row>
    <row r="76" spans="2:19" s="12" customFormat="1" ht="25.5" customHeight="1" x14ac:dyDescent="0.25">
      <c r="B76" s="136" t="str">
        <f>HiddenWkly!AM62</f>
        <v/>
      </c>
      <c r="C76" s="133"/>
      <c r="D76" s="398" t="str">
        <f>HiddenWkly!AO62</f>
        <v/>
      </c>
      <c r="E76" s="399"/>
      <c r="F76" s="87" t="str">
        <f>HiddenWkly!AP62</f>
        <v/>
      </c>
      <c r="G76" s="64" t="str">
        <f>HiddenWkly!AQ62</f>
        <v/>
      </c>
      <c r="H76" s="220" t="str">
        <f>HiddenWkly!AR62</f>
        <v/>
      </c>
      <c r="J76" s="9"/>
      <c r="K76" s="9"/>
      <c r="L76" s="10"/>
      <c r="M76" s="10"/>
      <c r="N76" s="10"/>
      <c r="O76" s="10"/>
      <c r="P76" s="10"/>
      <c r="Q76" s="10"/>
      <c r="R76" s="13"/>
      <c r="S76" s="13"/>
    </row>
    <row r="77" spans="2:19" s="12" customFormat="1" ht="25.5" customHeight="1" x14ac:dyDescent="0.25">
      <c r="B77" s="136" t="str">
        <f>HiddenWkly!AM63</f>
        <v/>
      </c>
      <c r="C77" s="133"/>
      <c r="D77" s="398" t="str">
        <f>HiddenWkly!AO63</f>
        <v/>
      </c>
      <c r="E77" s="399"/>
      <c r="F77" s="87" t="str">
        <f>HiddenWkly!AP63</f>
        <v/>
      </c>
      <c r="G77" s="64" t="str">
        <f>HiddenWkly!AQ63</f>
        <v/>
      </c>
      <c r="H77" s="220" t="str">
        <f>HiddenWkly!AR63</f>
        <v/>
      </c>
      <c r="J77" s="9"/>
      <c r="K77" s="9"/>
      <c r="L77" s="10"/>
      <c r="M77" s="10"/>
      <c r="N77" s="10"/>
      <c r="O77" s="10"/>
      <c r="P77" s="10"/>
      <c r="Q77" s="10"/>
      <c r="R77" s="13"/>
      <c r="S77" s="13"/>
    </row>
    <row r="78" spans="2:19" s="12" customFormat="1" ht="25.5" customHeight="1" x14ac:dyDescent="0.25">
      <c r="B78" s="136" t="str">
        <f>HiddenWkly!AM64</f>
        <v/>
      </c>
      <c r="C78" s="133"/>
      <c r="D78" s="398" t="str">
        <f>HiddenWkly!AO64</f>
        <v/>
      </c>
      <c r="E78" s="399"/>
      <c r="F78" s="87" t="str">
        <f>HiddenWkly!AP64</f>
        <v/>
      </c>
      <c r="G78" s="64" t="str">
        <f>HiddenWkly!AQ64</f>
        <v/>
      </c>
      <c r="H78" s="220" t="str">
        <f>HiddenWkly!AR64</f>
        <v/>
      </c>
      <c r="J78" s="9"/>
      <c r="K78" s="9"/>
      <c r="L78" s="10"/>
      <c r="M78" s="10"/>
      <c r="N78" s="10"/>
      <c r="O78" s="10"/>
      <c r="P78" s="10"/>
      <c r="Q78" s="10"/>
      <c r="R78" s="13"/>
      <c r="S78" s="13"/>
    </row>
    <row r="79" spans="2:19" s="12" customFormat="1" ht="25.5" customHeight="1" x14ac:dyDescent="0.25">
      <c r="B79" s="136" t="str">
        <f>HiddenWkly!AM65</f>
        <v/>
      </c>
      <c r="C79" s="133"/>
      <c r="D79" s="398" t="str">
        <f>HiddenWkly!AO65</f>
        <v/>
      </c>
      <c r="E79" s="399"/>
      <c r="F79" s="87" t="str">
        <f>HiddenWkly!AP65</f>
        <v/>
      </c>
      <c r="G79" s="64" t="str">
        <f>HiddenWkly!AQ65</f>
        <v/>
      </c>
      <c r="H79" s="220" t="str">
        <f>HiddenWkly!AR65</f>
        <v/>
      </c>
      <c r="J79" s="9"/>
      <c r="K79" s="9"/>
      <c r="L79" s="10"/>
      <c r="M79" s="10"/>
      <c r="N79" s="10"/>
      <c r="O79" s="10"/>
      <c r="P79" s="10"/>
      <c r="Q79" s="10"/>
      <c r="R79" s="13"/>
      <c r="S79" s="13"/>
    </row>
    <row r="80" spans="2:19" s="12" customFormat="1" ht="25.5" customHeight="1" x14ac:dyDescent="0.25">
      <c r="B80" s="136" t="str">
        <f>HiddenWkly!AM66</f>
        <v/>
      </c>
      <c r="C80" s="133"/>
      <c r="D80" s="398" t="str">
        <f>HiddenWkly!AO66</f>
        <v/>
      </c>
      <c r="E80" s="399"/>
      <c r="F80" s="87" t="str">
        <f>HiddenWkly!AP66</f>
        <v/>
      </c>
      <c r="G80" s="64" t="str">
        <f>HiddenWkly!AQ66</f>
        <v/>
      </c>
      <c r="H80" s="220" t="str">
        <f>HiddenWkly!AR66</f>
        <v/>
      </c>
      <c r="J80" s="9"/>
      <c r="K80" s="9"/>
      <c r="L80" s="10"/>
      <c r="M80" s="10"/>
      <c r="N80" s="10"/>
      <c r="O80" s="10"/>
      <c r="P80" s="10"/>
      <c r="Q80" s="10"/>
      <c r="R80" s="13"/>
      <c r="S80" s="13"/>
    </row>
    <row r="81" spans="2:19" s="12" customFormat="1" ht="25.5" customHeight="1" x14ac:dyDescent="0.25">
      <c r="B81" s="136" t="str">
        <f>HiddenWkly!AM67</f>
        <v/>
      </c>
      <c r="C81" s="133"/>
      <c r="D81" s="398" t="str">
        <f>HiddenWkly!AO67</f>
        <v/>
      </c>
      <c r="E81" s="399"/>
      <c r="F81" s="87" t="str">
        <f>HiddenWkly!AP67</f>
        <v/>
      </c>
      <c r="G81" s="64" t="str">
        <f>HiddenWkly!AQ67</f>
        <v/>
      </c>
      <c r="H81" s="220" t="str">
        <f>HiddenWkly!AR67</f>
        <v/>
      </c>
      <c r="J81" s="9"/>
      <c r="K81" s="9"/>
      <c r="L81" s="10"/>
      <c r="M81" s="10"/>
      <c r="N81" s="10"/>
      <c r="O81" s="10"/>
      <c r="P81" s="10"/>
      <c r="Q81" s="10"/>
      <c r="R81" s="13"/>
      <c r="S81" s="13"/>
    </row>
    <row r="82" spans="2:19" s="12" customFormat="1" ht="25.5" customHeight="1" x14ac:dyDescent="0.25">
      <c r="B82" s="136" t="str">
        <f>HiddenWkly!AM68</f>
        <v/>
      </c>
      <c r="C82" s="133"/>
      <c r="D82" s="398" t="str">
        <f>HiddenWkly!AO68</f>
        <v/>
      </c>
      <c r="E82" s="399"/>
      <c r="F82" s="87" t="str">
        <f>HiddenWkly!AP68</f>
        <v/>
      </c>
      <c r="G82" s="64" t="str">
        <f>HiddenWkly!AQ68</f>
        <v/>
      </c>
      <c r="H82" s="220" t="str">
        <f>HiddenWkly!AR68</f>
        <v/>
      </c>
      <c r="J82" s="9"/>
      <c r="K82" s="9"/>
      <c r="L82" s="10"/>
      <c r="M82" s="10"/>
      <c r="N82" s="10"/>
      <c r="O82" s="10"/>
      <c r="P82" s="10"/>
      <c r="Q82" s="10"/>
      <c r="R82" s="13"/>
      <c r="S82" s="13"/>
    </row>
    <row r="83" spans="2:19" s="12" customFormat="1" ht="25.5" customHeight="1" x14ac:dyDescent="0.25">
      <c r="B83" s="136" t="str">
        <f>HiddenWkly!AM69</f>
        <v/>
      </c>
      <c r="C83" s="133"/>
      <c r="D83" s="398" t="str">
        <f>HiddenWkly!AO69</f>
        <v/>
      </c>
      <c r="E83" s="399"/>
      <c r="F83" s="87" t="str">
        <f>HiddenWkly!AP69</f>
        <v/>
      </c>
      <c r="G83" s="64" t="str">
        <f>HiddenWkly!AQ69</f>
        <v/>
      </c>
      <c r="H83" s="220" t="str">
        <f>HiddenWkly!AR69</f>
        <v/>
      </c>
      <c r="J83" s="9"/>
      <c r="K83" s="9"/>
      <c r="L83" s="10"/>
      <c r="M83" s="10"/>
      <c r="N83" s="10"/>
      <c r="O83" s="10"/>
      <c r="P83" s="10"/>
      <c r="Q83" s="10"/>
      <c r="R83" s="13"/>
      <c r="S83" s="13"/>
    </row>
    <row r="84" spans="2:19" s="12" customFormat="1" ht="25.5" customHeight="1" x14ac:dyDescent="0.25">
      <c r="B84" s="136" t="str">
        <f>HiddenWkly!AM70</f>
        <v/>
      </c>
      <c r="C84" s="133"/>
      <c r="D84" s="398" t="str">
        <f>HiddenWkly!AO70</f>
        <v/>
      </c>
      <c r="E84" s="399"/>
      <c r="F84" s="87" t="str">
        <f>HiddenWkly!AP70</f>
        <v/>
      </c>
      <c r="G84" s="64" t="str">
        <f>HiddenWkly!AQ70</f>
        <v/>
      </c>
      <c r="H84" s="220" t="str">
        <f>HiddenWkly!AR70</f>
        <v/>
      </c>
      <c r="J84" s="9"/>
      <c r="K84" s="9"/>
      <c r="L84" s="10"/>
      <c r="M84" s="10"/>
      <c r="N84" s="10"/>
      <c r="O84" s="10"/>
      <c r="P84" s="10"/>
      <c r="Q84" s="10"/>
      <c r="R84" s="13"/>
      <c r="S84" s="13"/>
    </row>
    <row r="85" spans="2:19" s="12" customFormat="1" ht="25.5" customHeight="1" x14ac:dyDescent="0.25">
      <c r="B85" s="136" t="str">
        <f>HiddenWkly!AM71</f>
        <v/>
      </c>
      <c r="C85" s="133"/>
      <c r="D85" s="398" t="str">
        <f>HiddenWkly!AO71</f>
        <v/>
      </c>
      <c r="E85" s="399"/>
      <c r="F85" s="87" t="str">
        <f>HiddenWkly!AP71</f>
        <v/>
      </c>
      <c r="G85" s="64" t="str">
        <f>HiddenWkly!AQ71</f>
        <v/>
      </c>
      <c r="H85" s="220" t="str">
        <f>HiddenWkly!AR71</f>
        <v/>
      </c>
      <c r="J85" s="9"/>
      <c r="K85" s="9"/>
      <c r="L85" s="10"/>
      <c r="M85" s="10"/>
      <c r="N85" s="10"/>
      <c r="O85" s="10"/>
      <c r="P85" s="10"/>
      <c r="Q85" s="10"/>
      <c r="R85" s="13"/>
      <c r="S85" s="13"/>
    </row>
    <row r="86" spans="2:19" s="12" customFormat="1" ht="25.5" customHeight="1" x14ac:dyDescent="0.25">
      <c r="B86" s="136" t="str">
        <f>HiddenWkly!AM72</f>
        <v/>
      </c>
      <c r="C86" s="133"/>
      <c r="D86" s="398" t="str">
        <f>HiddenWkly!AO72</f>
        <v/>
      </c>
      <c r="E86" s="399"/>
      <c r="F86" s="87" t="str">
        <f>HiddenWkly!AP72</f>
        <v/>
      </c>
      <c r="G86" s="64" t="str">
        <f>HiddenWkly!AQ72</f>
        <v/>
      </c>
      <c r="H86" s="220" t="str">
        <f>HiddenWkly!AR72</f>
        <v/>
      </c>
      <c r="J86" s="9"/>
      <c r="K86" s="9"/>
      <c r="L86" s="10"/>
      <c r="M86" s="10"/>
      <c r="N86" s="10"/>
      <c r="O86" s="10"/>
      <c r="P86" s="10"/>
      <c r="Q86" s="10"/>
      <c r="R86" s="13"/>
      <c r="S86" s="13"/>
    </row>
    <row r="87" spans="2:19" s="12" customFormat="1" ht="25.5" customHeight="1" x14ac:dyDescent="0.25">
      <c r="B87" s="136" t="str">
        <f>HiddenWkly!AM73</f>
        <v/>
      </c>
      <c r="C87" s="133"/>
      <c r="D87" s="398" t="str">
        <f>HiddenWkly!AO73</f>
        <v/>
      </c>
      <c r="E87" s="399"/>
      <c r="F87" s="87" t="str">
        <f>HiddenWkly!AP73</f>
        <v/>
      </c>
      <c r="G87" s="64" t="str">
        <f>HiddenWkly!AQ73</f>
        <v/>
      </c>
      <c r="H87" s="220" t="str">
        <f>HiddenWkly!AR73</f>
        <v/>
      </c>
      <c r="J87" s="9"/>
      <c r="K87" s="9"/>
      <c r="L87" s="10"/>
      <c r="M87" s="10"/>
      <c r="N87" s="10"/>
      <c r="O87" s="10"/>
      <c r="P87" s="10"/>
      <c r="Q87" s="10"/>
      <c r="R87" s="13"/>
      <c r="S87" s="13"/>
    </row>
    <row r="88" spans="2:19" s="12" customFormat="1" ht="25.5" customHeight="1" x14ac:dyDescent="0.25">
      <c r="B88" s="136" t="str">
        <f>HiddenWkly!AM74</f>
        <v/>
      </c>
      <c r="C88" s="133"/>
      <c r="D88" s="398" t="str">
        <f>HiddenWkly!AO74</f>
        <v/>
      </c>
      <c r="E88" s="399"/>
      <c r="F88" s="87" t="str">
        <f>HiddenWkly!AP74</f>
        <v/>
      </c>
      <c r="G88" s="64" t="str">
        <f>HiddenWkly!AQ74</f>
        <v/>
      </c>
      <c r="H88" s="220" t="str">
        <f>HiddenWkly!AR74</f>
        <v/>
      </c>
      <c r="J88" s="9"/>
      <c r="K88" s="9"/>
      <c r="L88" s="10"/>
      <c r="M88" s="10"/>
      <c r="N88" s="10"/>
      <c r="O88" s="10"/>
      <c r="P88" s="10"/>
      <c r="Q88" s="10"/>
      <c r="R88" s="13"/>
      <c r="S88" s="13"/>
    </row>
    <row r="89" spans="2:19" s="12" customFormat="1" ht="25.5" customHeight="1" x14ac:dyDescent="0.25">
      <c r="B89" s="136" t="str">
        <f>HiddenWkly!AM75</f>
        <v/>
      </c>
      <c r="C89" s="133"/>
      <c r="D89" s="398" t="str">
        <f>HiddenWkly!AO75</f>
        <v/>
      </c>
      <c r="E89" s="399"/>
      <c r="F89" s="87" t="str">
        <f>HiddenWkly!AP75</f>
        <v/>
      </c>
      <c r="G89" s="64" t="str">
        <f>HiddenWkly!AQ75</f>
        <v/>
      </c>
      <c r="H89" s="220" t="str">
        <f>HiddenWkly!AR75</f>
        <v/>
      </c>
      <c r="J89" s="9"/>
      <c r="K89" s="9"/>
      <c r="L89" s="10"/>
      <c r="M89" s="10"/>
      <c r="N89" s="10"/>
      <c r="O89" s="10"/>
      <c r="P89" s="10"/>
      <c r="Q89" s="10"/>
      <c r="R89" s="13"/>
      <c r="S89" s="13"/>
    </row>
    <row r="90" spans="2:19" s="12" customFormat="1" ht="25.5" customHeight="1" x14ac:dyDescent="0.25">
      <c r="B90" s="136" t="str">
        <f>HiddenWkly!AM76</f>
        <v/>
      </c>
      <c r="C90" s="133"/>
      <c r="D90" s="398" t="str">
        <f>HiddenWkly!AO76</f>
        <v/>
      </c>
      <c r="E90" s="399"/>
      <c r="F90" s="87" t="str">
        <f>HiddenWkly!AP76</f>
        <v/>
      </c>
      <c r="G90" s="64" t="str">
        <f>HiddenWkly!AQ76</f>
        <v/>
      </c>
      <c r="H90" s="220" t="str">
        <f>HiddenWkly!AR76</f>
        <v/>
      </c>
      <c r="J90" s="9"/>
      <c r="K90" s="9"/>
      <c r="L90" s="10"/>
      <c r="M90" s="10"/>
      <c r="N90" s="10"/>
      <c r="O90" s="10"/>
      <c r="P90" s="10"/>
      <c r="Q90" s="10"/>
      <c r="R90" s="13"/>
      <c r="S90" s="13"/>
    </row>
    <row r="91" spans="2:19" s="12" customFormat="1" ht="25.5" customHeight="1" x14ac:dyDescent="0.25">
      <c r="B91" s="136" t="str">
        <f>HiddenWkly!AM77</f>
        <v/>
      </c>
      <c r="C91" s="133"/>
      <c r="D91" s="398" t="str">
        <f>HiddenWkly!AO77</f>
        <v/>
      </c>
      <c r="E91" s="399"/>
      <c r="F91" s="87" t="str">
        <f>HiddenWkly!AP77</f>
        <v/>
      </c>
      <c r="G91" s="64" t="str">
        <f>HiddenWkly!AQ77</f>
        <v/>
      </c>
      <c r="H91" s="220" t="str">
        <f>HiddenWkly!AR77</f>
        <v/>
      </c>
      <c r="J91" s="9"/>
      <c r="K91" s="9"/>
      <c r="L91" s="10"/>
      <c r="M91" s="10"/>
      <c r="N91" s="10"/>
      <c r="O91" s="10"/>
      <c r="P91" s="10"/>
      <c r="Q91" s="10"/>
      <c r="R91" s="13"/>
      <c r="S91" s="13"/>
    </row>
    <row r="92" spans="2:19" s="12" customFormat="1" ht="25.5" customHeight="1" x14ac:dyDescent="0.25">
      <c r="B92" s="136" t="str">
        <f>HiddenWkly!AM78</f>
        <v/>
      </c>
      <c r="C92" s="133"/>
      <c r="D92" s="398" t="str">
        <f>HiddenWkly!AO78</f>
        <v/>
      </c>
      <c r="E92" s="399"/>
      <c r="F92" s="87" t="str">
        <f>HiddenWkly!AP78</f>
        <v/>
      </c>
      <c r="G92" s="64" t="str">
        <f>HiddenWkly!AQ78</f>
        <v/>
      </c>
      <c r="H92" s="220" t="str">
        <f>HiddenWkly!AR78</f>
        <v/>
      </c>
      <c r="J92" s="9"/>
      <c r="K92" s="9"/>
      <c r="L92" s="10"/>
      <c r="M92" s="10"/>
      <c r="N92" s="10"/>
      <c r="O92" s="10"/>
      <c r="P92" s="10"/>
      <c r="Q92" s="10"/>
      <c r="R92" s="13"/>
      <c r="S92" s="13"/>
    </row>
    <row r="93" spans="2:19" s="12" customFormat="1" ht="25.5" customHeight="1" x14ac:dyDescent="0.25">
      <c r="B93" s="136" t="str">
        <f>HiddenWkly!AM79</f>
        <v/>
      </c>
      <c r="C93" s="133"/>
      <c r="D93" s="398" t="str">
        <f>HiddenWkly!AO79</f>
        <v/>
      </c>
      <c r="E93" s="399"/>
      <c r="F93" s="87" t="str">
        <f>HiddenWkly!AP79</f>
        <v/>
      </c>
      <c r="G93" s="64" t="str">
        <f>HiddenWkly!AQ79</f>
        <v/>
      </c>
      <c r="H93" s="220" t="str">
        <f>HiddenWkly!AR79</f>
        <v/>
      </c>
      <c r="J93" s="9"/>
      <c r="K93" s="9"/>
      <c r="L93" s="10"/>
      <c r="M93" s="10"/>
      <c r="N93" s="10"/>
      <c r="O93" s="10"/>
      <c r="P93" s="10"/>
      <c r="Q93" s="10"/>
      <c r="R93" s="13"/>
      <c r="S93" s="13"/>
    </row>
    <row r="94" spans="2:19" s="12" customFormat="1" ht="25.5" customHeight="1" x14ac:dyDescent="0.25">
      <c r="B94" s="136" t="str">
        <f>HiddenWkly!AM80</f>
        <v/>
      </c>
      <c r="C94" s="133"/>
      <c r="D94" s="398" t="str">
        <f>HiddenWkly!AO80</f>
        <v/>
      </c>
      <c r="E94" s="399"/>
      <c r="F94" s="87" t="str">
        <f>HiddenWkly!AP80</f>
        <v/>
      </c>
      <c r="G94" s="64" t="str">
        <f>HiddenWkly!AQ80</f>
        <v/>
      </c>
      <c r="H94" s="220" t="str">
        <f>HiddenWkly!AR80</f>
        <v/>
      </c>
      <c r="J94" s="9"/>
      <c r="K94" s="9"/>
      <c r="L94" s="10"/>
      <c r="M94" s="10"/>
      <c r="N94" s="10"/>
      <c r="O94" s="10"/>
      <c r="P94" s="10"/>
      <c r="Q94" s="10"/>
      <c r="R94" s="13"/>
      <c r="S94" s="13"/>
    </row>
    <row r="95" spans="2:19" s="12" customFormat="1" ht="25.5" customHeight="1" x14ac:dyDescent="0.25">
      <c r="B95" s="136" t="str">
        <f>HiddenWkly!AM81</f>
        <v/>
      </c>
      <c r="C95" s="133"/>
      <c r="D95" s="398" t="str">
        <f>HiddenWkly!AO81</f>
        <v/>
      </c>
      <c r="E95" s="399"/>
      <c r="F95" s="87" t="str">
        <f>HiddenWkly!AP81</f>
        <v/>
      </c>
      <c r="G95" s="64" t="str">
        <f>HiddenWkly!AQ81</f>
        <v/>
      </c>
      <c r="H95" s="220" t="str">
        <f>HiddenWkly!AR81</f>
        <v/>
      </c>
      <c r="J95" s="9"/>
      <c r="K95" s="9"/>
      <c r="L95" s="10"/>
      <c r="M95" s="10"/>
      <c r="N95" s="10"/>
      <c r="O95" s="10"/>
      <c r="P95" s="10"/>
      <c r="Q95" s="10"/>
      <c r="R95" s="13"/>
      <c r="S95" s="13"/>
    </row>
    <row r="96" spans="2:19" s="12" customFormat="1" ht="25.5" customHeight="1" x14ac:dyDescent="0.25">
      <c r="B96" s="136" t="str">
        <f>HiddenWkly!AM82</f>
        <v/>
      </c>
      <c r="C96" s="133"/>
      <c r="D96" s="398" t="str">
        <f>HiddenWkly!AO82</f>
        <v/>
      </c>
      <c r="E96" s="399"/>
      <c r="F96" s="87" t="str">
        <f>HiddenWkly!AP82</f>
        <v/>
      </c>
      <c r="G96" s="64" t="str">
        <f>HiddenWkly!AQ82</f>
        <v/>
      </c>
      <c r="H96" s="220" t="str">
        <f>HiddenWkly!AR82</f>
        <v/>
      </c>
      <c r="J96" s="9"/>
      <c r="K96" s="9"/>
      <c r="L96" s="10"/>
      <c r="M96" s="10"/>
      <c r="N96" s="10"/>
      <c r="O96" s="10"/>
      <c r="P96" s="10"/>
      <c r="Q96" s="10"/>
      <c r="R96" s="13"/>
      <c r="S96" s="13"/>
    </row>
    <row r="97" spans="2:19" s="12" customFormat="1" ht="25.5" customHeight="1" x14ac:dyDescent="0.25">
      <c r="B97" s="136" t="str">
        <f>HiddenWkly!AM83</f>
        <v/>
      </c>
      <c r="C97" s="133"/>
      <c r="D97" s="398" t="str">
        <f>HiddenWkly!AO83</f>
        <v/>
      </c>
      <c r="E97" s="399"/>
      <c r="F97" s="87" t="str">
        <f>HiddenWkly!AP83</f>
        <v/>
      </c>
      <c r="G97" s="64" t="str">
        <f>HiddenWkly!AQ83</f>
        <v/>
      </c>
      <c r="H97" s="220" t="str">
        <f>HiddenWkly!AR83</f>
        <v/>
      </c>
      <c r="J97" s="9"/>
      <c r="K97" s="9"/>
      <c r="L97" s="10"/>
      <c r="M97" s="10"/>
      <c r="N97" s="10"/>
      <c r="O97" s="10"/>
      <c r="P97" s="10"/>
      <c r="Q97" s="10"/>
      <c r="R97" s="13"/>
      <c r="S97" s="13"/>
    </row>
    <row r="98" spans="2:19" s="12" customFormat="1" ht="25.5" customHeight="1" x14ac:dyDescent="0.25">
      <c r="B98" s="136" t="str">
        <f>HiddenWkly!AM84</f>
        <v/>
      </c>
      <c r="C98" s="133"/>
      <c r="D98" s="398" t="str">
        <f>HiddenWkly!AO84</f>
        <v/>
      </c>
      <c r="E98" s="399"/>
      <c r="F98" s="87" t="str">
        <f>HiddenWkly!AP84</f>
        <v/>
      </c>
      <c r="G98" s="64" t="str">
        <f>HiddenWkly!AQ84</f>
        <v/>
      </c>
      <c r="H98" s="220" t="str">
        <f>HiddenWkly!AR84</f>
        <v/>
      </c>
      <c r="J98" s="9"/>
      <c r="K98" s="9"/>
      <c r="L98" s="10"/>
      <c r="M98" s="10"/>
      <c r="N98" s="10"/>
      <c r="O98" s="10"/>
      <c r="P98" s="10"/>
      <c r="Q98" s="10"/>
      <c r="R98" s="13"/>
      <c r="S98" s="13"/>
    </row>
    <row r="99" spans="2:19" s="12" customFormat="1" ht="25.5" customHeight="1" x14ac:dyDescent="0.25">
      <c r="B99" s="136" t="str">
        <f>HiddenWkly!AM85</f>
        <v/>
      </c>
      <c r="C99" s="133"/>
      <c r="D99" s="398" t="str">
        <f>HiddenWkly!AO85</f>
        <v/>
      </c>
      <c r="E99" s="399"/>
      <c r="F99" s="87" t="str">
        <f>HiddenWkly!AP85</f>
        <v/>
      </c>
      <c r="G99" s="64" t="str">
        <f>HiddenWkly!AQ85</f>
        <v/>
      </c>
      <c r="H99" s="220" t="str">
        <f>HiddenWkly!AR85</f>
        <v/>
      </c>
      <c r="J99" s="9"/>
      <c r="K99" s="9"/>
      <c r="L99" s="10"/>
      <c r="M99" s="10"/>
      <c r="N99" s="10"/>
      <c r="O99" s="10"/>
      <c r="P99" s="10"/>
      <c r="Q99" s="10"/>
      <c r="R99" s="13"/>
      <c r="S99" s="13"/>
    </row>
    <row r="100" spans="2:19" s="12" customFormat="1" ht="25.5" customHeight="1" x14ac:dyDescent="0.25">
      <c r="B100" s="136" t="str">
        <f>HiddenWkly!AM86</f>
        <v/>
      </c>
      <c r="C100" s="133"/>
      <c r="D100" s="398" t="str">
        <f>HiddenWkly!AO86</f>
        <v/>
      </c>
      <c r="E100" s="399"/>
      <c r="F100" s="87" t="str">
        <f>HiddenWkly!AP86</f>
        <v/>
      </c>
      <c r="G100" s="64" t="str">
        <f>HiddenWkly!AQ86</f>
        <v/>
      </c>
      <c r="H100" s="220" t="str">
        <f>HiddenWkly!AR86</f>
        <v/>
      </c>
      <c r="J100" s="9"/>
      <c r="K100" s="9"/>
      <c r="L100" s="10"/>
      <c r="M100" s="10"/>
      <c r="N100" s="10"/>
      <c r="O100" s="10"/>
      <c r="P100" s="10"/>
      <c r="Q100" s="10"/>
      <c r="R100" s="13"/>
      <c r="S100" s="13"/>
    </row>
    <row r="101" spans="2:19" s="12" customFormat="1" ht="25.5" customHeight="1" x14ac:dyDescent="0.25">
      <c r="B101" s="136" t="str">
        <f>HiddenWkly!AM87</f>
        <v/>
      </c>
      <c r="C101" s="133"/>
      <c r="D101" s="398" t="str">
        <f>HiddenWkly!AO87</f>
        <v/>
      </c>
      <c r="E101" s="399"/>
      <c r="F101" s="87" t="str">
        <f>HiddenWkly!AP87</f>
        <v/>
      </c>
      <c r="G101" s="64" t="str">
        <f>HiddenWkly!AQ87</f>
        <v/>
      </c>
      <c r="H101" s="220" t="str">
        <f>HiddenWkly!AR87</f>
        <v/>
      </c>
      <c r="J101" s="9"/>
      <c r="K101" s="9"/>
      <c r="L101" s="10"/>
      <c r="M101" s="10"/>
      <c r="N101" s="10"/>
      <c r="O101" s="10"/>
      <c r="P101" s="10"/>
      <c r="Q101" s="10"/>
      <c r="R101" s="13"/>
      <c r="S101" s="13"/>
    </row>
    <row r="102" spans="2:19" s="12" customFormat="1" ht="25.5" customHeight="1" x14ac:dyDescent="0.25">
      <c r="B102" s="136" t="str">
        <f>HiddenWkly!AM88</f>
        <v/>
      </c>
      <c r="C102" s="133"/>
      <c r="D102" s="398" t="str">
        <f>HiddenWkly!AO88</f>
        <v/>
      </c>
      <c r="E102" s="399"/>
      <c r="F102" s="87" t="str">
        <f>HiddenWkly!AP88</f>
        <v/>
      </c>
      <c r="G102" s="64" t="str">
        <f>HiddenWkly!AQ88</f>
        <v/>
      </c>
      <c r="H102" s="220" t="str">
        <f>HiddenWkly!AR88</f>
        <v/>
      </c>
      <c r="J102" s="9"/>
      <c r="K102" s="9"/>
      <c r="L102" s="10"/>
      <c r="M102" s="10"/>
      <c r="N102" s="10"/>
      <c r="O102" s="10"/>
      <c r="P102" s="10"/>
      <c r="Q102" s="10"/>
      <c r="R102" s="13"/>
      <c r="S102" s="13"/>
    </row>
    <row r="103" spans="2:19" s="12" customFormat="1" ht="25.5" customHeight="1" x14ac:dyDescent="0.25">
      <c r="B103" s="136" t="str">
        <f>HiddenWkly!AM89</f>
        <v/>
      </c>
      <c r="C103" s="133"/>
      <c r="D103" s="398" t="str">
        <f>HiddenWkly!AO89</f>
        <v/>
      </c>
      <c r="E103" s="399"/>
      <c r="F103" s="87" t="str">
        <f>HiddenWkly!AP89</f>
        <v/>
      </c>
      <c r="G103" s="64" t="str">
        <f>HiddenWkly!AQ89</f>
        <v/>
      </c>
      <c r="H103" s="220" t="str">
        <f>HiddenWkly!AR89</f>
        <v/>
      </c>
      <c r="J103" s="9"/>
      <c r="K103" s="9"/>
      <c r="L103" s="10"/>
      <c r="M103" s="10"/>
      <c r="N103" s="10"/>
      <c r="O103" s="10"/>
      <c r="P103" s="10"/>
      <c r="Q103" s="10"/>
      <c r="R103" s="13"/>
      <c r="S103" s="13"/>
    </row>
    <row r="104" spans="2:19" s="12" customFormat="1" ht="25.5" customHeight="1" x14ac:dyDescent="0.25">
      <c r="B104" s="136" t="str">
        <f>HiddenWkly!AM90</f>
        <v/>
      </c>
      <c r="C104" s="133"/>
      <c r="D104" s="398" t="str">
        <f>HiddenWkly!AO90</f>
        <v/>
      </c>
      <c r="E104" s="399"/>
      <c r="F104" s="87" t="str">
        <f>HiddenWkly!AP90</f>
        <v/>
      </c>
      <c r="G104" s="64" t="str">
        <f>HiddenWkly!AQ90</f>
        <v/>
      </c>
      <c r="H104" s="220" t="str">
        <f>HiddenWkly!AR90</f>
        <v/>
      </c>
      <c r="J104" s="9"/>
      <c r="K104" s="9"/>
      <c r="L104" s="10"/>
      <c r="M104" s="10"/>
      <c r="N104" s="10"/>
      <c r="O104" s="10"/>
      <c r="P104" s="10"/>
      <c r="Q104" s="10"/>
      <c r="R104" s="13"/>
      <c r="S104" s="13"/>
    </row>
    <row r="105" spans="2:19" s="12" customFormat="1" ht="25.5" customHeight="1" x14ac:dyDescent="0.25">
      <c r="B105" s="136" t="str">
        <f>HiddenWkly!AM91</f>
        <v/>
      </c>
      <c r="C105" s="133"/>
      <c r="D105" s="398" t="str">
        <f>HiddenWkly!AO91</f>
        <v/>
      </c>
      <c r="E105" s="399"/>
      <c r="F105" s="87" t="str">
        <f>HiddenWkly!AP91</f>
        <v/>
      </c>
      <c r="G105" s="64" t="str">
        <f>HiddenWkly!AQ91</f>
        <v/>
      </c>
      <c r="H105" s="220" t="str">
        <f>HiddenWkly!AR91</f>
        <v/>
      </c>
      <c r="J105" s="9"/>
      <c r="K105" s="9"/>
      <c r="L105" s="10"/>
      <c r="M105" s="10"/>
      <c r="N105" s="10"/>
      <c r="O105" s="10"/>
      <c r="P105" s="10"/>
      <c r="Q105" s="10"/>
      <c r="R105" s="13"/>
      <c r="S105" s="13"/>
    </row>
    <row r="106" spans="2:19" s="12" customFormat="1" ht="25.5" customHeight="1" x14ac:dyDescent="0.25">
      <c r="B106" s="136" t="str">
        <f>HiddenWkly!AM92</f>
        <v/>
      </c>
      <c r="C106" s="133"/>
      <c r="D106" s="398" t="str">
        <f>HiddenWkly!AO92</f>
        <v/>
      </c>
      <c r="E106" s="399"/>
      <c r="F106" s="87" t="str">
        <f>HiddenWkly!AP92</f>
        <v/>
      </c>
      <c r="G106" s="64" t="str">
        <f>HiddenWkly!AQ92</f>
        <v/>
      </c>
      <c r="H106" s="220" t="str">
        <f>HiddenWkly!AR92</f>
        <v/>
      </c>
      <c r="J106" s="9"/>
      <c r="K106" s="9"/>
      <c r="L106" s="10"/>
      <c r="M106" s="10"/>
      <c r="N106" s="10"/>
      <c r="O106" s="10"/>
      <c r="P106" s="10"/>
      <c r="Q106" s="10"/>
      <c r="R106" s="13"/>
      <c r="S106" s="13"/>
    </row>
    <row r="107" spans="2:19" s="12" customFormat="1" ht="25.5" customHeight="1" x14ac:dyDescent="0.25">
      <c r="B107" s="136" t="str">
        <f>HiddenWkly!AM93</f>
        <v/>
      </c>
      <c r="C107" s="133"/>
      <c r="D107" s="398" t="str">
        <f>HiddenWkly!AO93</f>
        <v/>
      </c>
      <c r="E107" s="399"/>
      <c r="F107" s="87" t="str">
        <f>HiddenWkly!AP93</f>
        <v/>
      </c>
      <c r="G107" s="64" t="str">
        <f>HiddenWkly!AQ93</f>
        <v/>
      </c>
      <c r="H107" s="220" t="str">
        <f>HiddenWkly!AR93</f>
        <v/>
      </c>
      <c r="J107" s="9"/>
      <c r="K107" s="9"/>
      <c r="L107" s="10"/>
      <c r="M107" s="10"/>
      <c r="N107" s="10"/>
      <c r="O107" s="10"/>
      <c r="P107" s="10"/>
      <c r="Q107" s="10"/>
      <c r="R107" s="13"/>
      <c r="S107" s="13"/>
    </row>
    <row r="108" spans="2:19" s="12" customFormat="1" ht="25.5" customHeight="1" x14ac:dyDescent="0.25">
      <c r="B108" s="136" t="str">
        <f>HiddenWkly!AM94</f>
        <v/>
      </c>
      <c r="C108" s="133"/>
      <c r="D108" s="398" t="str">
        <f>HiddenWkly!AO94</f>
        <v/>
      </c>
      <c r="E108" s="399"/>
      <c r="F108" s="87" t="str">
        <f>HiddenWkly!AP94</f>
        <v/>
      </c>
      <c r="G108" s="64" t="str">
        <f>HiddenWkly!AQ94</f>
        <v/>
      </c>
      <c r="H108" s="220" t="str">
        <f>HiddenWkly!AR94</f>
        <v/>
      </c>
      <c r="J108" s="9"/>
      <c r="K108" s="9"/>
      <c r="L108" s="10"/>
      <c r="M108" s="10"/>
      <c r="N108" s="10"/>
      <c r="O108" s="10"/>
      <c r="P108" s="10"/>
      <c r="Q108" s="10"/>
      <c r="R108" s="13"/>
      <c r="S108" s="13"/>
    </row>
    <row r="109" spans="2:19" s="12" customFormat="1" ht="25.5" customHeight="1" x14ac:dyDescent="0.25">
      <c r="B109" s="136" t="str">
        <f>HiddenWkly!AM95</f>
        <v/>
      </c>
      <c r="C109" s="133"/>
      <c r="D109" s="398" t="str">
        <f>HiddenWkly!AO95</f>
        <v/>
      </c>
      <c r="E109" s="399"/>
      <c r="F109" s="87" t="str">
        <f>HiddenWkly!AP95</f>
        <v/>
      </c>
      <c r="G109" s="64" t="str">
        <f>HiddenWkly!AQ95</f>
        <v/>
      </c>
      <c r="H109" s="220" t="str">
        <f>HiddenWkly!AR95</f>
        <v/>
      </c>
      <c r="J109" s="9"/>
      <c r="K109" s="9"/>
      <c r="L109" s="10"/>
      <c r="M109" s="10"/>
      <c r="N109" s="10"/>
      <c r="O109" s="10"/>
      <c r="P109" s="10"/>
      <c r="Q109" s="10"/>
      <c r="R109" s="13"/>
      <c r="S109" s="13"/>
    </row>
    <row r="110" spans="2:19" s="12" customFormat="1" ht="25.5" customHeight="1" x14ac:dyDescent="0.25">
      <c r="B110" s="136" t="str">
        <f>HiddenWkly!AM96</f>
        <v/>
      </c>
      <c r="C110" s="133"/>
      <c r="D110" s="398" t="str">
        <f>HiddenWkly!AO96</f>
        <v/>
      </c>
      <c r="E110" s="399"/>
      <c r="F110" s="87" t="str">
        <f>HiddenWkly!AP96</f>
        <v/>
      </c>
      <c r="G110" s="64" t="str">
        <f>HiddenWkly!AQ96</f>
        <v/>
      </c>
      <c r="H110" s="220" t="str">
        <f>HiddenWkly!AR96</f>
        <v/>
      </c>
      <c r="J110" s="9"/>
      <c r="K110" s="9"/>
      <c r="L110" s="10"/>
      <c r="M110" s="10"/>
      <c r="N110" s="10"/>
      <c r="O110" s="10"/>
      <c r="P110" s="10"/>
      <c r="Q110" s="10"/>
      <c r="R110" s="13"/>
      <c r="S110" s="13"/>
    </row>
    <row r="111" spans="2:19" s="12" customFormat="1" ht="25.5" customHeight="1" x14ac:dyDescent="0.25">
      <c r="B111" s="136" t="str">
        <f>HiddenWkly!AM97</f>
        <v/>
      </c>
      <c r="C111" s="133"/>
      <c r="D111" s="398" t="str">
        <f>HiddenWkly!AO97</f>
        <v/>
      </c>
      <c r="E111" s="399"/>
      <c r="F111" s="87" t="str">
        <f>HiddenWkly!AP97</f>
        <v/>
      </c>
      <c r="G111" s="64" t="str">
        <f>HiddenWkly!AQ97</f>
        <v/>
      </c>
      <c r="H111" s="220" t="str">
        <f>HiddenWkly!AR97</f>
        <v/>
      </c>
      <c r="J111" s="9"/>
      <c r="K111" s="9"/>
      <c r="L111" s="10"/>
      <c r="M111" s="10"/>
      <c r="N111" s="10"/>
      <c r="O111" s="10"/>
      <c r="P111" s="10"/>
      <c r="Q111" s="10"/>
      <c r="R111" s="13"/>
      <c r="S111" s="13"/>
    </row>
    <row r="112" spans="2:19" s="12" customFormat="1" ht="25.5" customHeight="1" x14ac:dyDescent="0.25">
      <c r="B112" s="136" t="str">
        <f>HiddenWkly!AM98</f>
        <v/>
      </c>
      <c r="C112" s="133"/>
      <c r="D112" s="398" t="str">
        <f>HiddenWkly!AO98</f>
        <v/>
      </c>
      <c r="E112" s="399"/>
      <c r="F112" s="87" t="str">
        <f>HiddenWkly!AP98</f>
        <v/>
      </c>
      <c r="G112" s="64" t="str">
        <f>HiddenWkly!AQ98</f>
        <v/>
      </c>
      <c r="H112" s="220" t="str">
        <f>HiddenWkly!AR98</f>
        <v/>
      </c>
      <c r="J112" s="9"/>
      <c r="K112" s="9"/>
      <c r="L112" s="10"/>
      <c r="M112" s="10"/>
      <c r="N112" s="10"/>
      <c r="O112" s="10"/>
      <c r="P112" s="10"/>
      <c r="Q112" s="10"/>
      <c r="R112" s="13"/>
      <c r="S112" s="13"/>
    </row>
    <row r="113" spans="2:19" s="12" customFormat="1" ht="25.5" customHeight="1" x14ac:dyDescent="0.25">
      <c r="B113" s="136" t="str">
        <f>HiddenWkly!AM99</f>
        <v/>
      </c>
      <c r="C113" s="133"/>
      <c r="D113" s="398" t="str">
        <f>HiddenWkly!AO99</f>
        <v/>
      </c>
      <c r="E113" s="399"/>
      <c r="F113" s="87" t="str">
        <f>HiddenWkly!AP99</f>
        <v/>
      </c>
      <c r="G113" s="64" t="str">
        <f>HiddenWkly!AQ99</f>
        <v/>
      </c>
      <c r="H113" s="220" t="str">
        <f>HiddenWkly!AR99</f>
        <v/>
      </c>
      <c r="J113" s="9"/>
      <c r="K113" s="9"/>
      <c r="L113" s="10"/>
      <c r="M113" s="10"/>
      <c r="N113" s="10"/>
      <c r="O113" s="10"/>
      <c r="P113" s="10"/>
      <c r="Q113" s="10"/>
      <c r="R113" s="13"/>
      <c r="S113" s="13"/>
    </row>
    <row r="114" spans="2:19" s="12" customFormat="1" ht="25.5" customHeight="1" x14ac:dyDescent="0.25">
      <c r="B114" s="136" t="str">
        <f>HiddenWkly!AM100</f>
        <v/>
      </c>
      <c r="C114" s="133"/>
      <c r="D114" s="398" t="str">
        <f>HiddenWkly!AO100</f>
        <v/>
      </c>
      <c r="E114" s="399"/>
      <c r="F114" s="87" t="str">
        <f>HiddenWkly!AP100</f>
        <v/>
      </c>
      <c r="G114" s="64" t="str">
        <f>HiddenWkly!AQ100</f>
        <v/>
      </c>
      <c r="H114" s="220" t="str">
        <f>HiddenWkly!AR100</f>
        <v/>
      </c>
      <c r="J114" s="9"/>
      <c r="K114" s="9"/>
      <c r="L114" s="10"/>
      <c r="M114" s="10"/>
      <c r="N114" s="10"/>
      <c r="O114" s="10"/>
      <c r="P114" s="10"/>
      <c r="Q114" s="10"/>
      <c r="R114" s="13"/>
      <c r="S114" s="13"/>
    </row>
    <row r="115" spans="2:19" s="12" customFormat="1" ht="25.5" customHeight="1" x14ac:dyDescent="0.25">
      <c r="B115" s="136" t="str">
        <f>HiddenWkly!AM101</f>
        <v/>
      </c>
      <c r="C115" s="133"/>
      <c r="D115" s="398" t="str">
        <f>HiddenWkly!AO101</f>
        <v/>
      </c>
      <c r="E115" s="399"/>
      <c r="F115" s="87" t="str">
        <f>HiddenWkly!AP101</f>
        <v/>
      </c>
      <c r="G115" s="64" t="str">
        <f>HiddenWkly!AQ101</f>
        <v/>
      </c>
      <c r="H115" s="220" t="str">
        <f>HiddenWkly!AR101</f>
        <v/>
      </c>
      <c r="J115" s="9"/>
      <c r="K115" s="9"/>
      <c r="L115" s="10"/>
      <c r="M115" s="10"/>
      <c r="N115" s="10"/>
      <c r="O115" s="10"/>
      <c r="P115" s="10"/>
      <c r="Q115" s="10"/>
      <c r="R115" s="13"/>
      <c r="S115" s="13"/>
    </row>
    <row r="116" spans="2:19" s="12" customFormat="1" ht="25.5" customHeight="1" x14ac:dyDescent="0.25">
      <c r="B116" s="136" t="str">
        <f>HiddenWkly!AM102</f>
        <v/>
      </c>
      <c r="C116" s="133"/>
      <c r="D116" s="398" t="str">
        <f>HiddenWkly!AO102</f>
        <v/>
      </c>
      <c r="E116" s="399"/>
      <c r="F116" s="87" t="str">
        <f>HiddenWkly!AP102</f>
        <v/>
      </c>
      <c r="G116" s="64" t="str">
        <f>HiddenWkly!AQ102</f>
        <v/>
      </c>
      <c r="H116" s="220" t="str">
        <f>HiddenWkly!AR102</f>
        <v/>
      </c>
      <c r="J116" s="9"/>
      <c r="K116" s="9"/>
      <c r="L116" s="10"/>
      <c r="M116" s="10"/>
      <c r="N116" s="10"/>
      <c r="O116" s="10"/>
      <c r="P116" s="10"/>
      <c r="Q116" s="10"/>
      <c r="R116" s="13"/>
      <c r="S116" s="13"/>
    </row>
    <row r="117" spans="2:19" s="12" customFormat="1" ht="25.5" customHeight="1" x14ac:dyDescent="0.25">
      <c r="B117" s="136" t="str">
        <f>HiddenWkly!AM103</f>
        <v/>
      </c>
      <c r="C117" s="133"/>
      <c r="D117" s="398" t="str">
        <f>HiddenWkly!AO103</f>
        <v/>
      </c>
      <c r="E117" s="399"/>
      <c r="F117" s="87" t="str">
        <f>HiddenWkly!AP103</f>
        <v/>
      </c>
      <c r="G117" s="64" t="str">
        <f>HiddenWkly!AQ103</f>
        <v/>
      </c>
      <c r="H117" s="220" t="str">
        <f>HiddenWkly!AR103</f>
        <v/>
      </c>
      <c r="J117" s="9"/>
      <c r="K117" s="9"/>
      <c r="L117" s="10"/>
      <c r="M117" s="10"/>
      <c r="N117" s="10"/>
      <c r="O117" s="10"/>
      <c r="P117" s="10"/>
      <c r="Q117" s="10"/>
      <c r="R117" s="13"/>
      <c r="S117" s="13"/>
    </row>
    <row r="118" spans="2:19" s="12" customFormat="1" ht="25.5" customHeight="1" x14ac:dyDescent="0.25">
      <c r="B118" s="136" t="str">
        <f>HiddenWkly!AM104</f>
        <v/>
      </c>
      <c r="C118" s="133"/>
      <c r="D118" s="398" t="str">
        <f>HiddenWkly!AO104</f>
        <v/>
      </c>
      <c r="E118" s="399"/>
      <c r="F118" s="87" t="str">
        <f>HiddenWkly!AP104</f>
        <v/>
      </c>
      <c r="G118" s="64" t="str">
        <f>HiddenWkly!AQ104</f>
        <v/>
      </c>
      <c r="H118" s="220" t="str">
        <f>HiddenWkly!AR104</f>
        <v/>
      </c>
      <c r="J118" s="9"/>
      <c r="K118" s="9"/>
      <c r="L118" s="10"/>
      <c r="M118" s="10"/>
      <c r="N118" s="10"/>
      <c r="O118" s="10"/>
      <c r="P118" s="10"/>
      <c r="Q118" s="10"/>
      <c r="R118" s="13"/>
      <c r="S118" s="13"/>
    </row>
    <row r="119" spans="2:19" s="12" customFormat="1" ht="25.5" customHeight="1" x14ac:dyDescent="0.25">
      <c r="B119" s="136" t="str">
        <f>HiddenWkly!AM105</f>
        <v/>
      </c>
      <c r="C119" s="133"/>
      <c r="D119" s="398" t="str">
        <f>HiddenWkly!AO105</f>
        <v/>
      </c>
      <c r="E119" s="399"/>
      <c r="F119" s="87" t="str">
        <f>HiddenWkly!AP105</f>
        <v/>
      </c>
      <c r="G119" s="64" t="str">
        <f>HiddenWkly!AQ105</f>
        <v/>
      </c>
      <c r="H119" s="220" t="str">
        <f>HiddenWkly!AR105</f>
        <v/>
      </c>
      <c r="J119" s="9"/>
      <c r="K119" s="9"/>
      <c r="L119" s="10"/>
      <c r="M119" s="10"/>
      <c r="N119" s="10"/>
      <c r="O119" s="10"/>
      <c r="P119" s="10"/>
      <c r="Q119" s="10"/>
      <c r="R119" s="13"/>
      <c r="S119" s="13"/>
    </row>
    <row r="120" spans="2:19" s="12" customFormat="1" ht="25.5" customHeight="1" x14ac:dyDescent="0.25">
      <c r="B120" s="136" t="str">
        <f>HiddenWkly!AM106</f>
        <v/>
      </c>
      <c r="C120" s="133"/>
      <c r="D120" s="398" t="str">
        <f>HiddenWkly!AO106</f>
        <v/>
      </c>
      <c r="E120" s="399"/>
      <c r="F120" s="87" t="str">
        <f>HiddenWkly!AP106</f>
        <v/>
      </c>
      <c r="G120" s="64" t="str">
        <f>HiddenWkly!AQ106</f>
        <v/>
      </c>
      <c r="H120" s="220" t="str">
        <f>HiddenWkly!AR106</f>
        <v/>
      </c>
      <c r="J120" s="9"/>
      <c r="K120" s="9"/>
      <c r="L120" s="10"/>
      <c r="M120" s="10"/>
      <c r="N120" s="10"/>
      <c r="O120" s="10"/>
      <c r="P120" s="10"/>
      <c r="Q120" s="10"/>
      <c r="R120" s="13"/>
      <c r="S120" s="13"/>
    </row>
    <row r="121" spans="2:19" s="12" customFormat="1" ht="25.5" customHeight="1" x14ac:dyDescent="0.25">
      <c r="B121" s="136" t="str">
        <f>HiddenWkly!AM107</f>
        <v/>
      </c>
      <c r="C121" s="133"/>
      <c r="D121" s="398" t="str">
        <f>HiddenWkly!AO107</f>
        <v/>
      </c>
      <c r="E121" s="399"/>
      <c r="F121" s="87" t="str">
        <f>HiddenWkly!AP107</f>
        <v/>
      </c>
      <c r="G121" s="64" t="str">
        <f>HiddenWkly!AQ107</f>
        <v/>
      </c>
      <c r="H121" s="220" t="str">
        <f>HiddenWkly!AR107</f>
        <v/>
      </c>
      <c r="J121" s="9"/>
      <c r="K121" s="9"/>
      <c r="L121" s="10"/>
      <c r="M121" s="10"/>
      <c r="N121" s="10"/>
      <c r="O121" s="10"/>
      <c r="P121" s="10"/>
      <c r="Q121" s="10"/>
      <c r="R121" s="13"/>
      <c r="S121" s="13"/>
    </row>
    <row r="122" spans="2:19" s="12" customFormat="1" ht="25.5" customHeight="1" x14ac:dyDescent="0.25">
      <c r="B122" s="136" t="str">
        <f>HiddenWkly!AM108</f>
        <v/>
      </c>
      <c r="C122" s="133"/>
      <c r="D122" s="398" t="str">
        <f>HiddenWkly!AO108</f>
        <v/>
      </c>
      <c r="E122" s="399"/>
      <c r="F122" s="87" t="str">
        <f>HiddenWkly!AP108</f>
        <v/>
      </c>
      <c r="G122" s="64" t="str">
        <f>HiddenWkly!AQ108</f>
        <v/>
      </c>
      <c r="H122" s="220" t="str">
        <f>HiddenWkly!AR108</f>
        <v/>
      </c>
      <c r="J122" s="9"/>
      <c r="K122" s="9"/>
      <c r="L122" s="10"/>
      <c r="M122" s="10"/>
      <c r="N122" s="10"/>
      <c r="O122" s="10"/>
      <c r="P122" s="10"/>
      <c r="Q122" s="10"/>
      <c r="R122" s="13"/>
      <c r="S122" s="13"/>
    </row>
    <row r="123" spans="2:19" s="12" customFormat="1" ht="25.5" customHeight="1" thickBot="1" x14ac:dyDescent="0.3">
      <c r="B123" s="138" t="str">
        <f>HiddenWkly!AM109</f>
        <v/>
      </c>
      <c r="C123" s="134"/>
      <c r="D123" s="402" t="str">
        <f>HiddenWkly!AO109</f>
        <v/>
      </c>
      <c r="E123" s="403"/>
      <c r="F123" s="88" t="str">
        <f>HiddenWkly!AP109</f>
        <v/>
      </c>
      <c r="G123" s="95" t="str">
        <f>HiddenWkly!AQ109</f>
        <v/>
      </c>
      <c r="H123" s="221" t="str">
        <f>HiddenWkly!AR109</f>
        <v/>
      </c>
      <c r="J123" s="9"/>
      <c r="K123" s="9"/>
      <c r="L123" s="10"/>
      <c r="M123" s="10"/>
      <c r="N123" s="10"/>
      <c r="O123" s="10"/>
      <c r="P123" s="10"/>
      <c r="Q123" s="10"/>
      <c r="R123" s="13"/>
      <c r="S123" s="13"/>
    </row>
    <row r="124" spans="2:19" x14ac:dyDescent="0.25">
      <c r="D124" s="10"/>
      <c r="E124" s="10"/>
      <c r="F124" s="58"/>
      <c r="G124" s="10"/>
      <c r="H124" s="144"/>
      <c r="I124" s="84"/>
      <c r="J124" s="10"/>
      <c r="K124" s="10"/>
      <c r="L124" s="10"/>
      <c r="M124" s="10"/>
      <c r="N124" s="10"/>
      <c r="O124" s="10"/>
      <c r="P124" s="10"/>
      <c r="Q124" s="10"/>
      <c r="R124" s="13"/>
      <c r="S124" s="13"/>
    </row>
    <row r="125" spans="2:19" x14ac:dyDescent="0.25">
      <c r="D125" s="10"/>
      <c r="E125" s="10"/>
      <c r="F125" s="58"/>
      <c r="G125" s="10"/>
      <c r="H125" s="144"/>
      <c r="I125" s="84"/>
      <c r="J125" s="10"/>
      <c r="K125" s="10"/>
      <c r="L125" s="10"/>
      <c r="M125" s="10"/>
      <c r="N125" s="10"/>
      <c r="O125" s="10"/>
      <c r="P125" s="10"/>
      <c r="Q125" s="10"/>
      <c r="R125" s="13"/>
      <c r="S125" s="13"/>
    </row>
    <row r="126" spans="2:19" x14ac:dyDescent="0.25">
      <c r="D126" s="10"/>
      <c r="E126" s="10"/>
      <c r="F126" s="58"/>
      <c r="G126" s="10"/>
      <c r="H126" s="144"/>
      <c r="I126" s="84"/>
      <c r="J126" s="10"/>
      <c r="K126" s="10"/>
      <c r="L126" s="10"/>
      <c r="M126" s="10"/>
      <c r="N126" s="10"/>
      <c r="O126" s="10"/>
      <c r="P126" s="10"/>
      <c r="Q126" s="10"/>
      <c r="R126" s="13"/>
      <c r="S126" s="13"/>
    </row>
    <row r="127" spans="2:19" x14ac:dyDescent="0.25">
      <c r="D127" s="10"/>
      <c r="E127" s="10"/>
      <c r="F127" s="58"/>
      <c r="G127" s="10"/>
      <c r="H127" s="144"/>
      <c r="I127" s="84"/>
      <c r="J127" s="10"/>
      <c r="K127" s="10"/>
      <c r="L127" s="10"/>
      <c r="M127" s="10"/>
      <c r="N127" s="10"/>
      <c r="O127" s="10"/>
      <c r="P127" s="10"/>
      <c r="Q127" s="10"/>
      <c r="R127" s="13"/>
      <c r="S127" s="13"/>
    </row>
    <row r="128" spans="2:19" x14ac:dyDescent="0.25">
      <c r="D128" s="10"/>
      <c r="E128" s="10"/>
      <c r="F128" s="58"/>
      <c r="G128" s="10"/>
      <c r="H128" s="144"/>
      <c r="I128" s="84"/>
      <c r="J128" s="10"/>
      <c r="K128" s="10"/>
      <c r="L128" s="10"/>
      <c r="M128" s="10"/>
      <c r="N128" s="10"/>
      <c r="O128" s="10"/>
      <c r="P128" s="10"/>
      <c r="Q128" s="10"/>
      <c r="R128" s="13"/>
      <c r="S128" s="13"/>
    </row>
    <row r="129" spans="4:19" x14ac:dyDescent="0.25">
      <c r="D129" s="10"/>
      <c r="E129" s="10"/>
      <c r="F129" s="58"/>
      <c r="G129" s="10"/>
      <c r="H129" s="144"/>
      <c r="I129" s="84"/>
      <c r="J129" s="10"/>
      <c r="K129" s="10"/>
      <c r="L129" s="10"/>
      <c r="M129" s="10"/>
      <c r="N129" s="10"/>
      <c r="O129" s="10"/>
      <c r="P129" s="10"/>
      <c r="Q129" s="10"/>
      <c r="R129" s="13"/>
      <c r="S129" s="13"/>
    </row>
    <row r="130" spans="4:19" x14ac:dyDescent="0.25">
      <c r="D130" s="10"/>
      <c r="E130" s="10"/>
      <c r="F130" s="58"/>
      <c r="G130" s="10"/>
      <c r="H130" s="144"/>
      <c r="I130" s="84"/>
      <c r="J130" s="10"/>
      <c r="K130" s="10"/>
      <c r="L130" s="10"/>
      <c r="M130" s="10"/>
      <c r="N130" s="10"/>
      <c r="O130" s="10"/>
      <c r="P130" s="10"/>
      <c r="Q130" s="10"/>
      <c r="R130" s="13"/>
      <c r="S130" s="13"/>
    </row>
    <row r="131" spans="4:19" x14ac:dyDescent="0.25">
      <c r="D131" s="10"/>
      <c r="E131" s="10"/>
      <c r="F131" s="58"/>
      <c r="G131" s="10"/>
      <c r="H131" s="144"/>
      <c r="I131" s="84"/>
      <c r="J131" s="10"/>
      <c r="K131" s="10"/>
      <c r="L131" s="10"/>
      <c r="M131" s="10"/>
      <c r="N131" s="10"/>
      <c r="O131" s="10"/>
      <c r="P131" s="10"/>
      <c r="Q131" s="10"/>
      <c r="R131" s="13"/>
      <c r="S131" s="13"/>
    </row>
    <row r="132" spans="4:19" x14ac:dyDescent="0.25">
      <c r="D132" s="10"/>
      <c r="E132" s="10"/>
      <c r="F132" s="58"/>
      <c r="G132" s="10"/>
      <c r="H132" s="144"/>
      <c r="I132" s="84"/>
      <c r="J132" s="10"/>
      <c r="K132" s="10"/>
      <c r="L132" s="10"/>
      <c r="M132" s="10"/>
      <c r="N132" s="10"/>
      <c r="O132" s="10"/>
      <c r="P132" s="10"/>
      <c r="Q132" s="10"/>
      <c r="R132" s="13"/>
      <c r="S132" s="13"/>
    </row>
    <row r="133" spans="4:19" x14ac:dyDescent="0.25">
      <c r="D133" s="10"/>
      <c r="E133" s="10"/>
      <c r="F133" s="58"/>
      <c r="G133" s="10"/>
      <c r="H133" s="144"/>
      <c r="I133" s="84"/>
      <c r="J133" s="10"/>
      <c r="K133" s="10"/>
      <c r="L133" s="10"/>
      <c r="M133" s="10"/>
      <c r="N133" s="10"/>
      <c r="O133" s="10"/>
      <c r="P133" s="10"/>
      <c r="Q133" s="10"/>
      <c r="R133" s="13"/>
      <c r="S133" s="13"/>
    </row>
    <row r="134" spans="4:19" x14ac:dyDescent="0.25">
      <c r="D134" s="10"/>
      <c r="E134" s="10"/>
      <c r="F134" s="58"/>
      <c r="G134" s="10"/>
      <c r="H134" s="144"/>
      <c r="I134" s="84"/>
      <c r="J134" s="10"/>
      <c r="K134" s="10"/>
      <c r="L134" s="10"/>
      <c r="M134" s="10"/>
      <c r="N134" s="10"/>
      <c r="O134" s="10"/>
      <c r="P134" s="10"/>
      <c r="Q134" s="10"/>
      <c r="R134" s="13"/>
      <c r="S134" s="13"/>
    </row>
    <row r="135" spans="4:19" x14ac:dyDescent="0.25">
      <c r="D135" s="10"/>
      <c r="E135" s="10"/>
      <c r="F135" s="58"/>
      <c r="G135" s="10"/>
      <c r="H135" s="144"/>
      <c r="I135" s="84"/>
      <c r="J135" s="10"/>
      <c r="K135" s="10"/>
      <c r="L135" s="10"/>
      <c r="M135" s="10"/>
      <c r="N135" s="10"/>
      <c r="O135" s="10"/>
      <c r="P135" s="10"/>
      <c r="Q135" s="10"/>
      <c r="R135" s="13"/>
      <c r="S135" s="13"/>
    </row>
    <row r="136" spans="4:19" x14ac:dyDescent="0.25">
      <c r="D136" s="10"/>
      <c r="E136" s="10"/>
      <c r="F136" s="58"/>
      <c r="G136" s="10"/>
      <c r="H136" s="144"/>
      <c r="I136" s="84"/>
      <c r="J136" s="10"/>
      <c r="K136" s="10"/>
      <c r="L136" s="10"/>
      <c r="M136" s="10"/>
      <c r="N136" s="10"/>
      <c r="O136" s="10"/>
      <c r="P136" s="10"/>
      <c r="Q136" s="10"/>
      <c r="R136" s="13"/>
      <c r="S136" s="13"/>
    </row>
    <row r="137" spans="4:19" x14ac:dyDescent="0.25">
      <c r="D137" s="10"/>
      <c r="E137" s="10"/>
      <c r="F137" s="58"/>
      <c r="G137" s="10"/>
      <c r="H137" s="144"/>
      <c r="I137" s="84"/>
      <c r="J137" s="10"/>
      <c r="K137" s="10"/>
      <c r="L137" s="10"/>
      <c r="M137" s="10"/>
      <c r="N137" s="10"/>
      <c r="O137" s="10"/>
      <c r="P137" s="10"/>
      <c r="Q137" s="10"/>
      <c r="R137" s="13"/>
      <c r="S137" s="13"/>
    </row>
    <row r="138" spans="4:19" x14ac:dyDescent="0.25">
      <c r="D138" s="10"/>
      <c r="E138" s="10"/>
      <c r="F138" s="58"/>
      <c r="G138" s="10"/>
      <c r="H138" s="144"/>
      <c r="I138" s="84"/>
      <c r="J138" s="10"/>
      <c r="K138" s="10"/>
      <c r="L138" s="10"/>
      <c r="M138" s="10"/>
      <c r="N138" s="10"/>
      <c r="O138" s="10"/>
      <c r="P138" s="10"/>
      <c r="Q138" s="10"/>
      <c r="R138" s="13"/>
      <c r="S138" s="13"/>
    </row>
    <row r="139" spans="4:19" x14ac:dyDescent="0.25">
      <c r="D139" s="10"/>
      <c r="E139" s="10"/>
      <c r="F139" s="58"/>
      <c r="G139" s="10"/>
      <c r="H139" s="144"/>
      <c r="I139" s="84"/>
      <c r="J139" s="10"/>
      <c r="K139" s="10"/>
      <c r="L139" s="10"/>
      <c r="M139" s="10"/>
      <c r="N139" s="10"/>
      <c r="O139" s="10"/>
      <c r="P139" s="10"/>
      <c r="Q139" s="10"/>
      <c r="R139" s="13"/>
      <c r="S139" s="13"/>
    </row>
    <row r="140" spans="4:19" x14ac:dyDescent="0.25">
      <c r="D140" s="10"/>
      <c r="E140" s="10"/>
      <c r="F140" s="58"/>
      <c r="G140" s="10"/>
      <c r="H140" s="144"/>
      <c r="I140" s="84"/>
      <c r="J140" s="10"/>
      <c r="K140" s="10"/>
      <c r="L140" s="10"/>
      <c r="M140" s="10"/>
      <c r="N140" s="10"/>
      <c r="O140" s="10"/>
      <c r="P140" s="10"/>
      <c r="Q140" s="10"/>
      <c r="R140" s="13"/>
      <c r="S140" s="13"/>
    </row>
    <row r="141" spans="4:19" x14ac:dyDescent="0.25">
      <c r="D141" s="10"/>
      <c r="E141" s="10"/>
      <c r="F141" s="58"/>
      <c r="G141" s="10"/>
      <c r="H141" s="144"/>
      <c r="I141" s="84"/>
      <c r="J141" s="10"/>
      <c r="K141" s="10"/>
      <c r="L141" s="10"/>
      <c r="M141" s="10"/>
      <c r="N141" s="10"/>
      <c r="O141" s="10"/>
      <c r="P141" s="10"/>
      <c r="Q141" s="10"/>
      <c r="R141" s="13"/>
      <c r="S141" s="13"/>
    </row>
    <row r="142" spans="4:19" x14ac:dyDescent="0.25">
      <c r="D142" s="10"/>
      <c r="E142" s="10"/>
      <c r="F142" s="58"/>
      <c r="G142" s="10"/>
      <c r="H142" s="144"/>
      <c r="I142" s="84"/>
      <c r="J142" s="10"/>
      <c r="K142" s="10"/>
      <c r="L142" s="10"/>
      <c r="M142" s="10"/>
      <c r="N142" s="10"/>
      <c r="O142" s="10"/>
      <c r="P142" s="10"/>
      <c r="Q142" s="10"/>
      <c r="R142" s="13"/>
      <c r="S142" s="13"/>
    </row>
    <row r="143" spans="4:19" x14ac:dyDescent="0.25">
      <c r="D143" s="10"/>
      <c r="E143" s="10"/>
      <c r="F143" s="58"/>
      <c r="G143" s="10"/>
      <c r="H143" s="144"/>
      <c r="I143" s="84"/>
      <c r="J143" s="10"/>
      <c r="K143" s="10"/>
      <c r="L143" s="10"/>
      <c r="M143" s="10"/>
      <c r="N143" s="10"/>
      <c r="O143" s="10"/>
      <c r="P143" s="10"/>
      <c r="Q143" s="10"/>
      <c r="R143" s="13"/>
      <c r="S143" s="13"/>
    </row>
    <row r="144" spans="4:19" x14ac:dyDescent="0.25">
      <c r="D144" s="10"/>
      <c r="E144" s="10"/>
      <c r="F144" s="58"/>
      <c r="G144" s="10"/>
      <c r="H144" s="144"/>
      <c r="I144" s="84"/>
      <c r="J144" s="10"/>
      <c r="K144" s="10"/>
      <c r="L144" s="10"/>
      <c r="M144" s="10"/>
      <c r="N144" s="10"/>
      <c r="O144" s="10"/>
      <c r="P144" s="10"/>
      <c r="Q144" s="10"/>
      <c r="R144" s="13"/>
      <c r="S144" s="13"/>
    </row>
    <row r="145" spans="4:19" x14ac:dyDescent="0.25">
      <c r="D145" s="10"/>
      <c r="E145" s="10"/>
      <c r="F145" s="58"/>
      <c r="G145" s="10"/>
      <c r="H145" s="144"/>
      <c r="I145" s="84"/>
      <c r="J145" s="10"/>
      <c r="K145" s="10"/>
      <c r="L145" s="10"/>
      <c r="M145" s="10"/>
      <c r="N145" s="10"/>
      <c r="O145" s="10"/>
      <c r="P145" s="10"/>
      <c r="Q145" s="10"/>
      <c r="R145" s="13"/>
      <c r="S145" s="13"/>
    </row>
    <row r="146" spans="4:19" x14ac:dyDescent="0.25">
      <c r="D146" s="10"/>
      <c r="E146" s="10"/>
      <c r="F146" s="58"/>
      <c r="G146" s="10"/>
      <c r="H146" s="144"/>
      <c r="I146" s="84"/>
      <c r="J146" s="10"/>
      <c r="K146" s="10"/>
      <c r="L146" s="10"/>
      <c r="M146" s="10"/>
      <c r="N146" s="10"/>
      <c r="O146" s="10"/>
      <c r="P146" s="10"/>
      <c r="Q146" s="10"/>
      <c r="R146" s="13"/>
      <c r="S146" s="13"/>
    </row>
    <row r="147" spans="4:19" x14ac:dyDescent="0.25">
      <c r="D147" s="10"/>
      <c r="E147" s="10"/>
      <c r="F147" s="58"/>
      <c r="G147" s="10"/>
      <c r="H147" s="144"/>
      <c r="I147" s="84"/>
      <c r="J147" s="10"/>
      <c r="K147" s="10"/>
      <c r="L147" s="10"/>
      <c r="M147" s="10"/>
      <c r="N147" s="10"/>
      <c r="O147" s="10"/>
      <c r="P147" s="10"/>
      <c r="Q147" s="10"/>
      <c r="R147" s="13"/>
      <c r="S147" s="13"/>
    </row>
    <row r="148" spans="4:19" x14ac:dyDescent="0.25">
      <c r="D148" s="10"/>
      <c r="E148" s="10"/>
      <c r="F148" s="58"/>
      <c r="G148" s="10"/>
      <c r="H148" s="144"/>
      <c r="I148" s="84"/>
      <c r="J148" s="10"/>
      <c r="K148" s="10"/>
      <c r="L148" s="10"/>
      <c r="M148" s="10"/>
      <c r="N148" s="10"/>
      <c r="O148" s="10"/>
      <c r="P148" s="10"/>
      <c r="Q148" s="10"/>
      <c r="R148" s="13"/>
      <c r="S148" s="13"/>
    </row>
    <row r="149" spans="4:19" x14ac:dyDescent="0.25">
      <c r="D149" s="10"/>
      <c r="E149" s="10"/>
      <c r="F149" s="58"/>
      <c r="G149" s="10"/>
      <c r="H149" s="144"/>
      <c r="I149" s="84"/>
      <c r="J149" s="10"/>
      <c r="K149" s="10"/>
      <c r="L149" s="10"/>
      <c r="M149" s="10"/>
      <c r="N149" s="10"/>
      <c r="O149" s="10"/>
      <c r="P149" s="10"/>
      <c r="Q149" s="10"/>
      <c r="R149" s="13"/>
      <c r="S149" s="13"/>
    </row>
    <row r="150" spans="4:19" x14ac:dyDescent="0.25">
      <c r="D150" s="10"/>
      <c r="E150" s="10"/>
      <c r="F150" s="58"/>
      <c r="G150" s="10"/>
      <c r="H150" s="144"/>
      <c r="I150" s="84"/>
      <c r="J150" s="10"/>
      <c r="K150" s="10"/>
      <c r="L150" s="10"/>
      <c r="M150" s="10"/>
      <c r="N150" s="10"/>
      <c r="O150" s="10"/>
      <c r="P150" s="10"/>
      <c r="Q150" s="10"/>
      <c r="R150" s="13"/>
      <c r="S150" s="13"/>
    </row>
    <row r="151" spans="4:19" x14ac:dyDescent="0.25">
      <c r="D151" s="10"/>
      <c r="E151" s="10"/>
      <c r="F151" s="58"/>
      <c r="G151" s="10"/>
      <c r="H151" s="144"/>
      <c r="I151" s="84"/>
      <c r="J151" s="10"/>
      <c r="K151" s="10"/>
      <c r="L151" s="10"/>
      <c r="M151" s="10"/>
      <c r="N151" s="10"/>
      <c r="O151" s="10"/>
      <c r="P151" s="10"/>
      <c r="Q151" s="10"/>
      <c r="R151" s="13"/>
      <c r="S151" s="13"/>
    </row>
    <row r="152" spans="4:19" x14ac:dyDescent="0.25">
      <c r="D152" s="10"/>
      <c r="E152" s="10"/>
      <c r="F152" s="58"/>
      <c r="G152" s="10"/>
      <c r="H152" s="144"/>
      <c r="I152" s="84"/>
      <c r="J152" s="10"/>
      <c r="K152" s="10"/>
      <c r="L152" s="10"/>
      <c r="M152" s="10"/>
      <c r="N152" s="10"/>
      <c r="O152" s="10"/>
      <c r="P152" s="10"/>
      <c r="Q152" s="10"/>
      <c r="R152" s="13"/>
      <c r="S152" s="13"/>
    </row>
    <row r="153" spans="4:19" x14ac:dyDescent="0.25">
      <c r="D153" s="10"/>
      <c r="E153" s="10"/>
      <c r="F153" s="58"/>
      <c r="G153" s="10"/>
      <c r="H153" s="144"/>
      <c r="I153" s="84"/>
      <c r="J153" s="10"/>
      <c r="K153" s="10"/>
      <c r="L153" s="10"/>
      <c r="M153" s="10"/>
      <c r="N153" s="10"/>
      <c r="O153" s="10"/>
      <c r="P153" s="10"/>
      <c r="Q153" s="10"/>
      <c r="R153" s="13"/>
      <c r="S153" s="13"/>
    </row>
    <row r="154" spans="4:19" x14ac:dyDescent="0.25">
      <c r="D154" s="10"/>
      <c r="E154" s="10"/>
      <c r="F154" s="58"/>
      <c r="G154" s="10"/>
      <c r="H154" s="144"/>
      <c r="I154" s="84"/>
      <c r="J154" s="10"/>
      <c r="K154" s="10"/>
      <c r="L154" s="10"/>
      <c r="M154" s="10"/>
      <c r="N154" s="10"/>
      <c r="O154" s="10"/>
      <c r="P154" s="10"/>
      <c r="Q154" s="10"/>
      <c r="R154" s="13"/>
      <c r="S154" s="13"/>
    </row>
    <row r="155" spans="4:19" x14ac:dyDescent="0.25">
      <c r="D155" s="10"/>
      <c r="E155" s="10"/>
      <c r="F155" s="58"/>
      <c r="G155" s="10"/>
      <c r="H155" s="144"/>
      <c r="I155" s="84"/>
      <c r="J155" s="10"/>
      <c r="K155" s="10"/>
      <c r="L155" s="10"/>
      <c r="M155" s="10"/>
      <c r="N155" s="10"/>
      <c r="O155" s="10"/>
      <c r="P155" s="10"/>
      <c r="Q155" s="10"/>
      <c r="R155" s="13"/>
      <c r="S155" s="13"/>
    </row>
    <row r="156" spans="4:19" x14ac:dyDescent="0.25">
      <c r="D156" s="10"/>
      <c r="E156" s="10"/>
      <c r="F156" s="58"/>
      <c r="G156" s="10"/>
      <c r="H156" s="144"/>
      <c r="I156" s="84"/>
      <c r="J156" s="10"/>
      <c r="K156" s="10"/>
      <c r="L156" s="10"/>
      <c r="M156" s="10"/>
      <c r="N156" s="10"/>
      <c r="O156" s="10"/>
      <c r="P156" s="10"/>
      <c r="Q156" s="10"/>
      <c r="R156" s="13"/>
      <c r="S156" s="13"/>
    </row>
    <row r="157" spans="4:19" x14ac:dyDescent="0.25">
      <c r="D157" s="10"/>
      <c r="E157" s="10"/>
      <c r="F157" s="58"/>
      <c r="G157" s="10"/>
      <c r="H157" s="144"/>
      <c r="I157" s="84"/>
      <c r="J157" s="10"/>
      <c r="K157" s="10"/>
      <c r="L157" s="10"/>
      <c r="M157" s="10"/>
      <c r="N157" s="10"/>
      <c r="O157" s="10"/>
      <c r="P157" s="10"/>
      <c r="Q157" s="10"/>
      <c r="R157" s="13"/>
      <c r="S157" s="13"/>
    </row>
    <row r="158" spans="4:19" x14ac:dyDescent="0.25">
      <c r="D158" s="10"/>
      <c r="E158" s="10"/>
      <c r="F158" s="58"/>
      <c r="G158" s="10"/>
      <c r="H158" s="144"/>
      <c r="I158" s="84"/>
      <c r="J158" s="10"/>
      <c r="K158" s="10"/>
      <c r="L158" s="10"/>
      <c r="M158" s="10"/>
      <c r="N158" s="10"/>
      <c r="O158" s="10"/>
      <c r="P158" s="10"/>
      <c r="Q158" s="10"/>
      <c r="R158" s="13"/>
      <c r="S158" s="13"/>
    </row>
    <row r="159" spans="4:19" x14ac:dyDescent="0.25">
      <c r="D159" s="10"/>
      <c r="E159" s="10"/>
      <c r="F159" s="58"/>
      <c r="G159" s="10"/>
      <c r="H159" s="144"/>
      <c r="I159" s="84"/>
      <c r="J159" s="10"/>
      <c r="K159" s="10"/>
      <c r="L159" s="10"/>
      <c r="M159" s="10"/>
      <c r="N159" s="10"/>
      <c r="O159" s="10"/>
      <c r="P159" s="10"/>
      <c r="Q159" s="10"/>
      <c r="R159" s="13"/>
      <c r="S159" s="13"/>
    </row>
    <row r="160" spans="4:19" x14ac:dyDescent="0.25">
      <c r="D160" s="10"/>
      <c r="E160" s="10"/>
      <c r="F160" s="58"/>
      <c r="G160" s="10"/>
      <c r="H160" s="144"/>
      <c r="I160" s="84"/>
      <c r="J160" s="10"/>
      <c r="K160" s="10"/>
      <c r="L160" s="10"/>
      <c r="M160" s="10"/>
      <c r="N160" s="10"/>
      <c r="O160" s="10"/>
      <c r="P160" s="10"/>
      <c r="Q160" s="10"/>
      <c r="R160" s="13"/>
      <c r="S160" s="13"/>
    </row>
    <row r="161" spans="4:19" x14ac:dyDescent="0.25">
      <c r="D161" s="10"/>
      <c r="E161" s="10"/>
      <c r="F161" s="58"/>
      <c r="G161" s="10"/>
      <c r="H161" s="144"/>
      <c r="I161" s="84"/>
      <c r="J161" s="10"/>
      <c r="K161" s="10"/>
      <c r="L161" s="10"/>
      <c r="M161" s="10"/>
      <c r="N161" s="10"/>
      <c r="O161" s="10"/>
      <c r="P161" s="10"/>
      <c r="Q161" s="10"/>
      <c r="R161" s="13"/>
      <c r="S161" s="13"/>
    </row>
    <row r="162" spans="4:19" x14ac:dyDescent="0.25">
      <c r="D162" s="10"/>
      <c r="E162" s="10"/>
      <c r="F162" s="58"/>
      <c r="G162" s="10"/>
      <c r="H162" s="144"/>
      <c r="I162" s="84"/>
      <c r="J162" s="10"/>
      <c r="K162" s="10"/>
      <c r="L162" s="10"/>
      <c r="M162" s="10"/>
      <c r="N162" s="10"/>
      <c r="O162" s="10"/>
      <c r="P162" s="10"/>
      <c r="Q162" s="10"/>
      <c r="R162" s="13"/>
      <c r="S162" s="13"/>
    </row>
    <row r="163" spans="4:19" x14ac:dyDescent="0.25">
      <c r="D163" s="10"/>
      <c r="E163" s="10"/>
      <c r="F163" s="58"/>
      <c r="G163" s="10"/>
      <c r="H163" s="144"/>
      <c r="I163" s="84"/>
      <c r="J163" s="10"/>
      <c r="K163" s="10"/>
      <c r="L163" s="10"/>
      <c r="M163" s="10"/>
      <c r="N163" s="10"/>
      <c r="O163" s="10"/>
      <c r="P163" s="10"/>
      <c r="Q163" s="10"/>
      <c r="R163" s="13"/>
      <c r="S163" s="13"/>
    </row>
    <row r="164" spans="4:19" x14ac:dyDescent="0.25">
      <c r="D164" s="10"/>
      <c r="E164" s="10"/>
      <c r="F164" s="58"/>
      <c r="G164" s="10"/>
      <c r="H164" s="144"/>
      <c r="I164" s="84"/>
      <c r="J164" s="10"/>
      <c r="K164" s="10"/>
      <c r="L164" s="10"/>
      <c r="M164" s="10"/>
      <c r="N164" s="10"/>
      <c r="O164" s="10"/>
      <c r="P164" s="10"/>
      <c r="Q164" s="10"/>
      <c r="R164" s="13"/>
      <c r="S164" s="13"/>
    </row>
    <row r="165" spans="4:19" x14ac:dyDescent="0.25">
      <c r="D165" s="10"/>
      <c r="E165" s="10"/>
      <c r="F165" s="58"/>
      <c r="G165" s="10"/>
      <c r="H165" s="144"/>
      <c r="I165" s="84"/>
      <c r="J165" s="10"/>
      <c r="K165" s="10"/>
      <c r="L165" s="10"/>
      <c r="M165" s="10"/>
      <c r="N165" s="10"/>
      <c r="O165" s="10"/>
      <c r="P165" s="10"/>
      <c r="Q165" s="10"/>
      <c r="R165" s="13"/>
      <c r="S165" s="13"/>
    </row>
    <row r="166" spans="4:19" x14ac:dyDescent="0.25">
      <c r="D166" s="10"/>
      <c r="E166" s="10"/>
      <c r="F166" s="58"/>
      <c r="G166" s="10"/>
      <c r="H166" s="144"/>
      <c r="I166" s="84"/>
      <c r="J166" s="10"/>
      <c r="K166" s="10"/>
      <c r="L166" s="10"/>
      <c r="M166" s="10"/>
      <c r="N166" s="10"/>
      <c r="O166" s="10"/>
      <c r="P166" s="10"/>
      <c r="Q166" s="10"/>
      <c r="R166" s="13"/>
      <c r="S166" s="13"/>
    </row>
    <row r="167" spans="4:19" x14ac:dyDescent="0.25">
      <c r="D167" s="10"/>
      <c r="E167" s="10"/>
      <c r="F167" s="58"/>
      <c r="G167" s="10"/>
      <c r="H167" s="144"/>
      <c r="I167" s="84"/>
      <c r="J167" s="10"/>
      <c r="K167" s="10"/>
      <c r="L167" s="10"/>
      <c r="M167" s="10"/>
      <c r="N167" s="10"/>
      <c r="O167" s="10"/>
      <c r="P167" s="10"/>
      <c r="Q167" s="10"/>
      <c r="R167" s="13"/>
      <c r="S167" s="13"/>
    </row>
    <row r="168" spans="4:19" x14ac:dyDescent="0.25">
      <c r="D168" s="10"/>
      <c r="E168" s="10"/>
      <c r="F168" s="58"/>
      <c r="G168" s="10"/>
      <c r="H168" s="144"/>
      <c r="I168" s="84"/>
      <c r="J168" s="10"/>
      <c r="K168" s="10"/>
      <c r="L168" s="10"/>
      <c r="M168" s="10"/>
      <c r="N168" s="10"/>
      <c r="O168" s="10"/>
      <c r="P168" s="10"/>
      <c r="Q168" s="10"/>
      <c r="R168" s="13"/>
      <c r="S168" s="13"/>
    </row>
    <row r="169" spans="4:19" x14ac:dyDescent="0.25">
      <c r="D169" s="10"/>
      <c r="E169" s="10"/>
      <c r="F169" s="58"/>
      <c r="G169" s="10"/>
      <c r="H169" s="144"/>
      <c r="I169" s="84"/>
      <c r="J169" s="10"/>
      <c r="K169" s="10"/>
      <c r="L169" s="10"/>
      <c r="M169" s="10"/>
      <c r="N169" s="10"/>
      <c r="O169" s="10"/>
      <c r="P169" s="10"/>
      <c r="Q169" s="10"/>
      <c r="R169" s="13"/>
      <c r="S169" s="13"/>
    </row>
    <row r="170" spans="4:19" x14ac:dyDescent="0.25">
      <c r="D170" s="10"/>
      <c r="E170" s="10"/>
      <c r="F170" s="58"/>
      <c r="G170" s="10"/>
      <c r="H170" s="144"/>
      <c r="I170" s="84"/>
      <c r="J170" s="10"/>
      <c r="K170" s="10"/>
      <c r="L170" s="10"/>
      <c r="M170" s="10"/>
      <c r="N170" s="10"/>
      <c r="O170" s="10"/>
      <c r="P170" s="10"/>
      <c r="Q170" s="10"/>
      <c r="R170" s="13"/>
      <c r="S170" s="13"/>
    </row>
    <row r="171" spans="4:19" x14ac:dyDescent="0.25">
      <c r="D171" s="10"/>
      <c r="E171" s="10"/>
      <c r="F171" s="58"/>
      <c r="G171" s="10"/>
      <c r="H171" s="144"/>
      <c r="I171" s="84"/>
      <c r="J171" s="10"/>
      <c r="K171" s="10"/>
      <c r="L171" s="10"/>
      <c r="M171" s="10"/>
      <c r="N171" s="10"/>
      <c r="O171" s="10"/>
      <c r="P171" s="10"/>
      <c r="Q171" s="10"/>
      <c r="R171" s="13"/>
      <c r="S171" s="13"/>
    </row>
    <row r="172" spans="4:19" x14ac:dyDescent="0.25">
      <c r="D172" s="10"/>
      <c r="E172" s="10"/>
      <c r="F172" s="58"/>
      <c r="G172" s="10"/>
      <c r="H172" s="144"/>
      <c r="I172" s="84"/>
      <c r="J172" s="10"/>
      <c r="K172" s="10"/>
      <c r="L172" s="10"/>
      <c r="M172" s="10"/>
      <c r="N172" s="10"/>
      <c r="O172" s="10"/>
      <c r="P172" s="10"/>
      <c r="Q172" s="10"/>
      <c r="R172" s="13"/>
      <c r="S172" s="13"/>
    </row>
    <row r="173" spans="4:19" x14ac:dyDescent="0.25">
      <c r="D173" s="10"/>
      <c r="E173" s="10"/>
      <c r="F173" s="58"/>
      <c r="G173" s="10"/>
      <c r="H173" s="144"/>
      <c r="I173" s="84"/>
      <c r="J173" s="10"/>
      <c r="K173" s="10"/>
      <c r="L173" s="10"/>
      <c r="M173" s="10"/>
      <c r="N173" s="10"/>
      <c r="O173" s="10"/>
      <c r="P173" s="10"/>
      <c r="Q173" s="10"/>
      <c r="R173" s="13"/>
      <c r="S173" s="13"/>
    </row>
    <row r="174" spans="4:19" x14ac:dyDescent="0.25">
      <c r="D174" s="10"/>
      <c r="E174" s="10"/>
      <c r="F174" s="58"/>
      <c r="G174" s="10"/>
      <c r="H174" s="144"/>
      <c r="I174" s="84"/>
      <c r="J174" s="10"/>
      <c r="K174" s="10"/>
      <c r="L174" s="10"/>
      <c r="M174" s="10"/>
      <c r="N174" s="10"/>
      <c r="O174" s="10"/>
      <c r="P174" s="10"/>
      <c r="Q174" s="10"/>
      <c r="R174" s="13"/>
      <c r="S174" s="13"/>
    </row>
    <row r="175" spans="4:19" x14ac:dyDescent="0.25">
      <c r="D175" s="10"/>
      <c r="E175" s="10"/>
      <c r="F175" s="58"/>
      <c r="G175" s="10"/>
      <c r="H175" s="144"/>
      <c r="I175" s="84"/>
      <c r="J175" s="10"/>
      <c r="K175" s="10"/>
      <c r="L175" s="10"/>
      <c r="M175" s="10"/>
      <c r="N175" s="10"/>
      <c r="O175" s="10"/>
      <c r="P175" s="10"/>
      <c r="Q175" s="10"/>
      <c r="R175" s="13"/>
      <c r="S175" s="13"/>
    </row>
    <row r="176" spans="4:19" x14ac:dyDescent="0.25">
      <c r="D176" s="10"/>
      <c r="E176" s="10"/>
      <c r="F176" s="58"/>
      <c r="G176" s="10"/>
      <c r="H176" s="144"/>
      <c r="I176" s="84"/>
      <c r="J176" s="10"/>
      <c r="K176" s="10"/>
      <c r="L176" s="10"/>
      <c r="M176" s="10"/>
      <c r="N176" s="10"/>
      <c r="O176" s="10"/>
      <c r="P176" s="10"/>
      <c r="Q176" s="10"/>
      <c r="R176" s="13"/>
      <c r="S176" s="13"/>
    </row>
    <row r="177" spans="4:19" x14ac:dyDescent="0.25">
      <c r="D177" s="10"/>
      <c r="E177" s="10"/>
      <c r="F177" s="58"/>
      <c r="G177" s="10"/>
      <c r="H177" s="144"/>
      <c r="I177" s="84"/>
      <c r="J177" s="10"/>
      <c r="K177" s="10"/>
      <c r="L177" s="10"/>
      <c r="M177" s="10"/>
      <c r="N177" s="10"/>
      <c r="O177" s="10"/>
      <c r="P177" s="10"/>
      <c r="Q177" s="10"/>
      <c r="R177" s="13"/>
      <c r="S177" s="13"/>
    </row>
    <row r="178" spans="4:19" x14ac:dyDescent="0.25">
      <c r="D178" s="10"/>
      <c r="E178" s="10"/>
      <c r="F178" s="58"/>
      <c r="G178" s="10"/>
      <c r="H178" s="144"/>
      <c r="I178" s="84"/>
      <c r="J178" s="10"/>
      <c r="K178" s="10"/>
      <c r="L178" s="10"/>
      <c r="M178" s="10"/>
      <c r="N178" s="10"/>
      <c r="O178" s="10"/>
      <c r="P178" s="10"/>
      <c r="Q178" s="10"/>
      <c r="R178" s="13"/>
      <c r="S178" s="13"/>
    </row>
    <row r="179" spans="4:19" x14ac:dyDescent="0.25">
      <c r="D179" s="10"/>
      <c r="E179" s="10"/>
      <c r="F179" s="58"/>
      <c r="G179" s="10"/>
      <c r="H179" s="144"/>
      <c r="I179" s="84"/>
      <c r="J179" s="10"/>
      <c r="K179" s="10"/>
      <c r="L179" s="10"/>
      <c r="M179" s="10"/>
      <c r="N179" s="10"/>
      <c r="O179" s="10"/>
      <c r="P179" s="10"/>
      <c r="Q179" s="10"/>
      <c r="R179" s="13"/>
      <c r="S179" s="13"/>
    </row>
    <row r="180" spans="4:19" x14ac:dyDescent="0.25">
      <c r="D180" s="10"/>
      <c r="E180" s="10"/>
      <c r="F180" s="58"/>
      <c r="G180" s="10"/>
      <c r="H180" s="144"/>
      <c r="I180" s="84"/>
      <c r="J180" s="10"/>
      <c r="K180" s="10"/>
      <c r="L180" s="10"/>
      <c r="M180" s="10"/>
      <c r="N180" s="10"/>
      <c r="O180" s="10"/>
      <c r="P180" s="10"/>
      <c r="Q180" s="10"/>
      <c r="R180" s="13"/>
      <c r="S180" s="13"/>
    </row>
    <row r="181" spans="4:19" x14ac:dyDescent="0.25">
      <c r="D181" s="10"/>
      <c r="E181" s="10"/>
      <c r="F181" s="58"/>
      <c r="G181" s="10"/>
      <c r="H181" s="144"/>
      <c r="I181" s="84"/>
      <c r="J181" s="10"/>
      <c r="K181" s="10"/>
      <c r="L181" s="10"/>
      <c r="M181" s="10"/>
      <c r="N181" s="10"/>
      <c r="O181" s="10"/>
      <c r="P181" s="10"/>
      <c r="Q181" s="10"/>
      <c r="R181" s="13"/>
      <c r="S181" s="13"/>
    </row>
    <row r="182" spans="4:19" x14ac:dyDescent="0.25">
      <c r="D182" s="10"/>
      <c r="E182" s="10"/>
      <c r="F182" s="58"/>
      <c r="G182" s="10"/>
      <c r="H182" s="144"/>
      <c r="I182" s="84"/>
      <c r="J182" s="10"/>
      <c r="K182" s="10"/>
      <c r="L182" s="10"/>
      <c r="M182" s="10"/>
      <c r="N182" s="10"/>
      <c r="O182" s="10"/>
      <c r="P182" s="10"/>
      <c r="Q182" s="10"/>
      <c r="R182" s="13"/>
      <c r="S182" s="13"/>
    </row>
    <row r="183" spans="4:19" x14ac:dyDescent="0.25">
      <c r="D183" s="10"/>
      <c r="E183" s="10"/>
      <c r="F183" s="58"/>
      <c r="G183" s="10"/>
      <c r="H183" s="144"/>
      <c r="I183" s="84"/>
      <c r="J183" s="10"/>
      <c r="K183" s="10"/>
      <c r="L183" s="10"/>
      <c r="M183" s="10"/>
      <c r="N183" s="10"/>
      <c r="O183" s="10"/>
      <c r="P183" s="10"/>
      <c r="Q183" s="10"/>
      <c r="R183" s="13"/>
      <c r="S183" s="13"/>
    </row>
    <row r="184" spans="4:19" x14ac:dyDescent="0.25">
      <c r="D184" s="10"/>
      <c r="E184" s="10"/>
      <c r="F184" s="58"/>
      <c r="G184" s="10"/>
      <c r="H184" s="144"/>
      <c r="I184" s="84"/>
      <c r="J184" s="10"/>
      <c r="K184" s="10"/>
      <c r="L184" s="10"/>
      <c r="M184" s="10"/>
      <c r="N184" s="10"/>
      <c r="O184" s="10"/>
      <c r="P184" s="10"/>
      <c r="Q184" s="10"/>
      <c r="R184" s="13"/>
      <c r="S184" s="13"/>
    </row>
    <row r="185" spans="4:19" x14ac:dyDescent="0.25">
      <c r="D185" s="10"/>
      <c r="E185" s="10"/>
      <c r="F185" s="58"/>
      <c r="G185" s="10"/>
      <c r="H185" s="144"/>
      <c r="I185" s="84"/>
      <c r="J185" s="10"/>
      <c r="K185" s="10"/>
      <c r="L185" s="10"/>
      <c r="M185" s="10"/>
      <c r="N185" s="10"/>
      <c r="O185" s="10"/>
      <c r="P185" s="10"/>
      <c r="Q185" s="10"/>
      <c r="R185" s="13"/>
      <c r="S185" s="13"/>
    </row>
    <row r="186" spans="4:19" x14ac:dyDescent="0.25">
      <c r="D186" s="10"/>
      <c r="E186" s="10"/>
      <c r="F186" s="58"/>
      <c r="G186" s="10"/>
      <c r="H186" s="144"/>
      <c r="I186" s="84"/>
      <c r="J186" s="10"/>
      <c r="K186" s="10"/>
      <c r="L186" s="10"/>
      <c r="M186" s="10"/>
      <c r="N186" s="10"/>
      <c r="O186" s="10"/>
      <c r="P186" s="10"/>
      <c r="Q186" s="10"/>
      <c r="R186" s="13"/>
      <c r="S186" s="13"/>
    </row>
    <row r="187" spans="4:19" x14ac:dyDescent="0.25">
      <c r="D187" s="10"/>
      <c r="E187" s="10"/>
      <c r="F187" s="58"/>
      <c r="G187" s="10"/>
      <c r="H187" s="144"/>
      <c r="I187" s="84"/>
      <c r="J187" s="10"/>
      <c r="K187" s="10"/>
      <c r="L187" s="10"/>
      <c r="M187" s="10"/>
      <c r="N187" s="10"/>
      <c r="O187" s="10"/>
      <c r="P187" s="10"/>
      <c r="Q187" s="10"/>
      <c r="R187" s="13"/>
      <c r="S187" s="13"/>
    </row>
    <row r="188" spans="4:19" x14ac:dyDescent="0.25">
      <c r="D188" s="10"/>
      <c r="E188" s="10"/>
      <c r="F188" s="58"/>
      <c r="G188" s="10"/>
      <c r="H188" s="144"/>
      <c r="I188" s="84"/>
      <c r="J188" s="10"/>
      <c r="K188" s="10"/>
      <c r="L188" s="10"/>
      <c r="M188" s="10"/>
      <c r="N188" s="10"/>
      <c r="O188" s="10"/>
      <c r="P188" s="10"/>
      <c r="Q188" s="10"/>
      <c r="R188" s="13"/>
      <c r="S188" s="13"/>
    </row>
    <row r="189" spans="4:19" x14ac:dyDescent="0.25">
      <c r="D189" s="10"/>
      <c r="E189" s="10"/>
      <c r="F189" s="58"/>
      <c r="G189" s="10"/>
      <c r="H189" s="144"/>
      <c r="I189" s="84"/>
      <c r="J189" s="10"/>
      <c r="K189" s="10"/>
      <c r="L189" s="10"/>
      <c r="M189" s="10"/>
      <c r="N189" s="10"/>
      <c r="O189" s="10"/>
      <c r="P189" s="10"/>
      <c r="Q189" s="10"/>
      <c r="R189" s="13"/>
      <c r="S189" s="13"/>
    </row>
    <row r="190" spans="4:19" x14ac:dyDescent="0.25">
      <c r="D190" s="10"/>
      <c r="E190" s="10"/>
      <c r="F190" s="58"/>
      <c r="G190" s="10"/>
      <c r="H190" s="144"/>
      <c r="I190" s="84"/>
      <c r="J190" s="10"/>
      <c r="K190" s="10"/>
      <c r="L190" s="10"/>
      <c r="M190" s="10"/>
      <c r="N190" s="10"/>
      <c r="O190" s="10"/>
      <c r="P190" s="10"/>
      <c r="Q190" s="10"/>
      <c r="R190" s="13"/>
      <c r="S190" s="13"/>
    </row>
    <row r="191" spans="4:19" x14ac:dyDescent="0.25">
      <c r="D191" s="10"/>
      <c r="E191" s="10"/>
      <c r="F191" s="58"/>
      <c r="G191" s="10"/>
      <c r="H191" s="144"/>
      <c r="I191" s="84"/>
      <c r="J191" s="10"/>
      <c r="K191" s="10"/>
      <c r="L191" s="10"/>
      <c r="M191" s="10"/>
      <c r="N191" s="10"/>
      <c r="O191" s="10"/>
      <c r="P191" s="10"/>
      <c r="Q191" s="10"/>
      <c r="R191" s="13"/>
      <c r="S191" s="13"/>
    </row>
    <row r="192" spans="4:19" x14ac:dyDescent="0.25">
      <c r="D192" s="10"/>
      <c r="E192" s="10"/>
      <c r="F192" s="58"/>
      <c r="G192" s="10"/>
      <c r="H192" s="144"/>
      <c r="I192" s="84"/>
      <c r="J192" s="10"/>
      <c r="K192" s="10"/>
      <c r="L192" s="10"/>
      <c r="M192" s="10"/>
      <c r="N192" s="10"/>
      <c r="O192" s="10"/>
      <c r="P192" s="10"/>
      <c r="Q192" s="10"/>
      <c r="R192" s="13"/>
      <c r="S192" s="13"/>
    </row>
    <row r="193" spans="4:19" x14ac:dyDescent="0.25">
      <c r="D193" s="10"/>
      <c r="E193" s="10"/>
      <c r="F193" s="58"/>
      <c r="G193" s="10"/>
      <c r="H193" s="144"/>
      <c r="I193" s="84"/>
      <c r="J193" s="10"/>
      <c r="K193" s="10"/>
      <c r="L193" s="10"/>
      <c r="M193" s="10"/>
      <c r="N193" s="10"/>
      <c r="O193" s="10"/>
      <c r="P193" s="10"/>
      <c r="Q193" s="10"/>
      <c r="R193" s="13"/>
      <c r="S193" s="13"/>
    </row>
    <row r="194" spans="4:19" x14ac:dyDescent="0.25">
      <c r="D194" s="10"/>
      <c r="E194" s="10"/>
      <c r="F194" s="58"/>
      <c r="G194" s="10"/>
      <c r="H194" s="144"/>
      <c r="I194" s="84"/>
      <c r="J194" s="10"/>
      <c r="K194" s="10"/>
      <c r="L194" s="10"/>
      <c r="M194" s="10"/>
      <c r="N194" s="10"/>
      <c r="O194" s="10"/>
      <c r="P194" s="10"/>
      <c r="Q194" s="10"/>
      <c r="R194" s="13"/>
      <c r="S194" s="13"/>
    </row>
    <row r="195" spans="4:19" x14ac:dyDescent="0.25">
      <c r="D195" s="10"/>
      <c r="E195" s="10"/>
      <c r="F195" s="58"/>
      <c r="G195" s="10"/>
      <c r="H195" s="144"/>
      <c r="I195" s="84"/>
      <c r="J195" s="10"/>
      <c r="K195" s="10"/>
      <c r="L195" s="10"/>
      <c r="M195" s="10"/>
      <c r="N195" s="10"/>
      <c r="O195" s="10"/>
      <c r="P195" s="10"/>
      <c r="Q195" s="10"/>
      <c r="R195" s="13"/>
      <c r="S195" s="13"/>
    </row>
    <row r="196" spans="4:19" x14ac:dyDescent="0.25">
      <c r="D196" s="10"/>
      <c r="E196" s="10"/>
      <c r="F196" s="58"/>
      <c r="G196" s="10"/>
      <c r="H196" s="144"/>
      <c r="I196" s="84"/>
      <c r="J196" s="10"/>
      <c r="K196" s="10"/>
      <c r="L196" s="10"/>
      <c r="M196" s="10"/>
      <c r="N196" s="10"/>
      <c r="O196" s="10"/>
      <c r="P196" s="10"/>
      <c r="Q196" s="10"/>
      <c r="R196" s="13"/>
      <c r="S196" s="13"/>
    </row>
    <row r="197" spans="4:19" x14ac:dyDescent="0.25">
      <c r="D197" s="10"/>
      <c r="E197" s="10"/>
      <c r="F197" s="58"/>
      <c r="G197" s="10"/>
      <c r="H197" s="144"/>
      <c r="I197" s="84"/>
      <c r="J197" s="10"/>
      <c r="K197" s="10"/>
      <c r="L197" s="10"/>
      <c r="M197" s="10"/>
      <c r="N197" s="10"/>
      <c r="O197" s="10"/>
      <c r="P197" s="10"/>
      <c r="Q197" s="10"/>
      <c r="R197" s="13"/>
      <c r="S197" s="13"/>
    </row>
    <row r="198" spans="4:19" x14ac:dyDescent="0.25">
      <c r="D198" s="10"/>
      <c r="E198" s="10"/>
      <c r="F198" s="58"/>
      <c r="G198" s="10"/>
      <c r="H198" s="144"/>
      <c r="I198" s="84"/>
      <c r="J198" s="10"/>
      <c r="K198" s="10"/>
      <c r="L198" s="10"/>
      <c r="M198" s="10"/>
      <c r="N198" s="10"/>
      <c r="O198" s="10"/>
      <c r="P198" s="10"/>
      <c r="Q198" s="10"/>
      <c r="R198" s="13"/>
      <c r="S198" s="13"/>
    </row>
    <row r="199" spans="4:19" x14ac:dyDescent="0.25">
      <c r="D199" s="10"/>
      <c r="E199" s="10"/>
      <c r="F199" s="58"/>
      <c r="G199" s="10"/>
      <c r="H199" s="144"/>
      <c r="I199" s="84"/>
      <c r="J199" s="10"/>
      <c r="K199" s="10"/>
      <c r="L199" s="10"/>
      <c r="M199" s="10"/>
      <c r="N199" s="10"/>
      <c r="O199" s="10"/>
      <c r="P199" s="10"/>
      <c r="Q199" s="10"/>
      <c r="R199" s="13"/>
      <c r="S199" s="13"/>
    </row>
    <row r="200" spans="4:19" x14ac:dyDescent="0.25">
      <c r="D200" s="10"/>
      <c r="E200" s="10"/>
      <c r="F200" s="58"/>
      <c r="G200" s="10"/>
      <c r="H200" s="144"/>
      <c r="I200" s="84"/>
      <c r="J200" s="10"/>
      <c r="K200" s="10"/>
      <c r="L200" s="10"/>
      <c r="M200" s="10"/>
      <c r="N200" s="10"/>
      <c r="O200" s="10"/>
      <c r="P200" s="10"/>
      <c r="Q200" s="10"/>
      <c r="R200" s="13"/>
      <c r="S200" s="13"/>
    </row>
    <row r="201" spans="4:19" x14ac:dyDescent="0.25">
      <c r="D201" s="10"/>
      <c r="E201" s="10"/>
      <c r="F201" s="58"/>
      <c r="G201" s="10"/>
      <c r="H201" s="144"/>
      <c r="I201" s="84"/>
      <c r="J201" s="10"/>
      <c r="K201" s="10"/>
      <c r="L201" s="10"/>
      <c r="M201" s="10"/>
      <c r="N201" s="10"/>
      <c r="O201" s="10"/>
      <c r="P201" s="10"/>
      <c r="Q201" s="10"/>
      <c r="R201" s="13"/>
      <c r="S201" s="13"/>
    </row>
    <row r="202" spans="4:19" x14ac:dyDescent="0.25">
      <c r="D202" s="10"/>
      <c r="E202" s="10"/>
      <c r="F202" s="58"/>
      <c r="G202" s="10"/>
      <c r="H202" s="144"/>
      <c r="I202" s="84"/>
      <c r="J202" s="10"/>
      <c r="K202" s="10"/>
      <c r="L202" s="10"/>
      <c r="M202" s="10"/>
      <c r="N202" s="10"/>
      <c r="O202" s="10"/>
      <c r="P202" s="10"/>
      <c r="Q202" s="10"/>
      <c r="R202" s="13"/>
      <c r="S202" s="13"/>
    </row>
    <row r="203" spans="4:19" x14ac:dyDescent="0.25">
      <c r="D203" s="10"/>
      <c r="E203" s="10"/>
      <c r="F203" s="58"/>
      <c r="G203" s="10"/>
      <c r="H203" s="144"/>
      <c r="I203" s="84"/>
      <c r="J203" s="10"/>
      <c r="K203" s="10"/>
      <c r="L203" s="10"/>
      <c r="M203" s="10"/>
      <c r="N203" s="10"/>
      <c r="O203" s="10"/>
      <c r="P203" s="10"/>
      <c r="Q203" s="10"/>
      <c r="R203" s="13"/>
      <c r="S203" s="13"/>
    </row>
    <row r="204" spans="4:19" x14ac:dyDescent="0.25">
      <c r="D204" s="10"/>
      <c r="E204" s="10"/>
      <c r="F204" s="58"/>
      <c r="G204" s="10"/>
      <c r="H204" s="144"/>
      <c r="I204" s="84"/>
      <c r="J204" s="10"/>
      <c r="K204" s="10"/>
      <c r="L204" s="10"/>
      <c r="M204" s="10"/>
      <c r="N204" s="10"/>
      <c r="O204" s="10"/>
      <c r="P204" s="10"/>
      <c r="Q204" s="10"/>
      <c r="R204" s="13"/>
      <c r="S204" s="13"/>
    </row>
    <row r="205" spans="4:19" x14ac:dyDescent="0.25">
      <c r="D205" s="10"/>
      <c r="E205" s="10"/>
      <c r="F205" s="58"/>
      <c r="G205" s="10"/>
      <c r="H205" s="144"/>
      <c r="I205" s="84"/>
      <c r="J205" s="10"/>
      <c r="K205" s="10"/>
      <c r="L205" s="10"/>
      <c r="M205" s="10"/>
      <c r="N205" s="10"/>
      <c r="O205" s="10"/>
      <c r="P205" s="10"/>
      <c r="Q205" s="10"/>
      <c r="R205" s="13"/>
      <c r="S205" s="13"/>
    </row>
    <row r="206" spans="4:19" x14ac:dyDescent="0.25">
      <c r="D206" s="10"/>
      <c r="E206" s="10"/>
      <c r="F206" s="58"/>
      <c r="G206" s="10"/>
      <c r="H206" s="144"/>
      <c r="I206" s="84"/>
      <c r="J206" s="10"/>
      <c r="K206" s="10"/>
      <c r="L206" s="10"/>
      <c r="M206" s="10"/>
      <c r="N206" s="10"/>
      <c r="O206" s="10"/>
      <c r="P206" s="10"/>
      <c r="Q206" s="10"/>
      <c r="R206" s="13"/>
      <c r="S206" s="13"/>
    </row>
    <row r="207" spans="4:19" x14ac:dyDescent="0.25">
      <c r="D207" s="10"/>
      <c r="E207" s="10"/>
      <c r="F207" s="58"/>
      <c r="G207" s="10"/>
      <c r="H207" s="144"/>
      <c r="I207" s="84"/>
      <c r="J207" s="10"/>
      <c r="K207" s="10"/>
      <c r="L207" s="10"/>
      <c r="M207" s="10"/>
      <c r="N207" s="10"/>
      <c r="O207" s="10"/>
      <c r="P207" s="10"/>
      <c r="Q207" s="10"/>
      <c r="R207" s="13"/>
      <c r="S207" s="13"/>
    </row>
    <row r="208" spans="4:19" x14ac:dyDescent="0.25">
      <c r="D208" s="10"/>
      <c r="E208" s="10"/>
      <c r="F208" s="58"/>
      <c r="G208" s="10"/>
      <c r="H208" s="144"/>
      <c r="I208" s="84"/>
      <c r="J208" s="10"/>
      <c r="K208" s="10"/>
      <c r="L208" s="10"/>
      <c r="M208" s="10"/>
      <c r="N208" s="10"/>
      <c r="O208" s="10"/>
      <c r="P208" s="10"/>
      <c r="Q208" s="10"/>
      <c r="R208" s="13"/>
      <c r="S208" s="13"/>
    </row>
    <row r="209" spans="4:19" x14ac:dyDescent="0.25">
      <c r="D209" s="10"/>
      <c r="E209" s="10"/>
      <c r="F209" s="58"/>
      <c r="G209" s="10"/>
      <c r="H209" s="144"/>
      <c r="I209" s="84"/>
      <c r="J209" s="10"/>
      <c r="K209" s="10"/>
      <c r="L209" s="10"/>
      <c r="M209" s="10"/>
      <c r="N209" s="10"/>
      <c r="O209" s="10"/>
      <c r="P209" s="10"/>
      <c r="Q209" s="10"/>
      <c r="R209" s="13"/>
      <c r="S209" s="13"/>
    </row>
    <row r="210" spans="4:19" x14ac:dyDescent="0.25">
      <c r="D210" s="10"/>
      <c r="E210" s="10"/>
      <c r="F210" s="58"/>
      <c r="G210" s="10"/>
      <c r="H210" s="144"/>
      <c r="I210" s="84"/>
      <c r="J210" s="10"/>
      <c r="K210" s="10"/>
      <c r="L210" s="10"/>
      <c r="M210" s="10"/>
      <c r="N210" s="10"/>
      <c r="O210" s="10"/>
      <c r="P210" s="10"/>
      <c r="Q210" s="10"/>
      <c r="R210" s="13"/>
      <c r="S210" s="13"/>
    </row>
    <row r="211" spans="4:19" x14ac:dyDescent="0.25">
      <c r="D211" s="10"/>
      <c r="E211" s="10"/>
      <c r="F211" s="58"/>
      <c r="G211" s="10"/>
      <c r="H211" s="144"/>
      <c r="I211" s="84"/>
      <c r="J211" s="10"/>
      <c r="K211" s="10"/>
      <c r="L211" s="10"/>
      <c r="M211" s="10"/>
      <c r="N211" s="10"/>
      <c r="O211" s="10"/>
      <c r="P211" s="10"/>
      <c r="Q211" s="10"/>
      <c r="R211" s="13"/>
      <c r="S211" s="13"/>
    </row>
    <row r="212" spans="4:19" x14ac:dyDescent="0.25">
      <c r="D212" s="10"/>
      <c r="E212" s="10"/>
      <c r="F212" s="58"/>
      <c r="G212" s="10"/>
      <c r="H212" s="144"/>
      <c r="I212" s="84"/>
      <c r="J212" s="10"/>
      <c r="K212" s="10"/>
      <c r="L212" s="10"/>
      <c r="M212" s="10"/>
      <c r="N212" s="10"/>
      <c r="O212" s="10"/>
      <c r="P212" s="10"/>
      <c r="Q212" s="10"/>
      <c r="R212" s="13"/>
      <c r="S212" s="13"/>
    </row>
    <row r="213" spans="4:19" x14ac:dyDescent="0.25">
      <c r="D213" s="10"/>
      <c r="E213" s="10"/>
      <c r="F213" s="58"/>
      <c r="G213" s="10"/>
      <c r="H213" s="144"/>
      <c r="I213" s="84"/>
      <c r="J213" s="10"/>
      <c r="K213" s="10"/>
      <c r="L213" s="10"/>
      <c r="M213" s="10"/>
      <c r="N213" s="10"/>
      <c r="O213" s="10"/>
      <c r="P213" s="10"/>
      <c r="Q213" s="10"/>
      <c r="R213" s="13"/>
      <c r="S213" s="13"/>
    </row>
    <row r="214" spans="4:19" x14ac:dyDescent="0.25">
      <c r="D214" s="10"/>
      <c r="E214" s="10"/>
      <c r="F214" s="58"/>
      <c r="G214" s="10"/>
      <c r="H214" s="144"/>
      <c r="I214" s="84"/>
      <c r="J214" s="10"/>
      <c r="K214" s="10"/>
      <c r="L214" s="10"/>
      <c r="M214" s="10"/>
      <c r="N214" s="10"/>
      <c r="O214" s="10"/>
      <c r="P214" s="10"/>
      <c r="Q214" s="10"/>
      <c r="R214" s="13"/>
      <c r="S214" s="13"/>
    </row>
    <row r="215" spans="4:19" x14ac:dyDescent="0.25">
      <c r="D215" s="10"/>
      <c r="E215" s="10"/>
      <c r="F215" s="58"/>
      <c r="G215" s="10"/>
      <c r="H215" s="144"/>
      <c r="I215" s="84"/>
      <c r="J215" s="10"/>
      <c r="K215" s="10"/>
      <c r="L215" s="10"/>
      <c r="M215" s="10"/>
      <c r="N215" s="10"/>
      <c r="O215" s="10"/>
      <c r="P215" s="10"/>
      <c r="Q215" s="10"/>
      <c r="R215" s="13"/>
      <c r="S215" s="13"/>
    </row>
    <row r="216" spans="4:19" x14ac:dyDescent="0.25">
      <c r="D216" s="10"/>
      <c r="E216" s="10"/>
      <c r="F216" s="58"/>
      <c r="G216" s="10"/>
      <c r="H216" s="144"/>
      <c r="I216" s="84"/>
      <c r="J216" s="10"/>
      <c r="K216" s="10"/>
      <c r="L216" s="10"/>
      <c r="M216" s="10"/>
      <c r="N216" s="10"/>
      <c r="O216" s="10"/>
      <c r="P216" s="10"/>
      <c r="Q216" s="10"/>
      <c r="R216" s="13"/>
      <c r="S216" s="13"/>
    </row>
    <row r="217" spans="4:19" x14ac:dyDescent="0.25">
      <c r="D217" s="10"/>
      <c r="E217" s="10"/>
      <c r="F217" s="58"/>
      <c r="G217" s="10"/>
      <c r="H217" s="144"/>
      <c r="I217" s="84"/>
      <c r="J217" s="10"/>
      <c r="K217" s="10"/>
      <c r="L217" s="10"/>
      <c r="M217" s="10"/>
      <c r="N217" s="10"/>
      <c r="O217" s="10"/>
      <c r="P217" s="10"/>
      <c r="Q217" s="10"/>
      <c r="R217" s="13"/>
      <c r="S217" s="13"/>
    </row>
    <row r="218" spans="4:19" x14ac:dyDescent="0.25">
      <c r="D218" s="10"/>
      <c r="E218" s="10"/>
      <c r="F218" s="58"/>
      <c r="G218" s="10"/>
      <c r="H218" s="144"/>
      <c r="I218" s="84"/>
      <c r="J218" s="10"/>
      <c r="K218" s="10"/>
      <c r="L218" s="10"/>
      <c r="M218" s="10"/>
      <c r="N218" s="10"/>
      <c r="O218" s="10"/>
      <c r="P218" s="10"/>
      <c r="Q218" s="10"/>
      <c r="R218" s="13"/>
      <c r="S218" s="13"/>
    </row>
    <row r="219" spans="4:19" x14ac:dyDescent="0.25">
      <c r="D219" s="10"/>
      <c r="E219" s="10"/>
      <c r="F219" s="58"/>
      <c r="G219" s="10"/>
      <c r="H219" s="144"/>
      <c r="I219" s="84"/>
      <c r="J219" s="10"/>
      <c r="K219" s="10"/>
      <c r="L219" s="10"/>
      <c r="M219" s="10"/>
      <c r="N219" s="10"/>
      <c r="O219" s="10"/>
      <c r="P219" s="10"/>
      <c r="Q219" s="10"/>
      <c r="R219" s="13"/>
      <c r="S219" s="13"/>
    </row>
    <row r="220" spans="4:19" x14ac:dyDescent="0.25">
      <c r="D220" s="10"/>
      <c r="E220" s="10"/>
      <c r="F220" s="58"/>
      <c r="G220" s="10"/>
      <c r="H220" s="144"/>
      <c r="I220" s="84"/>
      <c r="J220" s="10"/>
      <c r="K220" s="10"/>
      <c r="L220" s="10"/>
      <c r="M220" s="10"/>
      <c r="N220" s="10"/>
      <c r="O220" s="10"/>
      <c r="P220" s="10"/>
      <c r="Q220" s="10"/>
      <c r="R220" s="13"/>
      <c r="S220" s="13"/>
    </row>
    <row r="221" spans="4:19" x14ac:dyDescent="0.25">
      <c r="D221" s="10"/>
      <c r="E221" s="10"/>
      <c r="F221" s="58"/>
      <c r="G221" s="10"/>
      <c r="H221" s="144"/>
      <c r="I221" s="84"/>
      <c r="J221" s="10"/>
      <c r="K221" s="10"/>
      <c r="L221" s="10"/>
      <c r="M221" s="10"/>
      <c r="N221" s="10"/>
      <c r="O221" s="10"/>
      <c r="P221" s="10"/>
      <c r="Q221" s="10"/>
      <c r="R221" s="13"/>
      <c r="S221" s="13"/>
    </row>
    <row r="222" spans="4:19" x14ac:dyDescent="0.25">
      <c r="D222" s="10"/>
      <c r="E222" s="10"/>
      <c r="F222" s="58"/>
      <c r="G222" s="10"/>
      <c r="H222" s="144"/>
      <c r="I222" s="84"/>
      <c r="J222" s="10"/>
      <c r="K222" s="10"/>
      <c r="L222" s="10"/>
      <c r="M222" s="10"/>
      <c r="N222" s="10"/>
      <c r="O222" s="10"/>
      <c r="P222" s="10"/>
      <c r="Q222" s="10"/>
      <c r="R222" s="13"/>
      <c r="S222" s="13"/>
    </row>
    <row r="223" spans="4:19" x14ac:dyDescent="0.25">
      <c r="D223" s="10"/>
      <c r="E223" s="10"/>
      <c r="F223" s="58"/>
      <c r="G223" s="10"/>
      <c r="H223" s="144"/>
      <c r="I223" s="84"/>
      <c r="J223" s="10"/>
      <c r="K223" s="10"/>
      <c r="L223" s="10"/>
      <c r="M223" s="10"/>
      <c r="N223" s="10"/>
      <c r="O223" s="10"/>
      <c r="P223" s="10"/>
      <c r="Q223" s="10"/>
      <c r="R223" s="13"/>
      <c r="S223" s="13"/>
    </row>
    <row r="224" spans="4:19" x14ac:dyDescent="0.25">
      <c r="D224" s="10"/>
      <c r="E224" s="10"/>
      <c r="F224" s="58"/>
      <c r="G224" s="10"/>
      <c r="H224" s="144"/>
      <c r="I224" s="84"/>
      <c r="J224" s="10"/>
      <c r="K224" s="10"/>
      <c r="L224" s="10"/>
      <c r="M224" s="10"/>
      <c r="N224" s="10"/>
      <c r="O224" s="10"/>
      <c r="P224" s="10"/>
      <c r="Q224" s="10"/>
      <c r="R224" s="13"/>
      <c r="S224" s="13"/>
    </row>
    <row r="225" spans="4:19" x14ac:dyDescent="0.25">
      <c r="D225" s="10"/>
      <c r="E225" s="10"/>
      <c r="F225" s="58"/>
      <c r="G225" s="10"/>
      <c r="H225" s="144"/>
      <c r="I225" s="84"/>
      <c r="J225" s="10"/>
      <c r="K225" s="10"/>
      <c r="L225" s="10"/>
      <c r="M225" s="10"/>
      <c r="N225" s="10"/>
      <c r="O225" s="10"/>
      <c r="P225" s="10"/>
      <c r="Q225" s="10"/>
      <c r="R225" s="13"/>
      <c r="S225" s="13"/>
    </row>
    <row r="226" spans="4:19" x14ac:dyDescent="0.25">
      <c r="D226" s="10"/>
      <c r="E226" s="10"/>
      <c r="F226" s="58"/>
      <c r="G226" s="10"/>
      <c r="H226" s="144"/>
      <c r="I226" s="84"/>
      <c r="J226" s="10"/>
      <c r="K226" s="10"/>
      <c r="L226" s="10"/>
      <c r="M226" s="10"/>
      <c r="N226" s="10"/>
      <c r="O226" s="10"/>
      <c r="P226" s="10"/>
      <c r="Q226" s="10"/>
      <c r="R226" s="13"/>
      <c r="S226" s="13"/>
    </row>
    <row r="227" spans="4:19" x14ac:dyDescent="0.25">
      <c r="D227" s="10"/>
      <c r="E227" s="10"/>
      <c r="F227" s="58"/>
      <c r="G227" s="10"/>
      <c r="H227" s="144"/>
      <c r="I227" s="84"/>
      <c r="J227" s="10"/>
      <c r="K227" s="10"/>
      <c r="L227" s="10"/>
      <c r="M227" s="10"/>
      <c r="N227" s="10"/>
      <c r="O227" s="10"/>
      <c r="P227" s="10"/>
      <c r="Q227" s="10"/>
      <c r="R227" s="13"/>
      <c r="S227" s="13"/>
    </row>
    <row r="228" spans="4:19" x14ac:dyDescent="0.25">
      <c r="D228" s="10"/>
      <c r="E228" s="10"/>
      <c r="F228" s="58"/>
      <c r="G228" s="10"/>
      <c r="H228" s="144"/>
      <c r="I228" s="84"/>
      <c r="J228" s="10"/>
      <c r="K228" s="10"/>
      <c r="L228" s="10"/>
      <c r="M228" s="10"/>
      <c r="N228" s="10"/>
      <c r="O228" s="10"/>
      <c r="P228" s="10"/>
      <c r="Q228" s="10"/>
      <c r="R228" s="13"/>
      <c r="S228" s="13"/>
    </row>
    <row r="229" spans="4:19" x14ac:dyDescent="0.25">
      <c r="D229" s="10"/>
      <c r="E229" s="10"/>
      <c r="F229" s="58"/>
      <c r="G229" s="10"/>
      <c r="H229" s="144"/>
      <c r="I229" s="84"/>
      <c r="J229" s="10"/>
      <c r="K229" s="10"/>
      <c r="L229" s="10"/>
      <c r="M229" s="10"/>
      <c r="N229" s="10"/>
      <c r="O229" s="10"/>
      <c r="P229" s="10"/>
      <c r="Q229" s="10"/>
      <c r="R229" s="13"/>
      <c r="S229" s="13"/>
    </row>
    <row r="230" spans="4:19" x14ac:dyDescent="0.25">
      <c r="D230" s="10"/>
      <c r="E230" s="10"/>
      <c r="F230" s="58"/>
      <c r="G230" s="10"/>
      <c r="H230" s="144"/>
      <c r="I230" s="84"/>
      <c r="J230" s="10"/>
      <c r="K230" s="10"/>
      <c r="L230" s="10"/>
      <c r="M230" s="10"/>
      <c r="N230" s="10"/>
      <c r="O230" s="10"/>
      <c r="P230" s="10"/>
      <c r="Q230" s="10"/>
      <c r="R230" s="13"/>
      <c r="S230" s="13"/>
    </row>
    <row r="231" spans="4:19" x14ac:dyDescent="0.25">
      <c r="D231" s="10"/>
      <c r="E231" s="10"/>
      <c r="F231" s="58"/>
      <c r="G231" s="10"/>
      <c r="H231" s="144"/>
      <c r="I231" s="84"/>
      <c r="J231" s="10"/>
      <c r="K231" s="10"/>
      <c r="L231" s="10"/>
      <c r="M231" s="10"/>
      <c r="N231" s="10"/>
      <c r="O231" s="10"/>
      <c r="P231" s="10"/>
      <c r="Q231" s="10"/>
      <c r="R231" s="13"/>
      <c r="S231" s="13"/>
    </row>
    <row r="232" spans="4:19" x14ac:dyDescent="0.25">
      <c r="D232" s="10"/>
      <c r="E232" s="10"/>
      <c r="F232" s="58"/>
      <c r="G232" s="10"/>
      <c r="H232" s="144"/>
      <c r="I232" s="84"/>
      <c r="J232" s="10"/>
      <c r="K232" s="10"/>
      <c r="L232" s="10"/>
      <c r="M232" s="10"/>
      <c r="N232" s="10"/>
      <c r="O232" s="10"/>
      <c r="P232" s="10"/>
      <c r="Q232" s="10"/>
      <c r="R232" s="13"/>
      <c r="S232" s="13"/>
    </row>
    <row r="233" spans="4:19" x14ac:dyDescent="0.25">
      <c r="D233" s="10"/>
      <c r="E233" s="10"/>
      <c r="F233" s="58"/>
      <c r="G233" s="10"/>
      <c r="H233" s="144"/>
      <c r="I233" s="84"/>
      <c r="J233" s="10"/>
      <c r="K233" s="10"/>
      <c r="L233" s="10"/>
      <c r="M233" s="10"/>
      <c r="N233" s="10"/>
      <c r="O233" s="10"/>
      <c r="P233" s="10"/>
      <c r="Q233" s="10"/>
      <c r="R233" s="13"/>
      <c r="S233" s="13"/>
    </row>
    <row r="234" spans="4:19" x14ac:dyDescent="0.25">
      <c r="D234" s="10"/>
      <c r="E234" s="10"/>
      <c r="F234" s="58"/>
      <c r="G234" s="10"/>
      <c r="H234" s="144"/>
      <c r="I234" s="84"/>
      <c r="J234" s="10"/>
      <c r="K234" s="10"/>
      <c r="L234" s="10"/>
      <c r="M234" s="10"/>
      <c r="N234" s="10"/>
      <c r="O234" s="10"/>
      <c r="P234" s="10"/>
      <c r="Q234" s="10"/>
      <c r="R234" s="13"/>
      <c r="S234" s="13"/>
    </row>
    <row r="235" spans="4:19" x14ac:dyDescent="0.25">
      <c r="D235" s="10"/>
      <c r="E235" s="10"/>
      <c r="F235" s="58"/>
      <c r="G235" s="10"/>
      <c r="H235" s="144"/>
      <c r="I235" s="84"/>
      <c r="J235" s="10"/>
      <c r="K235" s="10"/>
      <c r="L235" s="10"/>
      <c r="M235" s="10"/>
      <c r="N235" s="10"/>
      <c r="O235" s="10"/>
      <c r="P235" s="10"/>
      <c r="Q235" s="10"/>
      <c r="R235" s="13"/>
      <c r="S235" s="13"/>
    </row>
    <row r="236" spans="4:19" x14ac:dyDescent="0.25">
      <c r="D236" s="10"/>
      <c r="E236" s="10"/>
      <c r="F236" s="58"/>
      <c r="G236" s="10"/>
      <c r="H236" s="144"/>
      <c r="I236" s="84"/>
      <c r="J236" s="10"/>
      <c r="K236" s="10"/>
      <c r="L236" s="10"/>
      <c r="M236" s="10"/>
      <c r="N236" s="10"/>
      <c r="O236" s="10"/>
      <c r="P236" s="10"/>
      <c r="Q236" s="10"/>
      <c r="R236" s="13"/>
      <c r="S236" s="13"/>
    </row>
    <row r="237" spans="4:19" x14ac:dyDescent="0.25">
      <c r="D237" s="10"/>
      <c r="E237" s="10"/>
      <c r="F237" s="58"/>
      <c r="G237" s="10"/>
      <c r="H237" s="144"/>
      <c r="I237" s="84"/>
      <c r="J237" s="10"/>
      <c r="K237" s="10"/>
      <c r="L237" s="10"/>
      <c r="M237" s="10"/>
      <c r="N237" s="10"/>
      <c r="O237" s="10"/>
      <c r="P237" s="10"/>
      <c r="Q237" s="10"/>
      <c r="R237" s="13"/>
      <c r="S237" s="13"/>
    </row>
    <row r="238" spans="4:19" x14ac:dyDescent="0.25">
      <c r="D238" s="10"/>
      <c r="E238" s="10"/>
      <c r="F238" s="58"/>
      <c r="G238" s="10"/>
      <c r="H238" s="144"/>
      <c r="I238" s="84"/>
      <c r="J238" s="10"/>
      <c r="K238" s="10"/>
      <c r="L238" s="10"/>
      <c r="M238" s="10"/>
      <c r="N238" s="10"/>
      <c r="O238" s="10"/>
      <c r="P238" s="10"/>
      <c r="Q238" s="10"/>
      <c r="R238" s="13"/>
      <c r="S238" s="13"/>
    </row>
    <row r="239" spans="4:19" x14ac:dyDescent="0.25">
      <c r="D239" s="10"/>
      <c r="E239" s="10"/>
      <c r="F239" s="58"/>
      <c r="G239" s="10"/>
      <c r="H239" s="144"/>
      <c r="I239" s="84"/>
      <c r="J239" s="10"/>
      <c r="K239" s="10"/>
      <c r="L239" s="10"/>
      <c r="M239" s="10"/>
      <c r="N239" s="10"/>
      <c r="O239" s="10"/>
      <c r="P239" s="10"/>
      <c r="Q239" s="10"/>
      <c r="R239" s="13"/>
      <c r="S239" s="13"/>
    </row>
    <row r="240" spans="4:19" x14ac:dyDescent="0.25">
      <c r="D240" s="10"/>
      <c r="E240" s="10"/>
      <c r="F240" s="58"/>
      <c r="G240" s="10"/>
      <c r="H240" s="144"/>
      <c r="I240" s="84"/>
      <c r="J240" s="10"/>
      <c r="K240" s="10"/>
      <c r="L240" s="10"/>
      <c r="M240" s="10"/>
      <c r="N240" s="10"/>
      <c r="O240" s="10"/>
      <c r="P240" s="10"/>
      <c r="Q240" s="10"/>
      <c r="R240" s="13"/>
      <c r="S240" s="13"/>
    </row>
    <row r="241" spans="4:19" x14ac:dyDescent="0.25">
      <c r="D241" s="10"/>
      <c r="E241" s="10"/>
      <c r="F241" s="58"/>
      <c r="G241" s="10"/>
      <c r="H241" s="144"/>
      <c r="I241" s="84"/>
      <c r="J241" s="10"/>
      <c r="K241" s="10"/>
      <c r="L241" s="10"/>
      <c r="M241" s="10"/>
      <c r="N241" s="10"/>
      <c r="O241" s="10"/>
      <c r="P241" s="10"/>
      <c r="Q241" s="10"/>
      <c r="R241" s="13"/>
      <c r="S241" s="13"/>
    </row>
    <row r="242" spans="4:19" x14ac:dyDescent="0.25">
      <c r="D242" s="10"/>
      <c r="E242" s="10"/>
      <c r="F242" s="58"/>
      <c r="G242" s="10"/>
      <c r="H242" s="144"/>
      <c r="I242" s="84"/>
      <c r="J242" s="10"/>
      <c r="K242" s="10"/>
      <c r="L242" s="10"/>
      <c r="M242" s="10"/>
      <c r="N242" s="10"/>
      <c r="O242" s="10"/>
      <c r="P242" s="10"/>
      <c r="Q242" s="10"/>
      <c r="R242" s="13"/>
      <c r="S242" s="13"/>
    </row>
    <row r="243" spans="4:19" x14ac:dyDescent="0.25">
      <c r="D243" s="10"/>
      <c r="E243" s="10"/>
      <c r="F243" s="58"/>
      <c r="G243" s="10"/>
      <c r="H243" s="144"/>
      <c r="I243" s="84"/>
      <c r="J243" s="10"/>
      <c r="K243" s="10"/>
      <c r="L243" s="10"/>
      <c r="M243" s="10"/>
      <c r="N243" s="10"/>
      <c r="O243" s="10"/>
      <c r="P243" s="10"/>
      <c r="Q243" s="10"/>
      <c r="R243" s="13"/>
      <c r="S243" s="13"/>
    </row>
    <row r="244" spans="4:19" x14ac:dyDescent="0.25">
      <c r="D244" s="10"/>
      <c r="E244" s="10"/>
      <c r="F244" s="58"/>
      <c r="G244" s="10"/>
      <c r="H244" s="144"/>
      <c r="I244" s="84"/>
      <c r="J244" s="10"/>
      <c r="K244" s="10"/>
      <c r="L244" s="10"/>
      <c r="M244" s="10"/>
      <c r="N244" s="10"/>
      <c r="O244" s="10"/>
      <c r="P244" s="10"/>
      <c r="Q244" s="10"/>
      <c r="R244" s="13"/>
      <c r="S244" s="13"/>
    </row>
    <row r="245" spans="4:19" x14ac:dyDescent="0.25">
      <c r="D245" s="10"/>
      <c r="E245" s="10"/>
      <c r="F245" s="58"/>
      <c r="G245" s="10"/>
      <c r="H245" s="144"/>
      <c r="I245" s="84"/>
      <c r="J245" s="10"/>
      <c r="K245" s="10"/>
      <c r="L245" s="10"/>
      <c r="M245" s="10"/>
      <c r="N245" s="10"/>
      <c r="O245" s="10"/>
      <c r="P245" s="10"/>
      <c r="Q245" s="10"/>
      <c r="R245" s="13"/>
      <c r="S245" s="13"/>
    </row>
    <row r="246" spans="4:19" x14ac:dyDescent="0.25">
      <c r="D246" s="10"/>
      <c r="E246" s="10"/>
      <c r="F246" s="58"/>
      <c r="G246" s="10"/>
      <c r="H246" s="144"/>
      <c r="I246" s="84"/>
      <c r="J246" s="10"/>
      <c r="K246" s="10"/>
      <c r="L246" s="10"/>
      <c r="M246" s="10"/>
      <c r="N246" s="10"/>
      <c r="O246" s="10"/>
      <c r="P246" s="10"/>
      <c r="Q246" s="10"/>
      <c r="R246" s="13"/>
      <c r="S246" s="13"/>
    </row>
    <row r="247" spans="4:19" x14ac:dyDescent="0.25">
      <c r="D247" s="10"/>
      <c r="E247" s="10"/>
      <c r="F247" s="58"/>
      <c r="G247" s="10"/>
      <c r="H247" s="144"/>
      <c r="I247" s="84"/>
      <c r="J247" s="10"/>
      <c r="K247" s="10"/>
      <c r="L247" s="10"/>
      <c r="M247" s="10"/>
      <c r="N247" s="10"/>
      <c r="O247" s="10"/>
      <c r="P247" s="10"/>
      <c r="Q247" s="10"/>
      <c r="R247" s="13"/>
      <c r="S247" s="13"/>
    </row>
    <row r="248" spans="4:19" x14ac:dyDescent="0.25">
      <c r="D248" s="10"/>
      <c r="E248" s="10"/>
      <c r="F248" s="58"/>
      <c r="G248" s="10"/>
      <c r="H248" s="144"/>
      <c r="I248" s="84"/>
      <c r="J248" s="10"/>
      <c r="K248" s="10"/>
      <c r="L248" s="10"/>
      <c r="M248" s="10"/>
      <c r="N248" s="10"/>
      <c r="O248" s="10"/>
      <c r="P248" s="10"/>
      <c r="Q248" s="10"/>
      <c r="R248" s="13"/>
      <c r="S248" s="13"/>
    </row>
    <row r="249" spans="4:19" x14ac:dyDescent="0.25">
      <c r="D249" s="10"/>
      <c r="E249" s="10"/>
      <c r="F249" s="58"/>
      <c r="G249" s="10"/>
      <c r="H249" s="144"/>
      <c r="I249" s="84"/>
      <c r="J249" s="10"/>
      <c r="K249" s="10"/>
      <c r="L249" s="10"/>
      <c r="M249" s="10"/>
      <c r="N249" s="10"/>
      <c r="O249" s="10"/>
      <c r="P249" s="10"/>
      <c r="Q249" s="10"/>
      <c r="R249" s="13"/>
      <c r="S249" s="13"/>
    </row>
    <row r="250" spans="4:19" x14ac:dyDescent="0.25">
      <c r="D250" s="10"/>
      <c r="E250" s="10"/>
      <c r="F250" s="58"/>
      <c r="G250" s="10"/>
      <c r="H250" s="144"/>
      <c r="I250" s="84"/>
      <c r="J250" s="10"/>
      <c r="K250" s="10"/>
      <c r="L250" s="10"/>
      <c r="M250" s="10"/>
      <c r="N250" s="10"/>
      <c r="O250" s="10"/>
      <c r="P250" s="10"/>
      <c r="Q250" s="10"/>
      <c r="R250" s="13"/>
      <c r="S250" s="13"/>
    </row>
    <row r="251" spans="4:19" x14ac:dyDescent="0.25">
      <c r="D251" s="10"/>
      <c r="E251" s="10"/>
      <c r="F251" s="58"/>
      <c r="G251" s="10"/>
      <c r="H251" s="144"/>
      <c r="I251" s="84"/>
      <c r="J251" s="10"/>
      <c r="K251" s="10"/>
      <c r="L251" s="10"/>
      <c r="M251" s="10"/>
      <c r="N251" s="10"/>
      <c r="O251" s="10"/>
      <c r="P251" s="10"/>
      <c r="Q251" s="10"/>
      <c r="R251" s="13"/>
      <c r="S251" s="13"/>
    </row>
    <row r="252" spans="4:19" x14ac:dyDescent="0.25">
      <c r="D252" s="10"/>
      <c r="E252" s="10"/>
      <c r="F252" s="58"/>
      <c r="G252" s="10"/>
      <c r="H252" s="144"/>
      <c r="I252" s="84"/>
      <c r="J252" s="10"/>
      <c r="K252" s="10"/>
      <c r="L252" s="10"/>
      <c r="M252" s="10"/>
      <c r="N252" s="10"/>
      <c r="O252" s="10"/>
      <c r="P252" s="10"/>
      <c r="Q252" s="10"/>
      <c r="R252" s="13"/>
      <c r="S252" s="13"/>
    </row>
    <row r="253" spans="4:19" x14ac:dyDescent="0.25">
      <c r="D253" s="10"/>
      <c r="E253" s="10"/>
      <c r="F253" s="58"/>
      <c r="G253" s="10"/>
      <c r="H253" s="144"/>
      <c r="I253" s="84"/>
      <c r="J253" s="10"/>
      <c r="K253" s="10"/>
      <c r="L253" s="10"/>
      <c r="M253" s="10"/>
      <c r="N253" s="10"/>
      <c r="O253" s="10"/>
      <c r="P253" s="10"/>
      <c r="Q253" s="10"/>
      <c r="R253" s="13"/>
      <c r="S253" s="13"/>
    </row>
    <row r="254" spans="4:19" x14ac:dyDescent="0.25">
      <c r="D254" s="10"/>
      <c r="E254" s="10"/>
      <c r="F254" s="58"/>
      <c r="G254" s="10"/>
      <c r="H254" s="144"/>
      <c r="I254" s="84"/>
      <c r="J254" s="10"/>
      <c r="K254" s="10"/>
      <c r="L254" s="10"/>
      <c r="M254" s="10"/>
      <c r="N254" s="10"/>
      <c r="O254" s="10"/>
      <c r="P254" s="10"/>
      <c r="Q254" s="10"/>
      <c r="R254" s="13"/>
      <c r="S254" s="13"/>
    </row>
    <row r="255" spans="4:19" x14ac:dyDescent="0.25">
      <c r="D255" s="10"/>
      <c r="E255" s="10"/>
      <c r="F255" s="58"/>
      <c r="G255" s="10"/>
      <c r="H255" s="144"/>
      <c r="I255" s="84"/>
      <c r="J255" s="10"/>
      <c r="K255" s="10"/>
      <c r="L255" s="10"/>
      <c r="M255" s="10"/>
      <c r="N255" s="10"/>
      <c r="O255" s="10"/>
      <c r="P255" s="10"/>
      <c r="Q255" s="10"/>
      <c r="R255" s="13"/>
      <c r="S255" s="13"/>
    </row>
    <row r="256" spans="4:19" x14ac:dyDescent="0.25">
      <c r="D256" s="10"/>
      <c r="E256" s="10"/>
      <c r="F256" s="58"/>
      <c r="G256" s="10"/>
      <c r="H256" s="144"/>
      <c r="I256" s="84"/>
      <c r="J256" s="10"/>
      <c r="K256" s="10"/>
      <c r="L256" s="10"/>
      <c r="M256" s="10"/>
      <c r="N256" s="10"/>
      <c r="O256" s="10"/>
      <c r="P256" s="10"/>
      <c r="Q256" s="10"/>
      <c r="R256" s="13"/>
      <c r="S256" s="13"/>
    </row>
    <row r="257" spans="4:17" x14ac:dyDescent="0.25">
      <c r="D257" s="10"/>
      <c r="E257" s="10"/>
      <c r="F257" s="15"/>
      <c r="G257" s="15"/>
      <c r="I257" s="85"/>
      <c r="J257" s="14"/>
      <c r="K257" s="15"/>
      <c r="L257" s="14"/>
      <c r="M257" s="14"/>
      <c r="N257" s="14"/>
      <c r="O257" s="14"/>
      <c r="P257" s="14"/>
      <c r="Q257" s="14"/>
    </row>
    <row r="258" spans="4:17" x14ac:dyDescent="0.25">
      <c r="D258" s="14"/>
      <c r="E258" s="14"/>
      <c r="F258" s="15"/>
      <c r="G258" s="15"/>
      <c r="I258" s="85"/>
      <c r="J258" s="14"/>
      <c r="K258" s="15"/>
      <c r="L258" s="14"/>
      <c r="M258" s="14"/>
      <c r="N258" s="14"/>
      <c r="O258" s="14"/>
      <c r="P258" s="14"/>
      <c r="Q258" s="14"/>
    </row>
    <row r="259" spans="4:17" x14ac:dyDescent="0.25">
      <c r="D259" s="14"/>
      <c r="E259" s="14"/>
      <c r="F259" s="15"/>
      <c r="G259" s="15"/>
      <c r="I259" s="85"/>
      <c r="J259" s="14"/>
      <c r="K259" s="15"/>
      <c r="L259" s="14"/>
      <c r="M259" s="14"/>
      <c r="N259" s="14"/>
      <c r="O259" s="14"/>
      <c r="P259" s="14"/>
      <c r="Q259" s="14"/>
    </row>
    <row r="260" spans="4:17" x14ac:dyDescent="0.25">
      <c r="D260" s="14"/>
      <c r="E260" s="14"/>
      <c r="F260" s="15"/>
      <c r="G260" s="15"/>
      <c r="I260" s="85"/>
      <c r="J260" s="14"/>
      <c r="K260" s="15"/>
      <c r="L260" s="14"/>
      <c r="M260" s="14"/>
      <c r="N260" s="14"/>
      <c r="O260" s="14"/>
      <c r="P260" s="14"/>
      <c r="Q260" s="14"/>
    </row>
    <row r="261" spans="4:17" x14ac:dyDescent="0.25">
      <c r="D261" s="14"/>
      <c r="E261" s="14"/>
      <c r="F261" s="15"/>
      <c r="G261" s="15"/>
      <c r="I261" s="85"/>
      <c r="J261" s="14"/>
      <c r="K261" s="15"/>
      <c r="L261" s="14"/>
      <c r="M261" s="14"/>
      <c r="N261" s="14"/>
      <c r="O261" s="14"/>
      <c r="P261" s="14"/>
      <c r="Q261" s="14"/>
    </row>
    <row r="262" spans="4:17" x14ac:dyDescent="0.25">
      <c r="D262" s="14"/>
      <c r="E262" s="14"/>
      <c r="F262" s="15"/>
      <c r="G262" s="15"/>
      <c r="I262" s="85"/>
      <c r="J262" s="14"/>
      <c r="K262" s="15"/>
      <c r="L262" s="14"/>
      <c r="M262" s="14"/>
      <c r="N262" s="14"/>
      <c r="O262" s="14"/>
      <c r="P262" s="14"/>
      <c r="Q262" s="14"/>
    </row>
    <row r="263" spans="4:17" x14ac:dyDescent="0.25">
      <c r="D263" s="14"/>
      <c r="E263" s="14"/>
      <c r="F263" s="15"/>
      <c r="G263" s="15"/>
      <c r="I263" s="85"/>
      <c r="J263" s="14"/>
      <c r="K263" s="15"/>
      <c r="L263" s="14"/>
      <c r="M263" s="14"/>
      <c r="N263" s="14"/>
      <c r="O263" s="14"/>
      <c r="P263" s="14"/>
      <c r="Q263" s="14"/>
    </row>
    <row r="264" spans="4:17" x14ac:dyDescent="0.25">
      <c r="D264" s="14"/>
      <c r="E264" s="14"/>
      <c r="F264" s="15"/>
      <c r="G264" s="15"/>
      <c r="I264" s="85"/>
      <c r="J264" s="14"/>
      <c r="K264" s="15"/>
      <c r="L264" s="14"/>
      <c r="M264" s="14"/>
      <c r="N264" s="14"/>
      <c r="O264" s="14"/>
      <c r="P264" s="14"/>
      <c r="Q264" s="14"/>
    </row>
    <row r="265" spans="4:17" x14ac:dyDescent="0.25">
      <c r="D265" s="14"/>
      <c r="E265" s="14"/>
      <c r="F265" s="15"/>
      <c r="G265" s="15"/>
      <c r="I265" s="85"/>
      <c r="J265" s="14"/>
      <c r="K265" s="15"/>
      <c r="L265" s="14"/>
      <c r="M265" s="14"/>
      <c r="N265" s="14"/>
      <c r="O265" s="14"/>
      <c r="P265" s="14"/>
      <c r="Q265" s="14"/>
    </row>
    <row r="266" spans="4:17" x14ac:dyDescent="0.25">
      <c r="D266" s="14"/>
      <c r="E266" s="14"/>
    </row>
  </sheetData>
  <sheetProtection sheet="1" objects="1" scenarios="1" formatCells="0" formatColumns="0" formatRows="0"/>
  <protectedRanges>
    <protectedRange sqref="H6" name="End Date"/>
    <protectedRange sqref="D6" name="Start Date"/>
  </protectedRanges>
  <mergeCells count="105">
    <mergeCell ref="D34:E34"/>
    <mergeCell ref="D23:E23"/>
    <mergeCell ref="D24:E24"/>
    <mergeCell ref="D25:E25"/>
    <mergeCell ref="D26:E26"/>
    <mergeCell ref="D27:E27"/>
    <mergeCell ref="D32:E32"/>
    <mergeCell ref="D33:E33"/>
    <mergeCell ref="D31:E31"/>
    <mergeCell ref="D29:E29"/>
    <mergeCell ref="D30:E30"/>
    <mergeCell ref="D28:E28"/>
    <mergeCell ref="D41:E41"/>
    <mergeCell ref="D42:E42"/>
    <mergeCell ref="D39:E39"/>
    <mergeCell ref="D40:E40"/>
    <mergeCell ref="D35:E35"/>
    <mergeCell ref="D36:E36"/>
    <mergeCell ref="D37:E37"/>
    <mergeCell ref="D38:E38"/>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94:E94"/>
    <mergeCell ref="D83:E83"/>
    <mergeCell ref="D84:E84"/>
    <mergeCell ref="D85:E85"/>
    <mergeCell ref="D86:E86"/>
    <mergeCell ref="D91:E91"/>
    <mergeCell ref="D92:E92"/>
    <mergeCell ref="D104:E104"/>
    <mergeCell ref="D107:E107"/>
    <mergeCell ref="D108:E108"/>
    <mergeCell ref="D98:E98"/>
    <mergeCell ref="D99:E99"/>
    <mergeCell ref="D101:E101"/>
    <mergeCell ref="D102:E102"/>
    <mergeCell ref="D105:E105"/>
    <mergeCell ref="D122:E122"/>
    <mergeCell ref="D123:E123"/>
    <mergeCell ref="B23:C23"/>
    <mergeCell ref="D117:E117"/>
    <mergeCell ref="D118:E118"/>
    <mergeCell ref="D119:E119"/>
    <mergeCell ref="D120:E120"/>
    <mergeCell ref="D113:E113"/>
    <mergeCell ref="D95:E95"/>
    <mergeCell ref="D93:E93"/>
    <mergeCell ref="B6:C6"/>
    <mergeCell ref="F6:G6"/>
    <mergeCell ref="B4:H4"/>
    <mergeCell ref="D103:E103"/>
    <mergeCell ref="D100:E100"/>
    <mergeCell ref="D96:E96"/>
    <mergeCell ref="D97:E97"/>
    <mergeCell ref="D87:E87"/>
    <mergeCell ref="D89:E89"/>
    <mergeCell ref="D88:E88"/>
    <mergeCell ref="D90:E90"/>
    <mergeCell ref="D121:E121"/>
    <mergeCell ref="D116:E116"/>
    <mergeCell ref="D109:E109"/>
    <mergeCell ref="D110:E110"/>
    <mergeCell ref="D112:E112"/>
    <mergeCell ref="D111:E111"/>
    <mergeCell ref="D115:E115"/>
    <mergeCell ref="D114:E114"/>
    <mergeCell ref="D106:E106"/>
  </mergeCells>
  <phoneticPr fontId="7" type="noConversion"/>
  <conditionalFormatting sqref="H8:H65536 H1:H3 H5">
    <cfRule type="cellIs" dxfId="3" priority="1" stopIfTrue="1" operator="equal">
      <formula>"Task is underway but is behind schedule."</formula>
    </cfRule>
    <cfRule type="cellIs" dxfId="2" priority="2" stopIfTrue="1" operator="equal">
      <formula>"Task is late and has not yet been started."</formula>
    </cfRule>
  </conditionalFormatting>
  <dataValidations count="2">
    <dataValidation type="date" operator="greaterThanOrEqual" allowBlank="1" showInputMessage="1" showErrorMessage="1" sqref="H6:H7">
      <formula1>$D$6</formula1>
    </dataValidation>
    <dataValidation type="date" operator="greaterThan" allowBlank="1" showInputMessage="1" showErrorMessage="1" sqref="D6">
      <formula1>36526</formula1>
    </dataValidation>
  </dataValidations>
  <hyperlinks>
    <hyperlink ref="H2" location="Introduction!A1" display="Return to the Introduction"/>
  </hyperlinks>
  <pageMargins left="0.32" right="0.33" top="0.59" bottom="0.56000000000000005" header="0.5" footer="0.35"/>
  <pageSetup scale="68" fitToHeight="7" orientation="landscape" verticalDpi="0" r:id="rId1"/>
  <headerFooter alignWithMargins="0">
    <oddFooter>Page &amp;P</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202"/>
  <sheetViews>
    <sheetView workbookViewId="0">
      <selection activeCell="H3" sqref="H3"/>
    </sheetView>
  </sheetViews>
  <sheetFormatPr defaultRowHeight="13.2" x14ac:dyDescent="0.25"/>
  <cols>
    <col min="1" max="1" width="10" customWidth="1"/>
    <col min="2" max="2" width="11.33203125" customWidth="1"/>
    <col min="3" max="3" width="14.109375" customWidth="1"/>
    <col min="4" max="4" width="11" customWidth="1"/>
    <col min="5" max="5" width="18.5546875" customWidth="1"/>
    <col min="6" max="6" width="19.109375" customWidth="1"/>
    <col min="7" max="7" width="16.6640625" customWidth="1"/>
    <col min="8" max="8" width="12.88671875" customWidth="1"/>
    <col min="9" max="9" width="18.109375" customWidth="1"/>
    <col min="10" max="10" width="17.6640625" customWidth="1"/>
    <col min="11" max="11" width="10.109375" customWidth="1"/>
    <col min="13" max="13" width="26" customWidth="1"/>
    <col min="14" max="14" width="9.109375" style="5" customWidth="1"/>
    <col min="15" max="15" width="10.6640625" customWidth="1"/>
    <col min="16" max="16" width="11.33203125" customWidth="1"/>
    <col min="17" max="18" width="10" customWidth="1"/>
    <col min="19" max="21" width="8.5546875" customWidth="1"/>
    <col min="22" max="22" width="10.5546875" customWidth="1"/>
    <col min="23" max="26" width="8.5546875" customWidth="1"/>
  </cols>
  <sheetData>
    <row r="1" spans="2:26" ht="27" customHeight="1" x14ac:dyDescent="0.3">
      <c r="B1" s="18" t="s">
        <v>10</v>
      </c>
      <c r="C1" s="112" t="s">
        <v>56</v>
      </c>
      <c r="E1" s="22" t="s">
        <v>9</v>
      </c>
      <c r="F1" s="47" t="s">
        <v>45</v>
      </c>
      <c r="G1" s="47" t="s">
        <v>47</v>
      </c>
      <c r="H1" s="47"/>
      <c r="I1" s="47"/>
      <c r="J1" s="47"/>
      <c r="K1" s="31"/>
      <c r="L1" s="32"/>
      <c r="M1" s="89"/>
      <c r="N1" s="32"/>
      <c r="O1" s="32"/>
      <c r="P1" s="32"/>
      <c r="Z1" s="18"/>
    </row>
    <row r="2" spans="2:26" x14ac:dyDescent="0.25">
      <c r="B2" t="s">
        <v>77</v>
      </c>
      <c r="C2" s="157" t="s">
        <v>3</v>
      </c>
      <c r="D2" s="106" t="s">
        <v>119</v>
      </c>
      <c r="E2" s="32" t="str">
        <f>IF('1. Data Entry'!B16="","",'1. Data Entry'!B16)</f>
        <v>Rain Martinez</v>
      </c>
      <c r="F2" s="65" t="str">
        <f>IF('1. Data Entry'!D16="","",'1. Data Entry'!D16)</f>
        <v/>
      </c>
      <c r="G2" s="32" t="str">
        <f>IF('1. Data Entry'!E16="","",'1. Data Entry'!E16)</f>
        <v/>
      </c>
      <c r="H2" s="48" t="str">
        <f>E2</f>
        <v>Rain Martinez</v>
      </c>
      <c r="I2" s="48"/>
      <c r="J2" s="48"/>
      <c r="K2" s="32"/>
      <c r="L2" s="32"/>
      <c r="M2" s="89"/>
      <c r="N2" s="32"/>
      <c r="O2" s="32"/>
      <c r="P2" s="32"/>
    </row>
    <row r="3" spans="2:26" x14ac:dyDescent="0.25">
      <c r="B3" t="s">
        <v>74</v>
      </c>
      <c r="C3" s="158" t="s">
        <v>1</v>
      </c>
      <c r="E3" s="32" t="str">
        <f>IF('1. Data Entry'!B17="","",'1. Data Entry'!B17)</f>
        <v>Jericho Mamaradlo</v>
      </c>
      <c r="F3" s="65" t="str">
        <f>IF('1. Data Entry'!D17="","",'1. Data Entry'!D17)</f>
        <v/>
      </c>
      <c r="G3" s="32" t="str">
        <f>IF('1. Data Entry'!E17="","",'1. Data Entry'!E17)</f>
        <v/>
      </c>
      <c r="H3" s="48" t="str">
        <f t="shared" ref="H3:H41" si="0">E3</f>
        <v>Jericho Mamaradlo</v>
      </c>
      <c r="I3" s="48"/>
      <c r="J3" s="48"/>
      <c r="K3" s="32"/>
      <c r="L3" s="32"/>
      <c r="M3" s="89"/>
      <c r="N3" s="32"/>
      <c r="O3" s="32"/>
      <c r="P3" s="32"/>
    </row>
    <row r="4" spans="2:26" x14ac:dyDescent="0.25">
      <c r="B4" t="s">
        <v>75</v>
      </c>
      <c r="C4" s="158" t="s">
        <v>4</v>
      </c>
      <c r="E4" s="32" t="str">
        <f>IF('1. Data Entry'!B18="","",'1. Data Entry'!B18)</f>
        <v>Rod Labarete</v>
      </c>
      <c r="F4" s="65" t="str">
        <f>IF('1. Data Entry'!D18="","",'1. Data Entry'!D18)</f>
        <v/>
      </c>
      <c r="G4" s="32" t="str">
        <f>IF('1. Data Entry'!E18="","",'1. Data Entry'!E18)</f>
        <v/>
      </c>
      <c r="H4" s="48" t="str">
        <f t="shared" si="0"/>
        <v>Rod Labarete</v>
      </c>
      <c r="I4" s="48"/>
      <c r="J4" s="48"/>
      <c r="K4" s="32"/>
      <c r="L4" s="32"/>
      <c r="M4" s="31"/>
      <c r="N4" s="32"/>
      <c r="O4" s="32"/>
      <c r="P4" s="32"/>
    </row>
    <row r="5" spans="2:26" x14ac:dyDescent="0.25">
      <c r="C5" s="159" t="s">
        <v>8</v>
      </c>
      <c r="E5" s="32" t="str">
        <f>IF('1. Data Entry'!B19="","",'1. Data Entry'!B19)</f>
        <v/>
      </c>
      <c r="F5" s="65" t="str">
        <f>IF('1. Data Entry'!D19="","",'1. Data Entry'!D19)</f>
        <v/>
      </c>
      <c r="G5" s="32" t="str">
        <f>IF('1. Data Entry'!E19="","",'1. Data Entry'!E19)</f>
        <v/>
      </c>
      <c r="H5" s="48" t="str">
        <f t="shared" si="0"/>
        <v/>
      </c>
      <c r="I5" s="48"/>
      <c r="J5" s="48"/>
      <c r="K5" s="32"/>
      <c r="L5" s="32"/>
      <c r="M5" s="89"/>
      <c r="N5" s="32"/>
      <c r="O5" s="32"/>
      <c r="P5" s="32"/>
    </row>
    <row r="6" spans="2:26" x14ac:dyDescent="0.25">
      <c r="E6" s="32" t="str">
        <f>IF('1. Data Entry'!B20="","",'1. Data Entry'!B20)</f>
        <v/>
      </c>
      <c r="F6" s="65" t="str">
        <f>IF('1. Data Entry'!D20="","",'1. Data Entry'!D20)</f>
        <v/>
      </c>
      <c r="G6" s="32" t="str">
        <f>IF('1. Data Entry'!E20="","",'1. Data Entry'!E20)</f>
        <v/>
      </c>
      <c r="H6" s="48" t="str">
        <f t="shared" si="0"/>
        <v/>
      </c>
      <c r="I6" s="48"/>
      <c r="J6" s="48"/>
      <c r="K6" s="32"/>
      <c r="L6" s="32"/>
      <c r="M6" s="31"/>
      <c r="N6" s="32"/>
      <c r="O6" s="32"/>
      <c r="P6" s="32"/>
    </row>
    <row r="7" spans="2:26" x14ac:dyDescent="0.25">
      <c r="E7" s="32" t="str">
        <f>IF('1. Data Entry'!B21="","",'1. Data Entry'!B21)</f>
        <v/>
      </c>
      <c r="F7" s="65" t="str">
        <f>IF('1. Data Entry'!D21="","",'1. Data Entry'!D21)</f>
        <v/>
      </c>
      <c r="G7" s="32" t="str">
        <f>IF('1. Data Entry'!E21="","",'1. Data Entry'!E21)</f>
        <v/>
      </c>
      <c r="H7" s="48" t="str">
        <f t="shared" si="0"/>
        <v/>
      </c>
      <c r="I7" s="48"/>
      <c r="J7" s="48"/>
      <c r="K7" s="32"/>
      <c r="L7" s="32"/>
      <c r="M7" s="89"/>
      <c r="N7" s="32"/>
      <c r="O7" s="32"/>
      <c r="P7" s="32"/>
    </row>
    <row r="8" spans="2:26" x14ac:dyDescent="0.25">
      <c r="E8" s="32" t="str">
        <f>IF('1. Data Entry'!B22="","",'1. Data Entry'!B22)</f>
        <v/>
      </c>
      <c r="F8" s="65" t="str">
        <f>IF('1. Data Entry'!D22="","",'1. Data Entry'!D22)</f>
        <v/>
      </c>
      <c r="G8" s="32" t="str">
        <f>IF('1. Data Entry'!E22="","",'1. Data Entry'!E22)</f>
        <v/>
      </c>
      <c r="H8" s="48" t="str">
        <f t="shared" si="0"/>
        <v/>
      </c>
      <c r="I8" s="48"/>
      <c r="J8" s="48"/>
      <c r="K8" s="32"/>
      <c r="L8" s="32"/>
      <c r="M8" s="89"/>
      <c r="N8" s="32"/>
      <c r="O8" s="32"/>
      <c r="P8" s="32"/>
    </row>
    <row r="9" spans="2:26" x14ac:dyDescent="0.25">
      <c r="E9" s="32" t="str">
        <f>IF('1. Data Entry'!B23="","",'1. Data Entry'!B23)</f>
        <v/>
      </c>
      <c r="F9" s="65" t="str">
        <f>IF('1. Data Entry'!D23="","",'1. Data Entry'!D23)</f>
        <v/>
      </c>
      <c r="G9" s="32" t="str">
        <f>IF('1. Data Entry'!E23="","",'1. Data Entry'!E23)</f>
        <v/>
      </c>
      <c r="H9" s="48" t="str">
        <f t="shared" si="0"/>
        <v/>
      </c>
      <c r="I9" s="48"/>
      <c r="J9" s="48"/>
      <c r="K9" s="32"/>
      <c r="L9" s="32"/>
      <c r="M9" s="89"/>
      <c r="N9" s="32"/>
      <c r="O9" s="32"/>
      <c r="P9" s="32"/>
    </row>
    <row r="10" spans="2:26" x14ac:dyDescent="0.25">
      <c r="B10" s="18" t="s">
        <v>51</v>
      </c>
      <c r="C10" s="18" t="s">
        <v>55</v>
      </c>
      <c r="E10" s="32" t="str">
        <f>IF('1. Data Entry'!B24="","",'1. Data Entry'!B24)</f>
        <v/>
      </c>
      <c r="F10" s="65" t="str">
        <f>IF('1. Data Entry'!D24="","",'1. Data Entry'!D24)</f>
        <v/>
      </c>
      <c r="G10" s="32" t="str">
        <f>IF('1. Data Entry'!E24="","",'1. Data Entry'!E24)</f>
        <v/>
      </c>
      <c r="H10" s="48" t="str">
        <f t="shared" si="0"/>
        <v/>
      </c>
      <c r="I10" s="48"/>
      <c r="J10" s="48"/>
      <c r="K10" s="32"/>
      <c r="L10" s="32"/>
      <c r="M10" s="89"/>
      <c r="N10" s="32"/>
      <c r="O10" s="32"/>
      <c r="P10" s="32"/>
    </row>
    <row r="11" spans="2:26" x14ac:dyDescent="0.25">
      <c r="C11" s="157" t="s">
        <v>3</v>
      </c>
      <c r="E11" s="32" t="str">
        <f>IF('1. Data Entry'!B25="","",'1. Data Entry'!B25)</f>
        <v/>
      </c>
      <c r="F11" s="65" t="str">
        <f>IF('1. Data Entry'!D25="","",'1. Data Entry'!D25)</f>
        <v/>
      </c>
      <c r="G11" s="32" t="str">
        <f>IF('1. Data Entry'!E25="","",'1. Data Entry'!E25)</f>
        <v/>
      </c>
      <c r="H11" s="48" t="str">
        <f t="shared" si="0"/>
        <v/>
      </c>
      <c r="I11" s="48"/>
      <c r="J11" s="48"/>
      <c r="K11" s="32"/>
      <c r="L11" s="32"/>
      <c r="M11" s="89"/>
      <c r="N11" s="32"/>
      <c r="O11" s="32"/>
      <c r="P11" s="32"/>
    </row>
    <row r="12" spans="2:26" x14ac:dyDescent="0.25">
      <c r="B12" t="s">
        <v>76</v>
      </c>
      <c r="C12" s="158" t="s">
        <v>52</v>
      </c>
      <c r="E12" s="32" t="str">
        <f>IF('1. Data Entry'!B26="","",'1. Data Entry'!B26)</f>
        <v/>
      </c>
      <c r="F12" s="65" t="str">
        <f>IF('1. Data Entry'!D26="","",'1. Data Entry'!D26)</f>
        <v/>
      </c>
      <c r="G12" s="32" t="str">
        <f>IF('1. Data Entry'!E26="","",'1. Data Entry'!E26)</f>
        <v/>
      </c>
      <c r="H12" s="48" t="str">
        <f t="shared" si="0"/>
        <v/>
      </c>
      <c r="I12" s="48"/>
      <c r="J12" s="48"/>
      <c r="K12" s="32"/>
      <c r="L12" s="32"/>
      <c r="M12" s="89"/>
      <c r="N12" s="32"/>
      <c r="O12" s="32"/>
      <c r="P12" s="32"/>
    </row>
    <row r="13" spans="2:26" x14ac:dyDescent="0.25">
      <c r="B13" t="s">
        <v>74</v>
      </c>
      <c r="C13" s="158" t="s">
        <v>53</v>
      </c>
      <c r="E13" s="32" t="str">
        <f>IF('1. Data Entry'!B27="","",'1. Data Entry'!B27)</f>
        <v/>
      </c>
      <c r="F13" s="65" t="str">
        <f>IF('1. Data Entry'!D27="","",'1. Data Entry'!D27)</f>
        <v/>
      </c>
      <c r="G13" s="32" t="str">
        <f>IF('1. Data Entry'!E27="","",'1. Data Entry'!E27)</f>
        <v/>
      </c>
      <c r="H13" s="48" t="str">
        <f t="shared" si="0"/>
        <v/>
      </c>
      <c r="I13" s="48"/>
      <c r="J13" s="48"/>
      <c r="K13" s="32"/>
      <c r="L13" s="32"/>
      <c r="M13" s="89"/>
      <c r="N13" s="32"/>
      <c r="O13" s="32"/>
      <c r="P13" s="32"/>
    </row>
    <row r="14" spans="2:26" x14ac:dyDescent="0.25">
      <c r="B14" t="s">
        <v>75</v>
      </c>
      <c r="C14" s="158" t="s">
        <v>54</v>
      </c>
      <c r="E14" s="32" t="str">
        <f>IF('1. Data Entry'!B28="","",'1. Data Entry'!B28)</f>
        <v/>
      </c>
      <c r="F14" s="65" t="str">
        <f>IF('1. Data Entry'!D28="","",'1. Data Entry'!D28)</f>
        <v/>
      </c>
      <c r="G14" s="32" t="str">
        <f>IF('1. Data Entry'!E28="","",'1. Data Entry'!E28)</f>
        <v/>
      </c>
      <c r="H14" s="48" t="str">
        <f t="shared" si="0"/>
        <v/>
      </c>
      <c r="I14" s="48"/>
      <c r="J14" s="48"/>
      <c r="K14" s="32"/>
      <c r="L14" s="32"/>
      <c r="M14" s="89"/>
      <c r="N14" s="32"/>
      <c r="O14" s="32"/>
      <c r="P14" s="32"/>
    </row>
    <row r="15" spans="2:26" x14ac:dyDescent="0.25">
      <c r="C15" s="158" t="s">
        <v>1</v>
      </c>
      <c r="E15" s="32" t="str">
        <f>IF('1. Data Entry'!B29="","",'1. Data Entry'!B29)</f>
        <v/>
      </c>
      <c r="F15" s="65" t="str">
        <f>IF('1. Data Entry'!D29="","",'1. Data Entry'!D29)</f>
        <v/>
      </c>
      <c r="G15" s="32" t="str">
        <f>IF('1. Data Entry'!E29="","",'1. Data Entry'!E29)</f>
        <v/>
      </c>
      <c r="H15" s="48" t="str">
        <f t="shared" si="0"/>
        <v/>
      </c>
      <c r="I15" s="48"/>
      <c r="J15" s="48"/>
      <c r="K15" s="32"/>
      <c r="L15" s="32"/>
      <c r="M15" s="89"/>
      <c r="N15" s="32"/>
      <c r="O15" s="32"/>
      <c r="P15" s="32"/>
    </row>
    <row r="16" spans="2:26" x14ac:dyDescent="0.25">
      <c r="C16" s="159" t="s">
        <v>8</v>
      </c>
      <c r="E16" s="32" t="str">
        <f>IF('1. Data Entry'!B30="","",'1. Data Entry'!B30)</f>
        <v/>
      </c>
      <c r="F16" s="65" t="str">
        <f>IF('1. Data Entry'!D30="","",'1. Data Entry'!D30)</f>
        <v/>
      </c>
      <c r="G16" s="32" t="str">
        <f>IF('1. Data Entry'!E30="","",'1. Data Entry'!E30)</f>
        <v/>
      </c>
      <c r="H16" s="48" t="str">
        <f t="shared" si="0"/>
        <v/>
      </c>
      <c r="I16" s="48"/>
      <c r="J16" s="48"/>
      <c r="K16" s="32"/>
      <c r="L16" s="32"/>
      <c r="M16" s="89"/>
      <c r="N16" s="32"/>
      <c r="O16" s="32"/>
      <c r="P16" s="32"/>
    </row>
    <row r="17" spans="5:22" x14ac:dyDescent="0.25">
      <c r="E17" s="32" t="str">
        <f>IF('1. Data Entry'!B31="","",'1. Data Entry'!B31)</f>
        <v/>
      </c>
      <c r="F17" s="65" t="str">
        <f>IF('1. Data Entry'!D31="","",'1. Data Entry'!D31)</f>
        <v/>
      </c>
      <c r="G17" s="32" t="str">
        <f>IF('1. Data Entry'!E31="","",'1. Data Entry'!E31)</f>
        <v/>
      </c>
      <c r="H17" s="48" t="str">
        <f t="shared" si="0"/>
        <v/>
      </c>
      <c r="I17" s="48"/>
      <c r="J17" s="48"/>
      <c r="K17" s="32"/>
      <c r="L17" s="32"/>
      <c r="M17" s="89"/>
      <c r="N17" s="32"/>
      <c r="O17" s="32"/>
      <c r="P17" s="32"/>
    </row>
    <row r="18" spans="5:22" x14ac:dyDescent="0.25">
      <c r="E18" s="32" t="str">
        <f>IF('1. Data Entry'!B32="","",'1. Data Entry'!B32)</f>
        <v/>
      </c>
      <c r="F18" s="65" t="str">
        <f>IF('1. Data Entry'!D32="","",'1. Data Entry'!D32)</f>
        <v/>
      </c>
      <c r="G18" s="32" t="str">
        <f>IF('1. Data Entry'!E32="","",'1. Data Entry'!E32)</f>
        <v/>
      </c>
      <c r="H18" s="48" t="str">
        <f t="shared" si="0"/>
        <v/>
      </c>
      <c r="I18" s="48"/>
      <c r="J18" s="48"/>
      <c r="K18" s="32"/>
      <c r="L18" s="32"/>
      <c r="M18" s="89"/>
      <c r="N18" s="32"/>
      <c r="O18" s="32"/>
      <c r="P18" s="32"/>
    </row>
    <row r="19" spans="5:22" x14ac:dyDescent="0.25">
      <c r="E19" s="32" t="str">
        <f>IF('1. Data Entry'!B33="","",'1. Data Entry'!B33)</f>
        <v/>
      </c>
      <c r="F19" s="65" t="str">
        <f>IF('1. Data Entry'!D33="","",'1. Data Entry'!D33)</f>
        <v/>
      </c>
      <c r="G19" s="32" t="str">
        <f>IF('1. Data Entry'!E33="","",'1. Data Entry'!E33)</f>
        <v/>
      </c>
      <c r="H19" s="48" t="str">
        <f t="shared" si="0"/>
        <v/>
      </c>
      <c r="I19" s="48"/>
      <c r="J19" s="48"/>
      <c r="K19" s="32"/>
      <c r="L19" s="32"/>
      <c r="M19" s="89"/>
      <c r="N19" s="32"/>
      <c r="O19" s="32"/>
      <c r="P19" s="32"/>
    </row>
    <row r="20" spans="5:22" x14ac:dyDescent="0.25">
      <c r="E20" s="32" t="str">
        <f>IF('1. Data Entry'!B34="","",'1. Data Entry'!B34)</f>
        <v/>
      </c>
      <c r="F20" s="65" t="str">
        <f>IF('1. Data Entry'!D34="","",'1. Data Entry'!D34)</f>
        <v/>
      </c>
      <c r="G20" s="32" t="str">
        <f>IF('1. Data Entry'!E34="","",'1. Data Entry'!E34)</f>
        <v/>
      </c>
      <c r="H20" s="48" t="str">
        <f t="shared" si="0"/>
        <v/>
      </c>
      <c r="I20" s="48"/>
      <c r="J20" s="32"/>
      <c r="K20" s="32"/>
      <c r="L20" s="32"/>
      <c r="M20" s="89"/>
      <c r="N20" s="32"/>
      <c r="O20" s="32"/>
      <c r="P20" s="32"/>
    </row>
    <row r="21" spans="5:22" x14ac:dyDescent="0.25">
      <c r="E21" s="32" t="str">
        <f>IF('1. Data Entry'!B35="","",'1. Data Entry'!B35)</f>
        <v/>
      </c>
      <c r="F21" s="65" t="str">
        <f>IF('1. Data Entry'!D35="","",'1. Data Entry'!D35)</f>
        <v/>
      </c>
      <c r="G21" s="32" t="str">
        <f>IF('1. Data Entry'!E35="","",'1. Data Entry'!E35)</f>
        <v/>
      </c>
      <c r="H21" s="48" t="str">
        <f t="shared" si="0"/>
        <v/>
      </c>
      <c r="I21" s="48"/>
      <c r="J21" s="48"/>
      <c r="K21" s="32"/>
      <c r="L21" s="32"/>
      <c r="M21" s="89"/>
      <c r="N21" s="32"/>
      <c r="O21" s="32"/>
      <c r="P21" s="32"/>
    </row>
    <row r="22" spans="5:22" x14ac:dyDescent="0.25">
      <c r="E22" s="32" t="str">
        <f>IF('1. Data Entry'!B36="","",'1. Data Entry'!B36)</f>
        <v/>
      </c>
      <c r="F22" s="65" t="str">
        <f>IF('1. Data Entry'!D36="","",'1. Data Entry'!D36)</f>
        <v/>
      </c>
      <c r="G22" s="32" t="str">
        <f>IF('1. Data Entry'!E36="","",'1. Data Entry'!E36)</f>
        <v/>
      </c>
      <c r="H22" s="48" t="str">
        <f t="shared" si="0"/>
        <v/>
      </c>
      <c r="I22" s="48"/>
      <c r="J22" s="48"/>
      <c r="K22" s="32"/>
      <c r="L22" s="32"/>
      <c r="M22" s="89"/>
      <c r="N22" s="32"/>
      <c r="O22" s="32"/>
      <c r="P22" s="32"/>
    </row>
    <row r="23" spans="5:22" x14ac:dyDescent="0.25">
      <c r="E23" s="32" t="str">
        <f>IF('1. Data Entry'!B37="","",'1. Data Entry'!B37)</f>
        <v/>
      </c>
      <c r="F23" s="65" t="str">
        <f>IF('1. Data Entry'!D37="","",'1. Data Entry'!D37)</f>
        <v/>
      </c>
      <c r="G23" s="32" t="str">
        <f>IF('1. Data Entry'!E37="","",'1. Data Entry'!E37)</f>
        <v/>
      </c>
      <c r="H23" s="48" t="str">
        <f t="shared" si="0"/>
        <v/>
      </c>
      <c r="I23" s="48"/>
      <c r="J23" s="48"/>
      <c r="K23" s="32"/>
      <c r="L23" s="32"/>
      <c r="M23" s="89"/>
      <c r="N23" s="32"/>
      <c r="O23" s="32"/>
      <c r="P23" s="32"/>
    </row>
    <row r="24" spans="5:22" x14ac:dyDescent="0.25">
      <c r="E24" s="32" t="str">
        <f>IF('1. Data Entry'!B38="","",'1. Data Entry'!B38)</f>
        <v/>
      </c>
      <c r="F24" s="65" t="str">
        <f>IF('1. Data Entry'!D38="","",'1. Data Entry'!D38)</f>
        <v/>
      </c>
      <c r="G24" s="32" t="str">
        <f>IF('1. Data Entry'!E38="","",'1. Data Entry'!E38)</f>
        <v/>
      </c>
      <c r="H24" s="48" t="str">
        <f t="shared" si="0"/>
        <v/>
      </c>
      <c r="I24" s="48"/>
      <c r="J24" s="48"/>
      <c r="K24" s="32"/>
      <c r="L24" s="32"/>
      <c r="M24" s="89"/>
      <c r="N24" s="32"/>
      <c r="O24" s="32"/>
      <c r="P24" s="32"/>
    </row>
    <row r="25" spans="5:22" x14ac:dyDescent="0.25">
      <c r="E25" s="32" t="str">
        <f>IF('1. Data Entry'!B39="","",'1. Data Entry'!B39)</f>
        <v/>
      </c>
      <c r="F25" s="65" t="str">
        <f>IF('1. Data Entry'!D39="","",'1. Data Entry'!D39)</f>
        <v/>
      </c>
      <c r="G25" s="32" t="str">
        <f>IF('1. Data Entry'!E39="","",'1. Data Entry'!E39)</f>
        <v/>
      </c>
      <c r="H25" s="48" t="str">
        <f t="shared" si="0"/>
        <v/>
      </c>
      <c r="I25" s="48"/>
      <c r="J25" s="48"/>
      <c r="K25" s="32"/>
      <c r="L25" s="32"/>
      <c r="M25" s="89"/>
      <c r="N25" s="32"/>
      <c r="O25" s="32"/>
      <c r="P25" s="32"/>
    </row>
    <row r="26" spans="5:22" x14ac:dyDescent="0.25">
      <c r="E26" s="32" t="str">
        <f>IF('1. Data Entry'!B40="","",'1. Data Entry'!B40)</f>
        <v/>
      </c>
      <c r="F26" s="65" t="str">
        <f>IF('1. Data Entry'!D40="","",'1. Data Entry'!D40)</f>
        <v/>
      </c>
      <c r="G26" s="32" t="str">
        <f>IF('1. Data Entry'!E40="","",'1. Data Entry'!E40)</f>
        <v/>
      </c>
      <c r="H26" s="48" t="str">
        <f t="shared" si="0"/>
        <v/>
      </c>
      <c r="I26" s="48"/>
      <c r="J26" s="48"/>
      <c r="K26" s="32"/>
      <c r="L26" s="32"/>
      <c r="M26" s="89"/>
      <c r="N26" s="32"/>
      <c r="O26" s="32"/>
      <c r="P26" s="32"/>
    </row>
    <row r="27" spans="5:22" x14ac:dyDescent="0.25">
      <c r="E27" s="32" t="str">
        <f>IF('1. Data Entry'!B41="","",'1. Data Entry'!B41)</f>
        <v/>
      </c>
      <c r="F27" s="65" t="str">
        <f>IF('1. Data Entry'!D41="","",'1. Data Entry'!D41)</f>
        <v/>
      </c>
      <c r="G27" s="32" t="str">
        <f>IF('1. Data Entry'!E41="","",'1. Data Entry'!E41)</f>
        <v/>
      </c>
      <c r="H27" s="48" t="str">
        <f t="shared" si="0"/>
        <v/>
      </c>
      <c r="I27" s="48"/>
      <c r="J27" s="48"/>
      <c r="K27" s="32"/>
      <c r="L27" s="32"/>
      <c r="M27" s="89"/>
      <c r="N27" s="32"/>
      <c r="O27" s="32"/>
      <c r="P27" s="32"/>
    </row>
    <row r="28" spans="5:22" x14ac:dyDescent="0.25">
      <c r="E28" s="32" t="str">
        <f>IF('1. Data Entry'!B42="","",'1. Data Entry'!B42)</f>
        <v/>
      </c>
      <c r="F28" s="65" t="str">
        <f>IF('1. Data Entry'!D42="","",'1. Data Entry'!D42)</f>
        <v/>
      </c>
      <c r="G28" s="32" t="str">
        <f>IF('1. Data Entry'!E42="","",'1. Data Entry'!E42)</f>
        <v/>
      </c>
      <c r="H28" s="48" t="str">
        <f t="shared" si="0"/>
        <v/>
      </c>
      <c r="I28" s="48"/>
      <c r="J28" s="18"/>
      <c r="K28" s="18"/>
      <c r="L28" s="32"/>
      <c r="M28" s="89"/>
      <c r="N28" s="67" t="s">
        <v>79</v>
      </c>
      <c r="O28" s="60"/>
      <c r="P28" s="60"/>
      <c r="Q28" s="60"/>
      <c r="R28" s="60"/>
      <c r="S28" s="60"/>
      <c r="T28" s="60"/>
      <c r="U28" s="60"/>
      <c r="V28" s="68"/>
    </row>
    <row r="29" spans="5:22" x14ac:dyDescent="0.25">
      <c r="E29" s="32" t="str">
        <f>IF('1. Data Entry'!B43="","",'1. Data Entry'!B43)</f>
        <v/>
      </c>
      <c r="F29" s="65" t="str">
        <f>IF('1. Data Entry'!D43="","",'1. Data Entry'!D43)</f>
        <v/>
      </c>
      <c r="G29" s="32" t="str">
        <f>IF('1. Data Entry'!E43="","",'1. Data Entry'!E43)</f>
        <v/>
      </c>
      <c r="H29" s="48" t="str">
        <f t="shared" si="0"/>
        <v/>
      </c>
      <c r="I29" s="48"/>
      <c r="K29" s="30"/>
      <c r="L29" s="32"/>
      <c r="M29" s="89"/>
      <c r="N29" s="69"/>
      <c r="O29" s="32"/>
      <c r="P29" s="32"/>
      <c r="Q29" s="47" t="s">
        <v>80</v>
      </c>
      <c r="R29" s="32"/>
      <c r="S29" s="32"/>
      <c r="T29" s="47" t="s">
        <v>81</v>
      </c>
      <c r="U29" s="47" t="s">
        <v>82</v>
      </c>
      <c r="V29" s="70"/>
    </row>
    <row r="30" spans="5:22" x14ac:dyDescent="0.25">
      <c r="E30" s="32" t="str">
        <f>IF('1. Data Entry'!B44="","",'1. Data Entry'!B44)</f>
        <v/>
      </c>
      <c r="F30" s="65" t="str">
        <f>IF('1. Data Entry'!D44="","",'1. Data Entry'!D44)</f>
        <v/>
      </c>
      <c r="G30" s="32" t="str">
        <f>IF('1. Data Entry'!E44="","",'1. Data Entry'!E44)</f>
        <v/>
      </c>
      <c r="H30" s="48" t="str">
        <f t="shared" si="0"/>
        <v/>
      </c>
      <c r="I30" s="48"/>
      <c r="K30" s="30"/>
      <c r="L30" s="32"/>
      <c r="M30" s="89"/>
      <c r="N30" s="71" t="s">
        <v>83</v>
      </c>
      <c r="O30" s="72">
        <f>'1. Data Entry'!D8</f>
        <v>43351</v>
      </c>
      <c r="P30" s="32"/>
      <c r="Q30" s="32" t="str">
        <f>TEXT(O30,"dddd")</f>
        <v>Saturday</v>
      </c>
      <c r="R30" s="32"/>
      <c r="S30" s="32"/>
      <c r="T30" s="32" t="s">
        <v>84</v>
      </c>
      <c r="U30" s="32" t="str">
        <f>IF($Q$30=T30,$O$30+1,"")</f>
        <v/>
      </c>
      <c r="V30" s="70"/>
    </row>
    <row r="31" spans="5:22" x14ac:dyDescent="0.25">
      <c r="E31" s="32" t="str">
        <f>IF('1. Data Entry'!B45="","",'1. Data Entry'!B45)</f>
        <v/>
      </c>
      <c r="F31" s="65" t="str">
        <f>IF('1. Data Entry'!D45="","",'1. Data Entry'!D45)</f>
        <v/>
      </c>
      <c r="G31" s="32" t="str">
        <f>IF('1. Data Entry'!E45="","",'1. Data Entry'!E45)</f>
        <v/>
      </c>
      <c r="H31" s="48" t="str">
        <f t="shared" si="0"/>
        <v/>
      </c>
      <c r="I31" s="48"/>
      <c r="K31" s="30"/>
      <c r="L31" s="32"/>
      <c r="M31" s="89"/>
      <c r="N31" s="71" t="s">
        <v>85</v>
      </c>
      <c r="O31" s="163">
        <f>IF($Q$30=$T$31,O30,VLOOKUP(Q30,T30:U36,2,FALSE))</f>
        <v>43346</v>
      </c>
      <c r="P31" s="32"/>
      <c r="Q31" s="32" t="str">
        <f>TEXT(O31,"dddd")</f>
        <v>Monday</v>
      </c>
      <c r="R31" s="32"/>
      <c r="S31" s="32"/>
      <c r="T31" s="32" t="s">
        <v>86</v>
      </c>
      <c r="U31" s="32" t="str">
        <f>IF($Q$30=T31,$O$30,"")</f>
        <v/>
      </c>
      <c r="V31" s="70"/>
    </row>
    <row r="32" spans="5:22" x14ac:dyDescent="0.25">
      <c r="E32" s="32" t="str">
        <f>IF('1. Data Entry'!B46="","",'1. Data Entry'!B46)</f>
        <v/>
      </c>
      <c r="F32" s="65" t="str">
        <f>IF('1. Data Entry'!D46="","",'1. Data Entry'!D46)</f>
        <v/>
      </c>
      <c r="G32" s="32" t="str">
        <f>IF('1. Data Entry'!E46="","",'1. Data Entry'!E46)</f>
        <v/>
      </c>
      <c r="H32" s="48" t="str">
        <f t="shared" si="0"/>
        <v/>
      </c>
      <c r="I32" s="48"/>
      <c r="K32" s="30"/>
      <c r="L32" s="32"/>
      <c r="M32" s="89"/>
      <c r="N32" s="69"/>
      <c r="O32" s="32"/>
      <c r="P32" s="32"/>
      <c r="Q32" s="32"/>
      <c r="R32" s="32"/>
      <c r="S32" s="32"/>
      <c r="T32" s="32" t="s">
        <v>87</v>
      </c>
      <c r="U32" s="32" t="str">
        <f>IF($Q$30=T32,$O$30-1,"")</f>
        <v/>
      </c>
      <c r="V32" s="70"/>
    </row>
    <row r="33" spans="1:256" x14ac:dyDescent="0.25">
      <c r="E33" s="32" t="str">
        <f>IF('1. Data Entry'!B47="","",'1. Data Entry'!B47)</f>
        <v/>
      </c>
      <c r="F33" s="65" t="str">
        <f>IF('1. Data Entry'!D47="","",'1. Data Entry'!D47)</f>
        <v/>
      </c>
      <c r="G33" s="32" t="str">
        <f>IF('1. Data Entry'!E47="","",'1. Data Entry'!E47)</f>
        <v/>
      </c>
      <c r="H33" s="48" t="str">
        <f t="shared" si="0"/>
        <v/>
      </c>
      <c r="I33" s="48"/>
      <c r="J33" s="48"/>
      <c r="K33" s="32"/>
      <c r="L33" s="32"/>
      <c r="M33" s="89"/>
      <c r="N33" s="69"/>
      <c r="O33" s="32"/>
      <c r="P33" s="32"/>
      <c r="Q33" s="32"/>
      <c r="R33" s="32"/>
      <c r="S33" s="32"/>
      <c r="T33" s="32" t="s">
        <v>88</v>
      </c>
      <c r="U33" s="32" t="str">
        <f>IF($Q$30=T33,$O$30-2,"")</f>
        <v/>
      </c>
      <c r="V33" s="70"/>
    </row>
    <row r="34" spans="1:256" x14ac:dyDescent="0.25">
      <c r="E34" s="32" t="str">
        <f>IF('1. Data Entry'!B48="","",'1. Data Entry'!B48)</f>
        <v/>
      </c>
      <c r="F34" s="65" t="str">
        <f>IF('1. Data Entry'!D48="","",'1. Data Entry'!D48)</f>
        <v/>
      </c>
      <c r="G34" s="32" t="str">
        <f>IF('1. Data Entry'!E48="","",'1. Data Entry'!E48)</f>
        <v/>
      </c>
      <c r="H34" s="48" t="str">
        <f t="shared" si="0"/>
        <v/>
      </c>
      <c r="I34" s="48"/>
      <c r="J34" s="48"/>
      <c r="K34" s="32"/>
      <c r="M34" s="89"/>
      <c r="N34" s="69"/>
      <c r="O34" s="32"/>
      <c r="P34" s="32"/>
      <c r="Q34" s="32"/>
      <c r="R34" s="32"/>
      <c r="S34" s="32"/>
      <c r="T34" s="32" t="s">
        <v>89</v>
      </c>
      <c r="U34" s="32" t="str">
        <f>IF($Q$30=T34,$O$30-3,"")</f>
        <v/>
      </c>
      <c r="V34" s="70"/>
    </row>
    <row r="35" spans="1:256" x14ac:dyDescent="0.25">
      <c r="E35" s="32" t="str">
        <f>IF('1. Data Entry'!B49="","",'1. Data Entry'!B49)</f>
        <v/>
      </c>
      <c r="F35" s="65" t="str">
        <f>IF('1. Data Entry'!D49="","",'1. Data Entry'!D49)</f>
        <v/>
      </c>
      <c r="G35" s="32" t="str">
        <f>IF('1. Data Entry'!E49="","",'1. Data Entry'!E49)</f>
        <v/>
      </c>
      <c r="H35" s="48" t="str">
        <f t="shared" si="0"/>
        <v/>
      </c>
      <c r="I35" s="48"/>
      <c r="J35" s="48"/>
      <c r="K35" s="32"/>
      <c r="L35" s="32"/>
      <c r="M35" s="89"/>
      <c r="N35" s="69"/>
      <c r="O35" s="32"/>
      <c r="P35" s="32"/>
      <c r="Q35" s="32"/>
      <c r="R35" s="32"/>
      <c r="S35" s="32"/>
      <c r="T35" s="32" t="s">
        <v>90</v>
      </c>
      <c r="U35" s="32" t="str">
        <f>IF($Q$30=T35,$O$30-4,"")</f>
        <v/>
      </c>
      <c r="V35" s="70"/>
    </row>
    <row r="36" spans="1:256" x14ac:dyDescent="0.25">
      <c r="E36" s="32" t="str">
        <f>IF('1. Data Entry'!B50="","",'1. Data Entry'!B50)</f>
        <v/>
      </c>
      <c r="F36" s="65" t="str">
        <f>IF('1. Data Entry'!D50="","",'1. Data Entry'!D50)</f>
        <v/>
      </c>
      <c r="G36" s="32" t="str">
        <f>IF('1. Data Entry'!E50="","",'1. Data Entry'!E50)</f>
        <v/>
      </c>
      <c r="H36" s="48" t="str">
        <f t="shared" si="0"/>
        <v/>
      </c>
      <c r="I36" s="48"/>
      <c r="J36" s="48"/>
      <c r="K36" s="32"/>
      <c r="L36" s="32"/>
      <c r="M36" s="89"/>
      <c r="N36" s="69"/>
      <c r="O36" s="32"/>
      <c r="P36" s="32"/>
      <c r="Q36" s="32"/>
      <c r="R36" s="32"/>
      <c r="S36" s="32"/>
      <c r="T36" s="32" t="s">
        <v>91</v>
      </c>
      <c r="U36" s="32">
        <f>IF($Q$30=T36,$O$30-5,"")</f>
        <v>43346</v>
      </c>
      <c r="V36" s="70"/>
    </row>
    <row r="37" spans="1:256" x14ac:dyDescent="0.25">
      <c r="E37" s="32" t="str">
        <f>IF('1. Data Entry'!B51="","",'1. Data Entry'!B51)</f>
        <v/>
      </c>
      <c r="F37" s="65" t="str">
        <f>IF('1. Data Entry'!D51="","",'1. Data Entry'!D51)</f>
        <v/>
      </c>
      <c r="G37" s="32" t="str">
        <f>IF('1. Data Entry'!E51="","",'1. Data Entry'!E51)</f>
        <v/>
      </c>
      <c r="H37" s="48" t="str">
        <f t="shared" si="0"/>
        <v/>
      </c>
      <c r="I37" s="48"/>
      <c r="J37" s="48"/>
      <c r="K37" s="32"/>
      <c r="L37" s="32"/>
      <c r="M37" s="89"/>
      <c r="N37" s="73"/>
      <c r="O37" s="54"/>
      <c r="P37" s="54"/>
      <c r="Q37" s="54"/>
      <c r="R37" s="54"/>
      <c r="S37" s="54"/>
      <c r="T37" s="54"/>
      <c r="U37" s="54"/>
      <c r="V37" s="74"/>
    </row>
    <row r="38" spans="1:256" x14ac:dyDescent="0.25">
      <c r="E38" s="32" t="str">
        <f>IF('1. Data Entry'!B52="","",'1. Data Entry'!B52)</f>
        <v/>
      </c>
      <c r="F38" s="65" t="str">
        <f>IF('1. Data Entry'!D52="","",'1. Data Entry'!D52)</f>
        <v/>
      </c>
      <c r="G38" s="32" t="str">
        <f>IF('1. Data Entry'!E52="","",'1. Data Entry'!E52)</f>
        <v/>
      </c>
      <c r="H38" s="48" t="str">
        <f t="shared" si="0"/>
        <v/>
      </c>
      <c r="I38" s="48"/>
      <c r="J38" s="48"/>
      <c r="K38" s="32"/>
      <c r="L38" s="32"/>
      <c r="M38" s="89"/>
      <c r="N38" s="32"/>
      <c r="O38" s="32"/>
      <c r="P38" s="32"/>
    </row>
    <row r="39" spans="1:256" x14ac:dyDescent="0.25">
      <c r="E39" s="32" t="str">
        <f>IF('1. Data Entry'!B53="","",'1. Data Entry'!B53)</f>
        <v/>
      </c>
      <c r="F39" s="65" t="str">
        <f>IF('1. Data Entry'!D53="","",'1. Data Entry'!D53)</f>
        <v/>
      </c>
      <c r="G39" s="32" t="str">
        <f>IF('1. Data Entry'!E53="","",'1. Data Entry'!E53)</f>
        <v/>
      </c>
      <c r="H39" s="48" t="str">
        <f t="shared" si="0"/>
        <v/>
      </c>
      <c r="I39" s="48"/>
      <c r="J39" s="48"/>
      <c r="K39" s="32"/>
      <c r="L39" s="32"/>
      <c r="M39" s="89"/>
      <c r="N39" s="32"/>
      <c r="O39" s="32"/>
      <c r="P39" s="32"/>
    </row>
    <row r="40" spans="1:256" x14ac:dyDescent="0.25">
      <c r="E40" s="32" t="str">
        <f>IF('1. Data Entry'!B54="","",'1. Data Entry'!B54)</f>
        <v/>
      </c>
      <c r="F40" s="65" t="str">
        <f>IF('1. Data Entry'!D54="","",'1. Data Entry'!D54)</f>
        <v/>
      </c>
      <c r="G40" s="32" t="str">
        <f>IF('1. Data Entry'!E54="","",'1. Data Entry'!E54)</f>
        <v/>
      </c>
      <c r="H40" s="48" t="str">
        <f t="shared" si="0"/>
        <v/>
      </c>
      <c r="I40" s="48"/>
      <c r="J40" s="48"/>
      <c r="K40" s="32"/>
      <c r="L40" s="32"/>
      <c r="M40" s="89"/>
      <c r="N40" s="32"/>
      <c r="O40" s="32"/>
      <c r="P40" s="32"/>
    </row>
    <row r="41" spans="1:256" x14ac:dyDescent="0.25">
      <c r="E41" s="54" t="str">
        <f>IF('1. Data Entry'!B55="","",'1. Data Entry'!B55)</f>
        <v/>
      </c>
      <c r="F41" s="156" t="str">
        <f>IF('1. Data Entry'!D55="","",'1. Data Entry'!D55)</f>
        <v/>
      </c>
      <c r="G41" s="54" t="str">
        <f>IF('1. Data Entry'!E55="","",'1. Data Entry'!E55)</f>
        <v/>
      </c>
      <c r="H41" s="48" t="str">
        <f t="shared" si="0"/>
        <v/>
      </c>
      <c r="I41" s="48"/>
      <c r="J41" s="48"/>
      <c r="K41" s="32"/>
      <c r="L41" s="32"/>
      <c r="M41" s="89"/>
      <c r="N41" s="32"/>
      <c r="O41" s="32"/>
      <c r="P41" s="32"/>
    </row>
    <row r="42" spans="1:256" x14ac:dyDescent="0.25">
      <c r="I42" s="23"/>
      <c r="J42" s="23"/>
      <c r="K42" s="23"/>
      <c r="L42" s="23"/>
      <c r="O42" s="32"/>
      <c r="P42" s="32"/>
      <c r="Q42" s="32"/>
      <c r="R42" s="32"/>
    </row>
    <row r="43" spans="1:256" x14ac:dyDescent="0.25">
      <c r="A43" t="s">
        <v>57</v>
      </c>
      <c r="I43" s="23"/>
      <c r="J43" s="23"/>
      <c r="K43" s="23"/>
      <c r="L43" s="23"/>
      <c r="O43" s="32"/>
      <c r="P43" s="32"/>
      <c r="Q43" s="32"/>
      <c r="R43" s="32"/>
    </row>
    <row r="44" spans="1:256" x14ac:dyDescent="0.25">
      <c r="A44" s="18" t="s">
        <v>58</v>
      </c>
      <c r="I44" s="23"/>
      <c r="J44" s="23"/>
      <c r="K44" s="23"/>
      <c r="L44" s="23"/>
      <c r="O44" s="32"/>
      <c r="P44" s="32"/>
      <c r="Q44" s="32"/>
      <c r="R44" s="32"/>
    </row>
    <row r="45" spans="1:256" s="18" customFormat="1" x14ac:dyDescent="0.25">
      <c r="A45" s="150" t="s">
        <v>13</v>
      </c>
      <c r="B45" s="406">
        <f>'3. Task Monitoring'!I14</f>
        <v>43346</v>
      </c>
      <c r="C45" s="406"/>
      <c r="D45" s="406"/>
      <c r="E45" s="406"/>
      <c r="F45" s="406"/>
      <c r="G45" s="406">
        <f>'3. Task Monitoring'!N14</f>
        <v>43353</v>
      </c>
      <c r="H45" s="406"/>
      <c r="I45" s="406"/>
      <c r="J45" s="406"/>
      <c r="K45" s="406"/>
      <c r="L45" s="406">
        <f>'3. Task Monitoring'!S14</f>
        <v>43360</v>
      </c>
      <c r="M45" s="406"/>
      <c r="N45" s="406"/>
      <c r="O45" s="406"/>
      <c r="P45" s="406"/>
      <c r="Q45" s="406">
        <f>'3. Task Monitoring'!X14</f>
        <v>43367</v>
      </c>
      <c r="R45" s="406"/>
      <c r="S45" s="406"/>
      <c r="T45" s="406"/>
      <c r="U45" s="406"/>
      <c r="V45" s="406">
        <f>'3. Task Monitoring'!AC14</f>
        <v>43374</v>
      </c>
      <c r="W45" s="406"/>
      <c r="X45" s="406"/>
      <c r="Y45" s="406"/>
      <c r="Z45" s="406"/>
      <c r="AA45" s="406">
        <f>'3. Task Monitoring'!AH14</f>
        <v>43381</v>
      </c>
      <c r="AB45" s="406"/>
      <c r="AC45" s="406"/>
      <c r="AD45" s="406"/>
      <c r="AE45" s="406"/>
      <c r="AF45" s="406">
        <f>'3. Task Monitoring'!AM14</f>
        <v>43388</v>
      </c>
      <c r="AG45" s="406"/>
      <c r="AH45" s="406"/>
      <c r="AI45" s="406"/>
      <c r="AJ45" s="406"/>
      <c r="AK45" s="406">
        <f>'3. Task Monitoring'!AR14</f>
        <v>43395</v>
      </c>
      <c r="AL45" s="406"/>
      <c r="AM45" s="406"/>
      <c r="AN45" s="406"/>
      <c r="AO45" s="406"/>
      <c r="AP45" s="406">
        <f>'3. Task Monitoring'!AW14</f>
        <v>43402</v>
      </c>
      <c r="AQ45" s="406"/>
      <c r="AR45" s="406"/>
      <c r="AS45" s="406"/>
      <c r="AT45" s="406"/>
      <c r="AU45" s="406">
        <f>'3. Task Monitoring'!BB14</f>
        <v>43409</v>
      </c>
      <c r="AV45" s="406"/>
      <c r="AW45" s="406"/>
      <c r="AX45" s="406"/>
      <c r="AY45" s="406"/>
      <c r="AZ45" s="406">
        <f>'3. Task Monitoring'!BG14</f>
        <v>43416</v>
      </c>
      <c r="BA45" s="406"/>
      <c r="BB45" s="406"/>
      <c r="BC45" s="406"/>
      <c r="BD45" s="406"/>
      <c r="BE45" s="406">
        <f>'3. Task Monitoring'!BL14</f>
        <v>43423</v>
      </c>
      <c r="BF45" s="406"/>
      <c r="BG45" s="406"/>
      <c r="BH45" s="406"/>
      <c r="BI45" s="406"/>
      <c r="BJ45" s="406">
        <f>'3. Task Monitoring'!BQ14</f>
        <v>43430</v>
      </c>
      <c r="BK45" s="406"/>
      <c r="BL45" s="406"/>
      <c r="BM45" s="406"/>
      <c r="BN45" s="406"/>
      <c r="BO45" s="406">
        <f>'3. Task Monitoring'!BV14</f>
        <v>43437</v>
      </c>
      <c r="BP45" s="406"/>
      <c r="BQ45" s="406"/>
      <c r="BR45" s="406"/>
      <c r="BS45" s="406"/>
      <c r="BT45" s="406">
        <f>'3. Task Monitoring'!CA14</f>
        <v>43444</v>
      </c>
      <c r="BU45" s="406"/>
      <c r="BV45" s="406"/>
      <c r="BW45" s="406"/>
      <c r="BX45" s="406"/>
      <c r="BY45" s="406">
        <f>'3. Task Monitoring'!CF14</f>
        <v>43451</v>
      </c>
      <c r="BZ45" s="406"/>
      <c r="CA45" s="406"/>
      <c r="CB45" s="406"/>
      <c r="CC45" s="406"/>
      <c r="CD45" s="406">
        <f>'3. Task Monitoring'!CK14</f>
        <v>43458</v>
      </c>
      <c r="CE45" s="406"/>
      <c r="CF45" s="406"/>
      <c r="CG45" s="406"/>
      <c r="CH45" s="406"/>
      <c r="CI45" s="406">
        <f>'3. Task Monitoring'!CP14</f>
        <v>43465</v>
      </c>
      <c r="CJ45" s="406"/>
      <c r="CK45" s="406"/>
      <c r="CL45" s="406"/>
      <c r="CM45" s="406"/>
      <c r="CN45" s="406">
        <f>'3. Task Monitoring'!CU14</f>
        <v>43472</v>
      </c>
      <c r="CO45" s="406"/>
      <c r="CP45" s="406"/>
      <c r="CQ45" s="406"/>
      <c r="CR45" s="406"/>
      <c r="CS45" s="406">
        <f>'3. Task Monitoring'!CZ14</f>
        <v>43479</v>
      </c>
      <c r="CT45" s="406"/>
      <c r="CU45" s="406"/>
      <c r="CV45" s="406"/>
      <c r="CW45" s="406"/>
      <c r="CX45" s="406">
        <f>'3. Task Monitoring'!DE14</f>
        <v>43486</v>
      </c>
      <c r="CY45" s="406"/>
      <c r="CZ45" s="406"/>
      <c r="DA45" s="406"/>
      <c r="DB45" s="406"/>
      <c r="DC45" s="406">
        <f>'3. Task Monitoring'!DJ14</f>
        <v>43493</v>
      </c>
      <c r="DD45" s="406"/>
      <c r="DE45" s="406"/>
      <c r="DF45" s="406"/>
      <c r="DG45" s="406"/>
      <c r="DH45" s="406">
        <f>'3. Task Monitoring'!DO14</f>
        <v>43500</v>
      </c>
      <c r="DI45" s="406"/>
      <c r="DJ45" s="406"/>
      <c r="DK45" s="406"/>
      <c r="DL45" s="406"/>
      <c r="DM45" s="406">
        <f>'3. Task Monitoring'!DT14</f>
        <v>43507</v>
      </c>
      <c r="DN45" s="406"/>
      <c r="DO45" s="406"/>
      <c r="DP45" s="406"/>
      <c r="DQ45" s="406"/>
      <c r="DR45" s="406">
        <f>'3. Task Monitoring'!DY14</f>
        <v>43514</v>
      </c>
      <c r="DS45" s="406"/>
      <c r="DT45" s="406"/>
      <c r="DU45" s="406"/>
      <c r="DV45" s="406"/>
      <c r="DW45" s="406">
        <f>'3. Task Monitoring'!ED14</f>
        <v>43521</v>
      </c>
      <c r="DX45" s="406"/>
      <c r="DY45" s="406"/>
      <c r="DZ45" s="406"/>
      <c r="EA45" s="406"/>
      <c r="EB45" s="406"/>
      <c r="EC45" s="406"/>
      <c r="ED45" s="406"/>
      <c r="EE45" s="406"/>
      <c r="EF45" s="406"/>
      <c r="EG45" s="406"/>
      <c r="EH45" s="406"/>
      <c r="EI45" s="406"/>
      <c r="EJ45" s="406"/>
      <c r="EK45" s="406"/>
      <c r="EL45" s="406"/>
      <c r="EM45" s="406"/>
      <c r="EN45" s="406"/>
      <c r="EO45" s="406"/>
      <c r="EP45" s="406"/>
      <c r="EQ45" s="406"/>
      <c r="ER45" s="406"/>
      <c r="ES45" s="406"/>
      <c r="ET45" s="406"/>
      <c r="EU45" s="406"/>
      <c r="EV45" s="406"/>
      <c r="EW45" s="406"/>
      <c r="EX45" s="406"/>
      <c r="EY45" s="406"/>
      <c r="EZ45" s="406"/>
      <c r="FA45" s="406"/>
      <c r="FB45" s="406"/>
      <c r="FC45" s="406"/>
      <c r="FD45" s="406"/>
      <c r="FE45" s="406"/>
      <c r="FF45" s="406"/>
      <c r="FG45" s="406"/>
      <c r="FH45" s="406"/>
      <c r="FI45" s="406"/>
      <c r="FJ45" s="406"/>
      <c r="FK45" s="406"/>
      <c r="FL45" s="406"/>
      <c r="FM45" s="406"/>
      <c r="FN45" s="406"/>
      <c r="FO45" s="406"/>
      <c r="FP45" s="406"/>
      <c r="FQ45" s="406"/>
      <c r="FR45" s="406"/>
      <c r="FS45" s="406"/>
      <c r="FT45" s="406"/>
      <c r="FU45" s="406"/>
      <c r="FV45" s="406"/>
      <c r="FW45" s="406"/>
      <c r="FX45" s="406"/>
      <c r="FY45" s="406"/>
      <c r="FZ45" s="406"/>
      <c r="GA45" s="406"/>
      <c r="GB45" s="406"/>
      <c r="GC45" s="406"/>
      <c r="GD45" s="406"/>
      <c r="GE45" s="406"/>
      <c r="GF45" s="406"/>
      <c r="GG45" s="406"/>
      <c r="GH45" s="406"/>
      <c r="GI45" s="406"/>
      <c r="GJ45" s="406"/>
      <c r="GK45" s="406"/>
      <c r="GL45" s="406"/>
      <c r="GM45" s="406"/>
      <c r="GN45" s="406"/>
      <c r="GO45" s="406"/>
      <c r="GP45" s="406"/>
      <c r="GQ45" s="406"/>
      <c r="GR45" s="406"/>
      <c r="GS45" s="406"/>
      <c r="GT45" s="406"/>
      <c r="GU45" s="406"/>
      <c r="GV45" s="406"/>
      <c r="GW45" s="406"/>
      <c r="GX45" s="406"/>
      <c r="GY45" s="406"/>
      <c r="GZ45" s="406"/>
      <c r="HA45" s="406"/>
      <c r="HB45" s="406"/>
      <c r="HC45" s="406"/>
      <c r="HD45" s="406"/>
      <c r="HE45" s="406"/>
      <c r="HF45" s="406"/>
      <c r="HG45" s="406"/>
      <c r="HH45" s="406"/>
      <c r="HI45" s="406"/>
      <c r="HJ45" s="406"/>
      <c r="HK45" s="406"/>
      <c r="HL45" s="406"/>
      <c r="HM45" s="406"/>
      <c r="HN45" s="406"/>
      <c r="HO45" s="406"/>
      <c r="HP45" s="406"/>
      <c r="HQ45" s="406"/>
      <c r="HR45" s="406"/>
      <c r="HS45" s="406"/>
      <c r="HT45" s="406"/>
      <c r="HU45" s="406"/>
      <c r="HV45" s="406"/>
      <c r="HW45" s="406"/>
      <c r="HX45" s="406"/>
      <c r="HY45" s="406"/>
      <c r="HZ45" s="406"/>
      <c r="IA45" s="406"/>
      <c r="IB45" s="406"/>
      <c r="IC45" s="406"/>
      <c r="ID45" s="406"/>
      <c r="IE45" s="406"/>
      <c r="IF45" s="406"/>
      <c r="IG45" s="406"/>
      <c r="IH45" s="406"/>
      <c r="II45" s="406"/>
      <c r="IJ45" s="406"/>
      <c r="IK45" s="406"/>
      <c r="IL45" s="406"/>
      <c r="IM45" s="406"/>
      <c r="IN45" s="406"/>
      <c r="IO45" s="406"/>
      <c r="IP45" s="406"/>
      <c r="IQ45" s="407"/>
      <c r="IR45" s="408"/>
      <c r="IS45" s="408"/>
      <c r="IT45" s="408"/>
      <c r="IU45" s="408"/>
      <c r="IV45" s="408"/>
    </row>
    <row r="46" spans="1:256" x14ac:dyDescent="0.25">
      <c r="A46" s="151" t="s">
        <v>48</v>
      </c>
      <c r="B46" s="89">
        <f>'3. Task Monitoring'!I$14</f>
        <v>43346</v>
      </c>
      <c r="C46" s="89">
        <f>'3. Task Monitoring'!I$14+1</f>
        <v>43347</v>
      </c>
      <c r="D46" s="89">
        <f>'3. Task Monitoring'!I$14+2</f>
        <v>43348</v>
      </c>
      <c r="E46" s="89">
        <f>'3. Task Monitoring'!I$14+3</f>
        <v>43349</v>
      </c>
      <c r="F46" s="89">
        <f>'3. Task Monitoring'!I$14+4</f>
        <v>43350</v>
      </c>
      <c r="G46" s="89">
        <f>'3. Task Monitoring'!N$14</f>
        <v>43353</v>
      </c>
      <c r="H46" s="89">
        <f>'3. Task Monitoring'!N$14+1</f>
        <v>43354</v>
      </c>
      <c r="I46" s="89">
        <f>'3. Task Monitoring'!N$14+2</f>
        <v>43355</v>
      </c>
      <c r="J46" s="89">
        <f>'3. Task Monitoring'!N$14+3</f>
        <v>43356</v>
      </c>
      <c r="K46" s="89">
        <f>'3. Task Monitoring'!N$14+4</f>
        <v>43357</v>
      </c>
      <c r="L46" s="89">
        <f>'3. Task Monitoring'!S$14</f>
        <v>43360</v>
      </c>
      <c r="M46" s="89">
        <f>'3. Task Monitoring'!S$14+1</f>
        <v>43361</v>
      </c>
      <c r="N46" s="89">
        <f>'3. Task Monitoring'!S$14+2</f>
        <v>43362</v>
      </c>
      <c r="O46" s="89">
        <f>'3. Task Monitoring'!S$14+3</f>
        <v>43363</v>
      </c>
      <c r="P46" s="89">
        <f>'3. Task Monitoring'!S$14+4</f>
        <v>43364</v>
      </c>
      <c r="Q46" s="89">
        <f>'3. Task Monitoring'!X$14</f>
        <v>43367</v>
      </c>
      <c r="R46" s="89">
        <f>'3. Task Monitoring'!X$14+1</f>
        <v>43368</v>
      </c>
      <c r="S46" s="89">
        <f>'3. Task Monitoring'!X$14+2</f>
        <v>43369</v>
      </c>
      <c r="T46" s="89">
        <f>'3. Task Monitoring'!X$14+3</f>
        <v>43370</v>
      </c>
      <c r="U46" s="89">
        <f>'3. Task Monitoring'!X$14+4</f>
        <v>43371</v>
      </c>
      <c r="V46" s="89">
        <f>'3. Task Monitoring'!AC$14</f>
        <v>43374</v>
      </c>
      <c r="W46" s="89">
        <f>'3. Task Monitoring'!AC$14+1</f>
        <v>43375</v>
      </c>
      <c r="X46" s="89">
        <f>'3. Task Monitoring'!AC$14+2</f>
        <v>43376</v>
      </c>
      <c r="Y46" s="89">
        <f>'3. Task Monitoring'!AC$14+3</f>
        <v>43377</v>
      </c>
      <c r="Z46" s="89">
        <f>'3. Task Monitoring'!AC$14+4</f>
        <v>43378</v>
      </c>
      <c r="AA46" s="89">
        <f>'3. Task Monitoring'!AH$14</f>
        <v>43381</v>
      </c>
      <c r="AB46" s="89">
        <f>'3. Task Monitoring'!AH$14+1</f>
        <v>43382</v>
      </c>
      <c r="AC46" s="89">
        <f>'3. Task Monitoring'!AH$14+2</f>
        <v>43383</v>
      </c>
      <c r="AD46" s="89">
        <f>'3. Task Monitoring'!AH$14+3</f>
        <v>43384</v>
      </c>
      <c r="AE46" s="89">
        <f>'3. Task Monitoring'!AH$14+4</f>
        <v>43385</v>
      </c>
      <c r="AF46" s="89">
        <f>'3. Task Monitoring'!AM$14</f>
        <v>43388</v>
      </c>
      <c r="AG46" s="89">
        <f>'3. Task Monitoring'!AM$14+1</f>
        <v>43389</v>
      </c>
      <c r="AH46" s="89">
        <f>'3. Task Monitoring'!AM$14+2</f>
        <v>43390</v>
      </c>
      <c r="AI46" s="89">
        <f>'3. Task Monitoring'!AM$14+3</f>
        <v>43391</v>
      </c>
      <c r="AJ46" s="89">
        <f>'3. Task Monitoring'!AM$14+4</f>
        <v>43392</v>
      </c>
      <c r="AK46" s="89">
        <f>'3. Task Monitoring'!AR$14</f>
        <v>43395</v>
      </c>
      <c r="AL46" s="89">
        <f>'3. Task Monitoring'!AR$14+1</f>
        <v>43396</v>
      </c>
      <c r="AM46" s="89">
        <f>'3. Task Monitoring'!AR$14+2</f>
        <v>43397</v>
      </c>
      <c r="AN46" s="89">
        <f>'3. Task Monitoring'!AR$14+3</f>
        <v>43398</v>
      </c>
      <c r="AO46" s="89">
        <f>'3. Task Monitoring'!AR$14+4</f>
        <v>43399</v>
      </c>
      <c r="AP46" s="89">
        <f>'3. Task Monitoring'!AW$14</f>
        <v>43402</v>
      </c>
      <c r="AQ46" s="89">
        <f>'3. Task Monitoring'!AW$14+1</f>
        <v>43403</v>
      </c>
      <c r="AR46" s="89">
        <f>'3. Task Monitoring'!AW$14+2</f>
        <v>43404</v>
      </c>
      <c r="AS46" s="89">
        <f>'3. Task Monitoring'!AW$14+3</f>
        <v>43405</v>
      </c>
      <c r="AT46" s="89">
        <f>'3. Task Monitoring'!AW$14+4</f>
        <v>43406</v>
      </c>
      <c r="AU46" s="89">
        <f>'3. Task Monitoring'!BB$14</f>
        <v>43409</v>
      </c>
      <c r="AV46" s="89">
        <f>'3. Task Monitoring'!BB$14+1</f>
        <v>43410</v>
      </c>
      <c r="AW46" s="89">
        <f>'3. Task Monitoring'!BB$14+2</f>
        <v>43411</v>
      </c>
      <c r="AX46" s="89">
        <f>'3. Task Monitoring'!BB$14+3</f>
        <v>43412</v>
      </c>
      <c r="AY46" s="89">
        <f>'3. Task Monitoring'!BB$14+4</f>
        <v>43413</v>
      </c>
      <c r="AZ46" s="89">
        <f>'3. Task Monitoring'!BG$14</f>
        <v>43416</v>
      </c>
      <c r="BA46" s="89">
        <f>'3. Task Monitoring'!BG$14+1</f>
        <v>43417</v>
      </c>
      <c r="BB46" s="89">
        <f>'3. Task Monitoring'!BG$14+2</f>
        <v>43418</v>
      </c>
      <c r="BC46" s="89">
        <f>'3. Task Monitoring'!BG$14+3</f>
        <v>43419</v>
      </c>
      <c r="BD46" s="89">
        <f>'3. Task Monitoring'!BG$14+4</f>
        <v>43420</v>
      </c>
      <c r="BE46" s="89">
        <f>'3. Task Monitoring'!BL$14</f>
        <v>43423</v>
      </c>
      <c r="BF46" s="89">
        <f>'3. Task Monitoring'!BL$14+1</f>
        <v>43424</v>
      </c>
      <c r="BG46" s="89">
        <f>'3. Task Monitoring'!BL$14+2</f>
        <v>43425</v>
      </c>
      <c r="BH46" s="89">
        <f>'3. Task Monitoring'!BL$14+3</f>
        <v>43426</v>
      </c>
      <c r="BI46" s="89">
        <f>'3. Task Monitoring'!BL$14+4</f>
        <v>43427</v>
      </c>
      <c r="BJ46" s="89">
        <f>'3. Task Monitoring'!BQ$14</f>
        <v>43430</v>
      </c>
      <c r="BK46" s="89">
        <f>'3. Task Monitoring'!BQ$14+1</f>
        <v>43431</v>
      </c>
      <c r="BL46" s="89">
        <f>'3. Task Monitoring'!BQ$14+2</f>
        <v>43432</v>
      </c>
      <c r="BM46" s="89">
        <f>'3. Task Monitoring'!BQ$14+3</f>
        <v>43433</v>
      </c>
      <c r="BN46" s="89">
        <f>'3. Task Monitoring'!BQ$14+4</f>
        <v>43434</v>
      </c>
      <c r="BO46" s="89">
        <f>'3. Task Monitoring'!BV$14</f>
        <v>43437</v>
      </c>
      <c r="BP46" s="89">
        <f>'3. Task Monitoring'!BV$14+1</f>
        <v>43438</v>
      </c>
      <c r="BQ46" s="89">
        <f>'3. Task Monitoring'!BV$14+2</f>
        <v>43439</v>
      </c>
      <c r="BR46" s="89">
        <f>'3. Task Monitoring'!BV$14+3</f>
        <v>43440</v>
      </c>
      <c r="BS46" s="89">
        <f>'3. Task Monitoring'!BV$14+4</f>
        <v>43441</v>
      </c>
      <c r="BT46" s="89">
        <f>'3. Task Monitoring'!CA$14</f>
        <v>43444</v>
      </c>
      <c r="BU46" s="89">
        <f>'3. Task Monitoring'!CA$14+1</f>
        <v>43445</v>
      </c>
      <c r="BV46" s="89">
        <f>'3. Task Monitoring'!CA$14+2</f>
        <v>43446</v>
      </c>
      <c r="BW46" s="89">
        <f>'3. Task Monitoring'!CA$14+3</f>
        <v>43447</v>
      </c>
      <c r="BX46" s="89">
        <f>'3. Task Monitoring'!CA$14+4</f>
        <v>43448</v>
      </c>
      <c r="BY46" s="89">
        <f>'3. Task Monitoring'!CF$14</f>
        <v>43451</v>
      </c>
      <c r="BZ46" s="89">
        <f>'3. Task Monitoring'!CF$14+1</f>
        <v>43452</v>
      </c>
      <c r="CA46" s="89">
        <f>'3. Task Monitoring'!CF$14+2</f>
        <v>43453</v>
      </c>
      <c r="CB46" s="89">
        <f>'3. Task Monitoring'!CF$14+3</f>
        <v>43454</v>
      </c>
      <c r="CC46" s="89">
        <f>'3. Task Monitoring'!CF$14+4</f>
        <v>43455</v>
      </c>
      <c r="CD46" s="89">
        <f>'3. Task Monitoring'!CK$14</f>
        <v>43458</v>
      </c>
      <c r="CE46" s="89">
        <f>'3. Task Monitoring'!CK$14+1</f>
        <v>43459</v>
      </c>
      <c r="CF46" s="89">
        <f>'3. Task Monitoring'!CK$14+2</f>
        <v>43460</v>
      </c>
      <c r="CG46" s="89">
        <f>'3. Task Monitoring'!CK$14+3</f>
        <v>43461</v>
      </c>
      <c r="CH46" s="89">
        <f>'3. Task Monitoring'!CK$14+4</f>
        <v>43462</v>
      </c>
      <c r="CI46" s="89">
        <f>'3. Task Monitoring'!CP$14</f>
        <v>43465</v>
      </c>
      <c r="CJ46" s="89">
        <f>'3. Task Monitoring'!CP$14+1</f>
        <v>43466</v>
      </c>
      <c r="CK46" s="89">
        <f>'3. Task Monitoring'!CP$14+2</f>
        <v>43467</v>
      </c>
      <c r="CL46" s="89">
        <f>'3. Task Monitoring'!CP$14+3</f>
        <v>43468</v>
      </c>
      <c r="CM46" s="89">
        <f>'3. Task Monitoring'!CP$14+4</f>
        <v>43469</v>
      </c>
      <c r="CN46" s="89">
        <f>'3. Task Monitoring'!CU$14</f>
        <v>43472</v>
      </c>
      <c r="CO46" s="89">
        <f>'3. Task Monitoring'!CU$14+1</f>
        <v>43473</v>
      </c>
      <c r="CP46" s="89">
        <f>'3. Task Monitoring'!CU$14+2</f>
        <v>43474</v>
      </c>
      <c r="CQ46" s="89">
        <f>'3. Task Monitoring'!CU$14+3</f>
        <v>43475</v>
      </c>
      <c r="CR46" s="89">
        <f>'3. Task Monitoring'!CU$14+4</f>
        <v>43476</v>
      </c>
      <c r="CS46" s="89">
        <f>'3. Task Monitoring'!CZ$14</f>
        <v>43479</v>
      </c>
      <c r="CT46" s="89">
        <f>'3. Task Monitoring'!CZ$14+1</f>
        <v>43480</v>
      </c>
      <c r="CU46" s="89">
        <f>'3. Task Monitoring'!CZ$14+2</f>
        <v>43481</v>
      </c>
      <c r="CV46" s="89">
        <f>'3. Task Monitoring'!CZ$14+3</f>
        <v>43482</v>
      </c>
      <c r="CW46" s="89">
        <f>'3. Task Monitoring'!CZ$14+4</f>
        <v>43483</v>
      </c>
      <c r="CX46" s="89">
        <f>'3. Task Monitoring'!DE$14</f>
        <v>43486</v>
      </c>
      <c r="CY46" s="89">
        <f>'3. Task Monitoring'!DE$14+1</f>
        <v>43487</v>
      </c>
      <c r="CZ46" s="89">
        <f>'3. Task Monitoring'!DE$14+2</f>
        <v>43488</v>
      </c>
      <c r="DA46" s="89">
        <f>'3. Task Monitoring'!DE$14+3</f>
        <v>43489</v>
      </c>
      <c r="DB46" s="89">
        <f>'3. Task Monitoring'!DE$14+4</f>
        <v>43490</v>
      </c>
      <c r="DC46" s="89">
        <f>'3. Task Monitoring'!DJ$14</f>
        <v>43493</v>
      </c>
      <c r="DD46" s="89">
        <f>'3. Task Monitoring'!DJ$14+1</f>
        <v>43494</v>
      </c>
      <c r="DE46" s="89">
        <f>'3. Task Monitoring'!DJ$14+2</f>
        <v>43495</v>
      </c>
      <c r="DF46" s="89">
        <f>'3. Task Monitoring'!DJ$14+3</f>
        <v>43496</v>
      </c>
      <c r="DG46" s="89">
        <f>'3. Task Monitoring'!DJ$14+4</f>
        <v>43497</v>
      </c>
      <c r="DH46" s="89">
        <f>'3. Task Monitoring'!DO$14</f>
        <v>43500</v>
      </c>
      <c r="DI46" s="89">
        <f>'3. Task Monitoring'!DO$14+1</f>
        <v>43501</v>
      </c>
      <c r="DJ46" s="89">
        <f>'3. Task Monitoring'!DO$14+2</f>
        <v>43502</v>
      </c>
      <c r="DK46" s="89">
        <f>'3. Task Monitoring'!DO$14+3</f>
        <v>43503</v>
      </c>
      <c r="DL46" s="89">
        <f>'3. Task Monitoring'!DO$14+4</f>
        <v>43504</v>
      </c>
      <c r="DM46" s="89">
        <f>'3. Task Monitoring'!DT$14</f>
        <v>43507</v>
      </c>
      <c r="DN46" s="89">
        <f>'3. Task Monitoring'!DT$14+1</f>
        <v>43508</v>
      </c>
      <c r="DO46" s="89">
        <f>'3. Task Monitoring'!DT$14+2</f>
        <v>43509</v>
      </c>
      <c r="DP46" s="89">
        <f>'3. Task Monitoring'!DT$14+3</f>
        <v>43510</v>
      </c>
      <c r="DQ46" s="89">
        <f>'3. Task Monitoring'!DT$14+4</f>
        <v>43511</v>
      </c>
      <c r="DR46" s="89">
        <f>'3. Task Monitoring'!DY$14</f>
        <v>43514</v>
      </c>
      <c r="DS46" s="89">
        <f>'3. Task Monitoring'!DY$14+1</f>
        <v>43515</v>
      </c>
      <c r="DT46" s="89">
        <f>'3. Task Monitoring'!DY$14+2</f>
        <v>43516</v>
      </c>
      <c r="DU46" s="89">
        <f>'3. Task Monitoring'!DY$14+3</f>
        <v>43517</v>
      </c>
      <c r="DV46" s="89">
        <f>'3. Task Monitoring'!DY$14+4</f>
        <v>43518</v>
      </c>
      <c r="DW46" s="89">
        <f>'3. Task Monitoring'!ED$14</f>
        <v>43521</v>
      </c>
      <c r="DX46" s="89">
        <f>'3. Task Monitoring'!ED$14+1</f>
        <v>43522</v>
      </c>
      <c r="DY46" s="89">
        <f>'3. Task Monitoring'!ED$14+2</f>
        <v>43523</v>
      </c>
      <c r="DZ46" s="89">
        <f>'3. Task Monitoring'!ED$14+3</f>
        <v>43524</v>
      </c>
      <c r="EA46" s="89">
        <f>'3. Task Monitoring'!ED$14+4</f>
        <v>43525</v>
      </c>
      <c r="EB46" s="89"/>
      <c r="EC46" s="89"/>
      <c r="ED46" s="89"/>
      <c r="EE46" s="89"/>
      <c r="EF46" s="89"/>
      <c r="EG46" s="89"/>
      <c r="EH46" s="89"/>
      <c r="EI46" s="89"/>
      <c r="EJ46" s="89"/>
      <c r="EK46" s="89"/>
      <c r="EL46" s="89"/>
      <c r="EM46" s="89"/>
      <c r="EN46" s="89"/>
      <c r="EO46" s="89"/>
      <c r="EP46" s="89"/>
      <c r="EQ46" s="89"/>
      <c r="ER46" s="89"/>
      <c r="ES46" s="89"/>
      <c r="ET46" s="89"/>
      <c r="EU46" s="89"/>
      <c r="EV46" s="89"/>
      <c r="EW46" s="89"/>
      <c r="EX46" s="89"/>
      <c r="EY46" s="89"/>
      <c r="EZ46" s="89"/>
      <c r="FA46" s="89"/>
      <c r="FB46" s="89"/>
      <c r="FC46" s="89"/>
      <c r="FD46" s="89"/>
      <c r="FE46" s="89"/>
      <c r="FF46" s="89"/>
      <c r="FG46" s="89"/>
      <c r="FH46" s="89"/>
      <c r="FI46" s="89"/>
      <c r="FJ46" s="89"/>
      <c r="FK46" s="89"/>
      <c r="FL46" s="89"/>
      <c r="FM46" s="89"/>
      <c r="FN46" s="89"/>
      <c r="FO46" s="89"/>
      <c r="FP46" s="89"/>
      <c r="FQ46" s="89"/>
      <c r="FR46" s="89"/>
      <c r="FS46" s="89"/>
      <c r="FT46" s="89"/>
      <c r="FU46" s="89"/>
      <c r="FV46" s="89"/>
      <c r="FW46" s="89"/>
      <c r="FX46" s="89"/>
      <c r="FY46" s="89"/>
      <c r="FZ46" s="89"/>
      <c r="GA46" s="89"/>
      <c r="GB46" s="89"/>
      <c r="GC46" s="89"/>
      <c r="GD46" s="89"/>
      <c r="GE46" s="89"/>
      <c r="GF46" s="89"/>
      <c r="GG46" s="89"/>
      <c r="GH46" s="89"/>
      <c r="GI46" s="89"/>
      <c r="GJ46" s="89"/>
      <c r="GK46" s="89"/>
      <c r="GL46" s="89"/>
      <c r="GM46" s="89"/>
      <c r="GN46" s="89"/>
      <c r="GO46" s="89"/>
      <c r="GP46" s="89"/>
      <c r="GQ46" s="89"/>
      <c r="GR46" s="89"/>
      <c r="GS46" s="89"/>
      <c r="GT46" s="89"/>
      <c r="GU46" s="89"/>
      <c r="GV46" s="89"/>
      <c r="GW46" s="89"/>
      <c r="GX46" s="89"/>
      <c r="GY46" s="89"/>
      <c r="GZ46" s="89"/>
      <c r="HA46" s="89"/>
      <c r="HB46" s="89"/>
      <c r="HC46" s="89"/>
      <c r="HD46" s="89"/>
      <c r="HE46" s="89"/>
      <c r="HF46" s="89"/>
      <c r="HG46" s="89"/>
      <c r="HH46" s="89"/>
      <c r="HI46" s="89"/>
      <c r="HJ46" s="89"/>
      <c r="HK46" s="89"/>
      <c r="HL46" s="89"/>
      <c r="HM46" s="89"/>
      <c r="HN46" s="89"/>
      <c r="HO46" s="89"/>
      <c r="HP46" s="89"/>
      <c r="HQ46" s="89"/>
      <c r="HR46" s="89"/>
      <c r="HS46" s="89"/>
      <c r="HT46" s="89"/>
      <c r="HU46" s="89"/>
      <c r="HV46" s="89"/>
      <c r="HW46" s="89"/>
      <c r="HX46" s="89"/>
      <c r="HY46" s="89"/>
      <c r="HZ46" s="89"/>
      <c r="IA46" s="89"/>
      <c r="IB46" s="89"/>
      <c r="IC46" s="89"/>
      <c r="ID46" s="89"/>
      <c r="IE46" s="89"/>
      <c r="IF46" s="89"/>
      <c r="IG46" s="89"/>
      <c r="IH46" s="89"/>
      <c r="II46" s="89"/>
      <c r="IJ46" s="89"/>
      <c r="IK46" s="89"/>
      <c r="IL46" s="89"/>
      <c r="IM46" s="89"/>
      <c r="IN46" s="89"/>
      <c r="IO46" s="89"/>
      <c r="IP46" s="89"/>
      <c r="IQ46" s="152"/>
    </row>
    <row r="47" spans="1:256" s="6" customFormat="1" x14ac:dyDescent="0.25">
      <c r="A47" s="153" t="s">
        <v>49</v>
      </c>
      <c r="B47" s="154" t="str">
        <f>IF((COUNTIF(B$48:B$86,"X")=0),"No","Yes")</f>
        <v>No</v>
      </c>
      <c r="C47" s="154" t="str">
        <f t="shared" ref="C47:BN47" si="1">IF((COUNTIF(C$48:C$86,"X")=0),"No","Yes")</f>
        <v>No</v>
      </c>
      <c r="D47" s="154" t="str">
        <f t="shared" si="1"/>
        <v>No</v>
      </c>
      <c r="E47" s="154" t="str">
        <f t="shared" si="1"/>
        <v>No</v>
      </c>
      <c r="F47" s="154" t="str">
        <f t="shared" si="1"/>
        <v>No</v>
      </c>
      <c r="G47" s="154" t="str">
        <f t="shared" si="1"/>
        <v>No</v>
      </c>
      <c r="H47" s="154" t="str">
        <f t="shared" si="1"/>
        <v>No</v>
      </c>
      <c r="I47" s="154" t="str">
        <f t="shared" si="1"/>
        <v>No</v>
      </c>
      <c r="J47" s="154" t="str">
        <f t="shared" si="1"/>
        <v>No</v>
      </c>
      <c r="K47" s="154" t="str">
        <f t="shared" si="1"/>
        <v>No</v>
      </c>
      <c r="L47" s="154" t="str">
        <f t="shared" si="1"/>
        <v>No</v>
      </c>
      <c r="M47" s="154" t="str">
        <f t="shared" si="1"/>
        <v>No</v>
      </c>
      <c r="N47" s="154" t="str">
        <f t="shared" si="1"/>
        <v>No</v>
      </c>
      <c r="O47" s="154" t="str">
        <f t="shared" si="1"/>
        <v>No</v>
      </c>
      <c r="P47" s="154" t="str">
        <f t="shared" si="1"/>
        <v>No</v>
      </c>
      <c r="Q47" s="154" t="str">
        <f t="shared" si="1"/>
        <v>No</v>
      </c>
      <c r="R47" s="154" t="str">
        <f t="shared" si="1"/>
        <v>No</v>
      </c>
      <c r="S47" s="154" t="str">
        <f t="shared" si="1"/>
        <v>No</v>
      </c>
      <c r="T47" s="154" t="str">
        <f t="shared" si="1"/>
        <v>No</v>
      </c>
      <c r="U47" s="154" t="str">
        <f t="shared" si="1"/>
        <v>No</v>
      </c>
      <c r="V47" s="154" t="str">
        <f t="shared" si="1"/>
        <v>No</v>
      </c>
      <c r="W47" s="154" t="str">
        <f t="shared" si="1"/>
        <v>No</v>
      </c>
      <c r="X47" s="154" t="str">
        <f t="shared" si="1"/>
        <v>No</v>
      </c>
      <c r="Y47" s="154" t="str">
        <f t="shared" si="1"/>
        <v>No</v>
      </c>
      <c r="Z47" s="154" t="str">
        <f t="shared" si="1"/>
        <v>No</v>
      </c>
      <c r="AA47" s="154" t="str">
        <f t="shared" si="1"/>
        <v>No</v>
      </c>
      <c r="AB47" s="154" t="str">
        <f t="shared" si="1"/>
        <v>No</v>
      </c>
      <c r="AC47" s="154" t="str">
        <f t="shared" si="1"/>
        <v>No</v>
      </c>
      <c r="AD47" s="154" t="str">
        <f t="shared" si="1"/>
        <v>No</v>
      </c>
      <c r="AE47" s="154" t="str">
        <f t="shared" si="1"/>
        <v>No</v>
      </c>
      <c r="AF47" s="154" t="str">
        <f t="shared" si="1"/>
        <v>No</v>
      </c>
      <c r="AG47" s="154" t="str">
        <f t="shared" si="1"/>
        <v>No</v>
      </c>
      <c r="AH47" s="154" t="str">
        <f t="shared" si="1"/>
        <v>No</v>
      </c>
      <c r="AI47" s="154" t="str">
        <f t="shared" si="1"/>
        <v>No</v>
      </c>
      <c r="AJ47" s="154" t="str">
        <f t="shared" si="1"/>
        <v>No</v>
      </c>
      <c r="AK47" s="154" t="str">
        <f t="shared" si="1"/>
        <v>No</v>
      </c>
      <c r="AL47" s="154" t="str">
        <f t="shared" si="1"/>
        <v>No</v>
      </c>
      <c r="AM47" s="154" t="str">
        <f t="shared" si="1"/>
        <v>No</v>
      </c>
      <c r="AN47" s="154" t="str">
        <f t="shared" si="1"/>
        <v>No</v>
      </c>
      <c r="AO47" s="154" t="str">
        <f t="shared" si="1"/>
        <v>No</v>
      </c>
      <c r="AP47" s="154" t="str">
        <f t="shared" si="1"/>
        <v>No</v>
      </c>
      <c r="AQ47" s="154" t="str">
        <f t="shared" si="1"/>
        <v>No</v>
      </c>
      <c r="AR47" s="154" t="str">
        <f t="shared" si="1"/>
        <v>No</v>
      </c>
      <c r="AS47" s="154" t="str">
        <f t="shared" si="1"/>
        <v>No</v>
      </c>
      <c r="AT47" s="154" t="str">
        <f t="shared" si="1"/>
        <v>No</v>
      </c>
      <c r="AU47" s="154" t="str">
        <f t="shared" si="1"/>
        <v>No</v>
      </c>
      <c r="AV47" s="154" t="str">
        <f t="shared" si="1"/>
        <v>No</v>
      </c>
      <c r="AW47" s="154" t="str">
        <f t="shared" si="1"/>
        <v>No</v>
      </c>
      <c r="AX47" s="154" t="str">
        <f t="shared" si="1"/>
        <v>No</v>
      </c>
      <c r="AY47" s="154" t="str">
        <f t="shared" si="1"/>
        <v>No</v>
      </c>
      <c r="AZ47" s="154" t="str">
        <f t="shared" si="1"/>
        <v>No</v>
      </c>
      <c r="BA47" s="154" t="str">
        <f t="shared" si="1"/>
        <v>No</v>
      </c>
      <c r="BB47" s="154" t="str">
        <f t="shared" si="1"/>
        <v>No</v>
      </c>
      <c r="BC47" s="154" t="str">
        <f t="shared" si="1"/>
        <v>No</v>
      </c>
      <c r="BD47" s="154" t="str">
        <f t="shared" si="1"/>
        <v>No</v>
      </c>
      <c r="BE47" s="154" t="str">
        <f t="shared" si="1"/>
        <v>No</v>
      </c>
      <c r="BF47" s="154" t="str">
        <f t="shared" si="1"/>
        <v>No</v>
      </c>
      <c r="BG47" s="154" t="str">
        <f t="shared" si="1"/>
        <v>No</v>
      </c>
      <c r="BH47" s="154" t="str">
        <f t="shared" si="1"/>
        <v>No</v>
      </c>
      <c r="BI47" s="154" t="str">
        <f t="shared" si="1"/>
        <v>No</v>
      </c>
      <c r="BJ47" s="154" t="str">
        <f t="shared" si="1"/>
        <v>No</v>
      </c>
      <c r="BK47" s="154" t="str">
        <f t="shared" si="1"/>
        <v>No</v>
      </c>
      <c r="BL47" s="154" t="str">
        <f t="shared" si="1"/>
        <v>No</v>
      </c>
      <c r="BM47" s="154" t="str">
        <f t="shared" si="1"/>
        <v>No</v>
      </c>
      <c r="BN47" s="154" t="str">
        <f t="shared" si="1"/>
        <v>No</v>
      </c>
      <c r="BO47" s="154" t="str">
        <f t="shared" ref="BO47:DZ47" si="2">IF((COUNTIF(BO$48:BO$86,"X")=0),"No","Yes")</f>
        <v>No</v>
      </c>
      <c r="BP47" s="154" t="str">
        <f t="shared" si="2"/>
        <v>No</v>
      </c>
      <c r="BQ47" s="154" t="str">
        <f t="shared" si="2"/>
        <v>No</v>
      </c>
      <c r="BR47" s="154" t="str">
        <f t="shared" si="2"/>
        <v>No</v>
      </c>
      <c r="BS47" s="154" t="str">
        <f t="shared" si="2"/>
        <v>No</v>
      </c>
      <c r="BT47" s="154" t="str">
        <f t="shared" si="2"/>
        <v>No</v>
      </c>
      <c r="BU47" s="154" t="str">
        <f t="shared" si="2"/>
        <v>No</v>
      </c>
      <c r="BV47" s="154" t="str">
        <f t="shared" si="2"/>
        <v>No</v>
      </c>
      <c r="BW47" s="154" t="str">
        <f t="shared" si="2"/>
        <v>No</v>
      </c>
      <c r="BX47" s="154" t="str">
        <f t="shared" si="2"/>
        <v>No</v>
      </c>
      <c r="BY47" s="154" t="str">
        <f t="shared" si="2"/>
        <v>No</v>
      </c>
      <c r="BZ47" s="154" t="str">
        <f t="shared" si="2"/>
        <v>No</v>
      </c>
      <c r="CA47" s="154" t="str">
        <f t="shared" si="2"/>
        <v>No</v>
      </c>
      <c r="CB47" s="154" t="str">
        <f t="shared" si="2"/>
        <v>No</v>
      </c>
      <c r="CC47" s="154" t="str">
        <f t="shared" si="2"/>
        <v>No</v>
      </c>
      <c r="CD47" s="154" t="str">
        <f t="shared" si="2"/>
        <v>No</v>
      </c>
      <c r="CE47" s="154" t="str">
        <f t="shared" si="2"/>
        <v>No</v>
      </c>
      <c r="CF47" s="154" t="str">
        <f t="shared" si="2"/>
        <v>No</v>
      </c>
      <c r="CG47" s="154" t="str">
        <f t="shared" si="2"/>
        <v>No</v>
      </c>
      <c r="CH47" s="154" t="str">
        <f t="shared" si="2"/>
        <v>No</v>
      </c>
      <c r="CI47" s="154" t="str">
        <f t="shared" si="2"/>
        <v>No</v>
      </c>
      <c r="CJ47" s="154" t="str">
        <f t="shared" si="2"/>
        <v>No</v>
      </c>
      <c r="CK47" s="154" t="str">
        <f t="shared" si="2"/>
        <v>No</v>
      </c>
      <c r="CL47" s="154" t="str">
        <f t="shared" si="2"/>
        <v>No</v>
      </c>
      <c r="CM47" s="154" t="str">
        <f t="shared" si="2"/>
        <v>No</v>
      </c>
      <c r="CN47" s="154" t="str">
        <f t="shared" si="2"/>
        <v>No</v>
      </c>
      <c r="CO47" s="154" t="str">
        <f t="shared" si="2"/>
        <v>No</v>
      </c>
      <c r="CP47" s="154" t="str">
        <f t="shared" si="2"/>
        <v>No</v>
      </c>
      <c r="CQ47" s="154" t="str">
        <f t="shared" si="2"/>
        <v>No</v>
      </c>
      <c r="CR47" s="154" t="str">
        <f t="shared" si="2"/>
        <v>No</v>
      </c>
      <c r="CS47" s="154" t="str">
        <f t="shared" si="2"/>
        <v>No</v>
      </c>
      <c r="CT47" s="154" t="str">
        <f t="shared" si="2"/>
        <v>No</v>
      </c>
      <c r="CU47" s="154" t="str">
        <f t="shared" si="2"/>
        <v>No</v>
      </c>
      <c r="CV47" s="154" t="str">
        <f t="shared" si="2"/>
        <v>No</v>
      </c>
      <c r="CW47" s="154" t="str">
        <f t="shared" si="2"/>
        <v>No</v>
      </c>
      <c r="CX47" s="154" t="str">
        <f t="shared" si="2"/>
        <v>No</v>
      </c>
      <c r="CY47" s="154" t="str">
        <f t="shared" si="2"/>
        <v>No</v>
      </c>
      <c r="CZ47" s="154" t="str">
        <f t="shared" si="2"/>
        <v>No</v>
      </c>
      <c r="DA47" s="154" t="str">
        <f t="shared" si="2"/>
        <v>No</v>
      </c>
      <c r="DB47" s="154" t="str">
        <f t="shared" si="2"/>
        <v>No</v>
      </c>
      <c r="DC47" s="154" t="str">
        <f t="shared" si="2"/>
        <v>No</v>
      </c>
      <c r="DD47" s="154" t="str">
        <f t="shared" si="2"/>
        <v>No</v>
      </c>
      <c r="DE47" s="154" t="str">
        <f t="shared" si="2"/>
        <v>No</v>
      </c>
      <c r="DF47" s="154" t="str">
        <f t="shared" si="2"/>
        <v>No</v>
      </c>
      <c r="DG47" s="154" t="str">
        <f t="shared" si="2"/>
        <v>No</v>
      </c>
      <c r="DH47" s="154" t="str">
        <f t="shared" si="2"/>
        <v>No</v>
      </c>
      <c r="DI47" s="154" t="str">
        <f t="shared" si="2"/>
        <v>No</v>
      </c>
      <c r="DJ47" s="154" t="str">
        <f t="shared" si="2"/>
        <v>No</v>
      </c>
      <c r="DK47" s="154" t="str">
        <f t="shared" si="2"/>
        <v>No</v>
      </c>
      <c r="DL47" s="154" t="str">
        <f t="shared" si="2"/>
        <v>No</v>
      </c>
      <c r="DM47" s="154" t="str">
        <f t="shared" si="2"/>
        <v>No</v>
      </c>
      <c r="DN47" s="154" t="str">
        <f t="shared" si="2"/>
        <v>No</v>
      </c>
      <c r="DO47" s="154" t="str">
        <f t="shared" si="2"/>
        <v>No</v>
      </c>
      <c r="DP47" s="154" t="str">
        <f t="shared" si="2"/>
        <v>No</v>
      </c>
      <c r="DQ47" s="154" t="str">
        <f t="shared" si="2"/>
        <v>No</v>
      </c>
      <c r="DR47" s="154" t="str">
        <f t="shared" si="2"/>
        <v>No</v>
      </c>
      <c r="DS47" s="154" t="str">
        <f t="shared" si="2"/>
        <v>No</v>
      </c>
      <c r="DT47" s="154" t="str">
        <f t="shared" si="2"/>
        <v>No</v>
      </c>
      <c r="DU47" s="154" t="str">
        <f t="shared" si="2"/>
        <v>No</v>
      </c>
      <c r="DV47" s="154" t="str">
        <f t="shared" si="2"/>
        <v>No</v>
      </c>
      <c r="DW47" s="154" t="str">
        <f t="shared" si="2"/>
        <v>No</v>
      </c>
      <c r="DX47" s="154" t="str">
        <f t="shared" si="2"/>
        <v>No</v>
      </c>
      <c r="DY47" s="154" t="str">
        <f t="shared" si="2"/>
        <v>No</v>
      </c>
      <c r="DZ47" s="154" t="str">
        <f t="shared" si="2"/>
        <v>No</v>
      </c>
      <c r="EA47" s="154" t="str">
        <f>IF((COUNTIF(EA$48:EA$86,"X")=0),"No","Yes")</f>
        <v>No</v>
      </c>
      <c r="EB47" s="154"/>
      <c r="EC47" s="154"/>
      <c r="ED47" s="154"/>
      <c r="EE47" s="154"/>
      <c r="EF47" s="154"/>
      <c r="EG47" s="154"/>
      <c r="EH47" s="154"/>
      <c r="EI47" s="154"/>
      <c r="EJ47" s="154"/>
      <c r="EK47" s="154"/>
      <c r="EL47" s="154"/>
      <c r="EM47" s="154"/>
      <c r="EN47" s="154"/>
      <c r="EO47" s="154"/>
      <c r="EP47" s="154"/>
      <c r="EQ47" s="154"/>
      <c r="ER47" s="154"/>
      <c r="ES47" s="154"/>
      <c r="ET47" s="154"/>
      <c r="EU47" s="154"/>
      <c r="EV47" s="154"/>
      <c r="EW47" s="154"/>
      <c r="EX47" s="154"/>
      <c r="EY47" s="154"/>
      <c r="EZ47" s="154"/>
      <c r="FA47" s="154"/>
      <c r="FB47" s="154"/>
      <c r="FC47" s="154"/>
      <c r="FD47" s="154"/>
      <c r="FE47" s="154"/>
      <c r="FF47" s="154"/>
      <c r="FG47" s="154"/>
      <c r="FH47" s="154"/>
      <c r="FI47" s="154"/>
      <c r="FJ47" s="154"/>
      <c r="FK47" s="154"/>
      <c r="FL47" s="154"/>
      <c r="FM47" s="154"/>
      <c r="FN47" s="154"/>
      <c r="FO47" s="154"/>
      <c r="FP47" s="154"/>
      <c r="FQ47" s="154"/>
      <c r="FR47" s="154"/>
      <c r="FS47" s="154"/>
      <c r="FT47" s="154"/>
      <c r="FU47" s="154"/>
      <c r="FV47" s="154"/>
      <c r="FW47" s="154"/>
      <c r="FX47" s="154"/>
      <c r="FY47" s="154"/>
      <c r="FZ47" s="154"/>
      <c r="GA47" s="154"/>
      <c r="GB47" s="154"/>
      <c r="GC47" s="154"/>
      <c r="GD47" s="154"/>
      <c r="GE47" s="154"/>
      <c r="GF47" s="154"/>
      <c r="GG47" s="154"/>
      <c r="GH47" s="154"/>
      <c r="GI47" s="154"/>
      <c r="GJ47" s="154"/>
      <c r="GK47" s="154"/>
      <c r="GL47" s="154"/>
      <c r="GM47" s="154"/>
      <c r="GN47" s="154"/>
      <c r="GO47" s="154"/>
      <c r="GP47" s="154"/>
      <c r="GQ47" s="154"/>
      <c r="GR47" s="154"/>
      <c r="GS47" s="154"/>
      <c r="GT47" s="154"/>
      <c r="GU47" s="154"/>
      <c r="GV47" s="154"/>
      <c r="GW47" s="154"/>
      <c r="GX47" s="154"/>
      <c r="GY47" s="154"/>
      <c r="GZ47" s="154"/>
      <c r="HA47" s="154"/>
      <c r="HB47" s="154"/>
      <c r="HC47" s="154"/>
      <c r="HD47" s="154"/>
      <c r="HE47" s="154"/>
      <c r="HF47" s="154"/>
      <c r="HG47" s="154"/>
      <c r="HH47" s="154"/>
      <c r="HI47" s="154"/>
      <c r="HJ47" s="154"/>
      <c r="HK47" s="154"/>
      <c r="HL47" s="154"/>
      <c r="HM47" s="154"/>
      <c r="HN47" s="154"/>
      <c r="HO47" s="154"/>
      <c r="HP47" s="154"/>
      <c r="HQ47" s="154"/>
      <c r="HR47" s="154"/>
      <c r="HS47" s="154"/>
      <c r="HT47" s="154"/>
      <c r="HU47" s="154"/>
      <c r="HV47" s="154"/>
      <c r="HW47" s="154"/>
      <c r="HX47" s="154"/>
      <c r="HY47" s="154"/>
      <c r="HZ47" s="154"/>
      <c r="IA47" s="154"/>
      <c r="IB47" s="154"/>
      <c r="IC47" s="154"/>
      <c r="ID47" s="154"/>
      <c r="IE47" s="154"/>
      <c r="IF47" s="154"/>
      <c r="IG47" s="154"/>
      <c r="IH47" s="154"/>
      <c r="II47" s="154"/>
      <c r="IJ47" s="154"/>
      <c r="IK47" s="154"/>
      <c r="IL47" s="154"/>
      <c r="IM47" s="154"/>
      <c r="IN47" s="154"/>
      <c r="IO47" s="154"/>
      <c r="IP47" s="154"/>
      <c r="IQ47" s="155"/>
    </row>
    <row r="48" spans="1:256" x14ac:dyDescent="0.25">
      <c r="A48" s="105" t="str">
        <f>F2</f>
        <v/>
      </c>
      <c r="B48" s="60" t="str">
        <f t="shared" ref="B48:B71" si="3">IF(B$46=$A48,"X","")</f>
        <v/>
      </c>
      <c r="C48" s="60" t="str">
        <f t="shared" ref="C48:BN51" si="4">IF(C$46=$A48,"X","")</f>
        <v/>
      </c>
      <c r="D48" s="60" t="str">
        <f t="shared" si="4"/>
        <v/>
      </c>
      <c r="E48" s="60" t="str">
        <f t="shared" si="4"/>
        <v/>
      </c>
      <c r="F48" s="60" t="str">
        <f t="shared" si="4"/>
        <v/>
      </c>
      <c r="G48" s="60" t="str">
        <f t="shared" si="4"/>
        <v/>
      </c>
      <c r="H48" s="60" t="str">
        <f t="shared" si="4"/>
        <v/>
      </c>
      <c r="I48" s="60" t="str">
        <f t="shared" si="4"/>
        <v/>
      </c>
      <c r="J48" s="60" t="str">
        <f t="shared" si="4"/>
        <v/>
      </c>
      <c r="K48" s="60" t="str">
        <f t="shared" si="4"/>
        <v/>
      </c>
      <c r="L48" s="60" t="str">
        <f t="shared" si="4"/>
        <v/>
      </c>
      <c r="M48" s="60" t="str">
        <f t="shared" si="4"/>
        <v/>
      </c>
      <c r="N48" s="91" t="str">
        <f t="shared" si="4"/>
        <v/>
      </c>
      <c r="O48" s="60" t="str">
        <f t="shared" si="4"/>
        <v/>
      </c>
      <c r="P48" s="60" t="str">
        <f t="shared" si="4"/>
        <v/>
      </c>
      <c r="Q48" s="60" t="str">
        <f t="shared" si="4"/>
        <v/>
      </c>
      <c r="R48" s="60" t="str">
        <f t="shared" si="4"/>
        <v/>
      </c>
      <c r="S48" s="60" t="str">
        <f t="shared" si="4"/>
        <v/>
      </c>
      <c r="T48" s="60" t="str">
        <f t="shared" si="4"/>
        <v/>
      </c>
      <c r="U48" s="60" t="str">
        <f t="shared" si="4"/>
        <v/>
      </c>
      <c r="V48" s="60" t="str">
        <f t="shared" si="4"/>
        <v/>
      </c>
      <c r="W48" s="60" t="str">
        <f t="shared" si="4"/>
        <v/>
      </c>
      <c r="X48" s="60" t="str">
        <f t="shared" si="4"/>
        <v/>
      </c>
      <c r="Y48" s="60" t="str">
        <f t="shared" si="4"/>
        <v/>
      </c>
      <c r="Z48" s="60" t="str">
        <f t="shared" si="4"/>
        <v/>
      </c>
      <c r="AA48" s="60" t="str">
        <f t="shared" si="4"/>
        <v/>
      </c>
      <c r="AB48" s="60" t="str">
        <f t="shared" si="4"/>
        <v/>
      </c>
      <c r="AC48" s="60" t="str">
        <f t="shared" si="4"/>
        <v/>
      </c>
      <c r="AD48" s="60" t="str">
        <f t="shared" si="4"/>
        <v/>
      </c>
      <c r="AE48" s="60" t="str">
        <f t="shared" si="4"/>
        <v/>
      </c>
      <c r="AF48" s="60" t="str">
        <f t="shared" si="4"/>
        <v/>
      </c>
      <c r="AG48" s="60" t="str">
        <f t="shared" si="4"/>
        <v/>
      </c>
      <c r="AH48" s="60" t="str">
        <f t="shared" si="4"/>
        <v/>
      </c>
      <c r="AI48" s="60" t="str">
        <f t="shared" si="4"/>
        <v/>
      </c>
      <c r="AJ48" s="60" t="str">
        <f t="shared" si="4"/>
        <v/>
      </c>
      <c r="AK48" s="60" t="str">
        <f t="shared" si="4"/>
        <v/>
      </c>
      <c r="AL48" s="60" t="str">
        <f t="shared" si="4"/>
        <v/>
      </c>
      <c r="AM48" s="60" t="str">
        <f t="shared" si="4"/>
        <v/>
      </c>
      <c r="AN48" s="60" t="str">
        <f t="shared" si="4"/>
        <v/>
      </c>
      <c r="AO48" s="60" t="str">
        <f t="shared" si="4"/>
        <v/>
      </c>
      <c r="AP48" s="60" t="str">
        <f t="shared" si="4"/>
        <v/>
      </c>
      <c r="AQ48" s="60" t="str">
        <f t="shared" si="4"/>
        <v/>
      </c>
      <c r="AR48" s="60" t="str">
        <f t="shared" si="4"/>
        <v/>
      </c>
      <c r="AS48" s="60" t="str">
        <f t="shared" si="4"/>
        <v/>
      </c>
      <c r="AT48" s="60" t="str">
        <f t="shared" si="4"/>
        <v/>
      </c>
      <c r="AU48" s="60" t="str">
        <f t="shared" si="4"/>
        <v/>
      </c>
      <c r="AV48" s="60" t="str">
        <f t="shared" si="4"/>
        <v/>
      </c>
      <c r="AW48" s="60" t="str">
        <f t="shared" si="4"/>
        <v/>
      </c>
      <c r="AX48" s="60" t="str">
        <f t="shared" si="4"/>
        <v/>
      </c>
      <c r="AY48" s="60" t="str">
        <f t="shared" si="4"/>
        <v/>
      </c>
      <c r="AZ48" s="60" t="str">
        <f t="shared" si="4"/>
        <v/>
      </c>
      <c r="BA48" s="60" t="str">
        <f t="shared" si="4"/>
        <v/>
      </c>
      <c r="BB48" s="60" t="str">
        <f t="shared" si="4"/>
        <v/>
      </c>
      <c r="BC48" s="60" t="str">
        <f t="shared" si="4"/>
        <v/>
      </c>
      <c r="BD48" s="60" t="str">
        <f t="shared" si="4"/>
        <v/>
      </c>
      <c r="BE48" s="60" t="str">
        <f t="shared" si="4"/>
        <v/>
      </c>
      <c r="BF48" s="60" t="str">
        <f t="shared" si="4"/>
        <v/>
      </c>
      <c r="BG48" s="60" t="str">
        <f t="shared" si="4"/>
        <v/>
      </c>
      <c r="BH48" s="60" t="str">
        <f t="shared" si="4"/>
        <v/>
      </c>
      <c r="BI48" s="60" t="str">
        <f t="shared" si="4"/>
        <v/>
      </c>
      <c r="BJ48" s="60" t="str">
        <f t="shared" si="4"/>
        <v/>
      </c>
      <c r="BK48" s="60" t="str">
        <f t="shared" si="4"/>
        <v/>
      </c>
      <c r="BL48" s="60" t="str">
        <f t="shared" si="4"/>
        <v/>
      </c>
      <c r="BM48" s="60" t="str">
        <f t="shared" si="4"/>
        <v/>
      </c>
      <c r="BN48" s="60" t="str">
        <f t="shared" si="4"/>
        <v/>
      </c>
      <c r="BO48" s="60" t="str">
        <f t="shared" ref="BO48:DZ51" si="5">IF(BO$46=$A48,"X","")</f>
        <v/>
      </c>
      <c r="BP48" s="60" t="str">
        <f t="shared" si="5"/>
        <v/>
      </c>
      <c r="BQ48" s="60" t="str">
        <f t="shared" si="5"/>
        <v/>
      </c>
      <c r="BR48" s="60" t="str">
        <f t="shared" si="5"/>
        <v/>
      </c>
      <c r="BS48" s="60" t="str">
        <f t="shared" si="5"/>
        <v/>
      </c>
      <c r="BT48" s="60" t="str">
        <f t="shared" si="5"/>
        <v/>
      </c>
      <c r="BU48" s="60" t="str">
        <f t="shared" si="5"/>
        <v/>
      </c>
      <c r="BV48" s="60" t="str">
        <f t="shared" si="5"/>
        <v/>
      </c>
      <c r="BW48" s="60" t="str">
        <f t="shared" si="5"/>
        <v/>
      </c>
      <c r="BX48" s="60" t="str">
        <f t="shared" si="5"/>
        <v/>
      </c>
      <c r="BY48" s="60" t="str">
        <f t="shared" si="5"/>
        <v/>
      </c>
      <c r="BZ48" s="60" t="str">
        <f t="shared" si="5"/>
        <v/>
      </c>
      <c r="CA48" s="60" t="str">
        <f t="shared" si="5"/>
        <v/>
      </c>
      <c r="CB48" s="60" t="str">
        <f t="shared" si="5"/>
        <v/>
      </c>
      <c r="CC48" s="60" t="str">
        <f t="shared" si="5"/>
        <v/>
      </c>
      <c r="CD48" s="60" t="str">
        <f t="shared" si="5"/>
        <v/>
      </c>
      <c r="CE48" s="60" t="str">
        <f t="shared" si="5"/>
        <v/>
      </c>
      <c r="CF48" s="60" t="str">
        <f t="shared" si="5"/>
        <v/>
      </c>
      <c r="CG48" s="60" t="str">
        <f t="shared" si="5"/>
        <v/>
      </c>
      <c r="CH48" s="60" t="str">
        <f t="shared" si="5"/>
        <v/>
      </c>
      <c r="CI48" s="60" t="str">
        <f t="shared" si="5"/>
        <v/>
      </c>
      <c r="CJ48" s="60" t="str">
        <f t="shared" si="5"/>
        <v/>
      </c>
      <c r="CK48" s="60" t="str">
        <f t="shared" si="5"/>
        <v/>
      </c>
      <c r="CL48" s="60" t="str">
        <f t="shared" si="5"/>
        <v/>
      </c>
      <c r="CM48" s="60" t="str">
        <f t="shared" si="5"/>
        <v/>
      </c>
      <c r="CN48" s="60" t="str">
        <f t="shared" si="5"/>
        <v/>
      </c>
      <c r="CO48" s="60" t="str">
        <f t="shared" si="5"/>
        <v/>
      </c>
      <c r="CP48" s="60" t="str">
        <f t="shared" si="5"/>
        <v/>
      </c>
      <c r="CQ48" s="60" t="str">
        <f t="shared" si="5"/>
        <v/>
      </c>
      <c r="CR48" s="60" t="str">
        <f t="shared" si="5"/>
        <v/>
      </c>
      <c r="CS48" s="60" t="str">
        <f t="shared" si="5"/>
        <v/>
      </c>
      <c r="CT48" s="60" t="str">
        <f t="shared" si="5"/>
        <v/>
      </c>
      <c r="CU48" s="60" t="str">
        <f t="shared" si="5"/>
        <v/>
      </c>
      <c r="CV48" s="60" t="str">
        <f t="shared" si="5"/>
        <v/>
      </c>
      <c r="CW48" s="60" t="str">
        <f t="shared" si="5"/>
        <v/>
      </c>
      <c r="CX48" s="60" t="str">
        <f t="shared" si="5"/>
        <v/>
      </c>
      <c r="CY48" s="60" t="str">
        <f t="shared" si="5"/>
        <v/>
      </c>
      <c r="CZ48" s="60" t="str">
        <f t="shared" si="5"/>
        <v/>
      </c>
      <c r="DA48" s="60" t="str">
        <f t="shared" si="5"/>
        <v/>
      </c>
      <c r="DB48" s="60" t="str">
        <f t="shared" si="5"/>
        <v/>
      </c>
      <c r="DC48" s="60" t="str">
        <f t="shared" si="5"/>
        <v/>
      </c>
      <c r="DD48" s="60" t="str">
        <f t="shared" si="5"/>
        <v/>
      </c>
      <c r="DE48" s="60" t="str">
        <f t="shared" si="5"/>
        <v/>
      </c>
      <c r="DF48" s="60" t="str">
        <f t="shared" si="5"/>
        <v/>
      </c>
      <c r="DG48" s="60" t="str">
        <f t="shared" si="5"/>
        <v/>
      </c>
      <c r="DH48" s="60" t="str">
        <f t="shared" si="5"/>
        <v/>
      </c>
      <c r="DI48" s="60" t="str">
        <f t="shared" si="5"/>
        <v/>
      </c>
      <c r="DJ48" s="60" t="str">
        <f t="shared" si="5"/>
        <v/>
      </c>
      <c r="DK48" s="60" t="str">
        <f t="shared" si="5"/>
        <v/>
      </c>
      <c r="DL48" s="60" t="str">
        <f t="shared" si="5"/>
        <v/>
      </c>
      <c r="DM48" s="60" t="str">
        <f t="shared" si="5"/>
        <v/>
      </c>
      <c r="DN48" s="60" t="str">
        <f t="shared" si="5"/>
        <v/>
      </c>
      <c r="DO48" s="60" t="str">
        <f t="shared" si="5"/>
        <v/>
      </c>
      <c r="DP48" s="60" t="str">
        <f t="shared" si="5"/>
        <v/>
      </c>
      <c r="DQ48" s="60" t="str">
        <f t="shared" si="5"/>
        <v/>
      </c>
      <c r="DR48" s="60" t="str">
        <f t="shared" si="5"/>
        <v/>
      </c>
      <c r="DS48" s="60" t="str">
        <f t="shared" si="5"/>
        <v/>
      </c>
      <c r="DT48" s="60" t="str">
        <f t="shared" si="5"/>
        <v/>
      </c>
      <c r="DU48" s="60" t="str">
        <f t="shared" si="5"/>
        <v/>
      </c>
      <c r="DV48" s="60" t="str">
        <f t="shared" si="5"/>
        <v/>
      </c>
      <c r="DW48" s="60" t="str">
        <f t="shared" si="5"/>
        <v/>
      </c>
      <c r="DX48" s="60" t="str">
        <f t="shared" si="5"/>
        <v/>
      </c>
      <c r="DY48" s="60" t="str">
        <f t="shared" si="5"/>
        <v/>
      </c>
      <c r="DZ48" s="60" t="str">
        <f t="shared" si="5"/>
        <v/>
      </c>
      <c r="EA48" s="60" t="str">
        <f t="shared" ref="EA48:EA55" si="6">IF(EA$46=$A48,"X","")</f>
        <v/>
      </c>
      <c r="EB48" s="60"/>
      <c r="EC48" s="60"/>
      <c r="ED48" s="60"/>
      <c r="EE48" s="60"/>
      <c r="EF48" s="60"/>
      <c r="EG48" s="60"/>
      <c r="EH48" s="60"/>
      <c r="EI48" s="60"/>
      <c r="EJ48" s="60"/>
      <c r="EK48" s="60"/>
      <c r="EL48" s="60"/>
      <c r="EM48" s="60"/>
      <c r="EN48" s="60"/>
      <c r="EO48" s="60"/>
      <c r="EP48" s="60"/>
      <c r="EQ48" s="60"/>
      <c r="ER48" s="60"/>
      <c r="ES48" s="60"/>
      <c r="ET48" s="60"/>
      <c r="EU48" s="60"/>
      <c r="EV48" s="60"/>
      <c r="EW48" s="60"/>
      <c r="EX48" s="60"/>
      <c r="EY48" s="60"/>
      <c r="EZ48" s="60"/>
      <c r="FA48" s="60"/>
      <c r="FB48" s="60"/>
      <c r="FC48" s="60"/>
      <c r="FD48" s="60"/>
      <c r="FE48" s="60"/>
      <c r="FF48" s="60"/>
      <c r="FG48" s="60"/>
      <c r="FH48" s="60"/>
      <c r="FI48" s="60"/>
      <c r="FJ48" s="60"/>
      <c r="FK48" s="60"/>
      <c r="FL48" s="60"/>
      <c r="FM48" s="60"/>
      <c r="FN48" s="60"/>
      <c r="FO48" s="60"/>
      <c r="FP48" s="60"/>
      <c r="FQ48" s="60"/>
      <c r="FR48" s="60"/>
      <c r="FS48" s="60"/>
      <c r="FT48" s="60"/>
      <c r="FU48" s="60"/>
      <c r="FV48" s="60"/>
      <c r="FW48" s="60"/>
      <c r="FX48" s="60"/>
      <c r="FY48" s="60"/>
      <c r="FZ48" s="60"/>
      <c r="GA48" s="60"/>
      <c r="GB48" s="60"/>
      <c r="GC48" s="60"/>
      <c r="GD48" s="60"/>
      <c r="GE48" s="60"/>
      <c r="GF48" s="60"/>
      <c r="GG48" s="60"/>
      <c r="GH48" s="60"/>
      <c r="GI48" s="60"/>
      <c r="GJ48" s="60"/>
      <c r="GK48" s="60"/>
      <c r="GL48" s="60"/>
      <c r="GM48" s="60"/>
      <c r="GN48" s="60"/>
      <c r="GO48" s="60"/>
      <c r="GP48" s="60"/>
      <c r="GQ48" s="60"/>
      <c r="GR48" s="60"/>
      <c r="GS48" s="60"/>
      <c r="GT48" s="60"/>
      <c r="GU48" s="60"/>
      <c r="GV48" s="60"/>
      <c r="GW48" s="60"/>
      <c r="GX48" s="60"/>
      <c r="GY48" s="60"/>
      <c r="GZ48" s="60"/>
      <c r="HA48" s="60"/>
      <c r="HB48" s="60"/>
      <c r="HC48" s="60"/>
      <c r="HD48" s="60"/>
      <c r="HE48" s="60"/>
      <c r="HF48" s="60"/>
      <c r="HG48" s="60"/>
      <c r="HH48" s="60"/>
      <c r="HI48" s="60"/>
      <c r="HJ48" s="60"/>
      <c r="HK48" s="60"/>
      <c r="HL48" s="60"/>
      <c r="HM48" s="60"/>
      <c r="HN48" s="60"/>
      <c r="HO48" s="60"/>
      <c r="HP48" s="60"/>
      <c r="HQ48" s="60"/>
      <c r="HR48" s="60"/>
      <c r="HS48" s="60"/>
      <c r="HT48" s="60"/>
      <c r="HU48" s="60"/>
      <c r="HV48" s="60"/>
      <c r="HW48" s="60"/>
      <c r="HX48" s="60"/>
      <c r="HY48" s="60"/>
      <c r="HZ48" s="60"/>
      <c r="IA48" s="60"/>
      <c r="IB48" s="60"/>
      <c r="IC48" s="60"/>
      <c r="ID48" s="60"/>
      <c r="IE48" s="60"/>
      <c r="IF48" s="60"/>
      <c r="IG48" s="60"/>
      <c r="IH48" s="60"/>
      <c r="II48" s="60"/>
      <c r="IJ48" s="60"/>
      <c r="IK48" s="60"/>
      <c r="IL48" s="60"/>
      <c r="IM48" s="60"/>
      <c r="IN48" s="60"/>
      <c r="IO48" s="60"/>
      <c r="IP48" s="60"/>
      <c r="IQ48" s="68"/>
    </row>
    <row r="49" spans="1:251" x14ac:dyDescent="0.25">
      <c r="A49" s="69" t="str">
        <f t="shared" ref="A49:A86" si="7">F3</f>
        <v/>
      </c>
      <c r="B49" s="32" t="str">
        <f t="shared" si="3"/>
        <v/>
      </c>
      <c r="C49" s="32" t="str">
        <f t="shared" si="4"/>
        <v/>
      </c>
      <c r="D49" s="32" t="str">
        <f t="shared" si="4"/>
        <v/>
      </c>
      <c r="E49" s="32" t="str">
        <f t="shared" si="4"/>
        <v/>
      </c>
      <c r="F49" s="32" t="str">
        <f t="shared" si="4"/>
        <v/>
      </c>
      <c r="G49" s="32" t="str">
        <f t="shared" si="4"/>
        <v/>
      </c>
      <c r="H49" s="32" t="str">
        <f t="shared" si="4"/>
        <v/>
      </c>
      <c r="I49" s="32" t="str">
        <f t="shared" si="4"/>
        <v/>
      </c>
      <c r="J49" s="32" t="str">
        <f t="shared" si="4"/>
        <v/>
      </c>
      <c r="K49" s="32" t="str">
        <f t="shared" si="4"/>
        <v/>
      </c>
      <c r="L49" s="32" t="str">
        <f t="shared" si="4"/>
        <v/>
      </c>
      <c r="M49" s="32" t="str">
        <f t="shared" si="4"/>
        <v/>
      </c>
      <c r="N49" s="89" t="str">
        <f t="shared" si="4"/>
        <v/>
      </c>
      <c r="O49" s="32" t="str">
        <f t="shared" si="4"/>
        <v/>
      </c>
      <c r="P49" s="32" t="str">
        <f t="shared" si="4"/>
        <v/>
      </c>
      <c r="Q49" s="32" t="str">
        <f t="shared" si="4"/>
        <v/>
      </c>
      <c r="R49" s="32" t="str">
        <f t="shared" si="4"/>
        <v/>
      </c>
      <c r="S49" s="32" t="str">
        <f t="shared" si="4"/>
        <v/>
      </c>
      <c r="T49" s="32" t="str">
        <f t="shared" si="4"/>
        <v/>
      </c>
      <c r="U49" s="32" t="str">
        <f t="shared" si="4"/>
        <v/>
      </c>
      <c r="V49" s="32" t="str">
        <f t="shared" si="4"/>
        <v/>
      </c>
      <c r="W49" s="32" t="str">
        <f t="shared" si="4"/>
        <v/>
      </c>
      <c r="X49" s="32" t="str">
        <f t="shared" si="4"/>
        <v/>
      </c>
      <c r="Y49" s="32" t="str">
        <f t="shared" si="4"/>
        <v/>
      </c>
      <c r="Z49" s="32" t="str">
        <f t="shared" si="4"/>
        <v/>
      </c>
      <c r="AA49" s="32" t="str">
        <f t="shared" si="4"/>
        <v/>
      </c>
      <c r="AB49" s="32" t="str">
        <f t="shared" si="4"/>
        <v/>
      </c>
      <c r="AC49" s="32" t="str">
        <f t="shared" si="4"/>
        <v/>
      </c>
      <c r="AD49" s="32" t="str">
        <f t="shared" si="4"/>
        <v/>
      </c>
      <c r="AE49" s="32" t="str">
        <f t="shared" si="4"/>
        <v/>
      </c>
      <c r="AF49" s="32" t="str">
        <f t="shared" si="4"/>
        <v/>
      </c>
      <c r="AG49" s="32" t="str">
        <f t="shared" si="4"/>
        <v/>
      </c>
      <c r="AH49" s="32" t="str">
        <f t="shared" si="4"/>
        <v/>
      </c>
      <c r="AI49" s="32" t="str">
        <f t="shared" si="4"/>
        <v/>
      </c>
      <c r="AJ49" s="32" t="str">
        <f t="shared" si="4"/>
        <v/>
      </c>
      <c r="AK49" s="32" t="str">
        <f t="shared" si="4"/>
        <v/>
      </c>
      <c r="AL49" s="32" t="str">
        <f t="shared" si="4"/>
        <v/>
      </c>
      <c r="AM49" s="32" t="str">
        <f t="shared" si="4"/>
        <v/>
      </c>
      <c r="AN49" s="32" t="str">
        <f t="shared" si="4"/>
        <v/>
      </c>
      <c r="AO49" s="32" t="str">
        <f t="shared" si="4"/>
        <v/>
      </c>
      <c r="AP49" s="32" t="str">
        <f t="shared" si="4"/>
        <v/>
      </c>
      <c r="AQ49" s="32" t="str">
        <f t="shared" si="4"/>
        <v/>
      </c>
      <c r="AR49" s="32" t="str">
        <f t="shared" si="4"/>
        <v/>
      </c>
      <c r="AS49" s="32" t="str">
        <f t="shared" si="4"/>
        <v/>
      </c>
      <c r="AT49" s="32" t="str">
        <f t="shared" si="4"/>
        <v/>
      </c>
      <c r="AU49" s="32" t="str">
        <f t="shared" si="4"/>
        <v/>
      </c>
      <c r="AV49" s="32" t="str">
        <f t="shared" si="4"/>
        <v/>
      </c>
      <c r="AW49" s="32" t="str">
        <f t="shared" si="4"/>
        <v/>
      </c>
      <c r="AX49" s="32" t="str">
        <f t="shared" si="4"/>
        <v/>
      </c>
      <c r="AY49" s="32" t="str">
        <f t="shared" si="4"/>
        <v/>
      </c>
      <c r="AZ49" s="32" t="str">
        <f t="shared" si="4"/>
        <v/>
      </c>
      <c r="BA49" s="32" t="str">
        <f t="shared" si="4"/>
        <v/>
      </c>
      <c r="BB49" s="32" t="str">
        <f t="shared" si="4"/>
        <v/>
      </c>
      <c r="BC49" s="32" t="str">
        <f t="shared" si="4"/>
        <v/>
      </c>
      <c r="BD49" s="32" t="str">
        <f t="shared" si="4"/>
        <v/>
      </c>
      <c r="BE49" s="32" t="str">
        <f t="shared" si="4"/>
        <v/>
      </c>
      <c r="BF49" s="32" t="str">
        <f t="shared" si="4"/>
        <v/>
      </c>
      <c r="BG49" s="32" t="str">
        <f t="shared" si="4"/>
        <v/>
      </c>
      <c r="BH49" s="32" t="str">
        <f t="shared" si="4"/>
        <v/>
      </c>
      <c r="BI49" s="32" t="str">
        <f t="shared" si="4"/>
        <v/>
      </c>
      <c r="BJ49" s="32" t="str">
        <f t="shared" si="4"/>
        <v/>
      </c>
      <c r="BK49" s="32" t="str">
        <f t="shared" si="4"/>
        <v/>
      </c>
      <c r="BL49" s="32" t="str">
        <f t="shared" si="4"/>
        <v/>
      </c>
      <c r="BM49" s="32" t="str">
        <f t="shared" si="4"/>
        <v/>
      </c>
      <c r="BN49" s="32" t="str">
        <f t="shared" si="4"/>
        <v/>
      </c>
      <c r="BO49" s="32" t="str">
        <f t="shared" si="5"/>
        <v/>
      </c>
      <c r="BP49" s="32" t="str">
        <f t="shared" si="5"/>
        <v/>
      </c>
      <c r="BQ49" s="32" t="str">
        <f t="shared" si="5"/>
        <v/>
      </c>
      <c r="BR49" s="32" t="str">
        <f t="shared" si="5"/>
        <v/>
      </c>
      <c r="BS49" s="32" t="str">
        <f t="shared" si="5"/>
        <v/>
      </c>
      <c r="BT49" s="32" t="str">
        <f t="shared" si="5"/>
        <v/>
      </c>
      <c r="BU49" s="32" t="str">
        <f t="shared" si="5"/>
        <v/>
      </c>
      <c r="BV49" s="32" t="str">
        <f t="shared" si="5"/>
        <v/>
      </c>
      <c r="BW49" s="32" t="str">
        <f t="shared" si="5"/>
        <v/>
      </c>
      <c r="BX49" s="32" t="str">
        <f t="shared" si="5"/>
        <v/>
      </c>
      <c r="BY49" s="32" t="str">
        <f t="shared" si="5"/>
        <v/>
      </c>
      <c r="BZ49" s="32" t="str">
        <f t="shared" si="5"/>
        <v/>
      </c>
      <c r="CA49" s="32" t="str">
        <f t="shared" si="5"/>
        <v/>
      </c>
      <c r="CB49" s="32" t="str">
        <f t="shared" si="5"/>
        <v/>
      </c>
      <c r="CC49" s="32" t="str">
        <f t="shared" si="5"/>
        <v/>
      </c>
      <c r="CD49" s="32" t="str">
        <f t="shared" si="5"/>
        <v/>
      </c>
      <c r="CE49" s="32" t="str">
        <f t="shared" si="5"/>
        <v/>
      </c>
      <c r="CF49" s="32" t="str">
        <f t="shared" si="5"/>
        <v/>
      </c>
      <c r="CG49" s="32" t="str">
        <f t="shared" si="5"/>
        <v/>
      </c>
      <c r="CH49" s="32" t="str">
        <f t="shared" si="5"/>
        <v/>
      </c>
      <c r="CI49" s="32" t="str">
        <f t="shared" si="5"/>
        <v/>
      </c>
      <c r="CJ49" s="32" t="str">
        <f t="shared" si="5"/>
        <v/>
      </c>
      <c r="CK49" s="32" t="str">
        <f t="shared" si="5"/>
        <v/>
      </c>
      <c r="CL49" s="32" t="str">
        <f t="shared" si="5"/>
        <v/>
      </c>
      <c r="CM49" s="32" t="str">
        <f t="shared" si="5"/>
        <v/>
      </c>
      <c r="CN49" s="32" t="str">
        <f t="shared" si="5"/>
        <v/>
      </c>
      <c r="CO49" s="32" t="str">
        <f t="shared" si="5"/>
        <v/>
      </c>
      <c r="CP49" s="32" t="str">
        <f t="shared" si="5"/>
        <v/>
      </c>
      <c r="CQ49" s="32" t="str">
        <f t="shared" si="5"/>
        <v/>
      </c>
      <c r="CR49" s="32" t="str">
        <f t="shared" si="5"/>
        <v/>
      </c>
      <c r="CS49" s="32" t="str">
        <f t="shared" si="5"/>
        <v/>
      </c>
      <c r="CT49" s="32" t="str">
        <f t="shared" si="5"/>
        <v/>
      </c>
      <c r="CU49" s="32" t="str">
        <f t="shared" si="5"/>
        <v/>
      </c>
      <c r="CV49" s="32" t="str">
        <f t="shared" si="5"/>
        <v/>
      </c>
      <c r="CW49" s="32" t="str">
        <f t="shared" si="5"/>
        <v/>
      </c>
      <c r="CX49" s="32" t="str">
        <f t="shared" si="5"/>
        <v/>
      </c>
      <c r="CY49" s="32" t="str">
        <f t="shared" si="5"/>
        <v/>
      </c>
      <c r="CZ49" s="32" t="str">
        <f t="shared" si="5"/>
        <v/>
      </c>
      <c r="DA49" s="32" t="str">
        <f t="shared" si="5"/>
        <v/>
      </c>
      <c r="DB49" s="32" t="str">
        <f t="shared" si="5"/>
        <v/>
      </c>
      <c r="DC49" s="32" t="str">
        <f t="shared" si="5"/>
        <v/>
      </c>
      <c r="DD49" s="32" t="str">
        <f t="shared" si="5"/>
        <v/>
      </c>
      <c r="DE49" s="32" t="str">
        <f t="shared" si="5"/>
        <v/>
      </c>
      <c r="DF49" s="32" t="str">
        <f t="shared" si="5"/>
        <v/>
      </c>
      <c r="DG49" s="32" t="str">
        <f t="shared" si="5"/>
        <v/>
      </c>
      <c r="DH49" s="32" t="str">
        <f t="shared" si="5"/>
        <v/>
      </c>
      <c r="DI49" s="32" t="str">
        <f t="shared" si="5"/>
        <v/>
      </c>
      <c r="DJ49" s="32" t="str">
        <f t="shared" si="5"/>
        <v/>
      </c>
      <c r="DK49" s="32" t="str">
        <f t="shared" si="5"/>
        <v/>
      </c>
      <c r="DL49" s="32" t="str">
        <f t="shared" si="5"/>
        <v/>
      </c>
      <c r="DM49" s="32" t="str">
        <f t="shared" si="5"/>
        <v/>
      </c>
      <c r="DN49" s="32" t="str">
        <f t="shared" si="5"/>
        <v/>
      </c>
      <c r="DO49" s="32" t="str">
        <f t="shared" si="5"/>
        <v/>
      </c>
      <c r="DP49" s="32" t="str">
        <f t="shared" si="5"/>
        <v/>
      </c>
      <c r="DQ49" s="32" t="str">
        <f t="shared" si="5"/>
        <v/>
      </c>
      <c r="DR49" s="32" t="str">
        <f t="shared" si="5"/>
        <v/>
      </c>
      <c r="DS49" s="32" t="str">
        <f t="shared" si="5"/>
        <v/>
      </c>
      <c r="DT49" s="32" t="str">
        <f t="shared" si="5"/>
        <v/>
      </c>
      <c r="DU49" s="32" t="str">
        <f t="shared" si="5"/>
        <v/>
      </c>
      <c r="DV49" s="32" t="str">
        <f t="shared" si="5"/>
        <v/>
      </c>
      <c r="DW49" s="32" t="str">
        <f t="shared" si="5"/>
        <v/>
      </c>
      <c r="DX49" s="32" t="str">
        <f t="shared" si="5"/>
        <v/>
      </c>
      <c r="DY49" s="32" t="str">
        <f t="shared" si="5"/>
        <v/>
      </c>
      <c r="DZ49" s="32" t="str">
        <f t="shared" si="5"/>
        <v/>
      </c>
      <c r="EA49" s="32" t="str">
        <f t="shared" si="6"/>
        <v/>
      </c>
      <c r="EB49" s="32"/>
      <c r="EC49" s="32"/>
      <c r="ED49" s="32"/>
      <c r="EE49" s="32"/>
      <c r="EF49" s="32"/>
      <c r="EG49" s="32"/>
      <c r="EH49" s="32"/>
      <c r="EI49" s="32"/>
      <c r="EJ49" s="32"/>
      <c r="EK49" s="32"/>
      <c r="EL49" s="32"/>
      <c r="EM49" s="32"/>
      <c r="EN49" s="32"/>
      <c r="EO49" s="32"/>
      <c r="EP49" s="32"/>
      <c r="EQ49" s="32"/>
      <c r="ER49" s="32"/>
      <c r="ES49" s="32"/>
      <c r="ET49" s="32"/>
      <c r="EU49" s="32"/>
      <c r="EV49" s="32"/>
      <c r="EW49" s="32"/>
      <c r="EX49" s="32"/>
      <c r="EY49" s="32"/>
      <c r="EZ49" s="32"/>
      <c r="FA49" s="32"/>
      <c r="FB49" s="32"/>
      <c r="FC49" s="32"/>
      <c r="FD49" s="32"/>
      <c r="FE49" s="32"/>
      <c r="FF49" s="32"/>
      <c r="FG49" s="32"/>
      <c r="FH49" s="32"/>
      <c r="FI49" s="32"/>
      <c r="FJ49" s="32"/>
      <c r="FK49" s="32"/>
      <c r="FL49" s="32"/>
      <c r="FM49" s="32"/>
      <c r="FN49" s="32"/>
      <c r="FO49" s="32"/>
      <c r="FP49" s="32"/>
      <c r="FQ49" s="32"/>
      <c r="FR49" s="32"/>
      <c r="FS49" s="32"/>
      <c r="FT49" s="32"/>
      <c r="FU49" s="32"/>
      <c r="FV49" s="32"/>
      <c r="FW49" s="32"/>
      <c r="FX49" s="32"/>
      <c r="FY49" s="32"/>
      <c r="FZ49" s="32"/>
      <c r="GA49" s="32"/>
      <c r="GB49" s="32"/>
      <c r="GC49" s="32"/>
      <c r="GD49" s="32"/>
      <c r="GE49" s="32"/>
      <c r="GF49" s="32"/>
      <c r="GG49" s="32"/>
      <c r="GH49" s="32"/>
      <c r="GI49" s="32"/>
      <c r="GJ49" s="32"/>
      <c r="GK49" s="32"/>
      <c r="GL49" s="32"/>
      <c r="GM49" s="32"/>
      <c r="GN49" s="32"/>
      <c r="GO49" s="32"/>
      <c r="GP49" s="32"/>
      <c r="GQ49" s="32"/>
      <c r="GR49" s="32"/>
      <c r="GS49" s="32"/>
      <c r="GT49" s="32"/>
      <c r="GU49" s="32"/>
      <c r="GV49" s="32"/>
      <c r="GW49" s="32"/>
      <c r="GX49" s="32"/>
      <c r="GY49" s="32"/>
      <c r="GZ49" s="32"/>
      <c r="HA49" s="32"/>
      <c r="HB49" s="32"/>
      <c r="HC49" s="32"/>
      <c r="HD49" s="32"/>
      <c r="HE49" s="32"/>
      <c r="HF49" s="32"/>
      <c r="HG49" s="32"/>
      <c r="HH49" s="32"/>
      <c r="HI49" s="32"/>
      <c r="HJ49" s="32"/>
      <c r="HK49" s="32"/>
      <c r="HL49" s="32"/>
      <c r="HM49" s="32"/>
      <c r="HN49" s="32"/>
      <c r="HO49" s="32"/>
      <c r="HP49" s="32"/>
      <c r="HQ49" s="32"/>
      <c r="HR49" s="32"/>
      <c r="HS49" s="32"/>
      <c r="HT49" s="32"/>
      <c r="HU49" s="32"/>
      <c r="HV49" s="32"/>
      <c r="HW49" s="32"/>
      <c r="HX49" s="32"/>
      <c r="HY49" s="32"/>
      <c r="HZ49" s="32"/>
      <c r="IA49" s="32"/>
      <c r="IB49" s="32"/>
      <c r="IC49" s="32"/>
      <c r="ID49" s="32"/>
      <c r="IE49" s="32"/>
      <c r="IF49" s="32"/>
      <c r="IG49" s="32"/>
      <c r="IH49" s="32"/>
      <c r="II49" s="32"/>
      <c r="IJ49" s="32"/>
      <c r="IK49" s="32"/>
      <c r="IL49" s="32"/>
      <c r="IM49" s="32"/>
      <c r="IN49" s="32"/>
      <c r="IO49" s="32"/>
      <c r="IP49" s="32"/>
      <c r="IQ49" s="70"/>
    </row>
    <row r="50" spans="1:251" x14ac:dyDescent="0.25">
      <c r="A50" s="69" t="str">
        <f t="shared" si="7"/>
        <v/>
      </c>
      <c r="B50" s="32" t="str">
        <f t="shared" si="3"/>
        <v/>
      </c>
      <c r="C50" s="32" t="str">
        <f t="shared" si="4"/>
        <v/>
      </c>
      <c r="D50" s="32" t="str">
        <f t="shared" si="4"/>
        <v/>
      </c>
      <c r="E50" s="32" t="str">
        <f t="shared" si="4"/>
        <v/>
      </c>
      <c r="F50" s="32" t="str">
        <f t="shared" si="4"/>
        <v/>
      </c>
      <c r="G50" s="32" t="str">
        <f t="shared" si="4"/>
        <v/>
      </c>
      <c r="H50" s="32" t="str">
        <f t="shared" si="4"/>
        <v/>
      </c>
      <c r="I50" s="32" t="str">
        <f t="shared" si="4"/>
        <v/>
      </c>
      <c r="J50" s="32" t="str">
        <f t="shared" si="4"/>
        <v/>
      </c>
      <c r="K50" s="32" t="str">
        <f t="shared" si="4"/>
        <v/>
      </c>
      <c r="L50" s="32" t="str">
        <f t="shared" si="4"/>
        <v/>
      </c>
      <c r="M50" s="32" t="str">
        <f t="shared" si="4"/>
        <v/>
      </c>
      <c r="N50" s="89" t="str">
        <f t="shared" si="4"/>
        <v/>
      </c>
      <c r="O50" s="32" t="str">
        <f t="shared" si="4"/>
        <v/>
      </c>
      <c r="P50" s="32" t="str">
        <f t="shared" si="4"/>
        <v/>
      </c>
      <c r="Q50" s="32" t="str">
        <f t="shared" si="4"/>
        <v/>
      </c>
      <c r="R50" s="32" t="str">
        <f t="shared" si="4"/>
        <v/>
      </c>
      <c r="S50" s="32" t="str">
        <f t="shared" si="4"/>
        <v/>
      </c>
      <c r="T50" s="32" t="str">
        <f t="shared" si="4"/>
        <v/>
      </c>
      <c r="U50" s="32" t="str">
        <f t="shared" si="4"/>
        <v/>
      </c>
      <c r="V50" s="32" t="str">
        <f t="shared" si="4"/>
        <v/>
      </c>
      <c r="W50" s="32" t="str">
        <f t="shared" si="4"/>
        <v/>
      </c>
      <c r="X50" s="32" t="str">
        <f t="shared" si="4"/>
        <v/>
      </c>
      <c r="Y50" s="32" t="str">
        <f t="shared" si="4"/>
        <v/>
      </c>
      <c r="Z50" s="32" t="str">
        <f t="shared" si="4"/>
        <v/>
      </c>
      <c r="AA50" s="32" t="str">
        <f t="shared" si="4"/>
        <v/>
      </c>
      <c r="AB50" s="32" t="str">
        <f t="shared" si="4"/>
        <v/>
      </c>
      <c r="AC50" s="32" t="str">
        <f t="shared" si="4"/>
        <v/>
      </c>
      <c r="AD50" s="32" t="str">
        <f t="shared" si="4"/>
        <v/>
      </c>
      <c r="AE50" s="32" t="str">
        <f t="shared" si="4"/>
        <v/>
      </c>
      <c r="AF50" s="32" t="str">
        <f t="shared" si="4"/>
        <v/>
      </c>
      <c r="AG50" s="32" t="str">
        <f t="shared" si="4"/>
        <v/>
      </c>
      <c r="AH50" s="32" t="str">
        <f t="shared" si="4"/>
        <v/>
      </c>
      <c r="AI50" s="32" t="str">
        <f t="shared" si="4"/>
        <v/>
      </c>
      <c r="AJ50" s="32" t="str">
        <f t="shared" si="4"/>
        <v/>
      </c>
      <c r="AK50" s="32" t="str">
        <f t="shared" si="4"/>
        <v/>
      </c>
      <c r="AL50" s="32" t="str">
        <f t="shared" si="4"/>
        <v/>
      </c>
      <c r="AM50" s="32" t="str">
        <f t="shared" si="4"/>
        <v/>
      </c>
      <c r="AN50" s="32" t="str">
        <f t="shared" si="4"/>
        <v/>
      </c>
      <c r="AO50" s="32" t="str">
        <f t="shared" si="4"/>
        <v/>
      </c>
      <c r="AP50" s="32" t="str">
        <f t="shared" si="4"/>
        <v/>
      </c>
      <c r="AQ50" s="32" t="str">
        <f t="shared" si="4"/>
        <v/>
      </c>
      <c r="AR50" s="32" t="str">
        <f t="shared" si="4"/>
        <v/>
      </c>
      <c r="AS50" s="32" t="str">
        <f t="shared" si="4"/>
        <v/>
      </c>
      <c r="AT50" s="32" t="str">
        <f t="shared" si="4"/>
        <v/>
      </c>
      <c r="AU50" s="32" t="str">
        <f t="shared" si="4"/>
        <v/>
      </c>
      <c r="AV50" s="32" t="str">
        <f t="shared" si="4"/>
        <v/>
      </c>
      <c r="AW50" s="32" t="str">
        <f t="shared" si="4"/>
        <v/>
      </c>
      <c r="AX50" s="32" t="str">
        <f t="shared" si="4"/>
        <v/>
      </c>
      <c r="AY50" s="32" t="str">
        <f t="shared" si="4"/>
        <v/>
      </c>
      <c r="AZ50" s="32" t="str">
        <f t="shared" si="4"/>
        <v/>
      </c>
      <c r="BA50" s="32" t="str">
        <f t="shared" si="4"/>
        <v/>
      </c>
      <c r="BB50" s="32" t="str">
        <f t="shared" si="4"/>
        <v/>
      </c>
      <c r="BC50" s="32" t="str">
        <f t="shared" si="4"/>
        <v/>
      </c>
      <c r="BD50" s="32" t="str">
        <f t="shared" si="4"/>
        <v/>
      </c>
      <c r="BE50" s="32" t="str">
        <f t="shared" si="4"/>
        <v/>
      </c>
      <c r="BF50" s="32" t="str">
        <f t="shared" si="4"/>
        <v/>
      </c>
      <c r="BG50" s="32" t="str">
        <f t="shared" si="4"/>
        <v/>
      </c>
      <c r="BH50" s="32" t="str">
        <f t="shared" si="4"/>
        <v/>
      </c>
      <c r="BI50" s="32" t="str">
        <f t="shared" si="4"/>
        <v/>
      </c>
      <c r="BJ50" s="32" t="str">
        <f t="shared" si="4"/>
        <v/>
      </c>
      <c r="BK50" s="32" t="str">
        <f t="shared" si="4"/>
        <v/>
      </c>
      <c r="BL50" s="32" t="str">
        <f t="shared" si="4"/>
        <v/>
      </c>
      <c r="BM50" s="32" t="str">
        <f t="shared" si="4"/>
        <v/>
      </c>
      <c r="BN50" s="32" t="str">
        <f t="shared" si="4"/>
        <v/>
      </c>
      <c r="BO50" s="32" t="str">
        <f t="shared" si="5"/>
        <v/>
      </c>
      <c r="BP50" s="32" t="str">
        <f t="shared" si="5"/>
        <v/>
      </c>
      <c r="BQ50" s="32" t="str">
        <f t="shared" si="5"/>
        <v/>
      </c>
      <c r="BR50" s="32" t="str">
        <f t="shared" si="5"/>
        <v/>
      </c>
      <c r="BS50" s="32" t="str">
        <f t="shared" si="5"/>
        <v/>
      </c>
      <c r="BT50" s="32" t="str">
        <f t="shared" si="5"/>
        <v/>
      </c>
      <c r="BU50" s="32" t="str">
        <f t="shared" si="5"/>
        <v/>
      </c>
      <c r="BV50" s="32" t="str">
        <f t="shared" si="5"/>
        <v/>
      </c>
      <c r="BW50" s="32" t="str">
        <f t="shared" si="5"/>
        <v/>
      </c>
      <c r="BX50" s="32" t="str">
        <f t="shared" si="5"/>
        <v/>
      </c>
      <c r="BY50" s="32" t="str">
        <f t="shared" si="5"/>
        <v/>
      </c>
      <c r="BZ50" s="32" t="str">
        <f t="shared" si="5"/>
        <v/>
      </c>
      <c r="CA50" s="32" t="str">
        <f t="shared" si="5"/>
        <v/>
      </c>
      <c r="CB50" s="32" t="str">
        <f t="shared" si="5"/>
        <v/>
      </c>
      <c r="CC50" s="32" t="str">
        <f t="shared" si="5"/>
        <v/>
      </c>
      <c r="CD50" s="32" t="str">
        <f t="shared" si="5"/>
        <v/>
      </c>
      <c r="CE50" s="32" t="str">
        <f t="shared" si="5"/>
        <v/>
      </c>
      <c r="CF50" s="32" t="str">
        <f t="shared" si="5"/>
        <v/>
      </c>
      <c r="CG50" s="32" t="str">
        <f t="shared" si="5"/>
        <v/>
      </c>
      <c r="CH50" s="32" t="str">
        <f t="shared" si="5"/>
        <v/>
      </c>
      <c r="CI50" s="32" t="str">
        <f t="shared" si="5"/>
        <v/>
      </c>
      <c r="CJ50" s="32" t="str">
        <f t="shared" si="5"/>
        <v/>
      </c>
      <c r="CK50" s="32" t="str">
        <f t="shared" si="5"/>
        <v/>
      </c>
      <c r="CL50" s="32" t="str">
        <f t="shared" si="5"/>
        <v/>
      </c>
      <c r="CM50" s="32" t="str">
        <f t="shared" si="5"/>
        <v/>
      </c>
      <c r="CN50" s="32" t="str">
        <f t="shared" si="5"/>
        <v/>
      </c>
      <c r="CO50" s="32" t="str">
        <f t="shared" si="5"/>
        <v/>
      </c>
      <c r="CP50" s="32" t="str">
        <f t="shared" si="5"/>
        <v/>
      </c>
      <c r="CQ50" s="32" t="str">
        <f t="shared" si="5"/>
        <v/>
      </c>
      <c r="CR50" s="32" t="str">
        <f t="shared" si="5"/>
        <v/>
      </c>
      <c r="CS50" s="32" t="str">
        <f t="shared" si="5"/>
        <v/>
      </c>
      <c r="CT50" s="32" t="str">
        <f t="shared" si="5"/>
        <v/>
      </c>
      <c r="CU50" s="32" t="str">
        <f t="shared" si="5"/>
        <v/>
      </c>
      <c r="CV50" s="32" t="str">
        <f t="shared" si="5"/>
        <v/>
      </c>
      <c r="CW50" s="32" t="str">
        <f t="shared" si="5"/>
        <v/>
      </c>
      <c r="CX50" s="32" t="str">
        <f t="shared" si="5"/>
        <v/>
      </c>
      <c r="CY50" s="32" t="str">
        <f t="shared" si="5"/>
        <v/>
      </c>
      <c r="CZ50" s="32" t="str">
        <f t="shared" si="5"/>
        <v/>
      </c>
      <c r="DA50" s="32" t="str">
        <f t="shared" si="5"/>
        <v/>
      </c>
      <c r="DB50" s="32" t="str">
        <f t="shared" si="5"/>
        <v/>
      </c>
      <c r="DC50" s="32" t="str">
        <f t="shared" si="5"/>
        <v/>
      </c>
      <c r="DD50" s="32" t="str">
        <f t="shared" si="5"/>
        <v/>
      </c>
      <c r="DE50" s="32" t="str">
        <f t="shared" si="5"/>
        <v/>
      </c>
      <c r="DF50" s="32" t="str">
        <f t="shared" si="5"/>
        <v/>
      </c>
      <c r="DG50" s="32" t="str">
        <f t="shared" si="5"/>
        <v/>
      </c>
      <c r="DH50" s="32" t="str">
        <f t="shared" si="5"/>
        <v/>
      </c>
      <c r="DI50" s="32" t="str">
        <f t="shared" si="5"/>
        <v/>
      </c>
      <c r="DJ50" s="32" t="str">
        <f t="shared" si="5"/>
        <v/>
      </c>
      <c r="DK50" s="32" t="str">
        <f t="shared" si="5"/>
        <v/>
      </c>
      <c r="DL50" s="32" t="str">
        <f t="shared" si="5"/>
        <v/>
      </c>
      <c r="DM50" s="32" t="str">
        <f t="shared" si="5"/>
        <v/>
      </c>
      <c r="DN50" s="32" t="str">
        <f t="shared" si="5"/>
        <v/>
      </c>
      <c r="DO50" s="32" t="str">
        <f t="shared" si="5"/>
        <v/>
      </c>
      <c r="DP50" s="32" t="str">
        <f t="shared" si="5"/>
        <v/>
      </c>
      <c r="DQ50" s="32" t="str">
        <f t="shared" si="5"/>
        <v/>
      </c>
      <c r="DR50" s="32" t="str">
        <f t="shared" si="5"/>
        <v/>
      </c>
      <c r="DS50" s="32" t="str">
        <f t="shared" si="5"/>
        <v/>
      </c>
      <c r="DT50" s="32" t="str">
        <f t="shared" si="5"/>
        <v/>
      </c>
      <c r="DU50" s="32" t="str">
        <f t="shared" si="5"/>
        <v/>
      </c>
      <c r="DV50" s="32" t="str">
        <f t="shared" si="5"/>
        <v/>
      </c>
      <c r="DW50" s="32" t="str">
        <f t="shared" si="5"/>
        <v/>
      </c>
      <c r="DX50" s="32" t="str">
        <f t="shared" si="5"/>
        <v/>
      </c>
      <c r="DY50" s="32" t="str">
        <f t="shared" si="5"/>
        <v/>
      </c>
      <c r="DZ50" s="32" t="str">
        <f t="shared" si="5"/>
        <v/>
      </c>
      <c r="EA50" s="32" t="str">
        <f t="shared" si="6"/>
        <v/>
      </c>
      <c r="EB50" s="32"/>
      <c r="EC50" s="32"/>
      <c r="ED50" s="32"/>
      <c r="EE50" s="32"/>
      <c r="EF50" s="32"/>
      <c r="EG50" s="32"/>
      <c r="EH50" s="32"/>
      <c r="EI50" s="32"/>
      <c r="EJ50" s="32"/>
      <c r="EK50" s="32"/>
      <c r="EL50" s="32"/>
      <c r="EM50" s="32"/>
      <c r="EN50" s="32"/>
      <c r="EO50" s="32"/>
      <c r="EP50" s="32"/>
      <c r="EQ50" s="32"/>
      <c r="ER50" s="32"/>
      <c r="ES50" s="32"/>
      <c r="ET50" s="32"/>
      <c r="EU50" s="32"/>
      <c r="EV50" s="32"/>
      <c r="EW50" s="32"/>
      <c r="EX50" s="32"/>
      <c r="EY50" s="32"/>
      <c r="EZ50" s="32"/>
      <c r="FA50" s="32"/>
      <c r="FB50" s="32"/>
      <c r="FC50" s="32"/>
      <c r="FD50" s="32"/>
      <c r="FE50" s="32"/>
      <c r="FF50" s="32"/>
      <c r="FG50" s="32"/>
      <c r="FH50" s="32"/>
      <c r="FI50" s="32"/>
      <c r="FJ50" s="32"/>
      <c r="FK50" s="32"/>
      <c r="FL50" s="32"/>
      <c r="FM50" s="32"/>
      <c r="FN50" s="32"/>
      <c r="FO50" s="32"/>
      <c r="FP50" s="32"/>
      <c r="FQ50" s="32"/>
      <c r="FR50" s="32"/>
      <c r="FS50" s="32"/>
      <c r="FT50" s="32"/>
      <c r="FU50" s="32"/>
      <c r="FV50" s="32"/>
      <c r="FW50" s="32"/>
      <c r="FX50" s="32"/>
      <c r="FY50" s="32"/>
      <c r="FZ50" s="32"/>
      <c r="GA50" s="32"/>
      <c r="GB50" s="32"/>
      <c r="GC50" s="32"/>
      <c r="GD50" s="32"/>
      <c r="GE50" s="32"/>
      <c r="GF50" s="32"/>
      <c r="GG50" s="32"/>
      <c r="GH50" s="32"/>
      <c r="GI50" s="32"/>
      <c r="GJ50" s="32"/>
      <c r="GK50" s="32"/>
      <c r="GL50" s="32"/>
      <c r="GM50" s="32"/>
      <c r="GN50" s="32"/>
      <c r="GO50" s="32"/>
      <c r="GP50" s="32"/>
      <c r="GQ50" s="32"/>
      <c r="GR50" s="32"/>
      <c r="GS50" s="32"/>
      <c r="GT50" s="32"/>
      <c r="GU50" s="32"/>
      <c r="GV50" s="32"/>
      <c r="GW50" s="32"/>
      <c r="GX50" s="32"/>
      <c r="GY50" s="32"/>
      <c r="GZ50" s="32"/>
      <c r="HA50" s="32"/>
      <c r="HB50" s="32"/>
      <c r="HC50" s="32"/>
      <c r="HD50" s="32"/>
      <c r="HE50" s="32"/>
      <c r="HF50" s="32"/>
      <c r="HG50" s="32"/>
      <c r="HH50" s="32"/>
      <c r="HI50" s="32"/>
      <c r="HJ50" s="32"/>
      <c r="HK50" s="32"/>
      <c r="HL50" s="32"/>
      <c r="HM50" s="32"/>
      <c r="HN50" s="32"/>
      <c r="HO50" s="32"/>
      <c r="HP50" s="32"/>
      <c r="HQ50" s="32"/>
      <c r="HR50" s="32"/>
      <c r="HS50" s="32"/>
      <c r="HT50" s="32"/>
      <c r="HU50" s="32"/>
      <c r="HV50" s="32"/>
      <c r="HW50" s="32"/>
      <c r="HX50" s="32"/>
      <c r="HY50" s="32"/>
      <c r="HZ50" s="32"/>
      <c r="IA50" s="32"/>
      <c r="IB50" s="32"/>
      <c r="IC50" s="32"/>
      <c r="ID50" s="32"/>
      <c r="IE50" s="32"/>
      <c r="IF50" s="32"/>
      <c r="IG50" s="32"/>
      <c r="IH50" s="32"/>
      <c r="II50" s="32"/>
      <c r="IJ50" s="32"/>
      <c r="IK50" s="32"/>
      <c r="IL50" s="32"/>
      <c r="IM50" s="32"/>
      <c r="IN50" s="32"/>
      <c r="IO50" s="32"/>
      <c r="IP50" s="32"/>
      <c r="IQ50" s="70"/>
    </row>
    <row r="51" spans="1:251" x14ac:dyDescent="0.25">
      <c r="A51" s="69" t="str">
        <f t="shared" si="7"/>
        <v/>
      </c>
      <c r="B51" s="32" t="str">
        <f t="shared" si="3"/>
        <v/>
      </c>
      <c r="C51" s="32" t="str">
        <f t="shared" si="4"/>
        <v/>
      </c>
      <c r="D51" s="32" t="str">
        <f t="shared" si="4"/>
        <v/>
      </c>
      <c r="E51" s="32" t="str">
        <f t="shared" si="4"/>
        <v/>
      </c>
      <c r="F51" s="32" t="str">
        <f t="shared" si="4"/>
        <v/>
      </c>
      <c r="G51" s="32" t="str">
        <f t="shared" si="4"/>
        <v/>
      </c>
      <c r="H51" s="32" t="str">
        <f t="shared" si="4"/>
        <v/>
      </c>
      <c r="I51" s="32" t="str">
        <f t="shared" si="4"/>
        <v/>
      </c>
      <c r="J51" s="32" t="str">
        <f t="shared" si="4"/>
        <v/>
      </c>
      <c r="K51" s="32" t="str">
        <f t="shared" si="4"/>
        <v/>
      </c>
      <c r="L51" s="32" t="str">
        <f t="shared" si="4"/>
        <v/>
      </c>
      <c r="M51" s="32" t="str">
        <f t="shared" si="4"/>
        <v/>
      </c>
      <c r="N51" s="89" t="str">
        <f t="shared" si="4"/>
        <v/>
      </c>
      <c r="O51" s="32" t="str">
        <f t="shared" si="4"/>
        <v/>
      </c>
      <c r="P51" s="32" t="str">
        <f t="shared" si="4"/>
        <v/>
      </c>
      <c r="Q51" s="32" t="str">
        <f t="shared" si="4"/>
        <v/>
      </c>
      <c r="R51" s="32" t="str">
        <f t="shared" si="4"/>
        <v/>
      </c>
      <c r="S51" s="32" t="str">
        <f t="shared" si="4"/>
        <v/>
      </c>
      <c r="T51" s="32" t="str">
        <f t="shared" si="4"/>
        <v/>
      </c>
      <c r="U51" s="32" t="str">
        <f t="shared" si="4"/>
        <v/>
      </c>
      <c r="V51" s="32" t="str">
        <f t="shared" si="4"/>
        <v/>
      </c>
      <c r="W51" s="32" t="str">
        <f t="shared" si="4"/>
        <v/>
      </c>
      <c r="X51" s="32" t="str">
        <f t="shared" si="4"/>
        <v/>
      </c>
      <c r="Y51" s="32" t="str">
        <f t="shared" si="4"/>
        <v/>
      </c>
      <c r="Z51" s="32" t="str">
        <f t="shared" si="4"/>
        <v/>
      </c>
      <c r="AA51" s="32" t="str">
        <f t="shared" si="4"/>
        <v/>
      </c>
      <c r="AB51" s="32" t="str">
        <f t="shared" si="4"/>
        <v/>
      </c>
      <c r="AC51" s="32" t="str">
        <f t="shared" si="4"/>
        <v/>
      </c>
      <c r="AD51" s="32" t="str">
        <f t="shared" si="4"/>
        <v/>
      </c>
      <c r="AE51" s="32" t="str">
        <f t="shared" si="4"/>
        <v/>
      </c>
      <c r="AF51" s="32" t="str">
        <f t="shared" si="4"/>
        <v/>
      </c>
      <c r="AG51" s="32" t="str">
        <f t="shared" si="4"/>
        <v/>
      </c>
      <c r="AH51" s="32" t="str">
        <f t="shared" si="4"/>
        <v/>
      </c>
      <c r="AI51" s="32" t="str">
        <f t="shared" si="4"/>
        <v/>
      </c>
      <c r="AJ51" s="32" t="str">
        <f t="shared" si="4"/>
        <v/>
      </c>
      <c r="AK51" s="32" t="str">
        <f t="shared" si="4"/>
        <v/>
      </c>
      <c r="AL51" s="32" t="str">
        <f t="shared" si="4"/>
        <v/>
      </c>
      <c r="AM51" s="32" t="str">
        <f t="shared" si="4"/>
        <v/>
      </c>
      <c r="AN51" s="32" t="str">
        <f t="shared" si="4"/>
        <v/>
      </c>
      <c r="AO51" s="32" t="str">
        <f t="shared" si="4"/>
        <v/>
      </c>
      <c r="AP51" s="32" t="str">
        <f t="shared" si="4"/>
        <v/>
      </c>
      <c r="AQ51" s="32" t="str">
        <f t="shared" si="4"/>
        <v/>
      </c>
      <c r="AR51" s="32" t="str">
        <f t="shared" si="4"/>
        <v/>
      </c>
      <c r="AS51" s="32" t="str">
        <f t="shared" si="4"/>
        <v/>
      </c>
      <c r="AT51" s="32" t="str">
        <f t="shared" si="4"/>
        <v/>
      </c>
      <c r="AU51" s="32" t="str">
        <f t="shared" si="4"/>
        <v/>
      </c>
      <c r="AV51" s="32" t="str">
        <f t="shared" si="4"/>
        <v/>
      </c>
      <c r="AW51" s="32" t="str">
        <f t="shared" si="4"/>
        <v/>
      </c>
      <c r="AX51" s="32" t="str">
        <f t="shared" si="4"/>
        <v/>
      </c>
      <c r="AY51" s="32" t="str">
        <f t="shared" si="4"/>
        <v/>
      </c>
      <c r="AZ51" s="32" t="str">
        <f t="shared" si="4"/>
        <v/>
      </c>
      <c r="BA51" s="32" t="str">
        <f t="shared" si="4"/>
        <v/>
      </c>
      <c r="BB51" s="32" t="str">
        <f t="shared" si="4"/>
        <v/>
      </c>
      <c r="BC51" s="32" t="str">
        <f t="shared" si="4"/>
        <v/>
      </c>
      <c r="BD51" s="32" t="str">
        <f t="shared" si="4"/>
        <v/>
      </c>
      <c r="BE51" s="32" t="str">
        <f t="shared" si="4"/>
        <v/>
      </c>
      <c r="BF51" s="32" t="str">
        <f t="shared" si="4"/>
        <v/>
      </c>
      <c r="BG51" s="32" t="str">
        <f t="shared" si="4"/>
        <v/>
      </c>
      <c r="BH51" s="32" t="str">
        <f t="shared" si="4"/>
        <v/>
      </c>
      <c r="BI51" s="32" t="str">
        <f t="shared" si="4"/>
        <v/>
      </c>
      <c r="BJ51" s="32" t="str">
        <f t="shared" si="4"/>
        <v/>
      </c>
      <c r="BK51" s="32" t="str">
        <f t="shared" si="4"/>
        <v/>
      </c>
      <c r="BL51" s="32" t="str">
        <f t="shared" si="4"/>
        <v/>
      </c>
      <c r="BM51" s="32" t="str">
        <f t="shared" si="4"/>
        <v/>
      </c>
      <c r="BN51" s="32" t="str">
        <f t="shared" ref="BN51:BN72" si="8">IF(BN$46=$A51,"X","")</f>
        <v/>
      </c>
      <c r="BO51" s="32" t="str">
        <f t="shared" si="5"/>
        <v/>
      </c>
      <c r="BP51" s="32" t="str">
        <f t="shared" si="5"/>
        <v/>
      </c>
      <c r="BQ51" s="32" t="str">
        <f t="shared" si="5"/>
        <v/>
      </c>
      <c r="BR51" s="32" t="str">
        <f t="shared" si="5"/>
        <v/>
      </c>
      <c r="BS51" s="32" t="str">
        <f t="shared" si="5"/>
        <v/>
      </c>
      <c r="BT51" s="32" t="str">
        <f t="shared" si="5"/>
        <v/>
      </c>
      <c r="BU51" s="32" t="str">
        <f t="shared" si="5"/>
        <v/>
      </c>
      <c r="BV51" s="32" t="str">
        <f t="shared" si="5"/>
        <v/>
      </c>
      <c r="BW51" s="32" t="str">
        <f t="shared" si="5"/>
        <v/>
      </c>
      <c r="BX51" s="32" t="str">
        <f t="shared" si="5"/>
        <v/>
      </c>
      <c r="BY51" s="32" t="str">
        <f t="shared" si="5"/>
        <v/>
      </c>
      <c r="BZ51" s="32" t="str">
        <f t="shared" si="5"/>
        <v/>
      </c>
      <c r="CA51" s="32" t="str">
        <f t="shared" si="5"/>
        <v/>
      </c>
      <c r="CB51" s="32" t="str">
        <f t="shared" si="5"/>
        <v/>
      </c>
      <c r="CC51" s="32" t="str">
        <f t="shared" si="5"/>
        <v/>
      </c>
      <c r="CD51" s="32" t="str">
        <f t="shared" si="5"/>
        <v/>
      </c>
      <c r="CE51" s="32" t="str">
        <f t="shared" si="5"/>
        <v/>
      </c>
      <c r="CF51" s="32" t="str">
        <f t="shared" si="5"/>
        <v/>
      </c>
      <c r="CG51" s="32" t="str">
        <f t="shared" si="5"/>
        <v/>
      </c>
      <c r="CH51" s="32" t="str">
        <f t="shared" si="5"/>
        <v/>
      </c>
      <c r="CI51" s="32" t="str">
        <f t="shared" si="5"/>
        <v/>
      </c>
      <c r="CJ51" s="32" t="str">
        <f t="shared" si="5"/>
        <v/>
      </c>
      <c r="CK51" s="32" t="str">
        <f t="shared" si="5"/>
        <v/>
      </c>
      <c r="CL51" s="32" t="str">
        <f t="shared" si="5"/>
        <v/>
      </c>
      <c r="CM51" s="32" t="str">
        <f t="shared" si="5"/>
        <v/>
      </c>
      <c r="CN51" s="32" t="str">
        <f t="shared" si="5"/>
        <v/>
      </c>
      <c r="CO51" s="32" t="str">
        <f t="shared" si="5"/>
        <v/>
      </c>
      <c r="CP51" s="32" t="str">
        <f t="shared" si="5"/>
        <v/>
      </c>
      <c r="CQ51" s="32" t="str">
        <f t="shared" si="5"/>
        <v/>
      </c>
      <c r="CR51" s="32" t="str">
        <f t="shared" si="5"/>
        <v/>
      </c>
      <c r="CS51" s="32" t="str">
        <f t="shared" si="5"/>
        <v/>
      </c>
      <c r="CT51" s="32" t="str">
        <f t="shared" si="5"/>
        <v/>
      </c>
      <c r="CU51" s="32" t="str">
        <f t="shared" si="5"/>
        <v/>
      </c>
      <c r="CV51" s="32" t="str">
        <f t="shared" si="5"/>
        <v/>
      </c>
      <c r="CW51" s="32" t="str">
        <f t="shared" si="5"/>
        <v/>
      </c>
      <c r="CX51" s="32" t="str">
        <f t="shared" si="5"/>
        <v/>
      </c>
      <c r="CY51" s="32" t="str">
        <f t="shared" si="5"/>
        <v/>
      </c>
      <c r="CZ51" s="32" t="str">
        <f t="shared" si="5"/>
        <v/>
      </c>
      <c r="DA51" s="32" t="str">
        <f t="shared" si="5"/>
        <v/>
      </c>
      <c r="DB51" s="32" t="str">
        <f t="shared" si="5"/>
        <v/>
      </c>
      <c r="DC51" s="32" t="str">
        <f t="shared" si="5"/>
        <v/>
      </c>
      <c r="DD51" s="32" t="str">
        <f t="shared" si="5"/>
        <v/>
      </c>
      <c r="DE51" s="32" t="str">
        <f t="shared" si="5"/>
        <v/>
      </c>
      <c r="DF51" s="32" t="str">
        <f t="shared" si="5"/>
        <v/>
      </c>
      <c r="DG51" s="32" t="str">
        <f t="shared" si="5"/>
        <v/>
      </c>
      <c r="DH51" s="32" t="str">
        <f t="shared" si="5"/>
        <v/>
      </c>
      <c r="DI51" s="32" t="str">
        <f t="shared" si="5"/>
        <v/>
      </c>
      <c r="DJ51" s="32" t="str">
        <f t="shared" si="5"/>
        <v/>
      </c>
      <c r="DK51" s="32" t="str">
        <f t="shared" si="5"/>
        <v/>
      </c>
      <c r="DL51" s="32" t="str">
        <f t="shared" si="5"/>
        <v/>
      </c>
      <c r="DM51" s="32" t="str">
        <f t="shared" si="5"/>
        <v/>
      </c>
      <c r="DN51" s="32" t="str">
        <f t="shared" si="5"/>
        <v/>
      </c>
      <c r="DO51" s="32" t="str">
        <f t="shared" si="5"/>
        <v/>
      </c>
      <c r="DP51" s="32" t="str">
        <f t="shared" si="5"/>
        <v/>
      </c>
      <c r="DQ51" s="32" t="str">
        <f t="shared" si="5"/>
        <v/>
      </c>
      <c r="DR51" s="32" t="str">
        <f t="shared" si="5"/>
        <v/>
      </c>
      <c r="DS51" s="32" t="str">
        <f t="shared" si="5"/>
        <v/>
      </c>
      <c r="DT51" s="32" t="str">
        <f t="shared" si="5"/>
        <v/>
      </c>
      <c r="DU51" s="32" t="str">
        <f t="shared" si="5"/>
        <v/>
      </c>
      <c r="DV51" s="32" t="str">
        <f t="shared" si="5"/>
        <v/>
      </c>
      <c r="DW51" s="32" t="str">
        <f t="shared" si="5"/>
        <v/>
      </c>
      <c r="DX51" s="32" t="str">
        <f t="shared" si="5"/>
        <v/>
      </c>
      <c r="DY51" s="32" t="str">
        <f t="shared" si="5"/>
        <v/>
      </c>
      <c r="DZ51" s="32" t="str">
        <f t="shared" ref="DZ51:DZ70" si="9">IF(DZ$46=$A51,"X","")</f>
        <v/>
      </c>
      <c r="EA51" s="32" t="str">
        <f t="shared" si="6"/>
        <v/>
      </c>
      <c r="EB51" s="32"/>
      <c r="EC51" s="32"/>
      <c r="ED51" s="32"/>
      <c r="EE51" s="32"/>
      <c r="EF51" s="32"/>
      <c r="EG51" s="32"/>
      <c r="EH51" s="32"/>
      <c r="EI51" s="32"/>
      <c r="EJ51" s="32"/>
      <c r="EK51" s="32"/>
      <c r="EL51" s="32"/>
      <c r="EM51" s="32"/>
      <c r="EN51" s="32"/>
      <c r="EO51" s="32"/>
      <c r="EP51" s="32"/>
      <c r="EQ51" s="32"/>
      <c r="ER51" s="32"/>
      <c r="ES51" s="32"/>
      <c r="ET51" s="32"/>
      <c r="EU51" s="32"/>
      <c r="EV51" s="32"/>
      <c r="EW51" s="32"/>
      <c r="EX51" s="32"/>
      <c r="EY51" s="32"/>
      <c r="EZ51" s="32"/>
      <c r="FA51" s="32"/>
      <c r="FB51" s="32"/>
      <c r="FC51" s="32"/>
      <c r="FD51" s="32"/>
      <c r="FE51" s="32"/>
      <c r="FF51" s="32"/>
      <c r="FG51" s="32"/>
      <c r="FH51" s="32"/>
      <c r="FI51" s="32"/>
      <c r="FJ51" s="32"/>
      <c r="FK51" s="32"/>
      <c r="FL51" s="32"/>
      <c r="FM51" s="32"/>
      <c r="FN51" s="32"/>
      <c r="FO51" s="32"/>
      <c r="FP51" s="32"/>
      <c r="FQ51" s="32"/>
      <c r="FR51" s="32"/>
      <c r="FS51" s="32"/>
      <c r="FT51" s="32"/>
      <c r="FU51" s="32"/>
      <c r="FV51" s="32"/>
      <c r="FW51" s="32"/>
      <c r="FX51" s="32"/>
      <c r="FY51" s="32"/>
      <c r="FZ51" s="32"/>
      <c r="GA51" s="32"/>
      <c r="GB51" s="32"/>
      <c r="GC51" s="32"/>
      <c r="GD51" s="32"/>
      <c r="GE51" s="32"/>
      <c r="GF51" s="32"/>
      <c r="GG51" s="32"/>
      <c r="GH51" s="32"/>
      <c r="GI51" s="32"/>
      <c r="GJ51" s="32"/>
      <c r="GK51" s="32"/>
      <c r="GL51" s="32"/>
      <c r="GM51" s="32"/>
      <c r="GN51" s="32"/>
      <c r="GO51" s="32"/>
      <c r="GP51" s="32"/>
      <c r="GQ51" s="32"/>
      <c r="GR51" s="32"/>
      <c r="GS51" s="32"/>
      <c r="GT51" s="32"/>
      <c r="GU51" s="32"/>
      <c r="GV51" s="32"/>
      <c r="GW51" s="32"/>
      <c r="GX51" s="32"/>
      <c r="GY51" s="32"/>
      <c r="GZ51" s="32"/>
      <c r="HA51" s="32"/>
      <c r="HB51" s="32"/>
      <c r="HC51" s="32"/>
      <c r="HD51" s="32"/>
      <c r="HE51" s="32"/>
      <c r="HF51" s="32"/>
      <c r="HG51" s="32"/>
      <c r="HH51" s="32"/>
      <c r="HI51" s="32"/>
      <c r="HJ51" s="32"/>
      <c r="HK51" s="32"/>
      <c r="HL51" s="32"/>
      <c r="HM51" s="32"/>
      <c r="HN51" s="32"/>
      <c r="HO51" s="32"/>
      <c r="HP51" s="32"/>
      <c r="HQ51" s="32"/>
      <c r="HR51" s="32"/>
      <c r="HS51" s="32"/>
      <c r="HT51" s="32"/>
      <c r="HU51" s="32"/>
      <c r="HV51" s="32"/>
      <c r="HW51" s="32"/>
      <c r="HX51" s="32"/>
      <c r="HY51" s="32"/>
      <c r="HZ51" s="32"/>
      <c r="IA51" s="32"/>
      <c r="IB51" s="32"/>
      <c r="IC51" s="32"/>
      <c r="ID51" s="32"/>
      <c r="IE51" s="32"/>
      <c r="IF51" s="32"/>
      <c r="IG51" s="32"/>
      <c r="IH51" s="32"/>
      <c r="II51" s="32"/>
      <c r="IJ51" s="32"/>
      <c r="IK51" s="32"/>
      <c r="IL51" s="32"/>
      <c r="IM51" s="32"/>
      <c r="IN51" s="32"/>
      <c r="IO51" s="32"/>
      <c r="IP51" s="32"/>
      <c r="IQ51" s="70"/>
    </row>
    <row r="52" spans="1:251" x14ac:dyDescent="0.25">
      <c r="A52" s="69" t="str">
        <f t="shared" si="7"/>
        <v/>
      </c>
      <c r="B52" s="32" t="str">
        <f t="shared" si="3"/>
        <v/>
      </c>
      <c r="C52" s="32" t="str">
        <f t="shared" ref="C52:L55" si="10">IF(C$46=$A52,"X","")</f>
        <v/>
      </c>
      <c r="D52" s="32" t="str">
        <f t="shared" si="10"/>
        <v/>
      </c>
      <c r="E52" s="32" t="str">
        <f t="shared" si="10"/>
        <v/>
      </c>
      <c r="F52" s="32" t="str">
        <f t="shared" si="10"/>
        <v/>
      </c>
      <c r="G52" s="32" t="str">
        <f t="shared" si="10"/>
        <v/>
      </c>
      <c r="H52" s="32" t="str">
        <f t="shared" si="10"/>
        <v/>
      </c>
      <c r="I52" s="32" t="str">
        <f t="shared" si="10"/>
        <v/>
      </c>
      <c r="J52" s="32" t="str">
        <f t="shared" si="10"/>
        <v/>
      </c>
      <c r="K52" s="32" t="str">
        <f t="shared" si="10"/>
        <v/>
      </c>
      <c r="L52" s="32" t="str">
        <f t="shared" si="10"/>
        <v/>
      </c>
      <c r="M52" s="32" t="str">
        <f t="shared" ref="M52:V55" si="11">IF(M$46=$A52,"X","")</f>
        <v/>
      </c>
      <c r="N52" s="89" t="str">
        <f t="shared" si="11"/>
        <v/>
      </c>
      <c r="O52" s="32" t="str">
        <f t="shared" si="11"/>
        <v/>
      </c>
      <c r="P52" s="32" t="str">
        <f t="shared" si="11"/>
        <v/>
      </c>
      <c r="Q52" s="32" t="str">
        <f t="shared" si="11"/>
        <v/>
      </c>
      <c r="R52" s="32" t="str">
        <f t="shared" si="11"/>
        <v/>
      </c>
      <c r="S52" s="32" t="str">
        <f t="shared" si="11"/>
        <v/>
      </c>
      <c r="T52" s="32" t="str">
        <f t="shared" si="11"/>
        <v/>
      </c>
      <c r="U52" s="32" t="str">
        <f t="shared" si="11"/>
        <v/>
      </c>
      <c r="V52" s="32" t="str">
        <f t="shared" si="11"/>
        <v/>
      </c>
      <c r="W52" s="32" t="str">
        <f t="shared" ref="W52:AF55" si="12">IF(W$46=$A52,"X","")</f>
        <v/>
      </c>
      <c r="X52" s="32" t="str">
        <f t="shared" si="12"/>
        <v/>
      </c>
      <c r="Y52" s="32" t="str">
        <f t="shared" si="12"/>
        <v/>
      </c>
      <c r="Z52" s="32" t="str">
        <f t="shared" si="12"/>
        <v/>
      </c>
      <c r="AA52" s="32" t="str">
        <f t="shared" si="12"/>
        <v/>
      </c>
      <c r="AB52" s="32" t="str">
        <f t="shared" si="12"/>
        <v/>
      </c>
      <c r="AC52" s="32" t="str">
        <f t="shared" si="12"/>
        <v/>
      </c>
      <c r="AD52" s="32" t="str">
        <f t="shared" si="12"/>
        <v/>
      </c>
      <c r="AE52" s="32" t="str">
        <f t="shared" si="12"/>
        <v/>
      </c>
      <c r="AF52" s="32" t="str">
        <f t="shared" si="12"/>
        <v/>
      </c>
      <c r="AG52" s="32" t="str">
        <f t="shared" ref="AG52:AP55" si="13">IF(AG$46=$A52,"X","")</f>
        <v/>
      </c>
      <c r="AH52" s="32" t="str">
        <f t="shared" si="13"/>
        <v/>
      </c>
      <c r="AI52" s="32" t="str">
        <f t="shared" si="13"/>
        <v/>
      </c>
      <c r="AJ52" s="32" t="str">
        <f t="shared" si="13"/>
        <v/>
      </c>
      <c r="AK52" s="32" t="str">
        <f t="shared" si="13"/>
        <v/>
      </c>
      <c r="AL52" s="32" t="str">
        <f t="shared" si="13"/>
        <v/>
      </c>
      <c r="AM52" s="32" t="str">
        <f t="shared" si="13"/>
        <v/>
      </c>
      <c r="AN52" s="32" t="str">
        <f t="shared" si="13"/>
        <v/>
      </c>
      <c r="AO52" s="32" t="str">
        <f t="shared" si="13"/>
        <v/>
      </c>
      <c r="AP52" s="32" t="str">
        <f t="shared" si="13"/>
        <v/>
      </c>
      <c r="AQ52" s="32" t="str">
        <f t="shared" ref="AQ52:AZ55" si="14">IF(AQ$46=$A52,"X","")</f>
        <v/>
      </c>
      <c r="AR52" s="32" t="str">
        <f t="shared" si="14"/>
        <v/>
      </c>
      <c r="AS52" s="32" t="str">
        <f t="shared" si="14"/>
        <v/>
      </c>
      <c r="AT52" s="32" t="str">
        <f t="shared" si="14"/>
        <v/>
      </c>
      <c r="AU52" s="32" t="str">
        <f t="shared" si="14"/>
        <v/>
      </c>
      <c r="AV52" s="32" t="str">
        <f t="shared" si="14"/>
        <v/>
      </c>
      <c r="AW52" s="32" t="str">
        <f t="shared" si="14"/>
        <v/>
      </c>
      <c r="AX52" s="32" t="str">
        <f t="shared" si="14"/>
        <v/>
      </c>
      <c r="AY52" s="32" t="str">
        <f t="shared" si="14"/>
        <v/>
      </c>
      <c r="AZ52" s="32" t="str">
        <f t="shared" si="14"/>
        <v/>
      </c>
      <c r="BA52" s="32" t="str">
        <f t="shared" ref="BA52:BM55" si="15">IF(BA$46=$A52,"X","")</f>
        <v/>
      </c>
      <c r="BB52" s="32" t="str">
        <f t="shared" si="15"/>
        <v/>
      </c>
      <c r="BC52" s="32" t="str">
        <f t="shared" si="15"/>
        <v/>
      </c>
      <c r="BD52" s="32" t="str">
        <f t="shared" si="15"/>
        <v/>
      </c>
      <c r="BE52" s="32" t="str">
        <f t="shared" si="15"/>
        <v/>
      </c>
      <c r="BF52" s="32" t="str">
        <f t="shared" si="15"/>
        <v/>
      </c>
      <c r="BG52" s="32" t="str">
        <f t="shared" si="15"/>
        <v/>
      </c>
      <c r="BH52" s="32" t="str">
        <f t="shared" si="15"/>
        <v/>
      </c>
      <c r="BI52" s="32" t="str">
        <f t="shared" si="15"/>
        <v/>
      </c>
      <c r="BJ52" s="32" t="str">
        <f t="shared" si="15"/>
        <v/>
      </c>
      <c r="BK52" s="32" t="str">
        <f t="shared" si="15"/>
        <v/>
      </c>
      <c r="BL52" s="32" t="str">
        <f t="shared" si="15"/>
        <v/>
      </c>
      <c r="BM52" s="32" t="str">
        <f t="shared" si="15"/>
        <v/>
      </c>
      <c r="BN52" s="32" t="str">
        <f t="shared" si="8"/>
        <v/>
      </c>
      <c r="BO52" s="32" t="str">
        <f t="shared" ref="BO52:BX55" si="16">IF(BO$46=$A52,"X","")</f>
        <v/>
      </c>
      <c r="BP52" s="32" t="str">
        <f t="shared" si="16"/>
        <v/>
      </c>
      <c r="BQ52" s="32" t="str">
        <f t="shared" si="16"/>
        <v/>
      </c>
      <c r="BR52" s="32" t="str">
        <f t="shared" si="16"/>
        <v/>
      </c>
      <c r="BS52" s="32" t="str">
        <f t="shared" si="16"/>
        <v/>
      </c>
      <c r="BT52" s="32" t="str">
        <f t="shared" si="16"/>
        <v/>
      </c>
      <c r="BU52" s="32" t="str">
        <f t="shared" si="16"/>
        <v/>
      </c>
      <c r="BV52" s="32" t="str">
        <f t="shared" si="16"/>
        <v/>
      </c>
      <c r="BW52" s="32" t="str">
        <f t="shared" si="16"/>
        <v/>
      </c>
      <c r="BX52" s="32" t="str">
        <f t="shared" si="16"/>
        <v/>
      </c>
      <c r="BY52" s="32" t="str">
        <f t="shared" ref="BY52:CH55" si="17">IF(BY$46=$A52,"X","")</f>
        <v/>
      </c>
      <c r="BZ52" s="32" t="str">
        <f t="shared" si="17"/>
        <v/>
      </c>
      <c r="CA52" s="32" t="str">
        <f t="shared" si="17"/>
        <v/>
      </c>
      <c r="CB52" s="32" t="str">
        <f t="shared" si="17"/>
        <v/>
      </c>
      <c r="CC52" s="32" t="str">
        <f t="shared" si="17"/>
        <v/>
      </c>
      <c r="CD52" s="32" t="str">
        <f t="shared" si="17"/>
        <v/>
      </c>
      <c r="CE52" s="32" t="str">
        <f t="shared" si="17"/>
        <v/>
      </c>
      <c r="CF52" s="32" t="str">
        <f t="shared" si="17"/>
        <v/>
      </c>
      <c r="CG52" s="32" t="str">
        <f t="shared" si="17"/>
        <v/>
      </c>
      <c r="CH52" s="32" t="str">
        <f t="shared" si="17"/>
        <v/>
      </c>
      <c r="CI52" s="32" t="str">
        <f t="shared" ref="CI52:CR55" si="18">IF(CI$46=$A52,"X","")</f>
        <v/>
      </c>
      <c r="CJ52" s="32" t="str">
        <f t="shared" si="18"/>
        <v/>
      </c>
      <c r="CK52" s="32" t="str">
        <f t="shared" si="18"/>
        <v/>
      </c>
      <c r="CL52" s="32" t="str">
        <f t="shared" si="18"/>
        <v/>
      </c>
      <c r="CM52" s="32" t="str">
        <f t="shared" si="18"/>
        <v/>
      </c>
      <c r="CN52" s="32" t="str">
        <f t="shared" si="18"/>
        <v/>
      </c>
      <c r="CO52" s="32" t="str">
        <f t="shared" si="18"/>
        <v/>
      </c>
      <c r="CP52" s="32" t="str">
        <f t="shared" si="18"/>
        <v/>
      </c>
      <c r="CQ52" s="32" t="str">
        <f t="shared" si="18"/>
        <v/>
      </c>
      <c r="CR52" s="32" t="str">
        <f t="shared" si="18"/>
        <v/>
      </c>
      <c r="CS52" s="32" t="str">
        <f t="shared" ref="CS52:DB55" si="19">IF(CS$46=$A52,"X","")</f>
        <v/>
      </c>
      <c r="CT52" s="32" t="str">
        <f t="shared" si="19"/>
        <v/>
      </c>
      <c r="CU52" s="32" t="str">
        <f t="shared" si="19"/>
        <v/>
      </c>
      <c r="CV52" s="32" t="str">
        <f t="shared" si="19"/>
        <v/>
      </c>
      <c r="CW52" s="32" t="str">
        <f t="shared" si="19"/>
        <v/>
      </c>
      <c r="CX52" s="32" t="str">
        <f t="shared" si="19"/>
        <v/>
      </c>
      <c r="CY52" s="32" t="str">
        <f t="shared" si="19"/>
        <v/>
      </c>
      <c r="CZ52" s="32" t="str">
        <f t="shared" si="19"/>
        <v/>
      </c>
      <c r="DA52" s="32" t="str">
        <f t="shared" si="19"/>
        <v/>
      </c>
      <c r="DB52" s="32" t="str">
        <f t="shared" si="19"/>
        <v/>
      </c>
      <c r="DC52" s="32" t="str">
        <f t="shared" ref="DC52:DL55" si="20">IF(DC$46=$A52,"X","")</f>
        <v/>
      </c>
      <c r="DD52" s="32" t="str">
        <f t="shared" si="20"/>
        <v/>
      </c>
      <c r="DE52" s="32" t="str">
        <f t="shared" si="20"/>
        <v/>
      </c>
      <c r="DF52" s="32" t="str">
        <f t="shared" si="20"/>
        <v/>
      </c>
      <c r="DG52" s="32" t="str">
        <f t="shared" si="20"/>
        <v/>
      </c>
      <c r="DH52" s="32" t="str">
        <f t="shared" si="20"/>
        <v/>
      </c>
      <c r="DI52" s="32" t="str">
        <f t="shared" si="20"/>
        <v/>
      </c>
      <c r="DJ52" s="32" t="str">
        <f t="shared" si="20"/>
        <v/>
      </c>
      <c r="DK52" s="32" t="str">
        <f t="shared" si="20"/>
        <v/>
      </c>
      <c r="DL52" s="32" t="str">
        <f t="shared" si="20"/>
        <v/>
      </c>
      <c r="DM52" s="32" t="str">
        <f t="shared" ref="DM52:DY55" si="21">IF(DM$46=$A52,"X","")</f>
        <v/>
      </c>
      <c r="DN52" s="32" t="str">
        <f t="shared" si="21"/>
        <v/>
      </c>
      <c r="DO52" s="32" t="str">
        <f t="shared" si="21"/>
        <v/>
      </c>
      <c r="DP52" s="32" t="str">
        <f t="shared" si="21"/>
        <v/>
      </c>
      <c r="DQ52" s="32" t="str">
        <f t="shared" si="21"/>
        <v/>
      </c>
      <c r="DR52" s="32" t="str">
        <f t="shared" si="21"/>
        <v/>
      </c>
      <c r="DS52" s="32" t="str">
        <f t="shared" si="21"/>
        <v/>
      </c>
      <c r="DT52" s="32" t="str">
        <f t="shared" si="21"/>
        <v/>
      </c>
      <c r="DU52" s="32" t="str">
        <f t="shared" si="21"/>
        <v/>
      </c>
      <c r="DV52" s="32" t="str">
        <f t="shared" si="21"/>
        <v/>
      </c>
      <c r="DW52" s="32" t="str">
        <f t="shared" si="21"/>
        <v/>
      </c>
      <c r="DX52" s="32" t="str">
        <f t="shared" si="21"/>
        <v/>
      </c>
      <c r="DY52" s="32" t="str">
        <f t="shared" si="21"/>
        <v/>
      </c>
      <c r="DZ52" s="32" t="str">
        <f t="shared" si="9"/>
        <v/>
      </c>
      <c r="EA52" s="32" t="str">
        <f t="shared" si="6"/>
        <v/>
      </c>
      <c r="EB52" s="32"/>
      <c r="EC52" s="32"/>
      <c r="ED52" s="32"/>
      <c r="EE52" s="32"/>
      <c r="EF52" s="32"/>
      <c r="EG52" s="32"/>
      <c r="EH52" s="32"/>
      <c r="EI52" s="32"/>
      <c r="EJ52" s="32"/>
      <c r="EK52" s="32"/>
      <c r="EL52" s="32"/>
      <c r="EM52" s="32"/>
      <c r="EN52" s="32"/>
      <c r="EO52" s="32"/>
      <c r="EP52" s="32"/>
      <c r="EQ52" s="32"/>
      <c r="ER52" s="32"/>
      <c r="ES52" s="32"/>
      <c r="ET52" s="32"/>
      <c r="EU52" s="32"/>
      <c r="EV52" s="32"/>
      <c r="EW52" s="32"/>
      <c r="EX52" s="32"/>
      <c r="EY52" s="32"/>
      <c r="EZ52" s="32"/>
      <c r="FA52" s="32"/>
      <c r="FB52" s="32"/>
      <c r="FC52" s="32"/>
      <c r="FD52" s="32"/>
      <c r="FE52" s="32"/>
      <c r="FF52" s="32"/>
      <c r="FG52" s="32"/>
      <c r="FH52" s="32"/>
      <c r="FI52" s="32"/>
      <c r="FJ52" s="32"/>
      <c r="FK52" s="32"/>
      <c r="FL52" s="32"/>
      <c r="FM52" s="32"/>
      <c r="FN52" s="32"/>
      <c r="FO52" s="32"/>
      <c r="FP52" s="32"/>
      <c r="FQ52" s="32"/>
      <c r="FR52" s="32"/>
      <c r="FS52" s="32"/>
      <c r="FT52" s="32"/>
      <c r="FU52" s="32"/>
      <c r="FV52" s="32"/>
      <c r="FW52" s="32"/>
      <c r="FX52" s="32"/>
      <c r="FY52" s="32"/>
      <c r="FZ52" s="32"/>
      <c r="GA52" s="32"/>
      <c r="GB52" s="32"/>
      <c r="GC52" s="32"/>
      <c r="GD52" s="32"/>
      <c r="GE52" s="32"/>
      <c r="GF52" s="32"/>
      <c r="GG52" s="32"/>
      <c r="GH52" s="32"/>
      <c r="GI52" s="32"/>
      <c r="GJ52" s="32"/>
      <c r="GK52" s="32"/>
      <c r="GL52" s="32"/>
      <c r="GM52" s="32"/>
      <c r="GN52" s="32"/>
      <c r="GO52" s="32"/>
      <c r="GP52" s="32"/>
      <c r="GQ52" s="32"/>
      <c r="GR52" s="32"/>
      <c r="GS52" s="32"/>
      <c r="GT52" s="32"/>
      <c r="GU52" s="32"/>
      <c r="GV52" s="32"/>
      <c r="GW52" s="32"/>
      <c r="GX52" s="32"/>
      <c r="GY52" s="32"/>
      <c r="GZ52" s="32"/>
      <c r="HA52" s="32"/>
      <c r="HB52" s="32"/>
      <c r="HC52" s="32"/>
      <c r="HD52" s="32"/>
      <c r="HE52" s="32"/>
      <c r="HF52" s="32"/>
      <c r="HG52" s="32"/>
      <c r="HH52" s="32"/>
      <c r="HI52" s="32"/>
      <c r="HJ52" s="32"/>
      <c r="HK52" s="32"/>
      <c r="HL52" s="32"/>
      <c r="HM52" s="32"/>
      <c r="HN52" s="32"/>
      <c r="HO52" s="32"/>
      <c r="HP52" s="32"/>
      <c r="HQ52" s="32"/>
      <c r="HR52" s="32"/>
      <c r="HS52" s="32"/>
      <c r="HT52" s="32"/>
      <c r="HU52" s="32"/>
      <c r="HV52" s="32"/>
      <c r="HW52" s="32"/>
      <c r="HX52" s="32"/>
      <c r="HY52" s="32"/>
      <c r="HZ52" s="32"/>
      <c r="IA52" s="32"/>
      <c r="IB52" s="32"/>
      <c r="IC52" s="32"/>
      <c r="ID52" s="32"/>
      <c r="IE52" s="32"/>
      <c r="IF52" s="32"/>
      <c r="IG52" s="32"/>
      <c r="IH52" s="32"/>
      <c r="II52" s="32"/>
      <c r="IJ52" s="32"/>
      <c r="IK52" s="32"/>
      <c r="IL52" s="32"/>
      <c r="IM52" s="32"/>
      <c r="IN52" s="32"/>
      <c r="IO52" s="32"/>
      <c r="IP52" s="32"/>
      <c r="IQ52" s="70"/>
    </row>
    <row r="53" spans="1:251" x14ac:dyDescent="0.25">
      <c r="A53" s="69" t="str">
        <f t="shared" si="7"/>
        <v/>
      </c>
      <c r="B53" s="32" t="str">
        <f t="shared" si="3"/>
        <v/>
      </c>
      <c r="C53" s="32" t="str">
        <f t="shared" si="10"/>
        <v/>
      </c>
      <c r="D53" s="32" t="str">
        <f t="shared" si="10"/>
        <v/>
      </c>
      <c r="E53" s="32" t="str">
        <f t="shared" si="10"/>
        <v/>
      </c>
      <c r="F53" s="32" t="str">
        <f t="shared" si="10"/>
        <v/>
      </c>
      <c r="G53" s="32" t="str">
        <f t="shared" si="10"/>
        <v/>
      </c>
      <c r="H53" s="32" t="str">
        <f t="shared" si="10"/>
        <v/>
      </c>
      <c r="I53" s="32" t="str">
        <f t="shared" si="10"/>
        <v/>
      </c>
      <c r="J53" s="32" t="str">
        <f t="shared" si="10"/>
        <v/>
      </c>
      <c r="K53" s="32" t="str">
        <f t="shared" si="10"/>
        <v/>
      </c>
      <c r="L53" s="32" t="str">
        <f t="shared" si="10"/>
        <v/>
      </c>
      <c r="M53" s="32" t="str">
        <f t="shared" si="11"/>
        <v/>
      </c>
      <c r="N53" s="89" t="str">
        <f t="shared" si="11"/>
        <v/>
      </c>
      <c r="O53" s="32" t="str">
        <f t="shared" si="11"/>
        <v/>
      </c>
      <c r="P53" s="32" t="str">
        <f t="shared" si="11"/>
        <v/>
      </c>
      <c r="Q53" s="32" t="str">
        <f t="shared" si="11"/>
        <v/>
      </c>
      <c r="R53" s="32" t="str">
        <f t="shared" si="11"/>
        <v/>
      </c>
      <c r="S53" s="32" t="str">
        <f t="shared" si="11"/>
        <v/>
      </c>
      <c r="T53" s="32" t="str">
        <f t="shared" si="11"/>
        <v/>
      </c>
      <c r="U53" s="32" t="str">
        <f t="shared" si="11"/>
        <v/>
      </c>
      <c r="V53" s="32" t="str">
        <f t="shared" si="11"/>
        <v/>
      </c>
      <c r="W53" s="32" t="str">
        <f t="shared" si="12"/>
        <v/>
      </c>
      <c r="X53" s="32" t="str">
        <f t="shared" si="12"/>
        <v/>
      </c>
      <c r="Y53" s="32" t="str">
        <f t="shared" si="12"/>
        <v/>
      </c>
      <c r="Z53" s="32" t="str">
        <f t="shared" si="12"/>
        <v/>
      </c>
      <c r="AA53" s="32" t="str">
        <f t="shared" si="12"/>
        <v/>
      </c>
      <c r="AB53" s="32" t="str">
        <f t="shared" si="12"/>
        <v/>
      </c>
      <c r="AC53" s="32" t="str">
        <f t="shared" si="12"/>
        <v/>
      </c>
      <c r="AD53" s="32" t="str">
        <f t="shared" si="12"/>
        <v/>
      </c>
      <c r="AE53" s="32" t="str">
        <f t="shared" si="12"/>
        <v/>
      </c>
      <c r="AF53" s="32" t="str">
        <f t="shared" si="12"/>
        <v/>
      </c>
      <c r="AG53" s="32" t="str">
        <f t="shared" si="13"/>
        <v/>
      </c>
      <c r="AH53" s="32" t="str">
        <f t="shared" si="13"/>
        <v/>
      </c>
      <c r="AI53" s="32" t="str">
        <f t="shared" si="13"/>
        <v/>
      </c>
      <c r="AJ53" s="32" t="str">
        <f t="shared" si="13"/>
        <v/>
      </c>
      <c r="AK53" s="32" t="str">
        <f t="shared" si="13"/>
        <v/>
      </c>
      <c r="AL53" s="32" t="str">
        <f t="shared" si="13"/>
        <v/>
      </c>
      <c r="AM53" s="32" t="str">
        <f t="shared" si="13"/>
        <v/>
      </c>
      <c r="AN53" s="32" t="str">
        <f t="shared" si="13"/>
        <v/>
      </c>
      <c r="AO53" s="32" t="str">
        <f t="shared" si="13"/>
        <v/>
      </c>
      <c r="AP53" s="32" t="str">
        <f t="shared" si="13"/>
        <v/>
      </c>
      <c r="AQ53" s="32" t="str">
        <f t="shared" si="14"/>
        <v/>
      </c>
      <c r="AR53" s="32" t="str">
        <f t="shared" si="14"/>
        <v/>
      </c>
      <c r="AS53" s="32" t="str">
        <f t="shared" si="14"/>
        <v/>
      </c>
      <c r="AT53" s="32" t="str">
        <f t="shared" si="14"/>
        <v/>
      </c>
      <c r="AU53" s="32" t="str">
        <f t="shared" si="14"/>
        <v/>
      </c>
      <c r="AV53" s="32" t="str">
        <f t="shared" si="14"/>
        <v/>
      </c>
      <c r="AW53" s="32" t="str">
        <f t="shared" si="14"/>
        <v/>
      </c>
      <c r="AX53" s="32" t="str">
        <f t="shared" si="14"/>
        <v/>
      </c>
      <c r="AY53" s="32" t="str">
        <f t="shared" si="14"/>
        <v/>
      </c>
      <c r="AZ53" s="32" t="str">
        <f t="shared" si="14"/>
        <v/>
      </c>
      <c r="BA53" s="32" t="str">
        <f t="shared" si="15"/>
        <v/>
      </c>
      <c r="BB53" s="32" t="str">
        <f t="shared" si="15"/>
        <v/>
      </c>
      <c r="BC53" s="32" t="str">
        <f t="shared" si="15"/>
        <v/>
      </c>
      <c r="BD53" s="32" t="str">
        <f t="shared" si="15"/>
        <v/>
      </c>
      <c r="BE53" s="32" t="str">
        <f t="shared" si="15"/>
        <v/>
      </c>
      <c r="BF53" s="32" t="str">
        <f t="shared" si="15"/>
        <v/>
      </c>
      <c r="BG53" s="32" t="str">
        <f t="shared" si="15"/>
        <v/>
      </c>
      <c r="BH53" s="32" t="str">
        <f t="shared" si="15"/>
        <v/>
      </c>
      <c r="BI53" s="32" t="str">
        <f t="shared" si="15"/>
        <v/>
      </c>
      <c r="BJ53" s="32" t="str">
        <f t="shared" si="15"/>
        <v/>
      </c>
      <c r="BK53" s="32" t="str">
        <f t="shared" si="15"/>
        <v/>
      </c>
      <c r="BL53" s="32" t="str">
        <f t="shared" si="15"/>
        <v/>
      </c>
      <c r="BM53" s="32" t="str">
        <f t="shared" si="15"/>
        <v/>
      </c>
      <c r="BN53" s="32" t="str">
        <f t="shared" si="8"/>
        <v/>
      </c>
      <c r="BO53" s="32" t="str">
        <f t="shared" si="16"/>
        <v/>
      </c>
      <c r="BP53" s="32" t="str">
        <f t="shared" si="16"/>
        <v/>
      </c>
      <c r="BQ53" s="32" t="str">
        <f t="shared" si="16"/>
        <v/>
      </c>
      <c r="BR53" s="32" t="str">
        <f t="shared" si="16"/>
        <v/>
      </c>
      <c r="BS53" s="32" t="str">
        <f t="shared" si="16"/>
        <v/>
      </c>
      <c r="BT53" s="32" t="str">
        <f t="shared" si="16"/>
        <v/>
      </c>
      <c r="BU53" s="32" t="str">
        <f t="shared" si="16"/>
        <v/>
      </c>
      <c r="BV53" s="32" t="str">
        <f t="shared" si="16"/>
        <v/>
      </c>
      <c r="BW53" s="32" t="str">
        <f t="shared" si="16"/>
        <v/>
      </c>
      <c r="BX53" s="32" t="str">
        <f t="shared" si="16"/>
        <v/>
      </c>
      <c r="BY53" s="32" t="str">
        <f t="shared" si="17"/>
        <v/>
      </c>
      <c r="BZ53" s="32" t="str">
        <f t="shared" si="17"/>
        <v/>
      </c>
      <c r="CA53" s="32" t="str">
        <f t="shared" si="17"/>
        <v/>
      </c>
      <c r="CB53" s="32" t="str">
        <f t="shared" si="17"/>
        <v/>
      </c>
      <c r="CC53" s="32" t="str">
        <f t="shared" si="17"/>
        <v/>
      </c>
      <c r="CD53" s="32" t="str">
        <f t="shared" si="17"/>
        <v/>
      </c>
      <c r="CE53" s="32" t="str">
        <f t="shared" si="17"/>
        <v/>
      </c>
      <c r="CF53" s="32" t="str">
        <f t="shared" si="17"/>
        <v/>
      </c>
      <c r="CG53" s="32" t="str">
        <f t="shared" si="17"/>
        <v/>
      </c>
      <c r="CH53" s="32" t="str">
        <f t="shared" si="17"/>
        <v/>
      </c>
      <c r="CI53" s="32" t="str">
        <f t="shared" si="18"/>
        <v/>
      </c>
      <c r="CJ53" s="32" t="str">
        <f t="shared" si="18"/>
        <v/>
      </c>
      <c r="CK53" s="32" t="str">
        <f t="shared" si="18"/>
        <v/>
      </c>
      <c r="CL53" s="32" t="str">
        <f t="shared" si="18"/>
        <v/>
      </c>
      <c r="CM53" s="32" t="str">
        <f t="shared" si="18"/>
        <v/>
      </c>
      <c r="CN53" s="32" t="str">
        <f t="shared" si="18"/>
        <v/>
      </c>
      <c r="CO53" s="32" t="str">
        <f t="shared" si="18"/>
        <v/>
      </c>
      <c r="CP53" s="32" t="str">
        <f t="shared" si="18"/>
        <v/>
      </c>
      <c r="CQ53" s="32" t="str">
        <f t="shared" si="18"/>
        <v/>
      </c>
      <c r="CR53" s="32" t="str">
        <f t="shared" si="18"/>
        <v/>
      </c>
      <c r="CS53" s="32" t="str">
        <f t="shared" si="19"/>
        <v/>
      </c>
      <c r="CT53" s="32" t="str">
        <f t="shared" si="19"/>
        <v/>
      </c>
      <c r="CU53" s="32" t="str">
        <f t="shared" si="19"/>
        <v/>
      </c>
      <c r="CV53" s="32" t="str">
        <f t="shared" si="19"/>
        <v/>
      </c>
      <c r="CW53" s="32" t="str">
        <f t="shared" si="19"/>
        <v/>
      </c>
      <c r="CX53" s="32" t="str">
        <f t="shared" si="19"/>
        <v/>
      </c>
      <c r="CY53" s="32" t="str">
        <f t="shared" si="19"/>
        <v/>
      </c>
      <c r="CZ53" s="32" t="str">
        <f t="shared" si="19"/>
        <v/>
      </c>
      <c r="DA53" s="32" t="str">
        <f t="shared" si="19"/>
        <v/>
      </c>
      <c r="DB53" s="32" t="str">
        <f t="shared" si="19"/>
        <v/>
      </c>
      <c r="DC53" s="32" t="str">
        <f t="shared" si="20"/>
        <v/>
      </c>
      <c r="DD53" s="32" t="str">
        <f t="shared" si="20"/>
        <v/>
      </c>
      <c r="DE53" s="32" t="str">
        <f t="shared" si="20"/>
        <v/>
      </c>
      <c r="DF53" s="32" t="str">
        <f t="shared" si="20"/>
        <v/>
      </c>
      <c r="DG53" s="32" t="str">
        <f t="shared" si="20"/>
        <v/>
      </c>
      <c r="DH53" s="32" t="str">
        <f t="shared" si="20"/>
        <v/>
      </c>
      <c r="DI53" s="32" t="str">
        <f t="shared" si="20"/>
        <v/>
      </c>
      <c r="DJ53" s="32" t="str">
        <f t="shared" si="20"/>
        <v/>
      </c>
      <c r="DK53" s="32" t="str">
        <f t="shared" si="20"/>
        <v/>
      </c>
      <c r="DL53" s="32" t="str">
        <f t="shared" si="20"/>
        <v/>
      </c>
      <c r="DM53" s="32" t="str">
        <f t="shared" si="21"/>
        <v/>
      </c>
      <c r="DN53" s="32" t="str">
        <f t="shared" si="21"/>
        <v/>
      </c>
      <c r="DO53" s="32" t="str">
        <f t="shared" si="21"/>
        <v/>
      </c>
      <c r="DP53" s="32" t="str">
        <f t="shared" si="21"/>
        <v/>
      </c>
      <c r="DQ53" s="32" t="str">
        <f t="shared" si="21"/>
        <v/>
      </c>
      <c r="DR53" s="32" t="str">
        <f t="shared" si="21"/>
        <v/>
      </c>
      <c r="DS53" s="32" t="str">
        <f t="shared" si="21"/>
        <v/>
      </c>
      <c r="DT53" s="32" t="str">
        <f t="shared" si="21"/>
        <v/>
      </c>
      <c r="DU53" s="32" t="str">
        <f t="shared" si="21"/>
        <v/>
      </c>
      <c r="DV53" s="32" t="str">
        <f t="shared" si="21"/>
        <v/>
      </c>
      <c r="DW53" s="32" t="str">
        <f t="shared" si="21"/>
        <v/>
      </c>
      <c r="DX53" s="32" t="str">
        <f t="shared" si="21"/>
        <v/>
      </c>
      <c r="DY53" s="32" t="str">
        <f t="shared" si="21"/>
        <v/>
      </c>
      <c r="DZ53" s="32" t="str">
        <f t="shared" si="9"/>
        <v/>
      </c>
      <c r="EA53" s="32" t="str">
        <f t="shared" si="6"/>
        <v/>
      </c>
      <c r="EB53" s="32"/>
      <c r="EC53" s="32"/>
      <c r="ED53" s="32"/>
      <c r="EE53" s="32"/>
      <c r="EF53" s="32"/>
      <c r="EG53" s="32"/>
      <c r="EH53" s="32"/>
      <c r="EI53" s="32"/>
      <c r="EJ53" s="32"/>
      <c r="EK53" s="32"/>
      <c r="EL53" s="32"/>
      <c r="EM53" s="32"/>
      <c r="EN53" s="32"/>
      <c r="EO53" s="32"/>
      <c r="EP53" s="32"/>
      <c r="EQ53" s="32"/>
      <c r="ER53" s="32"/>
      <c r="ES53" s="32"/>
      <c r="ET53" s="32"/>
      <c r="EU53" s="32"/>
      <c r="EV53" s="32"/>
      <c r="EW53" s="32"/>
      <c r="EX53" s="32"/>
      <c r="EY53" s="32"/>
      <c r="EZ53" s="32"/>
      <c r="FA53" s="32"/>
      <c r="FB53" s="32"/>
      <c r="FC53" s="32"/>
      <c r="FD53" s="32"/>
      <c r="FE53" s="32"/>
      <c r="FF53" s="32"/>
      <c r="FG53" s="32"/>
      <c r="FH53" s="32"/>
      <c r="FI53" s="32"/>
      <c r="FJ53" s="32"/>
      <c r="FK53" s="32"/>
      <c r="FL53" s="32"/>
      <c r="FM53" s="32"/>
      <c r="FN53" s="32"/>
      <c r="FO53" s="32"/>
      <c r="FP53" s="32"/>
      <c r="FQ53" s="32"/>
      <c r="FR53" s="32"/>
      <c r="FS53" s="32"/>
      <c r="FT53" s="32"/>
      <c r="FU53" s="32"/>
      <c r="FV53" s="32"/>
      <c r="FW53" s="32"/>
      <c r="FX53" s="32"/>
      <c r="FY53" s="32"/>
      <c r="FZ53" s="32"/>
      <c r="GA53" s="32"/>
      <c r="GB53" s="32"/>
      <c r="GC53" s="32"/>
      <c r="GD53" s="32"/>
      <c r="GE53" s="32"/>
      <c r="GF53" s="32"/>
      <c r="GG53" s="32"/>
      <c r="GH53" s="32"/>
      <c r="GI53" s="32"/>
      <c r="GJ53" s="32"/>
      <c r="GK53" s="32"/>
      <c r="GL53" s="32"/>
      <c r="GM53" s="32"/>
      <c r="GN53" s="32"/>
      <c r="GO53" s="32"/>
      <c r="GP53" s="32"/>
      <c r="GQ53" s="32"/>
      <c r="GR53" s="32"/>
      <c r="GS53" s="32"/>
      <c r="GT53" s="32"/>
      <c r="GU53" s="32"/>
      <c r="GV53" s="32"/>
      <c r="GW53" s="32"/>
      <c r="GX53" s="32"/>
      <c r="GY53" s="32"/>
      <c r="GZ53" s="32"/>
      <c r="HA53" s="32"/>
      <c r="HB53" s="32"/>
      <c r="HC53" s="32"/>
      <c r="HD53" s="32"/>
      <c r="HE53" s="32"/>
      <c r="HF53" s="32"/>
      <c r="HG53" s="32"/>
      <c r="HH53" s="32"/>
      <c r="HI53" s="32"/>
      <c r="HJ53" s="32"/>
      <c r="HK53" s="32"/>
      <c r="HL53" s="32"/>
      <c r="HM53" s="32"/>
      <c r="HN53" s="32"/>
      <c r="HO53" s="32"/>
      <c r="HP53" s="32"/>
      <c r="HQ53" s="32"/>
      <c r="HR53" s="32"/>
      <c r="HS53" s="32"/>
      <c r="HT53" s="32"/>
      <c r="HU53" s="32"/>
      <c r="HV53" s="32"/>
      <c r="HW53" s="32"/>
      <c r="HX53" s="32"/>
      <c r="HY53" s="32"/>
      <c r="HZ53" s="32"/>
      <c r="IA53" s="32"/>
      <c r="IB53" s="32"/>
      <c r="IC53" s="32"/>
      <c r="ID53" s="32"/>
      <c r="IE53" s="32"/>
      <c r="IF53" s="32"/>
      <c r="IG53" s="32"/>
      <c r="IH53" s="32"/>
      <c r="II53" s="32"/>
      <c r="IJ53" s="32"/>
      <c r="IK53" s="32"/>
      <c r="IL53" s="32"/>
      <c r="IM53" s="32"/>
      <c r="IN53" s="32"/>
      <c r="IO53" s="32"/>
      <c r="IP53" s="32"/>
      <c r="IQ53" s="70"/>
    </row>
    <row r="54" spans="1:251" x14ac:dyDescent="0.25">
      <c r="A54" s="69" t="str">
        <f t="shared" si="7"/>
        <v/>
      </c>
      <c r="B54" s="32" t="str">
        <f t="shared" si="3"/>
        <v/>
      </c>
      <c r="C54" s="32" t="str">
        <f t="shared" si="10"/>
        <v/>
      </c>
      <c r="D54" s="32" t="str">
        <f t="shared" si="10"/>
        <v/>
      </c>
      <c r="E54" s="32" t="str">
        <f t="shared" si="10"/>
        <v/>
      </c>
      <c r="F54" s="32" t="str">
        <f t="shared" si="10"/>
        <v/>
      </c>
      <c r="G54" s="32" t="str">
        <f t="shared" si="10"/>
        <v/>
      </c>
      <c r="H54" s="32" t="str">
        <f t="shared" si="10"/>
        <v/>
      </c>
      <c r="I54" s="32" t="str">
        <f t="shared" si="10"/>
        <v/>
      </c>
      <c r="J54" s="32" t="str">
        <f t="shared" si="10"/>
        <v/>
      </c>
      <c r="K54" s="32" t="str">
        <f t="shared" si="10"/>
        <v/>
      </c>
      <c r="L54" s="32" t="str">
        <f t="shared" si="10"/>
        <v/>
      </c>
      <c r="M54" s="32" t="str">
        <f t="shared" si="11"/>
        <v/>
      </c>
      <c r="N54" s="89" t="str">
        <f t="shared" si="11"/>
        <v/>
      </c>
      <c r="O54" s="32" t="str">
        <f t="shared" si="11"/>
        <v/>
      </c>
      <c r="P54" s="32" t="str">
        <f t="shared" si="11"/>
        <v/>
      </c>
      <c r="Q54" s="32" t="str">
        <f t="shared" si="11"/>
        <v/>
      </c>
      <c r="R54" s="32" t="str">
        <f t="shared" si="11"/>
        <v/>
      </c>
      <c r="S54" s="32" t="str">
        <f t="shared" si="11"/>
        <v/>
      </c>
      <c r="T54" s="32" t="str">
        <f t="shared" si="11"/>
        <v/>
      </c>
      <c r="U54" s="32" t="str">
        <f t="shared" si="11"/>
        <v/>
      </c>
      <c r="V54" s="32" t="str">
        <f t="shared" si="11"/>
        <v/>
      </c>
      <c r="W54" s="32" t="str">
        <f t="shared" si="12"/>
        <v/>
      </c>
      <c r="X54" s="32" t="str">
        <f t="shared" si="12"/>
        <v/>
      </c>
      <c r="Y54" s="32" t="str">
        <f t="shared" si="12"/>
        <v/>
      </c>
      <c r="Z54" s="32" t="str">
        <f t="shared" si="12"/>
        <v/>
      </c>
      <c r="AA54" s="32" t="str">
        <f t="shared" si="12"/>
        <v/>
      </c>
      <c r="AB54" s="32" t="str">
        <f t="shared" si="12"/>
        <v/>
      </c>
      <c r="AC54" s="32" t="str">
        <f t="shared" si="12"/>
        <v/>
      </c>
      <c r="AD54" s="32" t="str">
        <f t="shared" si="12"/>
        <v/>
      </c>
      <c r="AE54" s="32" t="str">
        <f t="shared" si="12"/>
        <v/>
      </c>
      <c r="AF54" s="32" t="str">
        <f t="shared" si="12"/>
        <v/>
      </c>
      <c r="AG54" s="32" t="str">
        <f t="shared" si="13"/>
        <v/>
      </c>
      <c r="AH54" s="32" t="str">
        <f t="shared" si="13"/>
        <v/>
      </c>
      <c r="AI54" s="32" t="str">
        <f t="shared" si="13"/>
        <v/>
      </c>
      <c r="AJ54" s="32" t="str">
        <f t="shared" si="13"/>
        <v/>
      </c>
      <c r="AK54" s="32" t="str">
        <f t="shared" si="13"/>
        <v/>
      </c>
      <c r="AL54" s="32" t="str">
        <f t="shared" si="13"/>
        <v/>
      </c>
      <c r="AM54" s="32" t="str">
        <f t="shared" si="13"/>
        <v/>
      </c>
      <c r="AN54" s="32" t="str">
        <f t="shared" si="13"/>
        <v/>
      </c>
      <c r="AO54" s="32" t="str">
        <f t="shared" si="13"/>
        <v/>
      </c>
      <c r="AP54" s="32" t="str">
        <f t="shared" si="13"/>
        <v/>
      </c>
      <c r="AQ54" s="32" t="str">
        <f t="shared" si="14"/>
        <v/>
      </c>
      <c r="AR54" s="32" t="str">
        <f t="shared" si="14"/>
        <v/>
      </c>
      <c r="AS54" s="32" t="str">
        <f t="shared" si="14"/>
        <v/>
      </c>
      <c r="AT54" s="32" t="str">
        <f t="shared" si="14"/>
        <v/>
      </c>
      <c r="AU54" s="32" t="str">
        <f t="shared" si="14"/>
        <v/>
      </c>
      <c r="AV54" s="32" t="str">
        <f t="shared" si="14"/>
        <v/>
      </c>
      <c r="AW54" s="32" t="str">
        <f t="shared" si="14"/>
        <v/>
      </c>
      <c r="AX54" s="32" t="str">
        <f t="shared" si="14"/>
        <v/>
      </c>
      <c r="AY54" s="32" t="str">
        <f t="shared" si="14"/>
        <v/>
      </c>
      <c r="AZ54" s="32" t="str">
        <f t="shared" si="14"/>
        <v/>
      </c>
      <c r="BA54" s="32" t="str">
        <f t="shared" si="15"/>
        <v/>
      </c>
      <c r="BB54" s="32" t="str">
        <f t="shared" si="15"/>
        <v/>
      </c>
      <c r="BC54" s="32" t="str">
        <f t="shared" si="15"/>
        <v/>
      </c>
      <c r="BD54" s="32" t="str">
        <f t="shared" si="15"/>
        <v/>
      </c>
      <c r="BE54" s="32" t="str">
        <f t="shared" si="15"/>
        <v/>
      </c>
      <c r="BF54" s="32" t="str">
        <f t="shared" si="15"/>
        <v/>
      </c>
      <c r="BG54" s="32" t="str">
        <f t="shared" si="15"/>
        <v/>
      </c>
      <c r="BH54" s="32" t="str">
        <f t="shared" si="15"/>
        <v/>
      </c>
      <c r="BI54" s="32" t="str">
        <f t="shared" si="15"/>
        <v/>
      </c>
      <c r="BJ54" s="32" t="str">
        <f t="shared" si="15"/>
        <v/>
      </c>
      <c r="BK54" s="32" t="str">
        <f t="shared" si="15"/>
        <v/>
      </c>
      <c r="BL54" s="32" t="str">
        <f t="shared" si="15"/>
        <v/>
      </c>
      <c r="BM54" s="32" t="str">
        <f t="shared" si="15"/>
        <v/>
      </c>
      <c r="BN54" s="32" t="str">
        <f t="shared" si="8"/>
        <v/>
      </c>
      <c r="BO54" s="32" t="str">
        <f t="shared" si="16"/>
        <v/>
      </c>
      <c r="BP54" s="32" t="str">
        <f t="shared" si="16"/>
        <v/>
      </c>
      <c r="BQ54" s="32" t="str">
        <f t="shared" si="16"/>
        <v/>
      </c>
      <c r="BR54" s="32" t="str">
        <f t="shared" si="16"/>
        <v/>
      </c>
      <c r="BS54" s="32" t="str">
        <f t="shared" si="16"/>
        <v/>
      </c>
      <c r="BT54" s="32" t="str">
        <f t="shared" si="16"/>
        <v/>
      </c>
      <c r="BU54" s="32" t="str">
        <f t="shared" si="16"/>
        <v/>
      </c>
      <c r="BV54" s="32" t="str">
        <f t="shared" si="16"/>
        <v/>
      </c>
      <c r="BW54" s="32" t="str">
        <f t="shared" si="16"/>
        <v/>
      </c>
      <c r="BX54" s="32" t="str">
        <f t="shared" si="16"/>
        <v/>
      </c>
      <c r="BY54" s="32" t="str">
        <f t="shared" si="17"/>
        <v/>
      </c>
      <c r="BZ54" s="32" t="str">
        <f t="shared" si="17"/>
        <v/>
      </c>
      <c r="CA54" s="32" t="str">
        <f t="shared" si="17"/>
        <v/>
      </c>
      <c r="CB54" s="32" t="str">
        <f t="shared" si="17"/>
        <v/>
      </c>
      <c r="CC54" s="32" t="str">
        <f t="shared" si="17"/>
        <v/>
      </c>
      <c r="CD54" s="32" t="str">
        <f t="shared" si="17"/>
        <v/>
      </c>
      <c r="CE54" s="32" t="str">
        <f t="shared" si="17"/>
        <v/>
      </c>
      <c r="CF54" s="32" t="str">
        <f t="shared" si="17"/>
        <v/>
      </c>
      <c r="CG54" s="32" t="str">
        <f t="shared" si="17"/>
        <v/>
      </c>
      <c r="CH54" s="32" t="str">
        <f t="shared" si="17"/>
        <v/>
      </c>
      <c r="CI54" s="32" t="str">
        <f t="shared" si="18"/>
        <v/>
      </c>
      <c r="CJ54" s="32" t="str">
        <f t="shared" si="18"/>
        <v/>
      </c>
      <c r="CK54" s="32" t="str">
        <f t="shared" si="18"/>
        <v/>
      </c>
      <c r="CL54" s="32" t="str">
        <f t="shared" si="18"/>
        <v/>
      </c>
      <c r="CM54" s="32" t="str">
        <f t="shared" si="18"/>
        <v/>
      </c>
      <c r="CN54" s="32" t="str">
        <f t="shared" si="18"/>
        <v/>
      </c>
      <c r="CO54" s="32" t="str">
        <f t="shared" si="18"/>
        <v/>
      </c>
      <c r="CP54" s="32" t="str">
        <f t="shared" si="18"/>
        <v/>
      </c>
      <c r="CQ54" s="32" t="str">
        <f t="shared" si="18"/>
        <v/>
      </c>
      <c r="CR54" s="32" t="str">
        <f t="shared" si="18"/>
        <v/>
      </c>
      <c r="CS54" s="32" t="str">
        <f t="shared" si="19"/>
        <v/>
      </c>
      <c r="CT54" s="32" t="str">
        <f t="shared" si="19"/>
        <v/>
      </c>
      <c r="CU54" s="32" t="str">
        <f t="shared" si="19"/>
        <v/>
      </c>
      <c r="CV54" s="32" t="str">
        <f t="shared" si="19"/>
        <v/>
      </c>
      <c r="CW54" s="32" t="str">
        <f t="shared" si="19"/>
        <v/>
      </c>
      <c r="CX54" s="32" t="str">
        <f t="shared" si="19"/>
        <v/>
      </c>
      <c r="CY54" s="32" t="str">
        <f t="shared" si="19"/>
        <v/>
      </c>
      <c r="CZ54" s="32" t="str">
        <f t="shared" si="19"/>
        <v/>
      </c>
      <c r="DA54" s="32" t="str">
        <f t="shared" si="19"/>
        <v/>
      </c>
      <c r="DB54" s="32" t="str">
        <f t="shared" si="19"/>
        <v/>
      </c>
      <c r="DC54" s="32" t="str">
        <f t="shared" si="20"/>
        <v/>
      </c>
      <c r="DD54" s="32" t="str">
        <f t="shared" si="20"/>
        <v/>
      </c>
      <c r="DE54" s="32" t="str">
        <f t="shared" si="20"/>
        <v/>
      </c>
      <c r="DF54" s="32" t="str">
        <f t="shared" si="20"/>
        <v/>
      </c>
      <c r="DG54" s="32" t="str">
        <f t="shared" si="20"/>
        <v/>
      </c>
      <c r="DH54" s="32" t="str">
        <f t="shared" si="20"/>
        <v/>
      </c>
      <c r="DI54" s="32" t="str">
        <f t="shared" si="20"/>
        <v/>
      </c>
      <c r="DJ54" s="32" t="str">
        <f t="shared" si="20"/>
        <v/>
      </c>
      <c r="DK54" s="32" t="str">
        <f t="shared" si="20"/>
        <v/>
      </c>
      <c r="DL54" s="32" t="str">
        <f t="shared" si="20"/>
        <v/>
      </c>
      <c r="DM54" s="32" t="str">
        <f t="shared" si="21"/>
        <v/>
      </c>
      <c r="DN54" s="32" t="str">
        <f t="shared" si="21"/>
        <v/>
      </c>
      <c r="DO54" s="32" t="str">
        <f t="shared" si="21"/>
        <v/>
      </c>
      <c r="DP54" s="32" t="str">
        <f t="shared" si="21"/>
        <v/>
      </c>
      <c r="DQ54" s="32" t="str">
        <f t="shared" si="21"/>
        <v/>
      </c>
      <c r="DR54" s="32" t="str">
        <f t="shared" si="21"/>
        <v/>
      </c>
      <c r="DS54" s="32" t="str">
        <f t="shared" si="21"/>
        <v/>
      </c>
      <c r="DT54" s="32" t="str">
        <f t="shared" si="21"/>
        <v/>
      </c>
      <c r="DU54" s="32" t="str">
        <f t="shared" si="21"/>
        <v/>
      </c>
      <c r="DV54" s="32" t="str">
        <f t="shared" si="21"/>
        <v/>
      </c>
      <c r="DW54" s="32" t="str">
        <f t="shared" si="21"/>
        <v/>
      </c>
      <c r="DX54" s="32" t="str">
        <f t="shared" si="21"/>
        <v/>
      </c>
      <c r="DY54" s="32" t="str">
        <f t="shared" si="21"/>
        <v/>
      </c>
      <c r="DZ54" s="32" t="str">
        <f t="shared" si="9"/>
        <v/>
      </c>
      <c r="EA54" s="32" t="str">
        <f t="shared" si="6"/>
        <v/>
      </c>
      <c r="EB54" s="32"/>
      <c r="EC54" s="32"/>
      <c r="ED54" s="32"/>
      <c r="EE54" s="32"/>
      <c r="EF54" s="32"/>
      <c r="EG54" s="32"/>
      <c r="EH54" s="32"/>
      <c r="EI54" s="32"/>
      <c r="EJ54" s="32"/>
      <c r="EK54" s="32"/>
      <c r="EL54" s="32"/>
      <c r="EM54" s="32"/>
      <c r="EN54" s="32"/>
      <c r="EO54" s="32"/>
      <c r="EP54" s="32"/>
      <c r="EQ54" s="32"/>
      <c r="ER54" s="32"/>
      <c r="ES54" s="32"/>
      <c r="ET54" s="32"/>
      <c r="EU54" s="32"/>
      <c r="EV54" s="32"/>
      <c r="EW54" s="32"/>
      <c r="EX54" s="32"/>
      <c r="EY54" s="32"/>
      <c r="EZ54" s="32"/>
      <c r="FA54" s="32"/>
      <c r="FB54" s="32"/>
      <c r="FC54" s="32"/>
      <c r="FD54" s="32"/>
      <c r="FE54" s="32"/>
      <c r="FF54" s="32"/>
      <c r="FG54" s="32"/>
      <c r="FH54" s="32"/>
      <c r="FI54" s="32"/>
      <c r="FJ54" s="32"/>
      <c r="FK54" s="32"/>
      <c r="FL54" s="32"/>
      <c r="FM54" s="32"/>
      <c r="FN54" s="32"/>
      <c r="FO54" s="32"/>
      <c r="FP54" s="32"/>
      <c r="FQ54" s="32"/>
      <c r="FR54" s="32"/>
      <c r="FS54" s="32"/>
      <c r="FT54" s="32"/>
      <c r="FU54" s="32"/>
      <c r="FV54" s="32"/>
      <c r="FW54" s="32"/>
      <c r="FX54" s="32"/>
      <c r="FY54" s="32"/>
      <c r="FZ54" s="32"/>
      <c r="GA54" s="32"/>
      <c r="GB54" s="32"/>
      <c r="GC54" s="32"/>
      <c r="GD54" s="32"/>
      <c r="GE54" s="32"/>
      <c r="GF54" s="32"/>
      <c r="GG54" s="32"/>
      <c r="GH54" s="32"/>
      <c r="GI54" s="32"/>
      <c r="GJ54" s="32"/>
      <c r="GK54" s="32"/>
      <c r="GL54" s="32"/>
      <c r="GM54" s="32"/>
      <c r="GN54" s="32"/>
      <c r="GO54" s="32"/>
      <c r="GP54" s="32"/>
      <c r="GQ54" s="32"/>
      <c r="GR54" s="32"/>
      <c r="GS54" s="32"/>
      <c r="GT54" s="32"/>
      <c r="GU54" s="32"/>
      <c r="GV54" s="32"/>
      <c r="GW54" s="32"/>
      <c r="GX54" s="32"/>
      <c r="GY54" s="32"/>
      <c r="GZ54" s="32"/>
      <c r="HA54" s="32"/>
      <c r="HB54" s="32"/>
      <c r="HC54" s="32"/>
      <c r="HD54" s="32"/>
      <c r="HE54" s="32"/>
      <c r="HF54" s="32"/>
      <c r="HG54" s="32"/>
      <c r="HH54" s="32"/>
      <c r="HI54" s="32"/>
      <c r="HJ54" s="32"/>
      <c r="HK54" s="32"/>
      <c r="HL54" s="32"/>
      <c r="HM54" s="32"/>
      <c r="HN54" s="32"/>
      <c r="HO54" s="32"/>
      <c r="HP54" s="32"/>
      <c r="HQ54" s="32"/>
      <c r="HR54" s="32"/>
      <c r="HS54" s="32"/>
      <c r="HT54" s="32"/>
      <c r="HU54" s="32"/>
      <c r="HV54" s="32"/>
      <c r="HW54" s="32"/>
      <c r="HX54" s="32"/>
      <c r="HY54" s="32"/>
      <c r="HZ54" s="32"/>
      <c r="IA54" s="32"/>
      <c r="IB54" s="32"/>
      <c r="IC54" s="32"/>
      <c r="ID54" s="32"/>
      <c r="IE54" s="32"/>
      <c r="IF54" s="32"/>
      <c r="IG54" s="32"/>
      <c r="IH54" s="32"/>
      <c r="II54" s="32"/>
      <c r="IJ54" s="32"/>
      <c r="IK54" s="32"/>
      <c r="IL54" s="32"/>
      <c r="IM54" s="32"/>
      <c r="IN54" s="32"/>
      <c r="IO54" s="32"/>
      <c r="IP54" s="32"/>
      <c r="IQ54" s="70"/>
    </row>
    <row r="55" spans="1:251" x14ac:dyDescent="0.25">
      <c r="A55" s="69" t="str">
        <f t="shared" si="7"/>
        <v/>
      </c>
      <c r="B55" s="32" t="str">
        <f t="shared" si="3"/>
        <v/>
      </c>
      <c r="C55" s="32" t="str">
        <f t="shared" si="10"/>
        <v/>
      </c>
      <c r="D55" s="32" t="str">
        <f t="shared" si="10"/>
        <v/>
      </c>
      <c r="E55" s="32" t="str">
        <f t="shared" si="10"/>
        <v/>
      </c>
      <c r="F55" s="32" t="str">
        <f t="shared" si="10"/>
        <v/>
      </c>
      <c r="G55" s="32" t="str">
        <f t="shared" si="10"/>
        <v/>
      </c>
      <c r="H55" s="32" t="str">
        <f t="shared" si="10"/>
        <v/>
      </c>
      <c r="I55" s="32" t="str">
        <f t="shared" si="10"/>
        <v/>
      </c>
      <c r="J55" s="32" t="str">
        <f t="shared" si="10"/>
        <v/>
      </c>
      <c r="K55" s="32" t="str">
        <f t="shared" si="10"/>
        <v/>
      </c>
      <c r="L55" s="32" t="str">
        <f t="shared" si="10"/>
        <v/>
      </c>
      <c r="M55" s="32" t="str">
        <f t="shared" si="11"/>
        <v/>
      </c>
      <c r="N55" s="89" t="str">
        <f t="shared" si="11"/>
        <v/>
      </c>
      <c r="O55" s="32" t="str">
        <f t="shared" si="11"/>
        <v/>
      </c>
      <c r="P55" s="32" t="str">
        <f t="shared" si="11"/>
        <v/>
      </c>
      <c r="Q55" s="32" t="str">
        <f t="shared" si="11"/>
        <v/>
      </c>
      <c r="R55" s="32" t="str">
        <f t="shared" si="11"/>
        <v/>
      </c>
      <c r="S55" s="32" t="str">
        <f t="shared" si="11"/>
        <v/>
      </c>
      <c r="T55" s="32" t="str">
        <f t="shared" si="11"/>
        <v/>
      </c>
      <c r="U55" s="32" t="str">
        <f t="shared" si="11"/>
        <v/>
      </c>
      <c r="V55" s="32" t="str">
        <f t="shared" si="11"/>
        <v/>
      </c>
      <c r="W55" s="32" t="str">
        <f t="shared" si="12"/>
        <v/>
      </c>
      <c r="X55" s="32" t="str">
        <f t="shared" si="12"/>
        <v/>
      </c>
      <c r="Y55" s="32" t="str">
        <f t="shared" si="12"/>
        <v/>
      </c>
      <c r="Z55" s="32" t="str">
        <f t="shared" si="12"/>
        <v/>
      </c>
      <c r="AA55" s="32" t="str">
        <f t="shared" si="12"/>
        <v/>
      </c>
      <c r="AB55" s="32" t="str">
        <f t="shared" si="12"/>
        <v/>
      </c>
      <c r="AC55" s="32" t="str">
        <f t="shared" si="12"/>
        <v/>
      </c>
      <c r="AD55" s="32" t="str">
        <f t="shared" si="12"/>
        <v/>
      </c>
      <c r="AE55" s="32" t="str">
        <f t="shared" si="12"/>
        <v/>
      </c>
      <c r="AF55" s="32" t="str">
        <f t="shared" si="12"/>
        <v/>
      </c>
      <c r="AG55" s="32" t="str">
        <f t="shared" si="13"/>
        <v/>
      </c>
      <c r="AH55" s="32" t="str">
        <f t="shared" si="13"/>
        <v/>
      </c>
      <c r="AI55" s="32" t="str">
        <f t="shared" si="13"/>
        <v/>
      </c>
      <c r="AJ55" s="32" t="str">
        <f t="shared" si="13"/>
        <v/>
      </c>
      <c r="AK55" s="32" t="str">
        <f t="shared" si="13"/>
        <v/>
      </c>
      <c r="AL55" s="32" t="str">
        <f t="shared" si="13"/>
        <v/>
      </c>
      <c r="AM55" s="32" t="str">
        <f t="shared" si="13"/>
        <v/>
      </c>
      <c r="AN55" s="32" t="str">
        <f t="shared" si="13"/>
        <v/>
      </c>
      <c r="AO55" s="32" t="str">
        <f t="shared" si="13"/>
        <v/>
      </c>
      <c r="AP55" s="32" t="str">
        <f t="shared" si="13"/>
        <v/>
      </c>
      <c r="AQ55" s="32" t="str">
        <f t="shared" si="14"/>
        <v/>
      </c>
      <c r="AR55" s="32" t="str">
        <f t="shared" si="14"/>
        <v/>
      </c>
      <c r="AS55" s="32" t="str">
        <f t="shared" si="14"/>
        <v/>
      </c>
      <c r="AT55" s="32" t="str">
        <f t="shared" si="14"/>
        <v/>
      </c>
      <c r="AU55" s="32" t="str">
        <f t="shared" si="14"/>
        <v/>
      </c>
      <c r="AV55" s="32" t="str">
        <f t="shared" si="14"/>
        <v/>
      </c>
      <c r="AW55" s="32" t="str">
        <f t="shared" si="14"/>
        <v/>
      </c>
      <c r="AX55" s="32" t="str">
        <f t="shared" si="14"/>
        <v/>
      </c>
      <c r="AY55" s="32" t="str">
        <f t="shared" si="14"/>
        <v/>
      </c>
      <c r="AZ55" s="32" t="str">
        <f t="shared" si="14"/>
        <v/>
      </c>
      <c r="BA55" s="32" t="str">
        <f t="shared" si="15"/>
        <v/>
      </c>
      <c r="BB55" s="32" t="str">
        <f t="shared" si="15"/>
        <v/>
      </c>
      <c r="BC55" s="32" t="str">
        <f t="shared" si="15"/>
        <v/>
      </c>
      <c r="BD55" s="32" t="str">
        <f t="shared" si="15"/>
        <v/>
      </c>
      <c r="BE55" s="32" t="str">
        <f t="shared" si="15"/>
        <v/>
      </c>
      <c r="BF55" s="32" t="str">
        <f t="shared" si="15"/>
        <v/>
      </c>
      <c r="BG55" s="32" t="str">
        <f t="shared" si="15"/>
        <v/>
      </c>
      <c r="BH55" s="32" t="str">
        <f t="shared" si="15"/>
        <v/>
      </c>
      <c r="BI55" s="32" t="str">
        <f t="shared" si="15"/>
        <v/>
      </c>
      <c r="BJ55" s="32" t="str">
        <f t="shared" si="15"/>
        <v/>
      </c>
      <c r="BK55" s="32" t="str">
        <f t="shared" si="15"/>
        <v/>
      </c>
      <c r="BL55" s="32" t="str">
        <f t="shared" si="15"/>
        <v/>
      </c>
      <c r="BM55" s="32" t="str">
        <f t="shared" si="15"/>
        <v/>
      </c>
      <c r="BN55" s="32" t="str">
        <f t="shared" si="8"/>
        <v/>
      </c>
      <c r="BO55" s="32" t="str">
        <f t="shared" si="16"/>
        <v/>
      </c>
      <c r="BP55" s="32" t="str">
        <f t="shared" si="16"/>
        <v/>
      </c>
      <c r="BQ55" s="32" t="str">
        <f t="shared" si="16"/>
        <v/>
      </c>
      <c r="BR55" s="32" t="str">
        <f t="shared" si="16"/>
        <v/>
      </c>
      <c r="BS55" s="32" t="str">
        <f t="shared" si="16"/>
        <v/>
      </c>
      <c r="BT55" s="32" t="str">
        <f t="shared" si="16"/>
        <v/>
      </c>
      <c r="BU55" s="32" t="str">
        <f t="shared" si="16"/>
        <v/>
      </c>
      <c r="BV55" s="32" t="str">
        <f t="shared" si="16"/>
        <v/>
      </c>
      <c r="BW55" s="32" t="str">
        <f t="shared" si="16"/>
        <v/>
      </c>
      <c r="BX55" s="32" t="str">
        <f t="shared" si="16"/>
        <v/>
      </c>
      <c r="BY55" s="32" t="str">
        <f t="shared" si="17"/>
        <v/>
      </c>
      <c r="BZ55" s="32" t="str">
        <f t="shared" si="17"/>
        <v/>
      </c>
      <c r="CA55" s="32" t="str">
        <f t="shared" si="17"/>
        <v/>
      </c>
      <c r="CB55" s="32" t="str">
        <f t="shared" si="17"/>
        <v/>
      </c>
      <c r="CC55" s="32" t="str">
        <f t="shared" si="17"/>
        <v/>
      </c>
      <c r="CD55" s="32" t="str">
        <f t="shared" si="17"/>
        <v/>
      </c>
      <c r="CE55" s="32" t="str">
        <f t="shared" si="17"/>
        <v/>
      </c>
      <c r="CF55" s="32" t="str">
        <f t="shared" si="17"/>
        <v/>
      </c>
      <c r="CG55" s="32" t="str">
        <f t="shared" si="17"/>
        <v/>
      </c>
      <c r="CH55" s="32" t="str">
        <f t="shared" si="17"/>
        <v/>
      </c>
      <c r="CI55" s="32" t="str">
        <f t="shared" si="18"/>
        <v/>
      </c>
      <c r="CJ55" s="32" t="str">
        <f t="shared" si="18"/>
        <v/>
      </c>
      <c r="CK55" s="32" t="str">
        <f t="shared" si="18"/>
        <v/>
      </c>
      <c r="CL55" s="32" t="str">
        <f t="shared" si="18"/>
        <v/>
      </c>
      <c r="CM55" s="32" t="str">
        <f t="shared" si="18"/>
        <v/>
      </c>
      <c r="CN55" s="32" t="str">
        <f t="shared" si="18"/>
        <v/>
      </c>
      <c r="CO55" s="32" t="str">
        <f t="shared" si="18"/>
        <v/>
      </c>
      <c r="CP55" s="32" t="str">
        <f t="shared" si="18"/>
        <v/>
      </c>
      <c r="CQ55" s="32" t="str">
        <f t="shared" si="18"/>
        <v/>
      </c>
      <c r="CR55" s="32" t="str">
        <f t="shared" si="18"/>
        <v/>
      </c>
      <c r="CS55" s="32" t="str">
        <f t="shared" si="19"/>
        <v/>
      </c>
      <c r="CT55" s="32" t="str">
        <f t="shared" si="19"/>
        <v/>
      </c>
      <c r="CU55" s="32" t="str">
        <f t="shared" si="19"/>
        <v/>
      </c>
      <c r="CV55" s="32" t="str">
        <f t="shared" si="19"/>
        <v/>
      </c>
      <c r="CW55" s="32" t="str">
        <f t="shared" si="19"/>
        <v/>
      </c>
      <c r="CX55" s="32" t="str">
        <f t="shared" si="19"/>
        <v/>
      </c>
      <c r="CY55" s="32" t="str">
        <f t="shared" si="19"/>
        <v/>
      </c>
      <c r="CZ55" s="32" t="str">
        <f t="shared" si="19"/>
        <v/>
      </c>
      <c r="DA55" s="32" t="str">
        <f t="shared" si="19"/>
        <v/>
      </c>
      <c r="DB55" s="32" t="str">
        <f t="shared" si="19"/>
        <v/>
      </c>
      <c r="DC55" s="32" t="str">
        <f t="shared" si="20"/>
        <v/>
      </c>
      <c r="DD55" s="32" t="str">
        <f t="shared" si="20"/>
        <v/>
      </c>
      <c r="DE55" s="32" t="str">
        <f t="shared" si="20"/>
        <v/>
      </c>
      <c r="DF55" s="32" t="str">
        <f t="shared" si="20"/>
        <v/>
      </c>
      <c r="DG55" s="32" t="str">
        <f t="shared" si="20"/>
        <v/>
      </c>
      <c r="DH55" s="32" t="str">
        <f t="shared" si="20"/>
        <v/>
      </c>
      <c r="DI55" s="32" t="str">
        <f t="shared" si="20"/>
        <v/>
      </c>
      <c r="DJ55" s="32" t="str">
        <f t="shared" si="20"/>
        <v/>
      </c>
      <c r="DK55" s="32" t="str">
        <f t="shared" si="20"/>
        <v/>
      </c>
      <c r="DL55" s="32" t="str">
        <f t="shared" si="20"/>
        <v/>
      </c>
      <c r="DM55" s="32" t="str">
        <f t="shared" si="21"/>
        <v/>
      </c>
      <c r="DN55" s="32" t="str">
        <f t="shared" si="21"/>
        <v/>
      </c>
      <c r="DO55" s="32" t="str">
        <f t="shared" si="21"/>
        <v/>
      </c>
      <c r="DP55" s="32" t="str">
        <f t="shared" si="21"/>
        <v/>
      </c>
      <c r="DQ55" s="32" t="str">
        <f t="shared" si="21"/>
        <v/>
      </c>
      <c r="DR55" s="32" t="str">
        <f t="shared" si="21"/>
        <v/>
      </c>
      <c r="DS55" s="32" t="str">
        <f t="shared" si="21"/>
        <v/>
      </c>
      <c r="DT55" s="32" t="str">
        <f t="shared" si="21"/>
        <v/>
      </c>
      <c r="DU55" s="32" t="str">
        <f t="shared" si="21"/>
        <v/>
      </c>
      <c r="DV55" s="32" t="str">
        <f t="shared" si="21"/>
        <v/>
      </c>
      <c r="DW55" s="32" t="str">
        <f t="shared" si="21"/>
        <v/>
      </c>
      <c r="DX55" s="32" t="str">
        <f t="shared" si="21"/>
        <v/>
      </c>
      <c r="DY55" s="32" t="str">
        <f t="shared" si="21"/>
        <v/>
      </c>
      <c r="DZ55" s="32" t="str">
        <f t="shared" si="9"/>
        <v/>
      </c>
      <c r="EA55" s="32" t="str">
        <f t="shared" si="6"/>
        <v/>
      </c>
      <c r="EB55" s="32"/>
      <c r="EC55" s="32"/>
      <c r="ED55" s="32"/>
      <c r="EE55" s="32"/>
      <c r="EF55" s="32"/>
      <c r="EG55" s="32"/>
      <c r="EH55" s="32"/>
      <c r="EI55" s="32"/>
      <c r="EJ55" s="32"/>
      <c r="EK55" s="32"/>
      <c r="EL55" s="32"/>
      <c r="EM55" s="32"/>
      <c r="EN55" s="32"/>
      <c r="EO55" s="32"/>
      <c r="EP55" s="32"/>
      <c r="EQ55" s="32"/>
      <c r="ER55" s="32"/>
      <c r="ES55" s="32"/>
      <c r="ET55" s="32"/>
      <c r="EU55" s="32"/>
      <c r="EV55" s="32"/>
      <c r="EW55" s="32"/>
      <c r="EX55" s="32"/>
      <c r="EY55" s="32"/>
      <c r="EZ55" s="32"/>
      <c r="FA55" s="32"/>
      <c r="FB55" s="32"/>
      <c r="FC55" s="32"/>
      <c r="FD55" s="32"/>
      <c r="FE55" s="32"/>
      <c r="FF55" s="32"/>
      <c r="FG55" s="32"/>
      <c r="FH55" s="32"/>
      <c r="FI55" s="32"/>
      <c r="FJ55" s="32"/>
      <c r="FK55" s="32"/>
      <c r="FL55" s="32"/>
      <c r="FM55" s="32"/>
      <c r="FN55" s="32"/>
      <c r="FO55" s="32"/>
      <c r="FP55" s="32"/>
      <c r="FQ55" s="32"/>
      <c r="FR55" s="32"/>
      <c r="FS55" s="32"/>
      <c r="FT55" s="32"/>
      <c r="FU55" s="32"/>
      <c r="FV55" s="32"/>
      <c r="FW55" s="32"/>
      <c r="FX55" s="32"/>
      <c r="FY55" s="32"/>
      <c r="FZ55" s="32"/>
      <c r="GA55" s="32"/>
      <c r="GB55" s="32"/>
      <c r="GC55" s="32"/>
      <c r="GD55" s="32"/>
      <c r="GE55" s="32"/>
      <c r="GF55" s="32"/>
      <c r="GG55" s="32"/>
      <c r="GH55" s="32"/>
      <c r="GI55" s="32"/>
      <c r="GJ55" s="32"/>
      <c r="GK55" s="32"/>
      <c r="GL55" s="32"/>
      <c r="GM55" s="32"/>
      <c r="GN55" s="32"/>
      <c r="GO55" s="32"/>
      <c r="GP55" s="32"/>
      <c r="GQ55" s="32"/>
      <c r="GR55" s="32"/>
      <c r="GS55" s="32"/>
      <c r="GT55" s="32"/>
      <c r="GU55" s="32"/>
      <c r="GV55" s="32"/>
      <c r="GW55" s="32"/>
      <c r="GX55" s="32"/>
      <c r="GY55" s="32"/>
      <c r="GZ55" s="32"/>
      <c r="HA55" s="32"/>
      <c r="HB55" s="32"/>
      <c r="HC55" s="32"/>
      <c r="HD55" s="32"/>
      <c r="HE55" s="32"/>
      <c r="HF55" s="32"/>
      <c r="HG55" s="32"/>
      <c r="HH55" s="32"/>
      <c r="HI55" s="32"/>
      <c r="HJ55" s="32"/>
      <c r="HK55" s="32"/>
      <c r="HL55" s="32"/>
      <c r="HM55" s="32"/>
      <c r="HN55" s="32"/>
      <c r="HO55" s="32"/>
      <c r="HP55" s="32"/>
      <c r="HQ55" s="32"/>
      <c r="HR55" s="32"/>
      <c r="HS55" s="32"/>
      <c r="HT55" s="32"/>
      <c r="HU55" s="32"/>
      <c r="HV55" s="32"/>
      <c r="HW55" s="32"/>
      <c r="HX55" s="32"/>
      <c r="HY55" s="32"/>
      <c r="HZ55" s="32"/>
      <c r="IA55" s="32"/>
      <c r="IB55" s="32"/>
      <c r="IC55" s="32"/>
      <c r="ID55" s="32"/>
      <c r="IE55" s="32"/>
      <c r="IF55" s="32"/>
      <c r="IG55" s="32"/>
      <c r="IH55" s="32"/>
      <c r="II55" s="32"/>
      <c r="IJ55" s="32"/>
      <c r="IK55" s="32"/>
      <c r="IL55" s="32"/>
      <c r="IM55" s="32"/>
      <c r="IN55" s="32"/>
      <c r="IO55" s="32"/>
      <c r="IP55" s="32"/>
      <c r="IQ55" s="70"/>
    </row>
    <row r="56" spans="1:251" x14ac:dyDescent="0.25">
      <c r="A56" s="69" t="str">
        <f t="shared" si="7"/>
        <v/>
      </c>
      <c r="B56" s="32" t="str">
        <f t="shared" si="3"/>
        <v/>
      </c>
      <c r="C56" s="32" t="str">
        <f t="shared" ref="C56:Q70" si="22">IF(C$46=$A56,"X","")</f>
        <v/>
      </c>
      <c r="D56" s="32" t="str">
        <f t="shared" si="22"/>
        <v/>
      </c>
      <c r="E56" s="32" t="str">
        <f t="shared" si="22"/>
        <v/>
      </c>
      <c r="F56" s="32" t="str">
        <f t="shared" si="22"/>
        <v/>
      </c>
      <c r="G56" s="32" t="str">
        <f t="shared" si="22"/>
        <v/>
      </c>
      <c r="H56" s="32" t="str">
        <f t="shared" si="22"/>
        <v/>
      </c>
      <c r="I56" s="32" t="str">
        <f t="shared" si="22"/>
        <v/>
      </c>
      <c r="J56" s="32" t="str">
        <f t="shared" si="22"/>
        <v/>
      </c>
      <c r="K56" s="32" t="str">
        <f t="shared" si="22"/>
        <v/>
      </c>
      <c r="L56" s="32" t="str">
        <f t="shared" si="22"/>
        <v/>
      </c>
      <c r="M56" s="32" t="str">
        <f t="shared" si="22"/>
        <v/>
      </c>
      <c r="N56" s="89" t="str">
        <f t="shared" si="22"/>
        <v/>
      </c>
      <c r="O56" s="32" t="str">
        <f t="shared" si="22"/>
        <v/>
      </c>
      <c r="P56" s="32" t="str">
        <f t="shared" si="22"/>
        <v/>
      </c>
      <c r="Q56" s="32" t="str">
        <f t="shared" si="22"/>
        <v/>
      </c>
      <c r="R56" s="32" t="str">
        <f t="shared" ref="R56:AG72" si="23">IF(R$46=$A56,"X","")</f>
        <v/>
      </c>
      <c r="S56" s="32" t="str">
        <f t="shared" si="23"/>
        <v/>
      </c>
      <c r="T56" s="32" t="str">
        <f t="shared" si="23"/>
        <v/>
      </c>
      <c r="U56" s="32" t="str">
        <f t="shared" si="23"/>
        <v/>
      </c>
      <c r="V56" s="32" t="str">
        <f t="shared" si="23"/>
        <v/>
      </c>
      <c r="W56" s="32" t="str">
        <f t="shared" si="23"/>
        <v/>
      </c>
      <c r="X56" s="32" t="str">
        <f t="shared" si="23"/>
        <v/>
      </c>
      <c r="Y56" s="32" t="str">
        <f t="shared" si="23"/>
        <v/>
      </c>
      <c r="Z56" s="32" t="str">
        <f t="shared" si="23"/>
        <v/>
      </c>
      <c r="AA56" s="32" t="str">
        <f t="shared" si="23"/>
        <v/>
      </c>
      <c r="AB56" s="32" t="str">
        <f t="shared" si="23"/>
        <v/>
      </c>
      <c r="AC56" s="32" t="str">
        <f t="shared" si="23"/>
        <v/>
      </c>
      <c r="AD56" s="32" t="str">
        <f t="shared" si="23"/>
        <v/>
      </c>
      <c r="AE56" s="32" t="str">
        <f t="shared" si="23"/>
        <v/>
      </c>
      <c r="AF56" s="32" t="str">
        <f t="shared" si="23"/>
        <v/>
      </c>
      <c r="AG56" s="32" t="str">
        <f t="shared" si="23"/>
        <v/>
      </c>
      <c r="AH56" s="32" t="str">
        <f t="shared" ref="AH56:AW71" si="24">IF(AH$46=$A56,"X","")</f>
        <v/>
      </c>
      <c r="AI56" s="32" t="str">
        <f t="shared" si="24"/>
        <v/>
      </c>
      <c r="AJ56" s="32" t="str">
        <f t="shared" si="24"/>
        <v/>
      </c>
      <c r="AK56" s="32" t="str">
        <f t="shared" si="24"/>
        <v/>
      </c>
      <c r="AL56" s="32" t="str">
        <f t="shared" si="24"/>
        <v/>
      </c>
      <c r="AM56" s="32" t="str">
        <f t="shared" si="24"/>
        <v/>
      </c>
      <c r="AN56" s="32" t="str">
        <f t="shared" si="24"/>
        <v/>
      </c>
      <c r="AO56" s="32" t="str">
        <f t="shared" si="24"/>
        <v/>
      </c>
      <c r="AP56" s="32" t="str">
        <f t="shared" si="24"/>
        <v/>
      </c>
      <c r="AQ56" s="32" t="str">
        <f t="shared" si="24"/>
        <v/>
      </c>
      <c r="AR56" s="32" t="str">
        <f t="shared" si="24"/>
        <v/>
      </c>
      <c r="AS56" s="32" t="str">
        <f t="shared" si="24"/>
        <v/>
      </c>
      <c r="AT56" s="32" t="str">
        <f t="shared" si="24"/>
        <v/>
      </c>
      <c r="AU56" s="32" t="str">
        <f t="shared" si="24"/>
        <v/>
      </c>
      <c r="AV56" s="32" t="str">
        <f t="shared" si="24"/>
        <v/>
      </c>
      <c r="AW56" s="32" t="str">
        <f t="shared" si="24"/>
        <v/>
      </c>
      <c r="AX56" s="32" t="str">
        <f t="shared" ref="AX56:BM85" si="25">IF(AX$46=$A56,"X","")</f>
        <v/>
      </c>
      <c r="AY56" s="32" t="str">
        <f t="shared" si="25"/>
        <v/>
      </c>
      <c r="AZ56" s="32" t="str">
        <f t="shared" si="25"/>
        <v/>
      </c>
      <c r="BA56" s="32" t="str">
        <f t="shared" si="25"/>
        <v/>
      </c>
      <c r="BB56" s="32" t="str">
        <f t="shared" si="25"/>
        <v/>
      </c>
      <c r="BC56" s="32" t="str">
        <f t="shared" si="25"/>
        <v/>
      </c>
      <c r="BD56" s="32" t="str">
        <f t="shared" si="25"/>
        <v/>
      </c>
      <c r="BE56" s="32" t="str">
        <f t="shared" si="25"/>
        <v/>
      </c>
      <c r="BF56" s="32" t="str">
        <f t="shared" si="25"/>
        <v/>
      </c>
      <c r="BG56" s="32" t="str">
        <f t="shared" si="25"/>
        <v/>
      </c>
      <c r="BH56" s="32" t="str">
        <f t="shared" si="25"/>
        <v/>
      </c>
      <c r="BI56" s="32" t="str">
        <f t="shared" si="25"/>
        <v/>
      </c>
      <c r="BJ56" s="32" t="str">
        <f t="shared" si="25"/>
        <v/>
      </c>
      <c r="BK56" s="32" t="str">
        <f t="shared" si="25"/>
        <v/>
      </c>
      <c r="BL56" s="32" t="str">
        <f t="shared" si="25"/>
        <v/>
      </c>
      <c r="BM56" s="32" t="str">
        <f t="shared" si="25"/>
        <v/>
      </c>
      <c r="BN56" s="32" t="str">
        <f t="shared" si="8"/>
        <v/>
      </c>
      <c r="BO56" s="32" t="str">
        <f t="shared" ref="BO56:CB65" si="26">IF(BO$46=$A56,"X","")</f>
        <v/>
      </c>
      <c r="BP56" s="32" t="str">
        <f t="shared" si="26"/>
        <v/>
      </c>
      <c r="BQ56" s="32" t="str">
        <f t="shared" si="26"/>
        <v/>
      </c>
      <c r="BR56" s="32" t="str">
        <f t="shared" si="26"/>
        <v/>
      </c>
      <c r="BS56" s="32" t="str">
        <f t="shared" si="26"/>
        <v/>
      </c>
      <c r="BT56" s="32" t="str">
        <f t="shared" si="26"/>
        <v/>
      </c>
      <c r="BU56" s="32" t="str">
        <f t="shared" si="26"/>
        <v/>
      </c>
      <c r="BV56" s="32" t="str">
        <f t="shared" si="26"/>
        <v/>
      </c>
      <c r="BW56" s="32" t="str">
        <f t="shared" si="26"/>
        <v/>
      </c>
      <c r="BX56" s="32" t="str">
        <f t="shared" si="26"/>
        <v/>
      </c>
      <c r="BY56" s="32" t="str">
        <f t="shared" si="26"/>
        <v/>
      </c>
      <c r="BZ56" s="32" t="str">
        <f t="shared" si="26"/>
        <v/>
      </c>
      <c r="CA56" s="32" t="str">
        <f t="shared" si="26"/>
        <v/>
      </c>
      <c r="CB56" s="32" t="str">
        <f t="shared" si="26"/>
        <v/>
      </c>
      <c r="CC56" s="32" t="str">
        <f t="shared" ref="CC56:CR71" si="27">IF(CC$46=$A56,"X","")</f>
        <v/>
      </c>
      <c r="CD56" s="32" t="str">
        <f t="shared" si="27"/>
        <v/>
      </c>
      <c r="CE56" s="32" t="str">
        <f t="shared" si="27"/>
        <v/>
      </c>
      <c r="CF56" s="32" t="str">
        <f t="shared" si="27"/>
        <v/>
      </c>
      <c r="CG56" s="32" t="str">
        <f t="shared" si="27"/>
        <v/>
      </c>
      <c r="CH56" s="32" t="str">
        <f t="shared" si="27"/>
        <v/>
      </c>
      <c r="CI56" s="32" t="str">
        <f t="shared" si="27"/>
        <v/>
      </c>
      <c r="CJ56" s="32" t="str">
        <f t="shared" si="27"/>
        <v/>
      </c>
      <c r="CK56" s="32" t="str">
        <f t="shared" si="27"/>
        <v/>
      </c>
      <c r="CL56" s="32" t="str">
        <f t="shared" si="27"/>
        <v/>
      </c>
      <c r="CM56" s="32" t="str">
        <f t="shared" si="27"/>
        <v/>
      </c>
      <c r="CN56" s="32" t="str">
        <f t="shared" si="27"/>
        <v/>
      </c>
      <c r="CO56" s="32" t="str">
        <f t="shared" si="27"/>
        <v/>
      </c>
      <c r="CP56" s="32" t="str">
        <f t="shared" si="27"/>
        <v/>
      </c>
      <c r="CQ56" s="32" t="str">
        <f t="shared" si="27"/>
        <v/>
      </c>
      <c r="CR56" s="32" t="str">
        <f t="shared" si="27"/>
        <v/>
      </c>
      <c r="CS56" s="32" t="str">
        <f t="shared" ref="CS56:DH85" si="28">IF(CS$46=$A56,"X","")</f>
        <v/>
      </c>
      <c r="CT56" s="32" t="str">
        <f t="shared" si="28"/>
        <v/>
      </c>
      <c r="CU56" s="32" t="str">
        <f t="shared" si="28"/>
        <v/>
      </c>
      <c r="CV56" s="32" t="str">
        <f t="shared" si="28"/>
        <v/>
      </c>
      <c r="CW56" s="32" t="str">
        <f t="shared" si="28"/>
        <v/>
      </c>
      <c r="CX56" s="32" t="str">
        <f t="shared" si="28"/>
        <v/>
      </c>
      <c r="CY56" s="32" t="str">
        <f t="shared" si="28"/>
        <v/>
      </c>
      <c r="CZ56" s="32" t="str">
        <f t="shared" si="28"/>
        <v/>
      </c>
      <c r="DA56" s="32" t="str">
        <f t="shared" si="28"/>
        <v/>
      </c>
      <c r="DB56" s="32" t="str">
        <f t="shared" si="28"/>
        <v/>
      </c>
      <c r="DC56" s="32" t="str">
        <f t="shared" si="28"/>
        <v/>
      </c>
      <c r="DD56" s="32" t="str">
        <f t="shared" si="28"/>
        <v/>
      </c>
      <c r="DE56" s="32" t="str">
        <f t="shared" si="28"/>
        <v/>
      </c>
      <c r="DF56" s="32" t="str">
        <f t="shared" si="28"/>
        <v/>
      </c>
      <c r="DG56" s="32" t="str">
        <f t="shared" si="28"/>
        <v/>
      </c>
      <c r="DH56" s="32" t="str">
        <f t="shared" si="28"/>
        <v/>
      </c>
      <c r="DI56" s="32" t="str">
        <f t="shared" ref="DI56:DX71" si="29">IF(DI$46=$A56,"X","")</f>
        <v/>
      </c>
      <c r="DJ56" s="32" t="str">
        <f t="shared" si="29"/>
        <v/>
      </c>
      <c r="DK56" s="32" t="str">
        <f t="shared" si="29"/>
        <v/>
      </c>
      <c r="DL56" s="32" t="str">
        <f t="shared" si="29"/>
        <v/>
      </c>
      <c r="DM56" s="32" t="str">
        <f t="shared" si="29"/>
        <v/>
      </c>
      <c r="DN56" s="32" t="str">
        <f t="shared" si="29"/>
        <v/>
      </c>
      <c r="DO56" s="32" t="str">
        <f t="shared" si="29"/>
        <v/>
      </c>
      <c r="DP56" s="32" t="str">
        <f t="shared" si="29"/>
        <v/>
      </c>
      <c r="DQ56" s="32" t="str">
        <f t="shared" si="29"/>
        <v/>
      </c>
      <c r="DR56" s="32" t="str">
        <f t="shared" si="29"/>
        <v/>
      </c>
      <c r="DS56" s="32" t="str">
        <f t="shared" si="29"/>
        <v/>
      </c>
      <c r="DT56" s="32" t="str">
        <f t="shared" si="29"/>
        <v/>
      </c>
      <c r="DU56" s="32" t="str">
        <f t="shared" si="29"/>
        <v/>
      </c>
      <c r="DV56" s="32" t="str">
        <f t="shared" si="29"/>
        <v/>
      </c>
      <c r="DW56" s="32" t="str">
        <f t="shared" si="29"/>
        <v/>
      </c>
      <c r="DX56" s="32" t="str">
        <f t="shared" si="29"/>
        <v/>
      </c>
      <c r="DY56" s="32" t="str">
        <f t="shared" ref="DY56:DY70" si="30">IF(DY$46=$A56,"X","")</f>
        <v/>
      </c>
      <c r="DZ56" s="32" t="str">
        <f t="shared" si="9"/>
        <v/>
      </c>
      <c r="EA56" s="32" t="str">
        <f t="shared" ref="EA56:EA70" si="31">IF(EA$46=$A56,"X","")</f>
        <v/>
      </c>
      <c r="EB56" s="32"/>
      <c r="EC56" s="32"/>
      <c r="ED56" s="32"/>
      <c r="EE56" s="32"/>
      <c r="EF56" s="32"/>
      <c r="EG56" s="32"/>
      <c r="EH56" s="32"/>
      <c r="EI56" s="32"/>
      <c r="EJ56" s="32"/>
      <c r="EK56" s="32"/>
      <c r="EL56" s="32"/>
      <c r="EM56" s="32"/>
      <c r="EN56" s="32"/>
      <c r="EO56" s="32"/>
      <c r="EP56" s="32"/>
      <c r="EQ56" s="32"/>
      <c r="ER56" s="32"/>
      <c r="ES56" s="32"/>
      <c r="ET56" s="32"/>
      <c r="EU56" s="32"/>
      <c r="EV56" s="32"/>
      <c r="EW56" s="32"/>
      <c r="EX56" s="32"/>
      <c r="EY56" s="32"/>
      <c r="EZ56" s="32"/>
      <c r="FA56" s="32"/>
      <c r="FB56" s="32"/>
      <c r="FC56" s="32"/>
      <c r="FD56" s="32"/>
      <c r="FE56" s="32"/>
      <c r="FF56" s="32"/>
      <c r="FG56" s="32"/>
      <c r="FH56" s="32"/>
      <c r="FI56" s="32"/>
      <c r="FJ56" s="32"/>
      <c r="FK56" s="32"/>
      <c r="FL56" s="32"/>
      <c r="FM56" s="32"/>
      <c r="FN56" s="32"/>
      <c r="FO56" s="32"/>
      <c r="FP56" s="32"/>
      <c r="FQ56" s="32"/>
      <c r="FR56" s="32"/>
      <c r="FS56" s="32"/>
      <c r="FT56" s="32"/>
      <c r="FU56" s="32"/>
      <c r="FV56" s="32"/>
      <c r="FW56" s="32"/>
      <c r="FX56" s="32"/>
      <c r="FY56" s="32"/>
      <c r="FZ56" s="32"/>
      <c r="GA56" s="32"/>
      <c r="GB56" s="32"/>
      <c r="GC56" s="32"/>
      <c r="GD56" s="32"/>
      <c r="GE56" s="32"/>
      <c r="GF56" s="32"/>
      <c r="GG56" s="32"/>
      <c r="GH56" s="32"/>
      <c r="GI56" s="32"/>
      <c r="GJ56" s="32"/>
      <c r="GK56" s="32"/>
      <c r="GL56" s="32"/>
      <c r="GM56" s="32"/>
      <c r="GN56" s="32"/>
      <c r="GO56" s="32"/>
      <c r="GP56" s="32"/>
      <c r="GQ56" s="32"/>
      <c r="GR56" s="32"/>
      <c r="GS56" s="32"/>
      <c r="GT56" s="32"/>
      <c r="GU56" s="32"/>
      <c r="GV56" s="32"/>
      <c r="GW56" s="32"/>
      <c r="GX56" s="32"/>
      <c r="GY56" s="32"/>
      <c r="GZ56" s="32"/>
      <c r="HA56" s="32"/>
      <c r="HB56" s="32"/>
      <c r="HC56" s="32"/>
      <c r="HD56" s="32"/>
      <c r="HE56" s="32"/>
      <c r="HF56" s="32"/>
      <c r="HG56" s="32"/>
      <c r="HH56" s="32"/>
      <c r="HI56" s="32"/>
      <c r="HJ56" s="32"/>
      <c r="HK56" s="32"/>
      <c r="HL56" s="32"/>
      <c r="HM56" s="32"/>
      <c r="HN56" s="32"/>
      <c r="HO56" s="32"/>
      <c r="HP56" s="32"/>
      <c r="HQ56" s="32"/>
      <c r="HR56" s="32"/>
      <c r="HS56" s="32"/>
      <c r="HT56" s="32"/>
      <c r="HU56" s="32"/>
      <c r="HV56" s="32"/>
      <c r="HW56" s="32"/>
      <c r="HX56" s="32"/>
      <c r="HY56" s="32"/>
      <c r="HZ56" s="32"/>
      <c r="IA56" s="32"/>
      <c r="IB56" s="32"/>
      <c r="IC56" s="32"/>
      <c r="ID56" s="32"/>
      <c r="IE56" s="32"/>
      <c r="IF56" s="32"/>
      <c r="IG56" s="32"/>
      <c r="IH56" s="32"/>
      <c r="II56" s="32"/>
      <c r="IJ56" s="32"/>
      <c r="IK56" s="32"/>
      <c r="IL56" s="32"/>
      <c r="IM56" s="32"/>
      <c r="IN56" s="32"/>
      <c r="IO56" s="32"/>
      <c r="IP56" s="32"/>
      <c r="IQ56" s="70"/>
    </row>
    <row r="57" spans="1:251" x14ac:dyDescent="0.25">
      <c r="A57" s="69" t="str">
        <f t="shared" si="7"/>
        <v/>
      </c>
      <c r="B57" s="32" t="str">
        <f t="shared" si="3"/>
        <v/>
      </c>
      <c r="C57" s="32" t="str">
        <f t="shared" si="22"/>
        <v/>
      </c>
      <c r="D57" s="32" t="str">
        <f t="shared" si="22"/>
        <v/>
      </c>
      <c r="E57" s="32" t="str">
        <f t="shared" si="22"/>
        <v/>
      </c>
      <c r="F57" s="32" t="str">
        <f t="shared" si="22"/>
        <v/>
      </c>
      <c r="G57" s="32" t="str">
        <f t="shared" si="22"/>
        <v/>
      </c>
      <c r="H57" s="32" t="str">
        <f t="shared" si="22"/>
        <v/>
      </c>
      <c r="I57" s="32" t="str">
        <f t="shared" si="22"/>
        <v/>
      </c>
      <c r="J57" s="32" t="str">
        <f t="shared" si="22"/>
        <v/>
      </c>
      <c r="K57" s="32" t="str">
        <f t="shared" si="22"/>
        <v/>
      </c>
      <c r="L57" s="32" t="str">
        <f t="shared" si="22"/>
        <v/>
      </c>
      <c r="M57" s="32" t="str">
        <f t="shared" si="22"/>
        <v/>
      </c>
      <c r="N57" s="89" t="str">
        <f t="shared" si="22"/>
        <v/>
      </c>
      <c r="O57" s="32" t="str">
        <f t="shared" si="22"/>
        <v/>
      </c>
      <c r="P57" s="32" t="str">
        <f t="shared" si="22"/>
        <v/>
      </c>
      <c r="Q57" s="32" t="str">
        <f t="shared" si="22"/>
        <v/>
      </c>
      <c r="R57" s="32" t="str">
        <f t="shared" si="23"/>
        <v/>
      </c>
      <c r="S57" s="32" t="str">
        <f t="shared" si="23"/>
        <v/>
      </c>
      <c r="T57" s="32" t="str">
        <f t="shared" si="23"/>
        <v/>
      </c>
      <c r="U57" s="32" t="str">
        <f t="shared" si="23"/>
        <v/>
      </c>
      <c r="V57" s="32" t="str">
        <f t="shared" si="23"/>
        <v/>
      </c>
      <c r="W57" s="32" t="str">
        <f t="shared" si="23"/>
        <v/>
      </c>
      <c r="X57" s="32" t="str">
        <f t="shared" si="23"/>
        <v/>
      </c>
      <c r="Y57" s="32" t="str">
        <f t="shared" si="23"/>
        <v/>
      </c>
      <c r="Z57" s="32" t="str">
        <f t="shared" si="23"/>
        <v/>
      </c>
      <c r="AA57" s="32" t="str">
        <f t="shared" si="23"/>
        <v/>
      </c>
      <c r="AB57" s="32" t="str">
        <f t="shared" si="23"/>
        <v/>
      </c>
      <c r="AC57" s="32" t="str">
        <f t="shared" si="23"/>
        <v/>
      </c>
      <c r="AD57" s="32" t="str">
        <f t="shared" si="23"/>
        <v/>
      </c>
      <c r="AE57" s="32" t="str">
        <f t="shared" si="23"/>
        <v/>
      </c>
      <c r="AF57" s="32" t="str">
        <f t="shared" si="23"/>
        <v/>
      </c>
      <c r="AG57" s="32" t="str">
        <f t="shared" si="23"/>
        <v/>
      </c>
      <c r="AH57" s="32" t="str">
        <f t="shared" si="24"/>
        <v/>
      </c>
      <c r="AI57" s="32" t="str">
        <f t="shared" si="24"/>
        <v/>
      </c>
      <c r="AJ57" s="32" t="str">
        <f t="shared" si="24"/>
        <v/>
      </c>
      <c r="AK57" s="32" t="str">
        <f t="shared" si="24"/>
        <v/>
      </c>
      <c r="AL57" s="32" t="str">
        <f t="shared" si="24"/>
        <v/>
      </c>
      <c r="AM57" s="32" t="str">
        <f t="shared" si="24"/>
        <v/>
      </c>
      <c r="AN57" s="32" t="str">
        <f t="shared" si="24"/>
        <v/>
      </c>
      <c r="AO57" s="32" t="str">
        <f t="shared" si="24"/>
        <v/>
      </c>
      <c r="AP57" s="32" t="str">
        <f t="shared" si="24"/>
        <v/>
      </c>
      <c r="AQ57" s="32" t="str">
        <f t="shared" si="24"/>
        <v/>
      </c>
      <c r="AR57" s="32" t="str">
        <f t="shared" si="24"/>
        <v/>
      </c>
      <c r="AS57" s="32" t="str">
        <f t="shared" si="24"/>
        <v/>
      </c>
      <c r="AT57" s="32" t="str">
        <f t="shared" si="24"/>
        <v/>
      </c>
      <c r="AU57" s="32" t="str">
        <f t="shared" si="24"/>
        <v/>
      </c>
      <c r="AV57" s="32" t="str">
        <f t="shared" si="24"/>
        <v/>
      </c>
      <c r="AW57" s="32" t="str">
        <f t="shared" si="24"/>
        <v/>
      </c>
      <c r="AX57" s="32" t="str">
        <f t="shared" si="25"/>
        <v/>
      </c>
      <c r="AY57" s="32" t="str">
        <f t="shared" si="25"/>
        <v/>
      </c>
      <c r="AZ57" s="32" t="str">
        <f t="shared" si="25"/>
        <v/>
      </c>
      <c r="BA57" s="32" t="str">
        <f t="shared" si="25"/>
        <v/>
      </c>
      <c r="BB57" s="32" t="str">
        <f t="shared" si="25"/>
        <v/>
      </c>
      <c r="BC57" s="32" t="str">
        <f t="shared" si="25"/>
        <v/>
      </c>
      <c r="BD57" s="32" t="str">
        <f t="shared" si="25"/>
        <v/>
      </c>
      <c r="BE57" s="32" t="str">
        <f t="shared" si="25"/>
        <v/>
      </c>
      <c r="BF57" s="32" t="str">
        <f t="shared" si="25"/>
        <v/>
      </c>
      <c r="BG57" s="32" t="str">
        <f t="shared" si="25"/>
        <v/>
      </c>
      <c r="BH57" s="32" t="str">
        <f t="shared" si="25"/>
        <v/>
      </c>
      <c r="BI57" s="32" t="str">
        <f t="shared" si="25"/>
        <v/>
      </c>
      <c r="BJ57" s="32" t="str">
        <f t="shared" si="25"/>
        <v/>
      </c>
      <c r="BK57" s="32" t="str">
        <f t="shared" si="25"/>
        <v/>
      </c>
      <c r="BL57" s="32" t="str">
        <f t="shared" si="25"/>
        <v/>
      </c>
      <c r="BM57" s="32" t="str">
        <f t="shared" si="25"/>
        <v/>
      </c>
      <c r="BN57" s="32" t="str">
        <f t="shared" si="8"/>
        <v/>
      </c>
      <c r="BO57" s="32" t="str">
        <f t="shared" si="26"/>
        <v/>
      </c>
      <c r="BP57" s="32" t="str">
        <f t="shared" si="26"/>
        <v/>
      </c>
      <c r="BQ57" s="32" t="str">
        <f t="shared" si="26"/>
        <v/>
      </c>
      <c r="BR57" s="32" t="str">
        <f t="shared" si="26"/>
        <v/>
      </c>
      <c r="BS57" s="32" t="str">
        <f t="shared" si="26"/>
        <v/>
      </c>
      <c r="BT57" s="32" t="str">
        <f t="shared" si="26"/>
        <v/>
      </c>
      <c r="BU57" s="32" t="str">
        <f t="shared" si="26"/>
        <v/>
      </c>
      <c r="BV57" s="32" t="str">
        <f t="shared" si="26"/>
        <v/>
      </c>
      <c r="BW57" s="32" t="str">
        <f t="shared" si="26"/>
        <v/>
      </c>
      <c r="BX57" s="32" t="str">
        <f t="shared" si="26"/>
        <v/>
      </c>
      <c r="BY57" s="32" t="str">
        <f t="shared" si="26"/>
        <v/>
      </c>
      <c r="BZ57" s="32" t="str">
        <f t="shared" si="26"/>
        <v/>
      </c>
      <c r="CA57" s="32" t="str">
        <f t="shared" si="26"/>
        <v/>
      </c>
      <c r="CB57" s="32" t="str">
        <f t="shared" si="26"/>
        <v/>
      </c>
      <c r="CC57" s="32" t="str">
        <f t="shared" si="27"/>
        <v/>
      </c>
      <c r="CD57" s="32" t="str">
        <f t="shared" si="27"/>
        <v/>
      </c>
      <c r="CE57" s="32" t="str">
        <f t="shared" si="27"/>
        <v/>
      </c>
      <c r="CF57" s="32" t="str">
        <f t="shared" si="27"/>
        <v/>
      </c>
      <c r="CG57" s="32" t="str">
        <f t="shared" si="27"/>
        <v/>
      </c>
      <c r="CH57" s="32" t="str">
        <f t="shared" si="27"/>
        <v/>
      </c>
      <c r="CI57" s="32" t="str">
        <f t="shared" si="27"/>
        <v/>
      </c>
      <c r="CJ57" s="32" t="str">
        <f t="shared" si="27"/>
        <v/>
      </c>
      <c r="CK57" s="32" t="str">
        <f t="shared" si="27"/>
        <v/>
      </c>
      <c r="CL57" s="32" t="str">
        <f t="shared" si="27"/>
        <v/>
      </c>
      <c r="CM57" s="32" t="str">
        <f t="shared" si="27"/>
        <v/>
      </c>
      <c r="CN57" s="32" t="str">
        <f t="shared" si="27"/>
        <v/>
      </c>
      <c r="CO57" s="32" t="str">
        <f t="shared" si="27"/>
        <v/>
      </c>
      <c r="CP57" s="32" t="str">
        <f t="shared" si="27"/>
        <v/>
      </c>
      <c r="CQ57" s="32" t="str">
        <f t="shared" si="27"/>
        <v/>
      </c>
      <c r="CR57" s="32" t="str">
        <f t="shared" si="27"/>
        <v/>
      </c>
      <c r="CS57" s="32" t="str">
        <f t="shared" si="28"/>
        <v/>
      </c>
      <c r="CT57" s="32" t="str">
        <f t="shared" si="28"/>
        <v/>
      </c>
      <c r="CU57" s="32" t="str">
        <f t="shared" si="28"/>
        <v/>
      </c>
      <c r="CV57" s="32" t="str">
        <f t="shared" si="28"/>
        <v/>
      </c>
      <c r="CW57" s="32" t="str">
        <f t="shared" si="28"/>
        <v/>
      </c>
      <c r="CX57" s="32" t="str">
        <f t="shared" si="28"/>
        <v/>
      </c>
      <c r="CY57" s="32" t="str">
        <f t="shared" si="28"/>
        <v/>
      </c>
      <c r="CZ57" s="32" t="str">
        <f t="shared" si="28"/>
        <v/>
      </c>
      <c r="DA57" s="32" t="str">
        <f t="shared" si="28"/>
        <v/>
      </c>
      <c r="DB57" s="32" t="str">
        <f t="shared" si="28"/>
        <v/>
      </c>
      <c r="DC57" s="32" t="str">
        <f t="shared" si="28"/>
        <v/>
      </c>
      <c r="DD57" s="32" t="str">
        <f t="shared" si="28"/>
        <v/>
      </c>
      <c r="DE57" s="32" t="str">
        <f t="shared" si="28"/>
        <v/>
      </c>
      <c r="DF57" s="32" t="str">
        <f t="shared" si="28"/>
        <v/>
      </c>
      <c r="DG57" s="32" t="str">
        <f t="shared" si="28"/>
        <v/>
      </c>
      <c r="DH57" s="32" t="str">
        <f t="shared" si="28"/>
        <v/>
      </c>
      <c r="DI57" s="32" t="str">
        <f t="shared" si="29"/>
        <v/>
      </c>
      <c r="DJ57" s="32" t="str">
        <f t="shared" si="29"/>
        <v/>
      </c>
      <c r="DK57" s="32" t="str">
        <f t="shared" si="29"/>
        <v/>
      </c>
      <c r="DL57" s="32" t="str">
        <f t="shared" si="29"/>
        <v/>
      </c>
      <c r="DM57" s="32" t="str">
        <f t="shared" si="29"/>
        <v/>
      </c>
      <c r="DN57" s="32" t="str">
        <f t="shared" si="29"/>
        <v/>
      </c>
      <c r="DO57" s="32" t="str">
        <f t="shared" si="29"/>
        <v/>
      </c>
      <c r="DP57" s="32" t="str">
        <f t="shared" si="29"/>
        <v/>
      </c>
      <c r="DQ57" s="32" t="str">
        <f t="shared" si="29"/>
        <v/>
      </c>
      <c r="DR57" s="32" t="str">
        <f t="shared" si="29"/>
        <v/>
      </c>
      <c r="DS57" s="32" t="str">
        <f t="shared" si="29"/>
        <v/>
      </c>
      <c r="DT57" s="32" t="str">
        <f t="shared" si="29"/>
        <v/>
      </c>
      <c r="DU57" s="32" t="str">
        <f t="shared" si="29"/>
        <v/>
      </c>
      <c r="DV57" s="32" t="str">
        <f t="shared" si="29"/>
        <v/>
      </c>
      <c r="DW57" s="32" t="str">
        <f t="shared" si="29"/>
        <v/>
      </c>
      <c r="DX57" s="32" t="str">
        <f t="shared" si="29"/>
        <v/>
      </c>
      <c r="DY57" s="32" t="str">
        <f t="shared" si="30"/>
        <v/>
      </c>
      <c r="DZ57" s="32" t="str">
        <f t="shared" si="9"/>
        <v/>
      </c>
      <c r="EA57" s="32" t="str">
        <f t="shared" si="31"/>
        <v/>
      </c>
      <c r="EB57" s="32"/>
      <c r="EC57" s="32"/>
      <c r="ED57" s="32"/>
      <c r="EE57" s="32"/>
      <c r="EF57" s="32"/>
      <c r="EG57" s="32"/>
      <c r="EH57" s="32"/>
      <c r="EI57" s="32"/>
      <c r="EJ57" s="32"/>
      <c r="EK57" s="32"/>
      <c r="EL57" s="32"/>
      <c r="EM57" s="32"/>
      <c r="EN57" s="32"/>
      <c r="EO57" s="32"/>
      <c r="EP57" s="32"/>
      <c r="EQ57" s="32"/>
      <c r="ER57" s="32"/>
      <c r="ES57" s="32"/>
      <c r="ET57" s="32"/>
      <c r="EU57" s="32"/>
      <c r="EV57" s="32"/>
      <c r="EW57" s="32"/>
      <c r="EX57" s="32"/>
      <c r="EY57" s="32"/>
      <c r="EZ57" s="32"/>
      <c r="FA57" s="32"/>
      <c r="FB57" s="32"/>
      <c r="FC57" s="32"/>
      <c r="FD57" s="32"/>
      <c r="FE57" s="32"/>
      <c r="FF57" s="32"/>
      <c r="FG57" s="32"/>
      <c r="FH57" s="32"/>
      <c r="FI57" s="32"/>
      <c r="FJ57" s="32"/>
      <c r="FK57" s="32"/>
      <c r="FL57" s="32"/>
      <c r="FM57" s="32"/>
      <c r="FN57" s="32"/>
      <c r="FO57" s="32"/>
      <c r="FP57" s="32"/>
      <c r="FQ57" s="32"/>
      <c r="FR57" s="32"/>
      <c r="FS57" s="32"/>
      <c r="FT57" s="32"/>
      <c r="FU57" s="32"/>
      <c r="FV57" s="32"/>
      <c r="FW57" s="32"/>
      <c r="FX57" s="32"/>
      <c r="FY57" s="32"/>
      <c r="FZ57" s="32"/>
      <c r="GA57" s="32"/>
      <c r="GB57" s="32"/>
      <c r="GC57" s="32"/>
      <c r="GD57" s="32"/>
      <c r="GE57" s="32"/>
      <c r="GF57" s="32"/>
      <c r="GG57" s="32"/>
      <c r="GH57" s="32"/>
      <c r="GI57" s="32"/>
      <c r="GJ57" s="32"/>
      <c r="GK57" s="32"/>
      <c r="GL57" s="32"/>
      <c r="GM57" s="32"/>
      <c r="GN57" s="32"/>
      <c r="GO57" s="32"/>
      <c r="GP57" s="32"/>
      <c r="GQ57" s="32"/>
      <c r="GR57" s="32"/>
      <c r="GS57" s="32"/>
      <c r="GT57" s="32"/>
      <c r="GU57" s="32"/>
      <c r="GV57" s="32"/>
      <c r="GW57" s="32"/>
      <c r="GX57" s="32"/>
      <c r="GY57" s="32"/>
      <c r="GZ57" s="32"/>
      <c r="HA57" s="32"/>
      <c r="HB57" s="32"/>
      <c r="HC57" s="32"/>
      <c r="HD57" s="32"/>
      <c r="HE57" s="32"/>
      <c r="HF57" s="32"/>
      <c r="HG57" s="32"/>
      <c r="HH57" s="32"/>
      <c r="HI57" s="32"/>
      <c r="HJ57" s="32"/>
      <c r="HK57" s="32"/>
      <c r="HL57" s="32"/>
      <c r="HM57" s="32"/>
      <c r="HN57" s="32"/>
      <c r="HO57" s="32"/>
      <c r="HP57" s="32"/>
      <c r="HQ57" s="32"/>
      <c r="HR57" s="32"/>
      <c r="HS57" s="32"/>
      <c r="HT57" s="32"/>
      <c r="HU57" s="32"/>
      <c r="HV57" s="32"/>
      <c r="HW57" s="32"/>
      <c r="HX57" s="32"/>
      <c r="HY57" s="32"/>
      <c r="HZ57" s="32"/>
      <c r="IA57" s="32"/>
      <c r="IB57" s="32"/>
      <c r="IC57" s="32"/>
      <c r="ID57" s="32"/>
      <c r="IE57" s="32"/>
      <c r="IF57" s="32"/>
      <c r="IG57" s="32"/>
      <c r="IH57" s="32"/>
      <c r="II57" s="32"/>
      <c r="IJ57" s="32"/>
      <c r="IK57" s="32"/>
      <c r="IL57" s="32"/>
      <c r="IM57" s="32"/>
      <c r="IN57" s="32"/>
      <c r="IO57" s="32"/>
      <c r="IP57" s="32"/>
      <c r="IQ57" s="70"/>
    </row>
    <row r="58" spans="1:251" x14ac:dyDescent="0.25">
      <c r="A58" s="69" t="str">
        <f t="shared" si="7"/>
        <v/>
      </c>
      <c r="B58" s="32" t="str">
        <f t="shared" si="3"/>
        <v/>
      </c>
      <c r="C58" s="32" t="str">
        <f t="shared" si="22"/>
        <v/>
      </c>
      <c r="D58" s="32" t="str">
        <f t="shared" si="22"/>
        <v/>
      </c>
      <c r="E58" s="32" t="str">
        <f t="shared" si="22"/>
        <v/>
      </c>
      <c r="F58" s="32" t="str">
        <f t="shared" si="22"/>
        <v/>
      </c>
      <c r="G58" s="32" t="str">
        <f t="shared" si="22"/>
        <v/>
      </c>
      <c r="H58" s="32" t="str">
        <f t="shared" si="22"/>
        <v/>
      </c>
      <c r="I58" s="32" t="str">
        <f t="shared" si="22"/>
        <v/>
      </c>
      <c r="J58" s="32" t="str">
        <f t="shared" si="22"/>
        <v/>
      </c>
      <c r="K58" s="32" t="str">
        <f t="shared" si="22"/>
        <v/>
      </c>
      <c r="L58" s="32" t="str">
        <f t="shared" si="22"/>
        <v/>
      </c>
      <c r="M58" s="32" t="str">
        <f t="shared" si="22"/>
        <v/>
      </c>
      <c r="N58" s="89" t="str">
        <f t="shared" si="22"/>
        <v/>
      </c>
      <c r="O58" s="32" t="str">
        <f t="shared" si="22"/>
        <v/>
      </c>
      <c r="P58" s="32" t="str">
        <f t="shared" si="22"/>
        <v/>
      </c>
      <c r="Q58" s="32" t="str">
        <f t="shared" si="22"/>
        <v/>
      </c>
      <c r="R58" s="32" t="str">
        <f t="shared" si="23"/>
        <v/>
      </c>
      <c r="S58" s="32" t="str">
        <f t="shared" si="23"/>
        <v/>
      </c>
      <c r="T58" s="32" t="str">
        <f t="shared" si="23"/>
        <v/>
      </c>
      <c r="U58" s="32" t="str">
        <f t="shared" si="23"/>
        <v/>
      </c>
      <c r="V58" s="32" t="str">
        <f t="shared" si="23"/>
        <v/>
      </c>
      <c r="W58" s="32" t="str">
        <f t="shared" si="23"/>
        <v/>
      </c>
      <c r="X58" s="32" t="str">
        <f t="shared" si="23"/>
        <v/>
      </c>
      <c r="Y58" s="32" t="str">
        <f t="shared" si="23"/>
        <v/>
      </c>
      <c r="Z58" s="32" t="str">
        <f t="shared" si="23"/>
        <v/>
      </c>
      <c r="AA58" s="32" t="str">
        <f t="shared" si="23"/>
        <v/>
      </c>
      <c r="AB58" s="32" t="str">
        <f t="shared" si="23"/>
        <v/>
      </c>
      <c r="AC58" s="32" t="str">
        <f t="shared" si="23"/>
        <v/>
      </c>
      <c r="AD58" s="32" t="str">
        <f t="shared" si="23"/>
        <v/>
      </c>
      <c r="AE58" s="32" t="str">
        <f t="shared" si="23"/>
        <v/>
      </c>
      <c r="AF58" s="32" t="str">
        <f t="shared" si="23"/>
        <v/>
      </c>
      <c r="AG58" s="32" t="str">
        <f t="shared" si="23"/>
        <v/>
      </c>
      <c r="AH58" s="32" t="str">
        <f t="shared" si="24"/>
        <v/>
      </c>
      <c r="AI58" s="32" t="str">
        <f t="shared" si="24"/>
        <v/>
      </c>
      <c r="AJ58" s="32" t="str">
        <f t="shared" si="24"/>
        <v/>
      </c>
      <c r="AK58" s="32" t="str">
        <f t="shared" si="24"/>
        <v/>
      </c>
      <c r="AL58" s="32" t="str">
        <f t="shared" si="24"/>
        <v/>
      </c>
      <c r="AM58" s="32" t="str">
        <f t="shared" si="24"/>
        <v/>
      </c>
      <c r="AN58" s="32" t="str">
        <f t="shared" si="24"/>
        <v/>
      </c>
      <c r="AO58" s="32" t="str">
        <f t="shared" si="24"/>
        <v/>
      </c>
      <c r="AP58" s="32" t="str">
        <f t="shared" si="24"/>
        <v/>
      </c>
      <c r="AQ58" s="32" t="str">
        <f t="shared" si="24"/>
        <v/>
      </c>
      <c r="AR58" s="32" t="str">
        <f t="shared" si="24"/>
        <v/>
      </c>
      <c r="AS58" s="32" t="str">
        <f t="shared" si="24"/>
        <v/>
      </c>
      <c r="AT58" s="32" t="str">
        <f t="shared" si="24"/>
        <v/>
      </c>
      <c r="AU58" s="32" t="str">
        <f t="shared" si="24"/>
        <v/>
      </c>
      <c r="AV58" s="32" t="str">
        <f t="shared" si="24"/>
        <v/>
      </c>
      <c r="AW58" s="32" t="str">
        <f t="shared" si="24"/>
        <v/>
      </c>
      <c r="AX58" s="32" t="str">
        <f t="shared" si="25"/>
        <v/>
      </c>
      <c r="AY58" s="32" t="str">
        <f t="shared" si="25"/>
        <v/>
      </c>
      <c r="AZ58" s="32" t="str">
        <f t="shared" si="25"/>
        <v/>
      </c>
      <c r="BA58" s="32" t="str">
        <f t="shared" si="25"/>
        <v/>
      </c>
      <c r="BB58" s="32" t="str">
        <f t="shared" si="25"/>
        <v/>
      </c>
      <c r="BC58" s="32" t="str">
        <f t="shared" si="25"/>
        <v/>
      </c>
      <c r="BD58" s="32" t="str">
        <f t="shared" si="25"/>
        <v/>
      </c>
      <c r="BE58" s="32" t="str">
        <f t="shared" si="25"/>
        <v/>
      </c>
      <c r="BF58" s="32" t="str">
        <f t="shared" si="25"/>
        <v/>
      </c>
      <c r="BG58" s="32" t="str">
        <f t="shared" si="25"/>
        <v/>
      </c>
      <c r="BH58" s="32" t="str">
        <f t="shared" si="25"/>
        <v/>
      </c>
      <c r="BI58" s="32" t="str">
        <f t="shared" si="25"/>
        <v/>
      </c>
      <c r="BJ58" s="32" t="str">
        <f t="shared" si="25"/>
        <v/>
      </c>
      <c r="BK58" s="32" t="str">
        <f t="shared" si="25"/>
        <v/>
      </c>
      <c r="BL58" s="32" t="str">
        <f t="shared" si="25"/>
        <v/>
      </c>
      <c r="BM58" s="32" t="str">
        <f t="shared" si="25"/>
        <v/>
      </c>
      <c r="BN58" s="32" t="str">
        <f t="shared" si="8"/>
        <v/>
      </c>
      <c r="BO58" s="32" t="str">
        <f t="shared" si="26"/>
        <v/>
      </c>
      <c r="BP58" s="32" t="str">
        <f t="shared" si="26"/>
        <v/>
      </c>
      <c r="BQ58" s="32" t="str">
        <f t="shared" si="26"/>
        <v/>
      </c>
      <c r="BR58" s="32" t="str">
        <f t="shared" si="26"/>
        <v/>
      </c>
      <c r="BS58" s="32" t="str">
        <f t="shared" si="26"/>
        <v/>
      </c>
      <c r="BT58" s="32" t="str">
        <f t="shared" si="26"/>
        <v/>
      </c>
      <c r="BU58" s="32" t="str">
        <f t="shared" si="26"/>
        <v/>
      </c>
      <c r="BV58" s="32" t="str">
        <f t="shared" si="26"/>
        <v/>
      </c>
      <c r="BW58" s="32" t="str">
        <f t="shared" si="26"/>
        <v/>
      </c>
      <c r="BX58" s="32" t="str">
        <f t="shared" si="26"/>
        <v/>
      </c>
      <c r="BY58" s="32" t="str">
        <f t="shared" si="26"/>
        <v/>
      </c>
      <c r="BZ58" s="32" t="str">
        <f t="shared" si="26"/>
        <v/>
      </c>
      <c r="CA58" s="32" t="str">
        <f t="shared" si="26"/>
        <v/>
      </c>
      <c r="CB58" s="32" t="str">
        <f t="shared" si="26"/>
        <v/>
      </c>
      <c r="CC58" s="32" t="str">
        <f t="shared" si="27"/>
        <v/>
      </c>
      <c r="CD58" s="32" t="str">
        <f t="shared" si="27"/>
        <v/>
      </c>
      <c r="CE58" s="32" t="str">
        <f t="shared" si="27"/>
        <v/>
      </c>
      <c r="CF58" s="32" t="str">
        <f t="shared" si="27"/>
        <v/>
      </c>
      <c r="CG58" s="32" t="str">
        <f t="shared" si="27"/>
        <v/>
      </c>
      <c r="CH58" s="32" t="str">
        <f t="shared" si="27"/>
        <v/>
      </c>
      <c r="CI58" s="32" t="str">
        <f t="shared" si="27"/>
        <v/>
      </c>
      <c r="CJ58" s="32" t="str">
        <f t="shared" si="27"/>
        <v/>
      </c>
      <c r="CK58" s="32" t="str">
        <f t="shared" si="27"/>
        <v/>
      </c>
      <c r="CL58" s="32" t="str">
        <f t="shared" si="27"/>
        <v/>
      </c>
      <c r="CM58" s="32" t="str">
        <f t="shared" si="27"/>
        <v/>
      </c>
      <c r="CN58" s="32" t="str">
        <f t="shared" si="27"/>
        <v/>
      </c>
      <c r="CO58" s="32" t="str">
        <f t="shared" si="27"/>
        <v/>
      </c>
      <c r="CP58" s="32" t="str">
        <f t="shared" si="27"/>
        <v/>
      </c>
      <c r="CQ58" s="32" t="str">
        <f t="shared" si="27"/>
        <v/>
      </c>
      <c r="CR58" s="32" t="str">
        <f t="shared" si="27"/>
        <v/>
      </c>
      <c r="CS58" s="32" t="str">
        <f t="shared" si="28"/>
        <v/>
      </c>
      <c r="CT58" s="32" t="str">
        <f t="shared" si="28"/>
        <v/>
      </c>
      <c r="CU58" s="32" t="str">
        <f t="shared" si="28"/>
        <v/>
      </c>
      <c r="CV58" s="32" t="str">
        <f t="shared" si="28"/>
        <v/>
      </c>
      <c r="CW58" s="32" t="str">
        <f t="shared" si="28"/>
        <v/>
      </c>
      <c r="CX58" s="32" t="str">
        <f t="shared" si="28"/>
        <v/>
      </c>
      <c r="CY58" s="32" t="str">
        <f t="shared" si="28"/>
        <v/>
      </c>
      <c r="CZ58" s="32" t="str">
        <f t="shared" si="28"/>
        <v/>
      </c>
      <c r="DA58" s="32" t="str">
        <f t="shared" si="28"/>
        <v/>
      </c>
      <c r="DB58" s="32" t="str">
        <f t="shared" si="28"/>
        <v/>
      </c>
      <c r="DC58" s="32" t="str">
        <f t="shared" si="28"/>
        <v/>
      </c>
      <c r="DD58" s="32" t="str">
        <f t="shared" si="28"/>
        <v/>
      </c>
      <c r="DE58" s="32" t="str">
        <f t="shared" si="28"/>
        <v/>
      </c>
      <c r="DF58" s="32" t="str">
        <f t="shared" si="28"/>
        <v/>
      </c>
      <c r="DG58" s="32" t="str">
        <f t="shared" si="28"/>
        <v/>
      </c>
      <c r="DH58" s="32" t="str">
        <f t="shared" si="28"/>
        <v/>
      </c>
      <c r="DI58" s="32" t="str">
        <f t="shared" si="29"/>
        <v/>
      </c>
      <c r="DJ58" s="32" t="str">
        <f t="shared" si="29"/>
        <v/>
      </c>
      <c r="DK58" s="32" t="str">
        <f t="shared" si="29"/>
        <v/>
      </c>
      <c r="DL58" s="32" t="str">
        <f t="shared" si="29"/>
        <v/>
      </c>
      <c r="DM58" s="32" t="str">
        <f t="shared" si="29"/>
        <v/>
      </c>
      <c r="DN58" s="32" t="str">
        <f t="shared" si="29"/>
        <v/>
      </c>
      <c r="DO58" s="32" t="str">
        <f t="shared" si="29"/>
        <v/>
      </c>
      <c r="DP58" s="32" t="str">
        <f t="shared" si="29"/>
        <v/>
      </c>
      <c r="DQ58" s="32" t="str">
        <f t="shared" si="29"/>
        <v/>
      </c>
      <c r="DR58" s="32" t="str">
        <f t="shared" si="29"/>
        <v/>
      </c>
      <c r="DS58" s="32" t="str">
        <f t="shared" si="29"/>
        <v/>
      </c>
      <c r="DT58" s="32" t="str">
        <f t="shared" si="29"/>
        <v/>
      </c>
      <c r="DU58" s="32" t="str">
        <f t="shared" si="29"/>
        <v/>
      </c>
      <c r="DV58" s="32" t="str">
        <f t="shared" si="29"/>
        <v/>
      </c>
      <c r="DW58" s="32" t="str">
        <f t="shared" si="29"/>
        <v/>
      </c>
      <c r="DX58" s="32" t="str">
        <f t="shared" si="29"/>
        <v/>
      </c>
      <c r="DY58" s="32" t="str">
        <f t="shared" si="30"/>
        <v/>
      </c>
      <c r="DZ58" s="32" t="str">
        <f t="shared" si="9"/>
        <v/>
      </c>
      <c r="EA58" s="32" t="str">
        <f t="shared" si="31"/>
        <v/>
      </c>
      <c r="EB58" s="32"/>
      <c r="EC58" s="32"/>
      <c r="ED58" s="32"/>
      <c r="EE58" s="32"/>
      <c r="EF58" s="32"/>
      <c r="EG58" s="32"/>
      <c r="EH58" s="32"/>
      <c r="EI58" s="32"/>
      <c r="EJ58" s="32"/>
      <c r="EK58" s="32"/>
      <c r="EL58" s="32"/>
      <c r="EM58" s="32"/>
      <c r="EN58" s="32"/>
      <c r="EO58" s="32"/>
      <c r="EP58" s="32"/>
      <c r="EQ58" s="32"/>
      <c r="ER58" s="32"/>
      <c r="ES58" s="32"/>
      <c r="ET58" s="32"/>
      <c r="EU58" s="32"/>
      <c r="EV58" s="32"/>
      <c r="EW58" s="32"/>
      <c r="EX58" s="32"/>
      <c r="EY58" s="32"/>
      <c r="EZ58" s="32"/>
      <c r="FA58" s="32"/>
      <c r="FB58" s="32"/>
      <c r="FC58" s="32"/>
      <c r="FD58" s="32"/>
      <c r="FE58" s="32"/>
      <c r="FF58" s="32"/>
      <c r="FG58" s="32"/>
      <c r="FH58" s="32"/>
      <c r="FI58" s="32"/>
      <c r="FJ58" s="32"/>
      <c r="FK58" s="32"/>
      <c r="FL58" s="32"/>
      <c r="FM58" s="32"/>
      <c r="FN58" s="32"/>
      <c r="FO58" s="32"/>
      <c r="FP58" s="32"/>
      <c r="FQ58" s="32"/>
      <c r="FR58" s="32"/>
      <c r="FS58" s="32"/>
      <c r="FT58" s="32"/>
      <c r="FU58" s="32"/>
      <c r="FV58" s="32"/>
      <c r="FW58" s="32"/>
      <c r="FX58" s="32"/>
      <c r="FY58" s="32"/>
      <c r="FZ58" s="32"/>
      <c r="GA58" s="32"/>
      <c r="GB58" s="32"/>
      <c r="GC58" s="32"/>
      <c r="GD58" s="32"/>
      <c r="GE58" s="32"/>
      <c r="GF58" s="32"/>
      <c r="GG58" s="32"/>
      <c r="GH58" s="32"/>
      <c r="GI58" s="32"/>
      <c r="GJ58" s="32"/>
      <c r="GK58" s="32"/>
      <c r="GL58" s="32"/>
      <c r="GM58" s="32"/>
      <c r="GN58" s="32"/>
      <c r="GO58" s="32"/>
      <c r="GP58" s="32"/>
      <c r="GQ58" s="32"/>
      <c r="GR58" s="32"/>
      <c r="GS58" s="32"/>
      <c r="GT58" s="32"/>
      <c r="GU58" s="32"/>
      <c r="GV58" s="32"/>
      <c r="GW58" s="32"/>
      <c r="GX58" s="32"/>
      <c r="GY58" s="32"/>
      <c r="GZ58" s="32"/>
      <c r="HA58" s="32"/>
      <c r="HB58" s="32"/>
      <c r="HC58" s="32"/>
      <c r="HD58" s="32"/>
      <c r="HE58" s="32"/>
      <c r="HF58" s="32"/>
      <c r="HG58" s="32"/>
      <c r="HH58" s="32"/>
      <c r="HI58" s="32"/>
      <c r="HJ58" s="32"/>
      <c r="HK58" s="32"/>
      <c r="HL58" s="32"/>
      <c r="HM58" s="32"/>
      <c r="HN58" s="32"/>
      <c r="HO58" s="32"/>
      <c r="HP58" s="32"/>
      <c r="HQ58" s="32"/>
      <c r="HR58" s="32"/>
      <c r="HS58" s="32"/>
      <c r="HT58" s="32"/>
      <c r="HU58" s="32"/>
      <c r="HV58" s="32"/>
      <c r="HW58" s="32"/>
      <c r="HX58" s="32"/>
      <c r="HY58" s="32"/>
      <c r="HZ58" s="32"/>
      <c r="IA58" s="32"/>
      <c r="IB58" s="32"/>
      <c r="IC58" s="32"/>
      <c r="ID58" s="32"/>
      <c r="IE58" s="32"/>
      <c r="IF58" s="32"/>
      <c r="IG58" s="32"/>
      <c r="IH58" s="32"/>
      <c r="II58" s="32"/>
      <c r="IJ58" s="32"/>
      <c r="IK58" s="32"/>
      <c r="IL58" s="32"/>
      <c r="IM58" s="32"/>
      <c r="IN58" s="32"/>
      <c r="IO58" s="32"/>
      <c r="IP58" s="32"/>
      <c r="IQ58" s="70"/>
    </row>
    <row r="59" spans="1:251" x14ac:dyDescent="0.25">
      <c r="A59" s="69" t="str">
        <f t="shared" si="7"/>
        <v/>
      </c>
      <c r="B59" s="32" t="str">
        <f t="shared" si="3"/>
        <v/>
      </c>
      <c r="C59" s="32" t="str">
        <f t="shared" si="22"/>
        <v/>
      </c>
      <c r="D59" s="32" t="str">
        <f t="shared" si="22"/>
        <v/>
      </c>
      <c r="E59" s="32" t="str">
        <f t="shared" si="22"/>
        <v/>
      </c>
      <c r="F59" s="32" t="str">
        <f t="shared" si="22"/>
        <v/>
      </c>
      <c r="G59" s="32" t="str">
        <f t="shared" si="22"/>
        <v/>
      </c>
      <c r="H59" s="32" t="str">
        <f t="shared" si="22"/>
        <v/>
      </c>
      <c r="I59" s="32" t="str">
        <f t="shared" si="22"/>
        <v/>
      </c>
      <c r="J59" s="32" t="str">
        <f t="shared" si="22"/>
        <v/>
      </c>
      <c r="K59" s="32" t="str">
        <f t="shared" si="22"/>
        <v/>
      </c>
      <c r="L59" s="32" t="str">
        <f t="shared" si="22"/>
        <v/>
      </c>
      <c r="M59" s="32" t="str">
        <f t="shared" si="22"/>
        <v/>
      </c>
      <c r="N59" s="89" t="str">
        <f t="shared" si="22"/>
        <v/>
      </c>
      <c r="O59" s="32" t="str">
        <f t="shared" si="22"/>
        <v/>
      </c>
      <c r="P59" s="32" t="str">
        <f t="shared" si="22"/>
        <v/>
      </c>
      <c r="Q59" s="32" t="str">
        <f t="shared" si="22"/>
        <v/>
      </c>
      <c r="R59" s="32" t="str">
        <f t="shared" si="23"/>
        <v/>
      </c>
      <c r="S59" s="32" t="str">
        <f t="shared" si="23"/>
        <v/>
      </c>
      <c r="T59" s="32" t="str">
        <f t="shared" si="23"/>
        <v/>
      </c>
      <c r="U59" s="32" t="str">
        <f t="shared" si="23"/>
        <v/>
      </c>
      <c r="V59" s="32" t="str">
        <f t="shared" si="23"/>
        <v/>
      </c>
      <c r="W59" s="32" t="str">
        <f t="shared" si="23"/>
        <v/>
      </c>
      <c r="X59" s="32" t="str">
        <f t="shared" si="23"/>
        <v/>
      </c>
      <c r="Y59" s="32" t="str">
        <f t="shared" si="23"/>
        <v/>
      </c>
      <c r="Z59" s="32" t="str">
        <f t="shared" si="23"/>
        <v/>
      </c>
      <c r="AA59" s="32" t="str">
        <f t="shared" si="23"/>
        <v/>
      </c>
      <c r="AB59" s="32" t="str">
        <f t="shared" si="23"/>
        <v/>
      </c>
      <c r="AC59" s="32" t="str">
        <f t="shared" si="23"/>
        <v/>
      </c>
      <c r="AD59" s="32" t="str">
        <f t="shared" si="23"/>
        <v/>
      </c>
      <c r="AE59" s="32" t="str">
        <f t="shared" si="23"/>
        <v/>
      </c>
      <c r="AF59" s="32" t="str">
        <f t="shared" si="23"/>
        <v/>
      </c>
      <c r="AG59" s="32" t="str">
        <f t="shared" si="23"/>
        <v/>
      </c>
      <c r="AH59" s="32" t="str">
        <f t="shared" si="24"/>
        <v/>
      </c>
      <c r="AI59" s="32" t="str">
        <f t="shared" si="24"/>
        <v/>
      </c>
      <c r="AJ59" s="32" t="str">
        <f t="shared" si="24"/>
        <v/>
      </c>
      <c r="AK59" s="32" t="str">
        <f t="shared" si="24"/>
        <v/>
      </c>
      <c r="AL59" s="32" t="str">
        <f t="shared" si="24"/>
        <v/>
      </c>
      <c r="AM59" s="32" t="str">
        <f t="shared" si="24"/>
        <v/>
      </c>
      <c r="AN59" s="32" t="str">
        <f t="shared" si="24"/>
        <v/>
      </c>
      <c r="AO59" s="32" t="str">
        <f t="shared" si="24"/>
        <v/>
      </c>
      <c r="AP59" s="32" t="str">
        <f t="shared" si="24"/>
        <v/>
      </c>
      <c r="AQ59" s="32" t="str">
        <f t="shared" si="24"/>
        <v/>
      </c>
      <c r="AR59" s="32" t="str">
        <f t="shared" si="24"/>
        <v/>
      </c>
      <c r="AS59" s="32" t="str">
        <f t="shared" si="24"/>
        <v/>
      </c>
      <c r="AT59" s="32" t="str">
        <f t="shared" si="24"/>
        <v/>
      </c>
      <c r="AU59" s="32" t="str">
        <f t="shared" si="24"/>
        <v/>
      </c>
      <c r="AV59" s="32" t="str">
        <f t="shared" si="24"/>
        <v/>
      </c>
      <c r="AW59" s="32" t="str">
        <f t="shared" si="24"/>
        <v/>
      </c>
      <c r="AX59" s="32" t="str">
        <f t="shared" si="25"/>
        <v/>
      </c>
      <c r="AY59" s="32" t="str">
        <f t="shared" si="25"/>
        <v/>
      </c>
      <c r="AZ59" s="32" t="str">
        <f t="shared" si="25"/>
        <v/>
      </c>
      <c r="BA59" s="32" t="str">
        <f t="shared" si="25"/>
        <v/>
      </c>
      <c r="BB59" s="32" t="str">
        <f t="shared" si="25"/>
        <v/>
      </c>
      <c r="BC59" s="32" t="str">
        <f t="shared" si="25"/>
        <v/>
      </c>
      <c r="BD59" s="32" t="str">
        <f t="shared" si="25"/>
        <v/>
      </c>
      <c r="BE59" s="32" t="str">
        <f t="shared" si="25"/>
        <v/>
      </c>
      <c r="BF59" s="32" t="str">
        <f t="shared" si="25"/>
        <v/>
      </c>
      <c r="BG59" s="32" t="str">
        <f t="shared" si="25"/>
        <v/>
      </c>
      <c r="BH59" s="32" t="str">
        <f t="shared" si="25"/>
        <v/>
      </c>
      <c r="BI59" s="32" t="str">
        <f t="shared" si="25"/>
        <v/>
      </c>
      <c r="BJ59" s="32" t="str">
        <f t="shared" si="25"/>
        <v/>
      </c>
      <c r="BK59" s="32" t="str">
        <f t="shared" si="25"/>
        <v/>
      </c>
      <c r="BL59" s="32" t="str">
        <f t="shared" si="25"/>
        <v/>
      </c>
      <c r="BM59" s="32" t="str">
        <f t="shared" si="25"/>
        <v/>
      </c>
      <c r="BN59" s="32" t="str">
        <f t="shared" si="8"/>
        <v/>
      </c>
      <c r="BO59" s="32" t="str">
        <f t="shared" si="26"/>
        <v/>
      </c>
      <c r="BP59" s="32" t="str">
        <f t="shared" si="26"/>
        <v/>
      </c>
      <c r="BQ59" s="32" t="str">
        <f t="shared" si="26"/>
        <v/>
      </c>
      <c r="BR59" s="32" t="str">
        <f t="shared" si="26"/>
        <v/>
      </c>
      <c r="BS59" s="32" t="str">
        <f t="shared" si="26"/>
        <v/>
      </c>
      <c r="BT59" s="32" t="str">
        <f t="shared" si="26"/>
        <v/>
      </c>
      <c r="BU59" s="32" t="str">
        <f t="shared" si="26"/>
        <v/>
      </c>
      <c r="BV59" s="32" t="str">
        <f t="shared" si="26"/>
        <v/>
      </c>
      <c r="BW59" s="32" t="str">
        <f t="shared" si="26"/>
        <v/>
      </c>
      <c r="BX59" s="32" t="str">
        <f t="shared" si="26"/>
        <v/>
      </c>
      <c r="BY59" s="32" t="str">
        <f t="shared" si="26"/>
        <v/>
      </c>
      <c r="BZ59" s="32" t="str">
        <f t="shared" si="26"/>
        <v/>
      </c>
      <c r="CA59" s="32" t="str">
        <f t="shared" si="26"/>
        <v/>
      </c>
      <c r="CB59" s="32" t="str">
        <f t="shared" si="26"/>
        <v/>
      </c>
      <c r="CC59" s="32" t="str">
        <f t="shared" si="27"/>
        <v/>
      </c>
      <c r="CD59" s="32" t="str">
        <f t="shared" si="27"/>
        <v/>
      </c>
      <c r="CE59" s="32" t="str">
        <f t="shared" si="27"/>
        <v/>
      </c>
      <c r="CF59" s="32" t="str">
        <f t="shared" si="27"/>
        <v/>
      </c>
      <c r="CG59" s="32" t="str">
        <f t="shared" si="27"/>
        <v/>
      </c>
      <c r="CH59" s="32" t="str">
        <f t="shared" si="27"/>
        <v/>
      </c>
      <c r="CI59" s="32" t="str">
        <f t="shared" si="27"/>
        <v/>
      </c>
      <c r="CJ59" s="32" t="str">
        <f t="shared" si="27"/>
        <v/>
      </c>
      <c r="CK59" s="32" t="str">
        <f t="shared" si="27"/>
        <v/>
      </c>
      <c r="CL59" s="32" t="str">
        <f t="shared" si="27"/>
        <v/>
      </c>
      <c r="CM59" s="32" t="str">
        <f t="shared" si="27"/>
        <v/>
      </c>
      <c r="CN59" s="32" t="str">
        <f t="shared" si="27"/>
        <v/>
      </c>
      <c r="CO59" s="32" t="str">
        <f t="shared" si="27"/>
        <v/>
      </c>
      <c r="CP59" s="32" t="str">
        <f t="shared" si="27"/>
        <v/>
      </c>
      <c r="CQ59" s="32" t="str">
        <f t="shared" si="27"/>
        <v/>
      </c>
      <c r="CR59" s="32" t="str">
        <f t="shared" si="27"/>
        <v/>
      </c>
      <c r="CS59" s="32" t="str">
        <f t="shared" si="28"/>
        <v/>
      </c>
      <c r="CT59" s="32" t="str">
        <f t="shared" si="28"/>
        <v/>
      </c>
      <c r="CU59" s="32" t="str">
        <f t="shared" si="28"/>
        <v/>
      </c>
      <c r="CV59" s="32" t="str">
        <f t="shared" si="28"/>
        <v/>
      </c>
      <c r="CW59" s="32" t="str">
        <f t="shared" si="28"/>
        <v/>
      </c>
      <c r="CX59" s="32" t="str">
        <f t="shared" si="28"/>
        <v/>
      </c>
      <c r="CY59" s="32" t="str">
        <f t="shared" si="28"/>
        <v/>
      </c>
      <c r="CZ59" s="32" t="str">
        <f t="shared" si="28"/>
        <v/>
      </c>
      <c r="DA59" s="32" t="str">
        <f t="shared" si="28"/>
        <v/>
      </c>
      <c r="DB59" s="32" t="str">
        <f t="shared" si="28"/>
        <v/>
      </c>
      <c r="DC59" s="32" t="str">
        <f t="shared" si="28"/>
        <v/>
      </c>
      <c r="DD59" s="32" t="str">
        <f t="shared" si="28"/>
        <v/>
      </c>
      <c r="DE59" s="32" t="str">
        <f t="shared" si="28"/>
        <v/>
      </c>
      <c r="DF59" s="32" t="str">
        <f t="shared" si="28"/>
        <v/>
      </c>
      <c r="DG59" s="32" t="str">
        <f t="shared" si="28"/>
        <v/>
      </c>
      <c r="DH59" s="32" t="str">
        <f t="shared" si="28"/>
        <v/>
      </c>
      <c r="DI59" s="32" t="str">
        <f t="shared" si="29"/>
        <v/>
      </c>
      <c r="DJ59" s="32" t="str">
        <f t="shared" si="29"/>
        <v/>
      </c>
      <c r="DK59" s="32" t="str">
        <f t="shared" si="29"/>
        <v/>
      </c>
      <c r="DL59" s="32" t="str">
        <f t="shared" si="29"/>
        <v/>
      </c>
      <c r="DM59" s="32" t="str">
        <f t="shared" si="29"/>
        <v/>
      </c>
      <c r="DN59" s="32" t="str">
        <f t="shared" si="29"/>
        <v/>
      </c>
      <c r="DO59" s="32" t="str">
        <f t="shared" si="29"/>
        <v/>
      </c>
      <c r="DP59" s="32" t="str">
        <f t="shared" si="29"/>
        <v/>
      </c>
      <c r="DQ59" s="32" t="str">
        <f t="shared" si="29"/>
        <v/>
      </c>
      <c r="DR59" s="32" t="str">
        <f t="shared" si="29"/>
        <v/>
      </c>
      <c r="DS59" s="32" t="str">
        <f t="shared" si="29"/>
        <v/>
      </c>
      <c r="DT59" s="32" t="str">
        <f t="shared" si="29"/>
        <v/>
      </c>
      <c r="DU59" s="32" t="str">
        <f t="shared" si="29"/>
        <v/>
      </c>
      <c r="DV59" s="32" t="str">
        <f t="shared" si="29"/>
        <v/>
      </c>
      <c r="DW59" s="32" t="str">
        <f t="shared" si="29"/>
        <v/>
      </c>
      <c r="DX59" s="32" t="str">
        <f t="shared" si="29"/>
        <v/>
      </c>
      <c r="DY59" s="32" t="str">
        <f t="shared" si="30"/>
        <v/>
      </c>
      <c r="DZ59" s="32" t="str">
        <f t="shared" si="9"/>
        <v/>
      </c>
      <c r="EA59" s="32" t="str">
        <f t="shared" si="31"/>
        <v/>
      </c>
      <c r="EB59" s="32"/>
      <c r="EC59" s="32"/>
      <c r="ED59" s="32"/>
      <c r="EE59" s="32"/>
      <c r="EF59" s="32"/>
      <c r="EG59" s="32"/>
      <c r="EH59" s="32"/>
      <c r="EI59" s="32"/>
      <c r="EJ59" s="32"/>
      <c r="EK59" s="32"/>
      <c r="EL59" s="32"/>
      <c r="EM59" s="32"/>
      <c r="EN59" s="32"/>
      <c r="EO59" s="32"/>
      <c r="EP59" s="32"/>
      <c r="EQ59" s="32"/>
      <c r="ER59" s="32"/>
      <c r="ES59" s="32"/>
      <c r="ET59" s="32"/>
      <c r="EU59" s="32"/>
      <c r="EV59" s="32"/>
      <c r="EW59" s="32"/>
      <c r="EX59" s="32"/>
      <c r="EY59" s="32"/>
      <c r="EZ59" s="32"/>
      <c r="FA59" s="32"/>
      <c r="FB59" s="32"/>
      <c r="FC59" s="32"/>
      <c r="FD59" s="32"/>
      <c r="FE59" s="32"/>
      <c r="FF59" s="32"/>
      <c r="FG59" s="32"/>
      <c r="FH59" s="32"/>
      <c r="FI59" s="32"/>
      <c r="FJ59" s="32"/>
      <c r="FK59" s="32"/>
      <c r="FL59" s="32"/>
      <c r="FM59" s="32"/>
      <c r="FN59" s="32"/>
      <c r="FO59" s="32"/>
      <c r="FP59" s="32"/>
      <c r="FQ59" s="32"/>
      <c r="FR59" s="32"/>
      <c r="FS59" s="32"/>
      <c r="FT59" s="32"/>
      <c r="FU59" s="32"/>
      <c r="FV59" s="32"/>
      <c r="FW59" s="32"/>
      <c r="FX59" s="32"/>
      <c r="FY59" s="32"/>
      <c r="FZ59" s="32"/>
      <c r="GA59" s="32"/>
      <c r="GB59" s="32"/>
      <c r="GC59" s="32"/>
      <c r="GD59" s="32"/>
      <c r="GE59" s="32"/>
      <c r="GF59" s="32"/>
      <c r="GG59" s="32"/>
      <c r="GH59" s="32"/>
      <c r="GI59" s="32"/>
      <c r="GJ59" s="32"/>
      <c r="GK59" s="32"/>
      <c r="GL59" s="32"/>
      <c r="GM59" s="32"/>
      <c r="GN59" s="32"/>
      <c r="GO59" s="32"/>
      <c r="GP59" s="32"/>
      <c r="GQ59" s="32"/>
      <c r="GR59" s="32"/>
      <c r="GS59" s="32"/>
      <c r="GT59" s="32"/>
      <c r="GU59" s="32"/>
      <c r="GV59" s="32"/>
      <c r="GW59" s="32"/>
      <c r="GX59" s="32"/>
      <c r="GY59" s="32"/>
      <c r="GZ59" s="32"/>
      <c r="HA59" s="32"/>
      <c r="HB59" s="32"/>
      <c r="HC59" s="32"/>
      <c r="HD59" s="32"/>
      <c r="HE59" s="32"/>
      <c r="HF59" s="32"/>
      <c r="HG59" s="32"/>
      <c r="HH59" s="32"/>
      <c r="HI59" s="32"/>
      <c r="HJ59" s="32"/>
      <c r="HK59" s="32"/>
      <c r="HL59" s="32"/>
      <c r="HM59" s="32"/>
      <c r="HN59" s="32"/>
      <c r="HO59" s="32"/>
      <c r="HP59" s="32"/>
      <c r="HQ59" s="32"/>
      <c r="HR59" s="32"/>
      <c r="HS59" s="32"/>
      <c r="HT59" s="32"/>
      <c r="HU59" s="32"/>
      <c r="HV59" s="32"/>
      <c r="HW59" s="32"/>
      <c r="HX59" s="32"/>
      <c r="HY59" s="32"/>
      <c r="HZ59" s="32"/>
      <c r="IA59" s="32"/>
      <c r="IB59" s="32"/>
      <c r="IC59" s="32"/>
      <c r="ID59" s="32"/>
      <c r="IE59" s="32"/>
      <c r="IF59" s="32"/>
      <c r="IG59" s="32"/>
      <c r="IH59" s="32"/>
      <c r="II59" s="32"/>
      <c r="IJ59" s="32"/>
      <c r="IK59" s="32"/>
      <c r="IL59" s="32"/>
      <c r="IM59" s="32"/>
      <c r="IN59" s="32"/>
      <c r="IO59" s="32"/>
      <c r="IP59" s="32"/>
      <c r="IQ59" s="70"/>
    </row>
    <row r="60" spans="1:251" x14ac:dyDescent="0.25">
      <c r="A60" s="69" t="str">
        <f t="shared" si="7"/>
        <v/>
      </c>
      <c r="B60" s="32" t="str">
        <f t="shared" si="3"/>
        <v/>
      </c>
      <c r="C60" s="32" t="str">
        <f t="shared" si="22"/>
        <v/>
      </c>
      <c r="D60" s="32" t="str">
        <f t="shared" si="22"/>
        <v/>
      </c>
      <c r="E60" s="32" t="str">
        <f t="shared" si="22"/>
        <v/>
      </c>
      <c r="F60" s="32" t="str">
        <f t="shared" si="22"/>
        <v/>
      </c>
      <c r="G60" s="32" t="str">
        <f t="shared" si="22"/>
        <v/>
      </c>
      <c r="H60" s="32" t="str">
        <f t="shared" si="22"/>
        <v/>
      </c>
      <c r="I60" s="32" t="str">
        <f t="shared" si="22"/>
        <v/>
      </c>
      <c r="J60" s="32" t="str">
        <f t="shared" si="22"/>
        <v/>
      </c>
      <c r="K60" s="32" t="str">
        <f t="shared" si="22"/>
        <v/>
      </c>
      <c r="L60" s="32" t="str">
        <f t="shared" si="22"/>
        <v/>
      </c>
      <c r="M60" s="32" t="str">
        <f t="shared" si="22"/>
        <v/>
      </c>
      <c r="N60" s="89" t="str">
        <f t="shared" si="22"/>
        <v/>
      </c>
      <c r="O60" s="32" t="str">
        <f t="shared" si="22"/>
        <v/>
      </c>
      <c r="P60" s="32" t="str">
        <f t="shared" si="22"/>
        <v/>
      </c>
      <c r="Q60" s="32" t="str">
        <f t="shared" si="22"/>
        <v/>
      </c>
      <c r="R60" s="32" t="str">
        <f t="shared" si="23"/>
        <v/>
      </c>
      <c r="S60" s="32" t="str">
        <f t="shared" si="23"/>
        <v/>
      </c>
      <c r="T60" s="32" t="str">
        <f t="shared" si="23"/>
        <v/>
      </c>
      <c r="U60" s="32" t="str">
        <f t="shared" si="23"/>
        <v/>
      </c>
      <c r="V60" s="32" t="str">
        <f t="shared" si="23"/>
        <v/>
      </c>
      <c r="W60" s="32" t="str">
        <f t="shared" si="23"/>
        <v/>
      </c>
      <c r="X60" s="32" t="str">
        <f t="shared" si="23"/>
        <v/>
      </c>
      <c r="Y60" s="32" t="str">
        <f t="shared" si="23"/>
        <v/>
      </c>
      <c r="Z60" s="32" t="str">
        <f t="shared" si="23"/>
        <v/>
      </c>
      <c r="AA60" s="32" t="str">
        <f t="shared" si="23"/>
        <v/>
      </c>
      <c r="AB60" s="32" t="str">
        <f t="shared" si="23"/>
        <v/>
      </c>
      <c r="AC60" s="32" t="str">
        <f t="shared" si="23"/>
        <v/>
      </c>
      <c r="AD60" s="32" t="str">
        <f t="shared" si="23"/>
        <v/>
      </c>
      <c r="AE60" s="32" t="str">
        <f t="shared" si="23"/>
        <v/>
      </c>
      <c r="AF60" s="32" t="str">
        <f t="shared" si="23"/>
        <v/>
      </c>
      <c r="AG60" s="32" t="str">
        <f t="shared" si="23"/>
        <v/>
      </c>
      <c r="AH60" s="32" t="str">
        <f t="shared" si="24"/>
        <v/>
      </c>
      <c r="AI60" s="32" t="str">
        <f t="shared" si="24"/>
        <v/>
      </c>
      <c r="AJ60" s="32" t="str">
        <f t="shared" si="24"/>
        <v/>
      </c>
      <c r="AK60" s="32" t="str">
        <f t="shared" si="24"/>
        <v/>
      </c>
      <c r="AL60" s="32" t="str">
        <f t="shared" si="24"/>
        <v/>
      </c>
      <c r="AM60" s="32" t="str">
        <f t="shared" si="24"/>
        <v/>
      </c>
      <c r="AN60" s="32" t="str">
        <f t="shared" si="24"/>
        <v/>
      </c>
      <c r="AO60" s="32" t="str">
        <f t="shared" si="24"/>
        <v/>
      </c>
      <c r="AP60" s="32" t="str">
        <f t="shared" si="24"/>
        <v/>
      </c>
      <c r="AQ60" s="32" t="str">
        <f t="shared" si="24"/>
        <v/>
      </c>
      <c r="AR60" s="32" t="str">
        <f t="shared" si="24"/>
        <v/>
      </c>
      <c r="AS60" s="32" t="str">
        <f t="shared" si="24"/>
        <v/>
      </c>
      <c r="AT60" s="32" t="str">
        <f t="shared" si="24"/>
        <v/>
      </c>
      <c r="AU60" s="32" t="str">
        <f t="shared" si="24"/>
        <v/>
      </c>
      <c r="AV60" s="32" t="str">
        <f t="shared" si="24"/>
        <v/>
      </c>
      <c r="AW60" s="32" t="str">
        <f t="shared" si="24"/>
        <v/>
      </c>
      <c r="AX60" s="32" t="str">
        <f t="shared" si="25"/>
        <v/>
      </c>
      <c r="AY60" s="32" t="str">
        <f t="shared" si="25"/>
        <v/>
      </c>
      <c r="AZ60" s="32" t="str">
        <f t="shared" si="25"/>
        <v/>
      </c>
      <c r="BA60" s="32" t="str">
        <f t="shared" si="25"/>
        <v/>
      </c>
      <c r="BB60" s="32" t="str">
        <f t="shared" si="25"/>
        <v/>
      </c>
      <c r="BC60" s="32" t="str">
        <f t="shared" si="25"/>
        <v/>
      </c>
      <c r="BD60" s="32" t="str">
        <f t="shared" si="25"/>
        <v/>
      </c>
      <c r="BE60" s="32" t="str">
        <f t="shared" si="25"/>
        <v/>
      </c>
      <c r="BF60" s="32" t="str">
        <f t="shared" si="25"/>
        <v/>
      </c>
      <c r="BG60" s="32" t="str">
        <f t="shared" si="25"/>
        <v/>
      </c>
      <c r="BH60" s="32" t="str">
        <f t="shared" si="25"/>
        <v/>
      </c>
      <c r="BI60" s="32" t="str">
        <f t="shared" si="25"/>
        <v/>
      </c>
      <c r="BJ60" s="32" t="str">
        <f t="shared" si="25"/>
        <v/>
      </c>
      <c r="BK60" s="32" t="str">
        <f t="shared" si="25"/>
        <v/>
      </c>
      <c r="BL60" s="32" t="str">
        <f t="shared" si="25"/>
        <v/>
      </c>
      <c r="BM60" s="32" t="str">
        <f t="shared" si="25"/>
        <v/>
      </c>
      <c r="BN60" s="32" t="str">
        <f t="shared" si="8"/>
        <v/>
      </c>
      <c r="BO60" s="32" t="str">
        <f t="shared" si="26"/>
        <v/>
      </c>
      <c r="BP60" s="32" t="str">
        <f t="shared" si="26"/>
        <v/>
      </c>
      <c r="BQ60" s="32" t="str">
        <f t="shared" si="26"/>
        <v/>
      </c>
      <c r="BR60" s="32" t="str">
        <f t="shared" si="26"/>
        <v/>
      </c>
      <c r="BS60" s="32" t="str">
        <f t="shared" si="26"/>
        <v/>
      </c>
      <c r="BT60" s="32" t="str">
        <f t="shared" si="26"/>
        <v/>
      </c>
      <c r="BU60" s="32" t="str">
        <f t="shared" si="26"/>
        <v/>
      </c>
      <c r="BV60" s="32" t="str">
        <f t="shared" si="26"/>
        <v/>
      </c>
      <c r="BW60" s="32" t="str">
        <f t="shared" si="26"/>
        <v/>
      </c>
      <c r="BX60" s="32" t="str">
        <f t="shared" si="26"/>
        <v/>
      </c>
      <c r="BY60" s="32" t="str">
        <f t="shared" si="26"/>
        <v/>
      </c>
      <c r="BZ60" s="32" t="str">
        <f t="shared" si="26"/>
        <v/>
      </c>
      <c r="CA60" s="32" t="str">
        <f t="shared" si="26"/>
        <v/>
      </c>
      <c r="CB60" s="32" t="str">
        <f t="shared" si="26"/>
        <v/>
      </c>
      <c r="CC60" s="32" t="str">
        <f t="shared" si="27"/>
        <v/>
      </c>
      <c r="CD60" s="32" t="str">
        <f t="shared" si="27"/>
        <v/>
      </c>
      <c r="CE60" s="32" t="str">
        <f t="shared" si="27"/>
        <v/>
      </c>
      <c r="CF60" s="32" t="str">
        <f t="shared" si="27"/>
        <v/>
      </c>
      <c r="CG60" s="32" t="str">
        <f t="shared" si="27"/>
        <v/>
      </c>
      <c r="CH60" s="32" t="str">
        <f t="shared" si="27"/>
        <v/>
      </c>
      <c r="CI60" s="32" t="str">
        <f t="shared" si="27"/>
        <v/>
      </c>
      <c r="CJ60" s="32" t="str">
        <f t="shared" si="27"/>
        <v/>
      </c>
      <c r="CK60" s="32" t="str">
        <f t="shared" si="27"/>
        <v/>
      </c>
      <c r="CL60" s="32" t="str">
        <f t="shared" si="27"/>
        <v/>
      </c>
      <c r="CM60" s="32" t="str">
        <f t="shared" si="27"/>
        <v/>
      </c>
      <c r="CN60" s="32" t="str">
        <f t="shared" si="27"/>
        <v/>
      </c>
      <c r="CO60" s="32" t="str">
        <f t="shared" si="27"/>
        <v/>
      </c>
      <c r="CP60" s="32" t="str">
        <f t="shared" si="27"/>
        <v/>
      </c>
      <c r="CQ60" s="32" t="str">
        <f t="shared" si="27"/>
        <v/>
      </c>
      <c r="CR60" s="32" t="str">
        <f t="shared" si="27"/>
        <v/>
      </c>
      <c r="CS60" s="32" t="str">
        <f t="shared" si="28"/>
        <v/>
      </c>
      <c r="CT60" s="32" t="str">
        <f t="shared" si="28"/>
        <v/>
      </c>
      <c r="CU60" s="32" t="str">
        <f t="shared" si="28"/>
        <v/>
      </c>
      <c r="CV60" s="32" t="str">
        <f t="shared" si="28"/>
        <v/>
      </c>
      <c r="CW60" s="32" t="str">
        <f t="shared" si="28"/>
        <v/>
      </c>
      <c r="CX60" s="32" t="str">
        <f t="shared" si="28"/>
        <v/>
      </c>
      <c r="CY60" s="32" t="str">
        <f t="shared" si="28"/>
        <v/>
      </c>
      <c r="CZ60" s="32" t="str">
        <f t="shared" si="28"/>
        <v/>
      </c>
      <c r="DA60" s="32" t="str">
        <f t="shared" si="28"/>
        <v/>
      </c>
      <c r="DB60" s="32" t="str">
        <f t="shared" si="28"/>
        <v/>
      </c>
      <c r="DC60" s="32" t="str">
        <f t="shared" si="28"/>
        <v/>
      </c>
      <c r="DD60" s="32" t="str">
        <f t="shared" si="28"/>
        <v/>
      </c>
      <c r="DE60" s="32" t="str">
        <f t="shared" si="28"/>
        <v/>
      </c>
      <c r="DF60" s="32" t="str">
        <f t="shared" si="28"/>
        <v/>
      </c>
      <c r="DG60" s="32" t="str">
        <f t="shared" si="28"/>
        <v/>
      </c>
      <c r="DH60" s="32" t="str">
        <f t="shared" si="28"/>
        <v/>
      </c>
      <c r="DI60" s="32" t="str">
        <f t="shared" si="29"/>
        <v/>
      </c>
      <c r="DJ60" s="32" t="str">
        <f t="shared" si="29"/>
        <v/>
      </c>
      <c r="DK60" s="32" t="str">
        <f t="shared" si="29"/>
        <v/>
      </c>
      <c r="DL60" s="32" t="str">
        <f t="shared" si="29"/>
        <v/>
      </c>
      <c r="DM60" s="32" t="str">
        <f t="shared" si="29"/>
        <v/>
      </c>
      <c r="DN60" s="32" t="str">
        <f t="shared" si="29"/>
        <v/>
      </c>
      <c r="DO60" s="32" t="str">
        <f t="shared" si="29"/>
        <v/>
      </c>
      <c r="DP60" s="32" t="str">
        <f t="shared" si="29"/>
        <v/>
      </c>
      <c r="DQ60" s="32" t="str">
        <f t="shared" si="29"/>
        <v/>
      </c>
      <c r="DR60" s="32" t="str">
        <f t="shared" si="29"/>
        <v/>
      </c>
      <c r="DS60" s="32" t="str">
        <f t="shared" si="29"/>
        <v/>
      </c>
      <c r="DT60" s="32" t="str">
        <f t="shared" si="29"/>
        <v/>
      </c>
      <c r="DU60" s="32" t="str">
        <f t="shared" si="29"/>
        <v/>
      </c>
      <c r="DV60" s="32" t="str">
        <f t="shared" si="29"/>
        <v/>
      </c>
      <c r="DW60" s="32" t="str">
        <f t="shared" si="29"/>
        <v/>
      </c>
      <c r="DX60" s="32" t="str">
        <f t="shared" si="29"/>
        <v/>
      </c>
      <c r="DY60" s="32" t="str">
        <f t="shared" si="30"/>
        <v/>
      </c>
      <c r="DZ60" s="32" t="str">
        <f t="shared" si="9"/>
        <v/>
      </c>
      <c r="EA60" s="32" t="str">
        <f t="shared" si="31"/>
        <v/>
      </c>
      <c r="EB60" s="32"/>
      <c r="EC60" s="32"/>
      <c r="ED60" s="32"/>
      <c r="EE60" s="32"/>
      <c r="EF60" s="32"/>
      <c r="EG60" s="32"/>
      <c r="EH60" s="32"/>
      <c r="EI60" s="32"/>
      <c r="EJ60" s="32"/>
      <c r="EK60" s="32"/>
      <c r="EL60" s="32"/>
      <c r="EM60" s="32"/>
      <c r="EN60" s="32"/>
      <c r="EO60" s="32"/>
      <c r="EP60" s="32"/>
      <c r="EQ60" s="32"/>
      <c r="ER60" s="32"/>
      <c r="ES60" s="32"/>
      <c r="ET60" s="32"/>
      <c r="EU60" s="32"/>
      <c r="EV60" s="32"/>
      <c r="EW60" s="32"/>
      <c r="EX60" s="32"/>
      <c r="EY60" s="32"/>
      <c r="EZ60" s="32"/>
      <c r="FA60" s="32"/>
      <c r="FB60" s="32"/>
      <c r="FC60" s="32"/>
      <c r="FD60" s="32"/>
      <c r="FE60" s="32"/>
      <c r="FF60" s="32"/>
      <c r="FG60" s="32"/>
      <c r="FH60" s="32"/>
      <c r="FI60" s="32"/>
      <c r="FJ60" s="32"/>
      <c r="FK60" s="32"/>
      <c r="FL60" s="32"/>
      <c r="FM60" s="32"/>
      <c r="FN60" s="32"/>
      <c r="FO60" s="32"/>
      <c r="FP60" s="32"/>
      <c r="FQ60" s="32"/>
      <c r="FR60" s="32"/>
      <c r="FS60" s="32"/>
      <c r="FT60" s="32"/>
      <c r="FU60" s="32"/>
      <c r="FV60" s="32"/>
      <c r="FW60" s="32"/>
      <c r="FX60" s="32"/>
      <c r="FY60" s="32"/>
      <c r="FZ60" s="32"/>
      <c r="GA60" s="32"/>
      <c r="GB60" s="32"/>
      <c r="GC60" s="32"/>
      <c r="GD60" s="32"/>
      <c r="GE60" s="32"/>
      <c r="GF60" s="32"/>
      <c r="GG60" s="32"/>
      <c r="GH60" s="32"/>
      <c r="GI60" s="32"/>
      <c r="GJ60" s="32"/>
      <c r="GK60" s="32"/>
      <c r="GL60" s="32"/>
      <c r="GM60" s="32"/>
      <c r="GN60" s="32"/>
      <c r="GO60" s="32"/>
      <c r="GP60" s="32"/>
      <c r="GQ60" s="32"/>
      <c r="GR60" s="32"/>
      <c r="GS60" s="32"/>
      <c r="GT60" s="32"/>
      <c r="GU60" s="32"/>
      <c r="GV60" s="32"/>
      <c r="GW60" s="32"/>
      <c r="GX60" s="32"/>
      <c r="GY60" s="32"/>
      <c r="GZ60" s="32"/>
      <c r="HA60" s="32"/>
      <c r="HB60" s="32"/>
      <c r="HC60" s="32"/>
      <c r="HD60" s="32"/>
      <c r="HE60" s="32"/>
      <c r="HF60" s="32"/>
      <c r="HG60" s="32"/>
      <c r="HH60" s="32"/>
      <c r="HI60" s="32"/>
      <c r="HJ60" s="32"/>
      <c r="HK60" s="32"/>
      <c r="HL60" s="32"/>
      <c r="HM60" s="32"/>
      <c r="HN60" s="32"/>
      <c r="HO60" s="32"/>
      <c r="HP60" s="32"/>
      <c r="HQ60" s="32"/>
      <c r="HR60" s="32"/>
      <c r="HS60" s="32"/>
      <c r="HT60" s="32"/>
      <c r="HU60" s="32"/>
      <c r="HV60" s="32"/>
      <c r="HW60" s="32"/>
      <c r="HX60" s="32"/>
      <c r="HY60" s="32"/>
      <c r="HZ60" s="32"/>
      <c r="IA60" s="32"/>
      <c r="IB60" s="32"/>
      <c r="IC60" s="32"/>
      <c r="ID60" s="32"/>
      <c r="IE60" s="32"/>
      <c r="IF60" s="32"/>
      <c r="IG60" s="32"/>
      <c r="IH60" s="32"/>
      <c r="II60" s="32"/>
      <c r="IJ60" s="32"/>
      <c r="IK60" s="32"/>
      <c r="IL60" s="32"/>
      <c r="IM60" s="32"/>
      <c r="IN60" s="32"/>
      <c r="IO60" s="32"/>
      <c r="IP60" s="32"/>
      <c r="IQ60" s="70"/>
    </row>
    <row r="61" spans="1:251" x14ac:dyDescent="0.25">
      <c r="A61" s="69" t="str">
        <f t="shared" si="7"/>
        <v/>
      </c>
      <c r="B61" s="32" t="str">
        <f t="shared" si="3"/>
        <v/>
      </c>
      <c r="C61" s="32" t="str">
        <f t="shared" si="22"/>
        <v/>
      </c>
      <c r="D61" s="32" t="str">
        <f t="shared" si="22"/>
        <v/>
      </c>
      <c r="E61" s="32" t="str">
        <f t="shared" si="22"/>
        <v/>
      </c>
      <c r="F61" s="32" t="str">
        <f t="shared" si="22"/>
        <v/>
      </c>
      <c r="G61" s="32" t="str">
        <f t="shared" si="22"/>
        <v/>
      </c>
      <c r="H61" s="32" t="str">
        <f t="shared" si="22"/>
        <v/>
      </c>
      <c r="I61" s="32" t="str">
        <f t="shared" si="22"/>
        <v/>
      </c>
      <c r="J61" s="32" t="str">
        <f t="shared" si="22"/>
        <v/>
      </c>
      <c r="K61" s="32" t="str">
        <f t="shared" si="22"/>
        <v/>
      </c>
      <c r="L61" s="32" t="str">
        <f t="shared" si="22"/>
        <v/>
      </c>
      <c r="M61" s="32" t="str">
        <f t="shared" si="22"/>
        <v/>
      </c>
      <c r="N61" s="89" t="str">
        <f t="shared" si="22"/>
        <v/>
      </c>
      <c r="O61" s="32" t="str">
        <f t="shared" si="22"/>
        <v/>
      </c>
      <c r="P61" s="32" t="str">
        <f t="shared" si="22"/>
        <v/>
      </c>
      <c r="Q61" s="32" t="str">
        <f t="shared" si="22"/>
        <v/>
      </c>
      <c r="R61" s="32" t="str">
        <f t="shared" si="23"/>
        <v/>
      </c>
      <c r="S61" s="32" t="str">
        <f t="shared" si="23"/>
        <v/>
      </c>
      <c r="T61" s="32" t="str">
        <f t="shared" si="23"/>
        <v/>
      </c>
      <c r="U61" s="32" t="str">
        <f t="shared" si="23"/>
        <v/>
      </c>
      <c r="V61" s="32" t="str">
        <f t="shared" si="23"/>
        <v/>
      </c>
      <c r="W61" s="32" t="str">
        <f t="shared" si="23"/>
        <v/>
      </c>
      <c r="X61" s="32" t="str">
        <f t="shared" si="23"/>
        <v/>
      </c>
      <c r="Y61" s="32" t="str">
        <f t="shared" si="23"/>
        <v/>
      </c>
      <c r="Z61" s="32" t="str">
        <f t="shared" si="23"/>
        <v/>
      </c>
      <c r="AA61" s="32" t="str">
        <f t="shared" si="23"/>
        <v/>
      </c>
      <c r="AB61" s="32" t="str">
        <f t="shared" si="23"/>
        <v/>
      </c>
      <c r="AC61" s="32" t="str">
        <f t="shared" si="23"/>
        <v/>
      </c>
      <c r="AD61" s="32" t="str">
        <f t="shared" si="23"/>
        <v/>
      </c>
      <c r="AE61" s="32" t="str">
        <f t="shared" si="23"/>
        <v/>
      </c>
      <c r="AF61" s="32" t="str">
        <f t="shared" si="23"/>
        <v/>
      </c>
      <c r="AG61" s="32" t="str">
        <f t="shared" si="23"/>
        <v/>
      </c>
      <c r="AH61" s="32" t="str">
        <f t="shared" si="24"/>
        <v/>
      </c>
      <c r="AI61" s="32" t="str">
        <f t="shared" si="24"/>
        <v/>
      </c>
      <c r="AJ61" s="32" t="str">
        <f t="shared" si="24"/>
        <v/>
      </c>
      <c r="AK61" s="32" t="str">
        <f t="shared" si="24"/>
        <v/>
      </c>
      <c r="AL61" s="32" t="str">
        <f t="shared" si="24"/>
        <v/>
      </c>
      <c r="AM61" s="32" t="str">
        <f t="shared" si="24"/>
        <v/>
      </c>
      <c r="AN61" s="32" t="str">
        <f t="shared" si="24"/>
        <v/>
      </c>
      <c r="AO61" s="32" t="str">
        <f t="shared" si="24"/>
        <v/>
      </c>
      <c r="AP61" s="32" t="str">
        <f t="shared" si="24"/>
        <v/>
      </c>
      <c r="AQ61" s="32" t="str">
        <f t="shared" si="24"/>
        <v/>
      </c>
      <c r="AR61" s="32" t="str">
        <f t="shared" si="24"/>
        <v/>
      </c>
      <c r="AS61" s="32" t="str">
        <f t="shared" si="24"/>
        <v/>
      </c>
      <c r="AT61" s="32" t="str">
        <f t="shared" si="24"/>
        <v/>
      </c>
      <c r="AU61" s="32" t="str">
        <f t="shared" si="24"/>
        <v/>
      </c>
      <c r="AV61" s="32" t="str">
        <f t="shared" si="24"/>
        <v/>
      </c>
      <c r="AW61" s="32" t="str">
        <f t="shared" si="24"/>
        <v/>
      </c>
      <c r="AX61" s="32" t="str">
        <f t="shared" si="25"/>
        <v/>
      </c>
      <c r="AY61" s="32" t="str">
        <f t="shared" si="25"/>
        <v/>
      </c>
      <c r="AZ61" s="32" t="str">
        <f t="shared" si="25"/>
        <v/>
      </c>
      <c r="BA61" s="32" t="str">
        <f t="shared" si="25"/>
        <v/>
      </c>
      <c r="BB61" s="32" t="str">
        <f t="shared" si="25"/>
        <v/>
      </c>
      <c r="BC61" s="32" t="str">
        <f t="shared" si="25"/>
        <v/>
      </c>
      <c r="BD61" s="32" t="str">
        <f t="shared" si="25"/>
        <v/>
      </c>
      <c r="BE61" s="32" t="str">
        <f t="shared" si="25"/>
        <v/>
      </c>
      <c r="BF61" s="32" t="str">
        <f t="shared" si="25"/>
        <v/>
      </c>
      <c r="BG61" s="32" t="str">
        <f t="shared" si="25"/>
        <v/>
      </c>
      <c r="BH61" s="32" t="str">
        <f t="shared" si="25"/>
        <v/>
      </c>
      <c r="BI61" s="32" t="str">
        <f t="shared" si="25"/>
        <v/>
      </c>
      <c r="BJ61" s="32" t="str">
        <f t="shared" si="25"/>
        <v/>
      </c>
      <c r="BK61" s="32" t="str">
        <f t="shared" si="25"/>
        <v/>
      </c>
      <c r="BL61" s="32" t="str">
        <f t="shared" si="25"/>
        <v/>
      </c>
      <c r="BM61" s="32" t="str">
        <f t="shared" si="25"/>
        <v/>
      </c>
      <c r="BN61" s="32" t="str">
        <f t="shared" si="8"/>
        <v/>
      </c>
      <c r="BO61" s="32" t="str">
        <f t="shared" si="26"/>
        <v/>
      </c>
      <c r="BP61" s="32" t="str">
        <f t="shared" si="26"/>
        <v/>
      </c>
      <c r="BQ61" s="32" t="str">
        <f t="shared" si="26"/>
        <v/>
      </c>
      <c r="BR61" s="32" t="str">
        <f t="shared" si="26"/>
        <v/>
      </c>
      <c r="BS61" s="32" t="str">
        <f t="shared" si="26"/>
        <v/>
      </c>
      <c r="BT61" s="32" t="str">
        <f t="shared" si="26"/>
        <v/>
      </c>
      <c r="BU61" s="32" t="str">
        <f t="shared" si="26"/>
        <v/>
      </c>
      <c r="BV61" s="32" t="str">
        <f t="shared" si="26"/>
        <v/>
      </c>
      <c r="BW61" s="32" t="str">
        <f t="shared" si="26"/>
        <v/>
      </c>
      <c r="BX61" s="32" t="str">
        <f t="shared" si="26"/>
        <v/>
      </c>
      <c r="BY61" s="32" t="str">
        <f t="shared" si="26"/>
        <v/>
      </c>
      <c r="BZ61" s="32" t="str">
        <f t="shared" si="26"/>
        <v/>
      </c>
      <c r="CA61" s="32" t="str">
        <f t="shared" si="26"/>
        <v/>
      </c>
      <c r="CB61" s="32" t="str">
        <f t="shared" si="26"/>
        <v/>
      </c>
      <c r="CC61" s="32" t="str">
        <f t="shared" si="27"/>
        <v/>
      </c>
      <c r="CD61" s="32" t="str">
        <f t="shared" si="27"/>
        <v/>
      </c>
      <c r="CE61" s="32" t="str">
        <f t="shared" si="27"/>
        <v/>
      </c>
      <c r="CF61" s="32" t="str">
        <f t="shared" si="27"/>
        <v/>
      </c>
      <c r="CG61" s="32" t="str">
        <f t="shared" si="27"/>
        <v/>
      </c>
      <c r="CH61" s="32" t="str">
        <f t="shared" si="27"/>
        <v/>
      </c>
      <c r="CI61" s="32" t="str">
        <f t="shared" si="27"/>
        <v/>
      </c>
      <c r="CJ61" s="32" t="str">
        <f t="shared" si="27"/>
        <v/>
      </c>
      <c r="CK61" s="32" t="str">
        <f t="shared" si="27"/>
        <v/>
      </c>
      <c r="CL61" s="32" t="str">
        <f t="shared" si="27"/>
        <v/>
      </c>
      <c r="CM61" s="32" t="str">
        <f t="shared" si="27"/>
        <v/>
      </c>
      <c r="CN61" s="32" t="str">
        <f t="shared" si="27"/>
        <v/>
      </c>
      <c r="CO61" s="32" t="str">
        <f t="shared" si="27"/>
        <v/>
      </c>
      <c r="CP61" s="32" t="str">
        <f t="shared" si="27"/>
        <v/>
      </c>
      <c r="CQ61" s="32" t="str">
        <f t="shared" si="27"/>
        <v/>
      </c>
      <c r="CR61" s="32" t="str">
        <f t="shared" si="27"/>
        <v/>
      </c>
      <c r="CS61" s="32" t="str">
        <f t="shared" si="28"/>
        <v/>
      </c>
      <c r="CT61" s="32" t="str">
        <f t="shared" si="28"/>
        <v/>
      </c>
      <c r="CU61" s="32" t="str">
        <f t="shared" si="28"/>
        <v/>
      </c>
      <c r="CV61" s="32" t="str">
        <f t="shared" si="28"/>
        <v/>
      </c>
      <c r="CW61" s="32" t="str">
        <f t="shared" si="28"/>
        <v/>
      </c>
      <c r="CX61" s="32" t="str">
        <f t="shared" si="28"/>
        <v/>
      </c>
      <c r="CY61" s="32" t="str">
        <f t="shared" si="28"/>
        <v/>
      </c>
      <c r="CZ61" s="32" t="str">
        <f t="shared" si="28"/>
        <v/>
      </c>
      <c r="DA61" s="32" t="str">
        <f t="shared" si="28"/>
        <v/>
      </c>
      <c r="DB61" s="32" t="str">
        <f t="shared" si="28"/>
        <v/>
      </c>
      <c r="DC61" s="32" t="str">
        <f t="shared" si="28"/>
        <v/>
      </c>
      <c r="DD61" s="32" t="str">
        <f t="shared" si="28"/>
        <v/>
      </c>
      <c r="DE61" s="32" t="str">
        <f t="shared" si="28"/>
        <v/>
      </c>
      <c r="DF61" s="32" t="str">
        <f t="shared" si="28"/>
        <v/>
      </c>
      <c r="DG61" s="32" t="str">
        <f t="shared" si="28"/>
        <v/>
      </c>
      <c r="DH61" s="32" t="str">
        <f t="shared" si="28"/>
        <v/>
      </c>
      <c r="DI61" s="32" t="str">
        <f t="shared" si="29"/>
        <v/>
      </c>
      <c r="DJ61" s="32" t="str">
        <f t="shared" si="29"/>
        <v/>
      </c>
      <c r="DK61" s="32" t="str">
        <f t="shared" si="29"/>
        <v/>
      </c>
      <c r="DL61" s="32" t="str">
        <f t="shared" si="29"/>
        <v/>
      </c>
      <c r="DM61" s="32" t="str">
        <f t="shared" si="29"/>
        <v/>
      </c>
      <c r="DN61" s="32" t="str">
        <f t="shared" si="29"/>
        <v/>
      </c>
      <c r="DO61" s="32" t="str">
        <f t="shared" si="29"/>
        <v/>
      </c>
      <c r="DP61" s="32" t="str">
        <f t="shared" si="29"/>
        <v/>
      </c>
      <c r="DQ61" s="32" t="str">
        <f t="shared" si="29"/>
        <v/>
      </c>
      <c r="DR61" s="32" t="str">
        <f t="shared" si="29"/>
        <v/>
      </c>
      <c r="DS61" s="32" t="str">
        <f t="shared" si="29"/>
        <v/>
      </c>
      <c r="DT61" s="32" t="str">
        <f t="shared" si="29"/>
        <v/>
      </c>
      <c r="DU61" s="32" t="str">
        <f t="shared" si="29"/>
        <v/>
      </c>
      <c r="DV61" s="32" t="str">
        <f t="shared" si="29"/>
        <v/>
      </c>
      <c r="DW61" s="32" t="str">
        <f t="shared" si="29"/>
        <v/>
      </c>
      <c r="DX61" s="32" t="str">
        <f t="shared" si="29"/>
        <v/>
      </c>
      <c r="DY61" s="32" t="str">
        <f t="shared" si="30"/>
        <v/>
      </c>
      <c r="DZ61" s="32" t="str">
        <f t="shared" si="9"/>
        <v/>
      </c>
      <c r="EA61" s="32" t="str">
        <f t="shared" si="31"/>
        <v/>
      </c>
      <c r="EB61" s="32"/>
      <c r="EC61" s="32"/>
      <c r="ED61" s="32"/>
      <c r="EE61" s="32"/>
      <c r="EF61" s="32"/>
      <c r="EG61" s="32"/>
      <c r="EH61" s="32"/>
      <c r="EI61" s="32"/>
      <c r="EJ61" s="32"/>
      <c r="EK61" s="32"/>
      <c r="EL61" s="32"/>
      <c r="EM61" s="32"/>
      <c r="EN61" s="32"/>
      <c r="EO61" s="32"/>
      <c r="EP61" s="32"/>
      <c r="EQ61" s="32"/>
      <c r="ER61" s="32"/>
      <c r="ES61" s="32"/>
      <c r="ET61" s="32"/>
      <c r="EU61" s="32"/>
      <c r="EV61" s="32"/>
      <c r="EW61" s="32"/>
      <c r="EX61" s="32"/>
      <c r="EY61" s="32"/>
      <c r="EZ61" s="32"/>
      <c r="FA61" s="32"/>
      <c r="FB61" s="32"/>
      <c r="FC61" s="32"/>
      <c r="FD61" s="32"/>
      <c r="FE61" s="32"/>
      <c r="FF61" s="32"/>
      <c r="FG61" s="32"/>
      <c r="FH61" s="32"/>
      <c r="FI61" s="32"/>
      <c r="FJ61" s="32"/>
      <c r="FK61" s="32"/>
      <c r="FL61" s="32"/>
      <c r="FM61" s="32"/>
      <c r="FN61" s="32"/>
      <c r="FO61" s="32"/>
      <c r="FP61" s="32"/>
      <c r="FQ61" s="32"/>
      <c r="FR61" s="32"/>
      <c r="FS61" s="32"/>
      <c r="FT61" s="32"/>
      <c r="FU61" s="32"/>
      <c r="FV61" s="32"/>
      <c r="FW61" s="32"/>
      <c r="FX61" s="32"/>
      <c r="FY61" s="32"/>
      <c r="FZ61" s="32"/>
      <c r="GA61" s="32"/>
      <c r="GB61" s="32"/>
      <c r="GC61" s="32"/>
      <c r="GD61" s="32"/>
      <c r="GE61" s="32"/>
      <c r="GF61" s="32"/>
      <c r="GG61" s="32"/>
      <c r="GH61" s="32"/>
      <c r="GI61" s="32"/>
      <c r="GJ61" s="32"/>
      <c r="GK61" s="32"/>
      <c r="GL61" s="32"/>
      <c r="GM61" s="32"/>
      <c r="GN61" s="32"/>
      <c r="GO61" s="32"/>
      <c r="GP61" s="32"/>
      <c r="GQ61" s="32"/>
      <c r="GR61" s="32"/>
      <c r="GS61" s="32"/>
      <c r="GT61" s="32"/>
      <c r="GU61" s="32"/>
      <c r="GV61" s="32"/>
      <c r="GW61" s="32"/>
      <c r="GX61" s="32"/>
      <c r="GY61" s="32"/>
      <c r="GZ61" s="32"/>
      <c r="HA61" s="32"/>
      <c r="HB61" s="32"/>
      <c r="HC61" s="32"/>
      <c r="HD61" s="32"/>
      <c r="HE61" s="32"/>
      <c r="HF61" s="32"/>
      <c r="HG61" s="32"/>
      <c r="HH61" s="32"/>
      <c r="HI61" s="32"/>
      <c r="HJ61" s="32"/>
      <c r="HK61" s="32"/>
      <c r="HL61" s="32"/>
      <c r="HM61" s="32"/>
      <c r="HN61" s="32"/>
      <c r="HO61" s="32"/>
      <c r="HP61" s="32"/>
      <c r="HQ61" s="32"/>
      <c r="HR61" s="32"/>
      <c r="HS61" s="32"/>
      <c r="HT61" s="32"/>
      <c r="HU61" s="32"/>
      <c r="HV61" s="32"/>
      <c r="HW61" s="32"/>
      <c r="HX61" s="32"/>
      <c r="HY61" s="32"/>
      <c r="HZ61" s="32"/>
      <c r="IA61" s="32"/>
      <c r="IB61" s="32"/>
      <c r="IC61" s="32"/>
      <c r="ID61" s="32"/>
      <c r="IE61" s="32"/>
      <c r="IF61" s="32"/>
      <c r="IG61" s="32"/>
      <c r="IH61" s="32"/>
      <c r="II61" s="32"/>
      <c r="IJ61" s="32"/>
      <c r="IK61" s="32"/>
      <c r="IL61" s="32"/>
      <c r="IM61" s="32"/>
      <c r="IN61" s="32"/>
      <c r="IO61" s="32"/>
      <c r="IP61" s="32"/>
      <c r="IQ61" s="70"/>
    </row>
    <row r="62" spans="1:251" x14ac:dyDescent="0.25">
      <c r="A62" s="69" t="str">
        <f t="shared" si="7"/>
        <v/>
      </c>
      <c r="B62" s="32" t="str">
        <f t="shared" si="3"/>
        <v/>
      </c>
      <c r="C62" s="32" t="str">
        <f t="shared" si="22"/>
        <v/>
      </c>
      <c r="D62" s="32" t="str">
        <f t="shared" si="22"/>
        <v/>
      </c>
      <c r="E62" s="32" t="str">
        <f t="shared" si="22"/>
        <v/>
      </c>
      <c r="F62" s="32" t="str">
        <f t="shared" si="22"/>
        <v/>
      </c>
      <c r="G62" s="32" t="str">
        <f t="shared" si="22"/>
        <v/>
      </c>
      <c r="H62" s="32" t="str">
        <f t="shared" si="22"/>
        <v/>
      </c>
      <c r="I62" s="32" t="str">
        <f t="shared" si="22"/>
        <v/>
      </c>
      <c r="J62" s="32" t="str">
        <f t="shared" si="22"/>
        <v/>
      </c>
      <c r="K62" s="32" t="str">
        <f t="shared" si="22"/>
        <v/>
      </c>
      <c r="L62" s="32" t="str">
        <f t="shared" si="22"/>
        <v/>
      </c>
      <c r="M62" s="32" t="str">
        <f t="shared" si="22"/>
        <v/>
      </c>
      <c r="N62" s="89" t="str">
        <f t="shared" si="22"/>
        <v/>
      </c>
      <c r="O62" s="32" t="str">
        <f t="shared" si="22"/>
        <v/>
      </c>
      <c r="P62" s="32" t="str">
        <f t="shared" si="22"/>
        <v/>
      </c>
      <c r="Q62" s="32" t="str">
        <f t="shared" si="22"/>
        <v/>
      </c>
      <c r="R62" s="32" t="str">
        <f t="shared" si="23"/>
        <v/>
      </c>
      <c r="S62" s="32" t="str">
        <f t="shared" si="23"/>
        <v/>
      </c>
      <c r="T62" s="32" t="str">
        <f t="shared" si="23"/>
        <v/>
      </c>
      <c r="U62" s="32" t="str">
        <f t="shared" si="23"/>
        <v/>
      </c>
      <c r="V62" s="32" t="str">
        <f t="shared" si="23"/>
        <v/>
      </c>
      <c r="W62" s="32" t="str">
        <f t="shared" si="23"/>
        <v/>
      </c>
      <c r="X62" s="32" t="str">
        <f t="shared" si="23"/>
        <v/>
      </c>
      <c r="Y62" s="32" t="str">
        <f t="shared" si="23"/>
        <v/>
      </c>
      <c r="Z62" s="32" t="str">
        <f t="shared" si="23"/>
        <v/>
      </c>
      <c r="AA62" s="32" t="str">
        <f t="shared" si="23"/>
        <v/>
      </c>
      <c r="AB62" s="32" t="str">
        <f t="shared" si="23"/>
        <v/>
      </c>
      <c r="AC62" s="32" t="str">
        <f t="shared" si="23"/>
        <v/>
      </c>
      <c r="AD62" s="32" t="str">
        <f t="shared" si="23"/>
        <v/>
      </c>
      <c r="AE62" s="32" t="str">
        <f t="shared" si="23"/>
        <v/>
      </c>
      <c r="AF62" s="32" t="str">
        <f t="shared" si="23"/>
        <v/>
      </c>
      <c r="AG62" s="32" t="str">
        <f t="shared" si="23"/>
        <v/>
      </c>
      <c r="AH62" s="32" t="str">
        <f t="shared" si="24"/>
        <v/>
      </c>
      <c r="AI62" s="32" t="str">
        <f t="shared" si="24"/>
        <v/>
      </c>
      <c r="AJ62" s="32" t="str">
        <f t="shared" si="24"/>
        <v/>
      </c>
      <c r="AK62" s="32" t="str">
        <f t="shared" si="24"/>
        <v/>
      </c>
      <c r="AL62" s="32" t="str">
        <f t="shared" si="24"/>
        <v/>
      </c>
      <c r="AM62" s="32" t="str">
        <f t="shared" si="24"/>
        <v/>
      </c>
      <c r="AN62" s="32" t="str">
        <f t="shared" si="24"/>
        <v/>
      </c>
      <c r="AO62" s="32" t="str">
        <f t="shared" si="24"/>
        <v/>
      </c>
      <c r="AP62" s="32" t="str">
        <f t="shared" si="24"/>
        <v/>
      </c>
      <c r="AQ62" s="32" t="str">
        <f t="shared" si="24"/>
        <v/>
      </c>
      <c r="AR62" s="32" t="str">
        <f t="shared" si="24"/>
        <v/>
      </c>
      <c r="AS62" s="32" t="str">
        <f t="shared" si="24"/>
        <v/>
      </c>
      <c r="AT62" s="32" t="str">
        <f t="shared" si="24"/>
        <v/>
      </c>
      <c r="AU62" s="32" t="str">
        <f t="shared" si="24"/>
        <v/>
      </c>
      <c r="AV62" s="32" t="str">
        <f t="shared" si="24"/>
        <v/>
      </c>
      <c r="AW62" s="32" t="str">
        <f t="shared" si="24"/>
        <v/>
      </c>
      <c r="AX62" s="32" t="str">
        <f t="shared" si="25"/>
        <v/>
      </c>
      <c r="AY62" s="32" t="str">
        <f t="shared" si="25"/>
        <v/>
      </c>
      <c r="AZ62" s="32" t="str">
        <f t="shared" si="25"/>
        <v/>
      </c>
      <c r="BA62" s="32" t="str">
        <f t="shared" si="25"/>
        <v/>
      </c>
      <c r="BB62" s="32" t="str">
        <f t="shared" si="25"/>
        <v/>
      </c>
      <c r="BC62" s="32" t="str">
        <f t="shared" si="25"/>
        <v/>
      </c>
      <c r="BD62" s="32" t="str">
        <f t="shared" si="25"/>
        <v/>
      </c>
      <c r="BE62" s="32" t="str">
        <f t="shared" si="25"/>
        <v/>
      </c>
      <c r="BF62" s="32" t="str">
        <f t="shared" si="25"/>
        <v/>
      </c>
      <c r="BG62" s="32" t="str">
        <f t="shared" si="25"/>
        <v/>
      </c>
      <c r="BH62" s="32" t="str">
        <f t="shared" si="25"/>
        <v/>
      </c>
      <c r="BI62" s="32" t="str">
        <f t="shared" si="25"/>
        <v/>
      </c>
      <c r="BJ62" s="32" t="str">
        <f t="shared" si="25"/>
        <v/>
      </c>
      <c r="BK62" s="32" t="str">
        <f t="shared" si="25"/>
        <v/>
      </c>
      <c r="BL62" s="32" t="str">
        <f t="shared" si="25"/>
        <v/>
      </c>
      <c r="BM62" s="32" t="str">
        <f t="shared" si="25"/>
        <v/>
      </c>
      <c r="BN62" s="32" t="str">
        <f t="shared" si="8"/>
        <v/>
      </c>
      <c r="BO62" s="32" t="str">
        <f t="shared" si="26"/>
        <v/>
      </c>
      <c r="BP62" s="32" t="str">
        <f t="shared" si="26"/>
        <v/>
      </c>
      <c r="BQ62" s="32" t="str">
        <f t="shared" si="26"/>
        <v/>
      </c>
      <c r="BR62" s="32" t="str">
        <f t="shared" si="26"/>
        <v/>
      </c>
      <c r="BS62" s="32" t="str">
        <f t="shared" si="26"/>
        <v/>
      </c>
      <c r="BT62" s="32" t="str">
        <f t="shared" si="26"/>
        <v/>
      </c>
      <c r="BU62" s="32" t="str">
        <f t="shared" si="26"/>
        <v/>
      </c>
      <c r="BV62" s="32" t="str">
        <f t="shared" si="26"/>
        <v/>
      </c>
      <c r="BW62" s="32" t="str">
        <f t="shared" si="26"/>
        <v/>
      </c>
      <c r="BX62" s="32" t="str">
        <f t="shared" si="26"/>
        <v/>
      </c>
      <c r="BY62" s="32" t="str">
        <f t="shared" si="26"/>
        <v/>
      </c>
      <c r="BZ62" s="32" t="str">
        <f t="shared" si="26"/>
        <v/>
      </c>
      <c r="CA62" s="32" t="str">
        <f t="shared" si="26"/>
        <v/>
      </c>
      <c r="CB62" s="32" t="str">
        <f t="shared" si="26"/>
        <v/>
      </c>
      <c r="CC62" s="32" t="str">
        <f t="shared" si="27"/>
        <v/>
      </c>
      <c r="CD62" s="32" t="str">
        <f t="shared" si="27"/>
        <v/>
      </c>
      <c r="CE62" s="32" t="str">
        <f t="shared" si="27"/>
        <v/>
      </c>
      <c r="CF62" s="32" t="str">
        <f t="shared" si="27"/>
        <v/>
      </c>
      <c r="CG62" s="32" t="str">
        <f t="shared" si="27"/>
        <v/>
      </c>
      <c r="CH62" s="32" t="str">
        <f t="shared" si="27"/>
        <v/>
      </c>
      <c r="CI62" s="32" t="str">
        <f t="shared" si="27"/>
        <v/>
      </c>
      <c r="CJ62" s="32" t="str">
        <f t="shared" si="27"/>
        <v/>
      </c>
      <c r="CK62" s="32" t="str">
        <f t="shared" si="27"/>
        <v/>
      </c>
      <c r="CL62" s="32" t="str">
        <f t="shared" si="27"/>
        <v/>
      </c>
      <c r="CM62" s="32" t="str">
        <f t="shared" si="27"/>
        <v/>
      </c>
      <c r="CN62" s="32" t="str">
        <f t="shared" si="27"/>
        <v/>
      </c>
      <c r="CO62" s="32" t="str">
        <f t="shared" si="27"/>
        <v/>
      </c>
      <c r="CP62" s="32" t="str">
        <f t="shared" si="27"/>
        <v/>
      </c>
      <c r="CQ62" s="32" t="str">
        <f t="shared" si="27"/>
        <v/>
      </c>
      <c r="CR62" s="32" t="str">
        <f t="shared" si="27"/>
        <v/>
      </c>
      <c r="CS62" s="32" t="str">
        <f t="shared" si="28"/>
        <v/>
      </c>
      <c r="CT62" s="32" t="str">
        <f t="shared" si="28"/>
        <v/>
      </c>
      <c r="CU62" s="32" t="str">
        <f t="shared" si="28"/>
        <v/>
      </c>
      <c r="CV62" s="32" t="str">
        <f t="shared" si="28"/>
        <v/>
      </c>
      <c r="CW62" s="32" t="str">
        <f t="shared" si="28"/>
        <v/>
      </c>
      <c r="CX62" s="32" t="str">
        <f t="shared" si="28"/>
        <v/>
      </c>
      <c r="CY62" s="32" t="str">
        <f t="shared" si="28"/>
        <v/>
      </c>
      <c r="CZ62" s="32" t="str">
        <f t="shared" si="28"/>
        <v/>
      </c>
      <c r="DA62" s="32" t="str">
        <f t="shared" si="28"/>
        <v/>
      </c>
      <c r="DB62" s="32" t="str">
        <f t="shared" si="28"/>
        <v/>
      </c>
      <c r="DC62" s="32" t="str">
        <f t="shared" si="28"/>
        <v/>
      </c>
      <c r="DD62" s="32" t="str">
        <f t="shared" si="28"/>
        <v/>
      </c>
      <c r="DE62" s="32" t="str">
        <f t="shared" si="28"/>
        <v/>
      </c>
      <c r="DF62" s="32" t="str">
        <f t="shared" si="28"/>
        <v/>
      </c>
      <c r="DG62" s="32" t="str">
        <f t="shared" si="28"/>
        <v/>
      </c>
      <c r="DH62" s="32" t="str">
        <f t="shared" si="28"/>
        <v/>
      </c>
      <c r="DI62" s="32" t="str">
        <f t="shared" si="29"/>
        <v/>
      </c>
      <c r="DJ62" s="32" t="str">
        <f t="shared" si="29"/>
        <v/>
      </c>
      <c r="DK62" s="32" t="str">
        <f t="shared" si="29"/>
        <v/>
      </c>
      <c r="DL62" s="32" t="str">
        <f t="shared" si="29"/>
        <v/>
      </c>
      <c r="DM62" s="32" t="str">
        <f t="shared" si="29"/>
        <v/>
      </c>
      <c r="DN62" s="32" t="str">
        <f t="shared" si="29"/>
        <v/>
      </c>
      <c r="DO62" s="32" t="str">
        <f t="shared" si="29"/>
        <v/>
      </c>
      <c r="DP62" s="32" t="str">
        <f t="shared" si="29"/>
        <v/>
      </c>
      <c r="DQ62" s="32" t="str">
        <f t="shared" si="29"/>
        <v/>
      </c>
      <c r="DR62" s="32" t="str">
        <f t="shared" si="29"/>
        <v/>
      </c>
      <c r="DS62" s="32" t="str">
        <f t="shared" si="29"/>
        <v/>
      </c>
      <c r="DT62" s="32" t="str">
        <f t="shared" si="29"/>
        <v/>
      </c>
      <c r="DU62" s="32" t="str">
        <f t="shared" si="29"/>
        <v/>
      </c>
      <c r="DV62" s="32" t="str">
        <f t="shared" si="29"/>
        <v/>
      </c>
      <c r="DW62" s="32" t="str">
        <f t="shared" si="29"/>
        <v/>
      </c>
      <c r="DX62" s="32" t="str">
        <f t="shared" si="29"/>
        <v/>
      </c>
      <c r="DY62" s="32" t="str">
        <f t="shared" si="30"/>
        <v/>
      </c>
      <c r="DZ62" s="32" t="str">
        <f t="shared" si="9"/>
        <v/>
      </c>
      <c r="EA62" s="32" t="str">
        <f t="shared" si="31"/>
        <v/>
      </c>
      <c r="EB62" s="32"/>
      <c r="EC62" s="32"/>
      <c r="ED62" s="32"/>
      <c r="EE62" s="32"/>
      <c r="EF62" s="32"/>
      <c r="EG62" s="32"/>
      <c r="EH62" s="32"/>
      <c r="EI62" s="32"/>
      <c r="EJ62" s="32"/>
      <c r="EK62" s="32"/>
      <c r="EL62" s="32"/>
      <c r="EM62" s="32"/>
      <c r="EN62" s="32"/>
      <c r="EO62" s="32"/>
      <c r="EP62" s="32"/>
      <c r="EQ62" s="32"/>
      <c r="ER62" s="32"/>
      <c r="ES62" s="32"/>
      <c r="ET62" s="32"/>
      <c r="EU62" s="32"/>
      <c r="EV62" s="32"/>
      <c r="EW62" s="32"/>
      <c r="EX62" s="32"/>
      <c r="EY62" s="32"/>
      <c r="EZ62" s="32"/>
      <c r="FA62" s="32"/>
      <c r="FB62" s="32"/>
      <c r="FC62" s="32"/>
      <c r="FD62" s="32"/>
      <c r="FE62" s="32"/>
      <c r="FF62" s="32"/>
      <c r="FG62" s="32"/>
      <c r="FH62" s="32"/>
      <c r="FI62" s="32"/>
      <c r="FJ62" s="32"/>
      <c r="FK62" s="32"/>
      <c r="FL62" s="32"/>
      <c r="FM62" s="32"/>
      <c r="FN62" s="32"/>
      <c r="FO62" s="32"/>
      <c r="FP62" s="32"/>
      <c r="FQ62" s="32"/>
      <c r="FR62" s="32"/>
      <c r="FS62" s="32"/>
      <c r="FT62" s="32"/>
      <c r="FU62" s="32"/>
      <c r="FV62" s="32"/>
      <c r="FW62" s="32"/>
      <c r="FX62" s="32"/>
      <c r="FY62" s="32"/>
      <c r="FZ62" s="32"/>
      <c r="GA62" s="32"/>
      <c r="GB62" s="32"/>
      <c r="GC62" s="32"/>
      <c r="GD62" s="32"/>
      <c r="GE62" s="32"/>
      <c r="GF62" s="32"/>
      <c r="GG62" s="32"/>
      <c r="GH62" s="32"/>
      <c r="GI62" s="32"/>
      <c r="GJ62" s="32"/>
      <c r="GK62" s="32"/>
      <c r="GL62" s="32"/>
      <c r="GM62" s="32"/>
      <c r="GN62" s="32"/>
      <c r="GO62" s="32"/>
      <c r="GP62" s="32"/>
      <c r="GQ62" s="32"/>
      <c r="GR62" s="32"/>
      <c r="GS62" s="32"/>
      <c r="GT62" s="32"/>
      <c r="GU62" s="32"/>
      <c r="GV62" s="32"/>
      <c r="GW62" s="32"/>
      <c r="GX62" s="32"/>
      <c r="GY62" s="32"/>
      <c r="GZ62" s="32"/>
      <c r="HA62" s="32"/>
      <c r="HB62" s="32"/>
      <c r="HC62" s="32"/>
      <c r="HD62" s="32"/>
      <c r="HE62" s="32"/>
      <c r="HF62" s="32"/>
      <c r="HG62" s="32"/>
      <c r="HH62" s="32"/>
      <c r="HI62" s="32"/>
      <c r="HJ62" s="32"/>
      <c r="HK62" s="32"/>
      <c r="HL62" s="32"/>
      <c r="HM62" s="32"/>
      <c r="HN62" s="32"/>
      <c r="HO62" s="32"/>
      <c r="HP62" s="32"/>
      <c r="HQ62" s="32"/>
      <c r="HR62" s="32"/>
      <c r="HS62" s="32"/>
      <c r="HT62" s="32"/>
      <c r="HU62" s="32"/>
      <c r="HV62" s="32"/>
      <c r="HW62" s="32"/>
      <c r="HX62" s="32"/>
      <c r="HY62" s="32"/>
      <c r="HZ62" s="32"/>
      <c r="IA62" s="32"/>
      <c r="IB62" s="32"/>
      <c r="IC62" s="32"/>
      <c r="ID62" s="32"/>
      <c r="IE62" s="32"/>
      <c r="IF62" s="32"/>
      <c r="IG62" s="32"/>
      <c r="IH62" s="32"/>
      <c r="II62" s="32"/>
      <c r="IJ62" s="32"/>
      <c r="IK62" s="32"/>
      <c r="IL62" s="32"/>
      <c r="IM62" s="32"/>
      <c r="IN62" s="32"/>
      <c r="IO62" s="32"/>
      <c r="IP62" s="32"/>
      <c r="IQ62" s="70"/>
    </row>
    <row r="63" spans="1:251" x14ac:dyDescent="0.25">
      <c r="A63" s="69" t="str">
        <f t="shared" si="7"/>
        <v/>
      </c>
      <c r="B63" s="32" t="str">
        <f t="shared" si="3"/>
        <v/>
      </c>
      <c r="C63" s="32" t="str">
        <f t="shared" si="22"/>
        <v/>
      </c>
      <c r="D63" s="32" t="str">
        <f t="shared" si="22"/>
        <v/>
      </c>
      <c r="E63" s="32" t="str">
        <f t="shared" si="22"/>
        <v/>
      </c>
      <c r="F63" s="32" t="str">
        <f t="shared" si="22"/>
        <v/>
      </c>
      <c r="G63" s="32" t="str">
        <f t="shared" si="22"/>
        <v/>
      </c>
      <c r="H63" s="32" t="str">
        <f t="shared" si="22"/>
        <v/>
      </c>
      <c r="I63" s="32" t="str">
        <f t="shared" si="22"/>
        <v/>
      </c>
      <c r="J63" s="32" t="str">
        <f t="shared" si="22"/>
        <v/>
      </c>
      <c r="K63" s="32" t="str">
        <f t="shared" si="22"/>
        <v/>
      </c>
      <c r="L63" s="32" t="str">
        <f t="shared" si="22"/>
        <v/>
      </c>
      <c r="M63" s="32" t="str">
        <f t="shared" si="22"/>
        <v/>
      </c>
      <c r="N63" s="89" t="str">
        <f t="shared" si="22"/>
        <v/>
      </c>
      <c r="O63" s="32" t="str">
        <f t="shared" si="22"/>
        <v/>
      </c>
      <c r="P63" s="32" t="str">
        <f t="shared" si="22"/>
        <v/>
      </c>
      <c r="Q63" s="32" t="str">
        <f t="shared" si="22"/>
        <v/>
      </c>
      <c r="R63" s="32" t="str">
        <f t="shared" si="23"/>
        <v/>
      </c>
      <c r="S63" s="32" t="str">
        <f t="shared" si="23"/>
        <v/>
      </c>
      <c r="T63" s="32" t="str">
        <f t="shared" si="23"/>
        <v/>
      </c>
      <c r="U63" s="32" t="str">
        <f t="shared" si="23"/>
        <v/>
      </c>
      <c r="V63" s="32" t="str">
        <f t="shared" si="23"/>
        <v/>
      </c>
      <c r="W63" s="32" t="str">
        <f t="shared" si="23"/>
        <v/>
      </c>
      <c r="X63" s="32" t="str">
        <f t="shared" si="23"/>
        <v/>
      </c>
      <c r="Y63" s="32" t="str">
        <f t="shared" si="23"/>
        <v/>
      </c>
      <c r="Z63" s="32" t="str">
        <f t="shared" si="23"/>
        <v/>
      </c>
      <c r="AA63" s="32" t="str">
        <f t="shared" si="23"/>
        <v/>
      </c>
      <c r="AB63" s="32" t="str">
        <f t="shared" si="23"/>
        <v/>
      </c>
      <c r="AC63" s="32" t="str">
        <f t="shared" si="23"/>
        <v/>
      </c>
      <c r="AD63" s="32" t="str">
        <f t="shared" si="23"/>
        <v/>
      </c>
      <c r="AE63" s="32" t="str">
        <f t="shared" si="23"/>
        <v/>
      </c>
      <c r="AF63" s="32" t="str">
        <f t="shared" si="23"/>
        <v/>
      </c>
      <c r="AG63" s="32" t="str">
        <f t="shared" si="23"/>
        <v/>
      </c>
      <c r="AH63" s="32" t="str">
        <f t="shared" si="24"/>
        <v/>
      </c>
      <c r="AI63" s="32" t="str">
        <f t="shared" si="24"/>
        <v/>
      </c>
      <c r="AJ63" s="32" t="str">
        <f t="shared" si="24"/>
        <v/>
      </c>
      <c r="AK63" s="32" t="str">
        <f t="shared" si="24"/>
        <v/>
      </c>
      <c r="AL63" s="32" t="str">
        <f t="shared" si="24"/>
        <v/>
      </c>
      <c r="AM63" s="32" t="str">
        <f t="shared" si="24"/>
        <v/>
      </c>
      <c r="AN63" s="32" t="str">
        <f t="shared" si="24"/>
        <v/>
      </c>
      <c r="AO63" s="32" t="str">
        <f t="shared" si="24"/>
        <v/>
      </c>
      <c r="AP63" s="32" t="str">
        <f t="shared" si="24"/>
        <v/>
      </c>
      <c r="AQ63" s="32" t="str">
        <f t="shared" si="24"/>
        <v/>
      </c>
      <c r="AR63" s="32" t="str">
        <f t="shared" si="24"/>
        <v/>
      </c>
      <c r="AS63" s="32" t="str">
        <f t="shared" si="24"/>
        <v/>
      </c>
      <c r="AT63" s="32" t="str">
        <f t="shared" si="24"/>
        <v/>
      </c>
      <c r="AU63" s="32" t="str">
        <f t="shared" si="24"/>
        <v/>
      </c>
      <c r="AV63" s="32" t="str">
        <f t="shared" si="24"/>
        <v/>
      </c>
      <c r="AW63" s="32" t="str">
        <f t="shared" si="24"/>
        <v/>
      </c>
      <c r="AX63" s="32" t="str">
        <f t="shared" si="25"/>
        <v/>
      </c>
      <c r="AY63" s="32" t="str">
        <f t="shared" si="25"/>
        <v/>
      </c>
      <c r="AZ63" s="32" t="str">
        <f t="shared" si="25"/>
        <v/>
      </c>
      <c r="BA63" s="32" t="str">
        <f t="shared" si="25"/>
        <v/>
      </c>
      <c r="BB63" s="32" t="str">
        <f t="shared" si="25"/>
        <v/>
      </c>
      <c r="BC63" s="32" t="str">
        <f t="shared" si="25"/>
        <v/>
      </c>
      <c r="BD63" s="32" t="str">
        <f t="shared" si="25"/>
        <v/>
      </c>
      <c r="BE63" s="32" t="str">
        <f t="shared" si="25"/>
        <v/>
      </c>
      <c r="BF63" s="32" t="str">
        <f t="shared" si="25"/>
        <v/>
      </c>
      <c r="BG63" s="32" t="str">
        <f t="shared" si="25"/>
        <v/>
      </c>
      <c r="BH63" s="32" t="str">
        <f t="shared" si="25"/>
        <v/>
      </c>
      <c r="BI63" s="32" t="str">
        <f t="shared" si="25"/>
        <v/>
      </c>
      <c r="BJ63" s="32" t="str">
        <f t="shared" si="25"/>
        <v/>
      </c>
      <c r="BK63" s="32" t="str">
        <f t="shared" si="25"/>
        <v/>
      </c>
      <c r="BL63" s="32" t="str">
        <f t="shared" si="25"/>
        <v/>
      </c>
      <c r="BM63" s="32" t="str">
        <f t="shared" si="25"/>
        <v/>
      </c>
      <c r="BN63" s="32" t="str">
        <f t="shared" si="8"/>
        <v/>
      </c>
      <c r="BO63" s="32" t="str">
        <f t="shared" si="26"/>
        <v/>
      </c>
      <c r="BP63" s="32" t="str">
        <f t="shared" si="26"/>
        <v/>
      </c>
      <c r="BQ63" s="32" t="str">
        <f t="shared" si="26"/>
        <v/>
      </c>
      <c r="BR63" s="32" t="str">
        <f t="shared" si="26"/>
        <v/>
      </c>
      <c r="BS63" s="32" t="str">
        <f t="shared" si="26"/>
        <v/>
      </c>
      <c r="BT63" s="32" t="str">
        <f t="shared" si="26"/>
        <v/>
      </c>
      <c r="BU63" s="32" t="str">
        <f t="shared" si="26"/>
        <v/>
      </c>
      <c r="BV63" s="32" t="str">
        <f t="shared" si="26"/>
        <v/>
      </c>
      <c r="BW63" s="32" t="str">
        <f t="shared" si="26"/>
        <v/>
      </c>
      <c r="BX63" s="32" t="str">
        <f t="shared" si="26"/>
        <v/>
      </c>
      <c r="BY63" s="32" t="str">
        <f t="shared" si="26"/>
        <v/>
      </c>
      <c r="BZ63" s="32" t="str">
        <f t="shared" si="26"/>
        <v/>
      </c>
      <c r="CA63" s="32" t="str">
        <f t="shared" si="26"/>
        <v/>
      </c>
      <c r="CB63" s="32" t="str">
        <f t="shared" si="26"/>
        <v/>
      </c>
      <c r="CC63" s="32" t="str">
        <f t="shared" si="27"/>
        <v/>
      </c>
      <c r="CD63" s="32" t="str">
        <f t="shared" si="27"/>
        <v/>
      </c>
      <c r="CE63" s="32" t="str">
        <f t="shared" si="27"/>
        <v/>
      </c>
      <c r="CF63" s="32" t="str">
        <f t="shared" si="27"/>
        <v/>
      </c>
      <c r="CG63" s="32" t="str">
        <f t="shared" si="27"/>
        <v/>
      </c>
      <c r="CH63" s="32" t="str">
        <f t="shared" si="27"/>
        <v/>
      </c>
      <c r="CI63" s="32" t="str">
        <f t="shared" si="27"/>
        <v/>
      </c>
      <c r="CJ63" s="32" t="str">
        <f t="shared" si="27"/>
        <v/>
      </c>
      <c r="CK63" s="32" t="str">
        <f t="shared" si="27"/>
        <v/>
      </c>
      <c r="CL63" s="32" t="str">
        <f t="shared" si="27"/>
        <v/>
      </c>
      <c r="CM63" s="32" t="str">
        <f t="shared" si="27"/>
        <v/>
      </c>
      <c r="CN63" s="32" t="str">
        <f t="shared" si="27"/>
        <v/>
      </c>
      <c r="CO63" s="32" t="str">
        <f t="shared" si="27"/>
        <v/>
      </c>
      <c r="CP63" s="32" t="str">
        <f t="shared" si="27"/>
        <v/>
      </c>
      <c r="CQ63" s="32" t="str">
        <f t="shared" si="27"/>
        <v/>
      </c>
      <c r="CR63" s="32" t="str">
        <f t="shared" si="27"/>
        <v/>
      </c>
      <c r="CS63" s="32" t="str">
        <f t="shared" si="28"/>
        <v/>
      </c>
      <c r="CT63" s="32" t="str">
        <f t="shared" si="28"/>
        <v/>
      </c>
      <c r="CU63" s="32" t="str">
        <f t="shared" si="28"/>
        <v/>
      </c>
      <c r="CV63" s="32" t="str">
        <f t="shared" si="28"/>
        <v/>
      </c>
      <c r="CW63" s="32" t="str">
        <f t="shared" si="28"/>
        <v/>
      </c>
      <c r="CX63" s="32" t="str">
        <f t="shared" si="28"/>
        <v/>
      </c>
      <c r="CY63" s="32" t="str">
        <f t="shared" si="28"/>
        <v/>
      </c>
      <c r="CZ63" s="32" t="str">
        <f t="shared" si="28"/>
        <v/>
      </c>
      <c r="DA63" s="32" t="str">
        <f t="shared" si="28"/>
        <v/>
      </c>
      <c r="DB63" s="32" t="str">
        <f t="shared" si="28"/>
        <v/>
      </c>
      <c r="DC63" s="32" t="str">
        <f t="shared" si="28"/>
        <v/>
      </c>
      <c r="DD63" s="32" t="str">
        <f t="shared" si="28"/>
        <v/>
      </c>
      <c r="DE63" s="32" t="str">
        <f t="shared" si="28"/>
        <v/>
      </c>
      <c r="DF63" s="32" t="str">
        <f t="shared" si="28"/>
        <v/>
      </c>
      <c r="DG63" s="32" t="str">
        <f t="shared" si="28"/>
        <v/>
      </c>
      <c r="DH63" s="32" t="str">
        <f t="shared" si="28"/>
        <v/>
      </c>
      <c r="DI63" s="32" t="str">
        <f t="shared" si="29"/>
        <v/>
      </c>
      <c r="DJ63" s="32" t="str">
        <f t="shared" si="29"/>
        <v/>
      </c>
      <c r="DK63" s="32" t="str">
        <f t="shared" si="29"/>
        <v/>
      </c>
      <c r="DL63" s="32" t="str">
        <f t="shared" si="29"/>
        <v/>
      </c>
      <c r="DM63" s="32" t="str">
        <f t="shared" si="29"/>
        <v/>
      </c>
      <c r="DN63" s="32" t="str">
        <f t="shared" si="29"/>
        <v/>
      </c>
      <c r="DO63" s="32" t="str">
        <f t="shared" si="29"/>
        <v/>
      </c>
      <c r="DP63" s="32" t="str">
        <f t="shared" si="29"/>
        <v/>
      </c>
      <c r="DQ63" s="32" t="str">
        <f t="shared" si="29"/>
        <v/>
      </c>
      <c r="DR63" s="32" t="str">
        <f t="shared" si="29"/>
        <v/>
      </c>
      <c r="DS63" s="32" t="str">
        <f t="shared" si="29"/>
        <v/>
      </c>
      <c r="DT63" s="32" t="str">
        <f t="shared" si="29"/>
        <v/>
      </c>
      <c r="DU63" s="32" t="str">
        <f t="shared" si="29"/>
        <v/>
      </c>
      <c r="DV63" s="32" t="str">
        <f t="shared" si="29"/>
        <v/>
      </c>
      <c r="DW63" s="32" t="str">
        <f t="shared" si="29"/>
        <v/>
      </c>
      <c r="DX63" s="32" t="str">
        <f t="shared" si="29"/>
        <v/>
      </c>
      <c r="DY63" s="32" t="str">
        <f t="shared" si="30"/>
        <v/>
      </c>
      <c r="DZ63" s="32" t="str">
        <f t="shared" si="9"/>
        <v/>
      </c>
      <c r="EA63" s="32" t="str">
        <f t="shared" si="31"/>
        <v/>
      </c>
      <c r="EB63" s="32"/>
      <c r="EC63" s="32"/>
      <c r="ED63" s="32"/>
      <c r="EE63" s="32"/>
      <c r="EF63" s="32"/>
      <c r="EG63" s="32"/>
      <c r="EH63" s="32"/>
      <c r="EI63" s="32"/>
      <c r="EJ63" s="32"/>
      <c r="EK63" s="32"/>
      <c r="EL63" s="32"/>
      <c r="EM63" s="32"/>
      <c r="EN63" s="32"/>
      <c r="EO63" s="32"/>
      <c r="EP63" s="32"/>
      <c r="EQ63" s="32"/>
      <c r="ER63" s="32"/>
      <c r="ES63" s="32"/>
      <c r="ET63" s="32"/>
      <c r="EU63" s="32"/>
      <c r="EV63" s="32"/>
      <c r="EW63" s="32"/>
      <c r="EX63" s="32"/>
      <c r="EY63" s="32"/>
      <c r="EZ63" s="32"/>
      <c r="FA63" s="32"/>
      <c r="FB63" s="32"/>
      <c r="FC63" s="32"/>
      <c r="FD63" s="32"/>
      <c r="FE63" s="32"/>
      <c r="FF63" s="32"/>
      <c r="FG63" s="32"/>
      <c r="FH63" s="32"/>
      <c r="FI63" s="32"/>
      <c r="FJ63" s="32"/>
      <c r="FK63" s="32"/>
      <c r="FL63" s="32"/>
      <c r="FM63" s="32"/>
      <c r="FN63" s="32"/>
      <c r="FO63" s="32"/>
      <c r="FP63" s="32"/>
      <c r="FQ63" s="32"/>
      <c r="FR63" s="32"/>
      <c r="FS63" s="32"/>
      <c r="FT63" s="32"/>
      <c r="FU63" s="32"/>
      <c r="FV63" s="32"/>
      <c r="FW63" s="32"/>
      <c r="FX63" s="32"/>
      <c r="FY63" s="32"/>
      <c r="FZ63" s="32"/>
      <c r="GA63" s="32"/>
      <c r="GB63" s="32"/>
      <c r="GC63" s="32"/>
      <c r="GD63" s="32"/>
      <c r="GE63" s="32"/>
      <c r="GF63" s="32"/>
      <c r="GG63" s="32"/>
      <c r="GH63" s="32"/>
      <c r="GI63" s="32"/>
      <c r="GJ63" s="32"/>
      <c r="GK63" s="32"/>
      <c r="GL63" s="32"/>
      <c r="GM63" s="32"/>
      <c r="GN63" s="32"/>
      <c r="GO63" s="32"/>
      <c r="GP63" s="32"/>
      <c r="GQ63" s="32"/>
      <c r="GR63" s="32"/>
      <c r="GS63" s="32"/>
      <c r="GT63" s="32"/>
      <c r="GU63" s="32"/>
      <c r="GV63" s="32"/>
      <c r="GW63" s="32"/>
      <c r="GX63" s="32"/>
      <c r="GY63" s="32"/>
      <c r="GZ63" s="32"/>
      <c r="HA63" s="32"/>
      <c r="HB63" s="32"/>
      <c r="HC63" s="32"/>
      <c r="HD63" s="32"/>
      <c r="HE63" s="32"/>
      <c r="HF63" s="32"/>
      <c r="HG63" s="32"/>
      <c r="HH63" s="32"/>
      <c r="HI63" s="32"/>
      <c r="HJ63" s="32"/>
      <c r="HK63" s="32"/>
      <c r="HL63" s="32"/>
      <c r="HM63" s="32"/>
      <c r="HN63" s="32"/>
      <c r="HO63" s="32"/>
      <c r="HP63" s="32"/>
      <c r="HQ63" s="32"/>
      <c r="HR63" s="32"/>
      <c r="HS63" s="32"/>
      <c r="HT63" s="32"/>
      <c r="HU63" s="32"/>
      <c r="HV63" s="32"/>
      <c r="HW63" s="32"/>
      <c r="HX63" s="32"/>
      <c r="HY63" s="32"/>
      <c r="HZ63" s="32"/>
      <c r="IA63" s="32"/>
      <c r="IB63" s="32"/>
      <c r="IC63" s="32"/>
      <c r="ID63" s="32"/>
      <c r="IE63" s="32"/>
      <c r="IF63" s="32"/>
      <c r="IG63" s="32"/>
      <c r="IH63" s="32"/>
      <c r="II63" s="32"/>
      <c r="IJ63" s="32"/>
      <c r="IK63" s="32"/>
      <c r="IL63" s="32"/>
      <c r="IM63" s="32"/>
      <c r="IN63" s="32"/>
      <c r="IO63" s="32"/>
      <c r="IP63" s="32"/>
      <c r="IQ63" s="70"/>
    </row>
    <row r="64" spans="1:251" x14ac:dyDescent="0.25">
      <c r="A64" s="69" t="str">
        <f t="shared" si="7"/>
        <v/>
      </c>
      <c r="B64" s="32" t="str">
        <f t="shared" si="3"/>
        <v/>
      </c>
      <c r="C64" s="32" t="str">
        <f t="shared" si="22"/>
        <v/>
      </c>
      <c r="D64" s="32" t="str">
        <f t="shared" si="22"/>
        <v/>
      </c>
      <c r="E64" s="32" t="str">
        <f t="shared" si="22"/>
        <v/>
      </c>
      <c r="F64" s="32" t="str">
        <f t="shared" si="22"/>
        <v/>
      </c>
      <c r="G64" s="32" t="str">
        <f t="shared" si="22"/>
        <v/>
      </c>
      <c r="H64" s="32" t="str">
        <f t="shared" si="22"/>
        <v/>
      </c>
      <c r="I64" s="32" t="str">
        <f t="shared" si="22"/>
        <v/>
      </c>
      <c r="J64" s="32" t="str">
        <f t="shared" si="22"/>
        <v/>
      </c>
      <c r="K64" s="32" t="str">
        <f t="shared" si="22"/>
        <v/>
      </c>
      <c r="L64" s="32" t="str">
        <f t="shared" si="22"/>
        <v/>
      </c>
      <c r="M64" s="32" t="str">
        <f t="shared" si="22"/>
        <v/>
      </c>
      <c r="N64" s="89" t="str">
        <f t="shared" si="22"/>
        <v/>
      </c>
      <c r="O64" s="32" t="str">
        <f t="shared" si="22"/>
        <v/>
      </c>
      <c r="P64" s="32" t="str">
        <f t="shared" si="22"/>
        <v/>
      </c>
      <c r="Q64" s="32" t="str">
        <f t="shared" si="22"/>
        <v/>
      </c>
      <c r="R64" s="32" t="str">
        <f t="shared" si="23"/>
        <v/>
      </c>
      <c r="S64" s="32" t="str">
        <f t="shared" si="23"/>
        <v/>
      </c>
      <c r="T64" s="32" t="str">
        <f t="shared" si="23"/>
        <v/>
      </c>
      <c r="U64" s="32" t="str">
        <f t="shared" si="23"/>
        <v/>
      </c>
      <c r="V64" s="32" t="str">
        <f t="shared" si="23"/>
        <v/>
      </c>
      <c r="W64" s="32" t="str">
        <f t="shared" si="23"/>
        <v/>
      </c>
      <c r="X64" s="32" t="str">
        <f t="shared" si="23"/>
        <v/>
      </c>
      <c r="Y64" s="32" t="str">
        <f t="shared" si="23"/>
        <v/>
      </c>
      <c r="Z64" s="32" t="str">
        <f t="shared" si="23"/>
        <v/>
      </c>
      <c r="AA64" s="32" t="str">
        <f t="shared" si="23"/>
        <v/>
      </c>
      <c r="AB64" s="32" t="str">
        <f t="shared" si="23"/>
        <v/>
      </c>
      <c r="AC64" s="32" t="str">
        <f t="shared" si="23"/>
        <v/>
      </c>
      <c r="AD64" s="32" t="str">
        <f t="shared" si="23"/>
        <v/>
      </c>
      <c r="AE64" s="32" t="str">
        <f t="shared" si="23"/>
        <v/>
      </c>
      <c r="AF64" s="32" t="str">
        <f t="shared" si="23"/>
        <v/>
      </c>
      <c r="AG64" s="32" t="str">
        <f t="shared" si="23"/>
        <v/>
      </c>
      <c r="AH64" s="32" t="str">
        <f t="shared" si="24"/>
        <v/>
      </c>
      <c r="AI64" s="32" t="str">
        <f t="shared" si="24"/>
        <v/>
      </c>
      <c r="AJ64" s="32" t="str">
        <f t="shared" si="24"/>
        <v/>
      </c>
      <c r="AK64" s="32" t="str">
        <f t="shared" si="24"/>
        <v/>
      </c>
      <c r="AL64" s="32" t="str">
        <f t="shared" si="24"/>
        <v/>
      </c>
      <c r="AM64" s="32" t="str">
        <f t="shared" si="24"/>
        <v/>
      </c>
      <c r="AN64" s="32" t="str">
        <f t="shared" si="24"/>
        <v/>
      </c>
      <c r="AO64" s="32" t="str">
        <f t="shared" si="24"/>
        <v/>
      </c>
      <c r="AP64" s="32" t="str">
        <f t="shared" si="24"/>
        <v/>
      </c>
      <c r="AQ64" s="32" t="str">
        <f t="shared" si="24"/>
        <v/>
      </c>
      <c r="AR64" s="32" t="str">
        <f t="shared" si="24"/>
        <v/>
      </c>
      <c r="AS64" s="32" t="str">
        <f t="shared" si="24"/>
        <v/>
      </c>
      <c r="AT64" s="32" t="str">
        <f t="shared" si="24"/>
        <v/>
      </c>
      <c r="AU64" s="32" t="str">
        <f t="shared" si="24"/>
        <v/>
      </c>
      <c r="AV64" s="32" t="str">
        <f t="shared" si="24"/>
        <v/>
      </c>
      <c r="AW64" s="32" t="str">
        <f t="shared" si="24"/>
        <v/>
      </c>
      <c r="AX64" s="32" t="str">
        <f t="shared" si="25"/>
        <v/>
      </c>
      <c r="AY64" s="32" t="str">
        <f t="shared" si="25"/>
        <v/>
      </c>
      <c r="AZ64" s="32" t="str">
        <f t="shared" si="25"/>
        <v/>
      </c>
      <c r="BA64" s="32" t="str">
        <f t="shared" si="25"/>
        <v/>
      </c>
      <c r="BB64" s="32" t="str">
        <f t="shared" si="25"/>
        <v/>
      </c>
      <c r="BC64" s="32" t="str">
        <f t="shared" si="25"/>
        <v/>
      </c>
      <c r="BD64" s="32" t="str">
        <f t="shared" si="25"/>
        <v/>
      </c>
      <c r="BE64" s="32" t="str">
        <f t="shared" si="25"/>
        <v/>
      </c>
      <c r="BF64" s="32" t="str">
        <f t="shared" si="25"/>
        <v/>
      </c>
      <c r="BG64" s="32" t="str">
        <f t="shared" si="25"/>
        <v/>
      </c>
      <c r="BH64" s="32" t="str">
        <f t="shared" si="25"/>
        <v/>
      </c>
      <c r="BI64" s="32" t="str">
        <f t="shared" si="25"/>
        <v/>
      </c>
      <c r="BJ64" s="32" t="str">
        <f t="shared" si="25"/>
        <v/>
      </c>
      <c r="BK64" s="32" t="str">
        <f t="shared" si="25"/>
        <v/>
      </c>
      <c r="BL64" s="32" t="str">
        <f t="shared" si="25"/>
        <v/>
      </c>
      <c r="BM64" s="32" t="str">
        <f t="shared" si="25"/>
        <v/>
      </c>
      <c r="BN64" s="32" t="str">
        <f t="shared" si="8"/>
        <v/>
      </c>
      <c r="BO64" s="32" t="str">
        <f t="shared" si="26"/>
        <v/>
      </c>
      <c r="BP64" s="32" t="str">
        <f t="shared" si="26"/>
        <v/>
      </c>
      <c r="BQ64" s="32" t="str">
        <f t="shared" si="26"/>
        <v/>
      </c>
      <c r="BR64" s="32" t="str">
        <f t="shared" si="26"/>
        <v/>
      </c>
      <c r="BS64" s="32" t="str">
        <f t="shared" si="26"/>
        <v/>
      </c>
      <c r="BT64" s="32" t="str">
        <f t="shared" si="26"/>
        <v/>
      </c>
      <c r="BU64" s="32" t="str">
        <f t="shared" si="26"/>
        <v/>
      </c>
      <c r="BV64" s="32" t="str">
        <f t="shared" si="26"/>
        <v/>
      </c>
      <c r="BW64" s="32" t="str">
        <f t="shared" si="26"/>
        <v/>
      </c>
      <c r="BX64" s="32" t="str">
        <f t="shared" si="26"/>
        <v/>
      </c>
      <c r="BY64" s="32" t="str">
        <f t="shared" si="26"/>
        <v/>
      </c>
      <c r="BZ64" s="32" t="str">
        <f t="shared" si="26"/>
        <v/>
      </c>
      <c r="CA64" s="32" t="str">
        <f t="shared" si="26"/>
        <v/>
      </c>
      <c r="CB64" s="32" t="str">
        <f t="shared" si="26"/>
        <v/>
      </c>
      <c r="CC64" s="32" t="str">
        <f t="shared" si="27"/>
        <v/>
      </c>
      <c r="CD64" s="32" t="str">
        <f t="shared" si="27"/>
        <v/>
      </c>
      <c r="CE64" s="32" t="str">
        <f t="shared" si="27"/>
        <v/>
      </c>
      <c r="CF64" s="32" t="str">
        <f t="shared" si="27"/>
        <v/>
      </c>
      <c r="CG64" s="32" t="str">
        <f t="shared" si="27"/>
        <v/>
      </c>
      <c r="CH64" s="32" t="str">
        <f t="shared" si="27"/>
        <v/>
      </c>
      <c r="CI64" s="32" t="str">
        <f t="shared" si="27"/>
        <v/>
      </c>
      <c r="CJ64" s="32" t="str">
        <f t="shared" si="27"/>
        <v/>
      </c>
      <c r="CK64" s="32" t="str">
        <f t="shared" si="27"/>
        <v/>
      </c>
      <c r="CL64" s="32" t="str">
        <f t="shared" si="27"/>
        <v/>
      </c>
      <c r="CM64" s="32" t="str">
        <f t="shared" si="27"/>
        <v/>
      </c>
      <c r="CN64" s="32" t="str">
        <f t="shared" si="27"/>
        <v/>
      </c>
      <c r="CO64" s="32" t="str">
        <f t="shared" si="27"/>
        <v/>
      </c>
      <c r="CP64" s="32" t="str">
        <f t="shared" si="27"/>
        <v/>
      </c>
      <c r="CQ64" s="32" t="str">
        <f t="shared" si="27"/>
        <v/>
      </c>
      <c r="CR64" s="32" t="str">
        <f t="shared" si="27"/>
        <v/>
      </c>
      <c r="CS64" s="32" t="str">
        <f t="shared" si="28"/>
        <v/>
      </c>
      <c r="CT64" s="32" t="str">
        <f t="shared" si="28"/>
        <v/>
      </c>
      <c r="CU64" s="32" t="str">
        <f t="shared" si="28"/>
        <v/>
      </c>
      <c r="CV64" s="32" t="str">
        <f t="shared" si="28"/>
        <v/>
      </c>
      <c r="CW64" s="32" t="str">
        <f t="shared" si="28"/>
        <v/>
      </c>
      <c r="CX64" s="32" t="str">
        <f t="shared" si="28"/>
        <v/>
      </c>
      <c r="CY64" s="32" t="str">
        <f t="shared" si="28"/>
        <v/>
      </c>
      <c r="CZ64" s="32" t="str">
        <f t="shared" si="28"/>
        <v/>
      </c>
      <c r="DA64" s="32" t="str">
        <f t="shared" si="28"/>
        <v/>
      </c>
      <c r="DB64" s="32" t="str">
        <f t="shared" si="28"/>
        <v/>
      </c>
      <c r="DC64" s="32" t="str">
        <f t="shared" si="28"/>
        <v/>
      </c>
      <c r="DD64" s="32" t="str">
        <f t="shared" si="28"/>
        <v/>
      </c>
      <c r="DE64" s="32" t="str">
        <f t="shared" si="28"/>
        <v/>
      </c>
      <c r="DF64" s="32" t="str">
        <f t="shared" si="28"/>
        <v/>
      </c>
      <c r="DG64" s="32" t="str">
        <f t="shared" si="28"/>
        <v/>
      </c>
      <c r="DH64" s="32" t="str">
        <f t="shared" si="28"/>
        <v/>
      </c>
      <c r="DI64" s="32" t="str">
        <f t="shared" si="29"/>
        <v/>
      </c>
      <c r="DJ64" s="32" t="str">
        <f t="shared" si="29"/>
        <v/>
      </c>
      <c r="DK64" s="32" t="str">
        <f t="shared" si="29"/>
        <v/>
      </c>
      <c r="DL64" s="32" t="str">
        <f t="shared" si="29"/>
        <v/>
      </c>
      <c r="DM64" s="32" t="str">
        <f t="shared" si="29"/>
        <v/>
      </c>
      <c r="DN64" s="32" t="str">
        <f t="shared" si="29"/>
        <v/>
      </c>
      <c r="DO64" s="32" t="str">
        <f t="shared" si="29"/>
        <v/>
      </c>
      <c r="DP64" s="32" t="str">
        <f t="shared" si="29"/>
        <v/>
      </c>
      <c r="DQ64" s="32" t="str">
        <f t="shared" si="29"/>
        <v/>
      </c>
      <c r="DR64" s="32" t="str">
        <f t="shared" si="29"/>
        <v/>
      </c>
      <c r="DS64" s="32" t="str">
        <f t="shared" si="29"/>
        <v/>
      </c>
      <c r="DT64" s="32" t="str">
        <f t="shared" si="29"/>
        <v/>
      </c>
      <c r="DU64" s="32" t="str">
        <f t="shared" si="29"/>
        <v/>
      </c>
      <c r="DV64" s="32" t="str">
        <f t="shared" si="29"/>
        <v/>
      </c>
      <c r="DW64" s="32" t="str">
        <f t="shared" si="29"/>
        <v/>
      </c>
      <c r="DX64" s="32" t="str">
        <f t="shared" si="29"/>
        <v/>
      </c>
      <c r="DY64" s="32" t="str">
        <f t="shared" si="30"/>
        <v/>
      </c>
      <c r="DZ64" s="32" t="str">
        <f t="shared" si="9"/>
        <v/>
      </c>
      <c r="EA64" s="32" t="str">
        <f t="shared" si="31"/>
        <v/>
      </c>
      <c r="EB64" s="32"/>
      <c r="EC64" s="32"/>
      <c r="ED64" s="32"/>
      <c r="EE64" s="32"/>
      <c r="EF64" s="32"/>
      <c r="EG64" s="32"/>
      <c r="EH64" s="32"/>
      <c r="EI64" s="32"/>
      <c r="EJ64" s="32"/>
      <c r="EK64" s="32"/>
      <c r="EL64" s="32"/>
      <c r="EM64" s="32"/>
      <c r="EN64" s="32"/>
      <c r="EO64" s="32"/>
      <c r="EP64" s="32"/>
      <c r="EQ64" s="32"/>
      <c r="ER64" s="32"/>
      <c r="ES64" s="32"/>
      <c r="ET64" s="32"/>
      <c r="EU64" s="32"/>
      <c r="EV64" s="32"/>
      <c r="EW64" s="32"/>
      <c r="EX64" s="32"/>
      <c r="EY64" s="32"/>
      <c r="EZ64" s="32"/>
      <c r="FA64" s="32"/>
      <c r="FB64" s="32"/>
      <c r="FC64" s="32"/>
      <c r="FD64" s="32"/>
      <c r="FE64" s="32"/>
      <c r="FF64" s="32"/>
      <c r="FG64" s="32"/>
      <c r="FH64" s="32"/>
      <c r="FI64" s="32"/>
      <c r="FJ64" s="32"/>
      <c r="FK64" s="32"/>
      <c r="FL64" s="32"/>
      <c r="FM64" s="32"/>
      <c r="FN64" s="32"/>
      <c r="FO64" s="32"/>
      <c r="FP64" s="32"/>
      <c r="FQ64" s="32"/>
      <c r="FR64" s="32"/>
      <c r="FS64" s="32"/>
      <c r="FT64" s="32"/>
      <c r="FU64" s="32"/>
      <c r="FV64" s="32"/>
      <c r="FW64" s="32"/>
      <c r="FX64" s="32"/>
      <c r="FY64" s="32"/>
      <c r="FZ64" s="32"/>
      <c r="GA64" s="32"/>
      <c r="GB64" s="32"/>
      <c r="GC64" s="32"/>
      <c r="GD64" s="32"/>
      <c r="GE64" s="32"/>
      <c r="GF64" s="32"/>
      <c r="GG64" s="32"/>
      <c r="GH64" s="32"/>
      <c r="GI64" s="32"/>
      <c r="GJ64" s="32"/>
      <c r="GK64" s="32"/>
      <c r="GL64" s="32"/>
      <c r="GM64" s="32"/>
      <c r="GN64" s="32"/>
      <c r="GO64" s="32"/>
      <c r="GP64" s="32"/>
      <c r="GQ64" s="32"/>
      <c r="GR64" s="32"/>
      <c r="GS64" s="32"/>
      <c r="GT64" s="32"/>
      <c r="GU64" s="32"/>
      <c r="GV64" s="32"/>
      <c r="GW64" s="32"/>
      <c r="GX64" s="32"/>
      <c r="GY64" s="32"/>
      <c r="GZ64" s="32"/>
      <c r="HA64" s="32"/>
      <c r="HB64" s="32"/>
      <c r="HC64" s="32"/>
      <c r="HD64" s="32"/>
      <c r="HE64" s="32"/>
      <c r="HF64" s="32"/>
      <c r="HG64" s="32"/>
      <c r="HH64" s="32"/>
      <c r="HI64" s="32"/>
      <c r="HJ64" s="32"/>
      <c r="HK64" s="32"/>
      <c r="HL64" s="32"/>
      <c r="HM64" s="32"/>
      <c r="HN64" s="32"/>
      <c r="HO64" s="32"/>
      <c r="HP64" s="32"/>
      <c r="HQ64" s="32"/>
      <c r="HR64" s="32"/>
      <c r="HS64" s="32"/>
      <c r="HT64" s="32"/>
      <c r="HU64" s="32"/>
      <c r="HV64" s="32"/>
      <c r="HW64" s="32"/>
      <c r="HX64" s="32"/>
      <c r="HY64" s="32"/>
      <c r="HZ64" s="32"/>
      <c r="IA64" s="32"/>
      <c r="IB64" s="32"/>
      <c r="IC64" s="32"/>
      <c r="ID64" s="32"/>
      <c r="IE64" s="32"/>
      <c r="IF64" s="32"/>
      <c r="IG64" s="32"/>
      <c r="IH64" s="32"/>
      <c r="II64" s="32"/>
      <c r="IJ64" s="32"/>
      <c r="IK64" s="32"/>
      <c r="IL64" s="32"/>
      <c r="IM64" s="32"/>
      <c r="IN64" s="32"/>
      <c r="IO64" s="32"/>
      <c r="IP64" s="32"/>
      <c r="IQ64" s="70"/>
    </row>
    <row r="65" spans="1:251" x14ac:dyDescent="0.25">
      <c r="A65" s="69" t="str">
        <f t="shared" si="7"/>
        <v/>
      </c>
      <c r="B65" s="32" t="str">
        <f t="shared" si="3"/>
        <v/>
      </c>
      <c r="C65" s="32" t="str">
        <f t="shared" si="22"/>
        <v/>
      </c>
      <c r="D65" s="32" t="str">
        <f t="shared" si="22"/>
        <v/>
      </c>
      <c r="E65" s="32" t="str">
        <f t="shared" si="22"/>
        <v/>
      </c>
      <c r="F65" s="32" t="str">
        <f t="shared" si="22"/>
        <v/>
      </c>
      <c r="G65" s="32" t="str">
        <f t="shared" si="22"/>
        <v/>
      </c>
      <c r="H65" s="32" t="str">
        <f t="shared" si="22"/>
        <v/>
      </c>
      <c r="I65" s="32" t="str">
        <f t="shared" si="22"/>
        <v/>
      </c>
      <c r="J65" s="32" t="str">
        <f t="shared" si="22"/>
        <v/>
      </c>
      <c r="K65" s="32" t="str">
        <f t="shared" si="22"/>
        <v/>
      </c>
      <c r="L65" s="32" t="str">
        <f t="shared" si="22"/>
        <v/>
      </c>
      <c r="M65" s="32" t="str">
        <f t="shared" si="22"/>
        <v/>
      </c>
      <c r="N65" s="89" t="str">
        <f t="shared" si="22"/>
        <v/>
      </c>
      <c r="O65" s="32" t="str">
        <f t="shared" si="22"/>
        <v/>
      </c>
      <c r="P65" s="32" t="str">
        <f t="shared" si="22"/>
        <v/>
      </c>
      <c r="Q65" s="32" t="str">
        <f t="shared" si="22"/>
        <v/>
      </c>
      <c r="R65" s="32" t="str">
        <f t="shared" si="23"/>
        <v/>
      </c>
      <c r="S65" s="32" t="str">
        <f t="shared" si="23"/>
        <v/>
      </c>
      <c r="T65" s="32" t="str">
        <f t="shared" si="23"/>
        <v/>
      </c>
      <c r="U65" s="32" t="str">
        <f t="shared" si="23"/>
        <v/>
      </c>
      <c r="V65" s="32" t="str">
        <f t="shared" si="23"/>
        <v/>
      </c>
      <c r="W65" s="32" t="str">
        <f t="shared" si="23"/>
        <v/>
      </c>
      <c r="X65" s="32" t="str">
        <f t="shared" si="23"/>
        <v/>
      </c>
      <c r="Y65" s="32" t="str">
        <f t="shared" si="23"/>
        <v/>
      </c>
      <c r="Z65" s="32" t="str">
        <f t="shared" si="23"/>
        <v/>
      </c>
      <c r="AA65" s="32" t="str">
        <f t="shared" si="23"/>
        <v/>
      </c>
      <c r="AB65" s="32" t="str">
        <f t="shared" si="23"/>
        <v/>
      </c>
      <c r="AC65" s="32" t="str">
        <f t="shared" si="23"/>
        <v/>
      </c>
      <c r="AD65" s="32" t="str">
        <f t="shared" si="23"/>
        <v/>
      </c>
      <c r="AE65" s="32" t="str">
        <f t="shared" si="23"/>
        <v/>
      </c>
      <c r="AF65" s="32" t="str">
        <f t="shared" si="23"/>
        <v/>
      </c>
      <c r="AG65" s="32" t="str">
        <f t="shared" si="23"/>
        <v/>
      </c>
      <c r="AH65" s="32" t="str">
        <f t="shared" si="24"/>
        <v/>
      </c>
      <c r="AI65" s="32" t="str">
        <f t="shared" si="24"/>
        <v/>
      </c>
      <c r="AJ65" s="32" t="str">
        <f t="shared" si="24"/>
        <v/>
      </c>
      <c r="AK65" s="32" t="str">
        <f t="shared" si="24"/>
        <v/>
      </c>
      <c r="AL65" s="32" t="str">
        <f t="shared" si="24"/>
        <v/>
      </c>
      <c r="AM65" s="32" t="str">
        <f t="shared" si="24"/>
        <v/>
      </c>
      <c r="AN65" s="32" t="str">
        <f t="shared" si="24"/>
        <v/>
      </c>
      <c r="AO65" s="32" t="str">
        <f t="shared" si="24"/>
        <v/>
      </c>
      <c r="AP65" s="32" t="str">
        <f t="shared" si="24"/>
        <v/>
      </c>
      <c r="AQ65" s="32" t="str">
        <f t="shared" si="24"/>
        <v/>
      </c>
      <c r="AR65" s="32" t="str">
        <f t="shared" si="24"/>
        <v/>
      </c>
      <c r="AS65" s="32" t="str">
        <f t="shared" si="24"/>
        <v/>
      </c>
      <c r="AT65" s="32" t="str">
        <f t="shared" si="24"/>
        <v/>
      </c>
      <c r="AU65" s="32" t="str">
        <f t="shared" si="24"/>
        <v/>
      </c>
      <c r="AV65" s="32" t="str">
        <f t="shared" si="24"/>
        <v/>
      </c>
      <c r="AW65" s="32" t="str">
        <f t="shared" si="24"/>
        <v/>
      </c>
      <c r="AX65" s="32" t="str">
        <f t="shared" si="25"/>
        <v/>
      </c>
      <c r="AY65" s="32" t="str">
        <f t="shared" si="25"/>
        <v/>
      </c>
      <c r="AZ65" s="32" t="str">
        <f t="shared" si="25"/>
        <v/>
      </c>
      <c r="BA65" s="32" t="str">
        <f t="shared" si="25"/>
        <v/>
      </c>
      <c r="BB65" s="32" t="str">
        <f t="shared" si="25"/>
        <v/>
      </c>
      <c r="BC65" s="32" t="str">
        <f t="shared" si="25"/>
        <v/>
      </c>
      <c r="BD65" s="32" t="str">
        <f t="shared" si="25"/>
        <v/>
      </c>
      <c r="BE65" s="32" t="str">
        <f t="shared" si="25"/>
        <v/>
      </c>
      <c r="BF65" s="32" t="str">
        <f t="shared" si="25"/>
        <v/>
      </c>
      <c r="BG65" s="32" t="str">
        <f t="shared" si="25"/>
        <v/>
      </c>
      <c r="BH65" s="32" t="str">
        <f t="shared" si="25"/>
        <v/>
      </c>
      <c r="BI65" s="32" t="str">
        <f t="shared" si="25"/>
        <v/>
      </c>
      <c r="BJ65" s="32" t="str">
        <f t="shared" si="25"/>
        <v/>
      </c>
      <c r="BK65" s="32" t="str">
        <f t="shared" si="25"/>
        <v/>
      </c>
      <c r="BL65" s="32" t="str">
        <f t="shared" si="25"/>
        <v/>
      </c>
      <c r="BM65" s="32" t="str">
        <f t="shared" si="25"/>
        <v/>
      </c>
      <c r="BN65" s="32" t="str">
        <f t="shared" si="8"/>
        <v/>
      </c>
      <c r="BO65" s="32" t="str">
        <f t="shared" si="26"/>
        <v/>
      </c>
      <c r="BP65" s="32" t="str">
        <f t="shared" si="26"/>
        <v/>
      </c>
      <c r="BQ65" s="32" t="str">
        <f t="shared" si="26"/>
        <v/>
      </c>
      <c r="BR65" s="32" t="str">
        <f t="shared" si="26"/>
        <v/>
      </c>
      <c r="BS65" s="32" t="str">
        <f t="shared" si="26"/>
        <v/>
      </c>
      <c r="BT65" s="32" t="str">
        <f t="shared" si="26"/>
        <v/>
      </c>
      <c r="BU65" s="32" t="str">
        <f t="shared" si="26"/>
        <v/>
      </c>
      <c r="BV65" s="32" t="str">
        <f t="shared" si="26"/>
        <v/>
      </c>
      <c r="BW65" s="32" t="str">
        <f t="shared" si="26"/>
        <v/>
      </c>
      <c r="BX65" s="32" t="str">
        <f t="shared" si="26"/>
        <v/>
      </c>
      <c r="BY65" s="32" t="str">
        <f t="shared" si="26"/>
        <v/>
      </c>
      <c r="BZ65" s="32" t="str">
        <f t="shared" si="26"/>
        <v/>
      </c>
      <c r="CA65" s="32" t="str">
        <f t="shared" si="26"/>
        <v/>
      </c>
      <c r="CB65" s="32" t="str">
        <f t="shared" si="26"/>
        <v/>
      </c>
      <c r="CC65" s="32" t="str">
        <f t="shared" si="27"/>
        <v/>
      </c>
      <c r="CD65" s="32" t="str">
        <f t="shared" si="27"/>
        <v/>
      </c>
      <c r="CE65" s="32" t="str">
        <f t="shared" si="27"/>
        <v/>
      </c>
      <c r="CF65" s="32" t="str">
        <f t="shared" si="27"/>
        <v/>
      </c>
      <c r="CG65" s="32" t="str">
        <f t="shared" si="27"/>
        <v/>
      </c>
      <c r="CH65" s="32" t="str">
        <f t="shared" si="27"/>
        <v/>
      </c>
      <c r="CI65" s="32" t="str">
        <f t="shared" si="27"/>
        <v/>
      </c>
      <c r="CJ65" s="32" t="str">
        <f t="shared" si="27"/>
        <v/>
      </c>
      <c r="CK65" s="32" t="str">
        <f t="shared" si="27"/>
        <v/>
      </c>
      <c r="CL65" s="32" t="str">
        <f t="shared" si="27"/>
        <v/>
      </c>
      <c r="CM65" s="32" t="str">
        <f t="shared" si="27"/>
        <v/>
      </c>
      <c r="CN65" s="32" t="str">
        <f t="shared" si="27"/>
        <v/>
      </c>
      <c r="CO65" s="32" t="str">
        <f t="shared" si="27"/>
        <v/>
      </c>
      <c r="CP65" s="32" t="str">
        <f t="shared" si="27"/>
        <v/>
      </c>
      <c r="CQ65" s="32" t="str">
        <f t="shared" si="27"/>
        <v/>
      </c>
      <c r="CR65" s="32" t="str">
        <f t="shared" si="27"/>
        <v/>
      </c>
      <c r="CS65" s="32" t="str">
        <f t="shared" si="28"/>
        <v/>
      </c>
      <c r="CT65" s="32" t="str">
        <f t="shared" si="28"/>
        <v/>
      </c>
      <c r="CU65" s="32" t="str">
        <f t="shared" si="28"/>
        <v/>
      </c>
      <c r="CV65" s="32" t="str">
        <f t="shared" si="28"/>
        <v/>
      </c>
      <c r="CW65" s="32" t="str">
        <f t="shared" si="28"/>
        <v/>
      </c>
      <c r="CX65" s="32" t="str">
        <f t="shared" si="28"/>
        <v/>
      </c>
      <c r="CY65" s="32" t="str">
        <f t="shared" si="28"/>
        <v/>
      </c>
      <c r="CZ65" s="32" t="str">
        <f t="shared" si="28"/>
        <v/>
      </c>
      <c r="DA65" s="32" t="str">
        <f t="shared" si="28"/>
        <v/>
      </c>
      <c r="DB65" s="32" t="str">
        <f t="shared" si="28"/>
        <v/>
      </c>
      <c r="DC65" s="32" t="str">
        <f t="shared" si="28"/>
        <v/>
      </c>
      <c r="DD65" s="32" t="str">
        <f t="shared" si="28"/>
        <v/>
      </c>
      <c r="DE65" s="32" t="str">
        <f t="shared" si="28"/>
        <v/>
      </c>
      <c r="DF65" s="32" t="str">
        <f t="shared" si="28"/>
        <v/>
      </c>
      <c r="DG65" s="32" t="str">
        <f t="shared" si="28"/>
        <v/>
      </c>
      <c r="DH65" s="32" t="str">
        <f t="shared" si="28"/>
        <v/>
      </c>
      <c r="DI65" s="32" t="str">
        <f t="shared" si="29"/>
        <v/>
      </c>
      <c r="DJ65" s="32" t="str">
        <f t="shared" si="29"/>
        <v/>
      </c>
      <c r="DK65" s="32" t="str">
        <f t="shared" si="29"/>
        <v/>
      </c>
      <c r="DL65" s="32" t="str">
        <f t="shared" si="29"/>
        <v/>
      </c>
      <c r="DM65" s="32" t="str">
        <f t="shared" si="29"/>
        <v/>
      </c>
      <c r="DN65" s="32" t="str">
        <f t="shared" si="29"/>
        <v/>
      </c>
      <c r="DO65" s="32" t="str">
        <f t="shared" si="29"/>
        <v/>
      </c>
      <c r="DP65" s="32" t="str">
        <f t="shared" si="29"/>
        <v/>
      </c>
      <c r="DQ65" s="32" t="str">
        <f t="shared" si="29"/>
        <v/>
      </c>
      <c r="DR65" s="32" t="str">
        <f t="shared" si="29"/>
        <v/>
      </c>
      <c r="DS65" s="32" t="str">
        <f t="shared" si="29"/>
        <v/>
      </c>
      <c r="DT65" s="32" t="str">
        <f t="shared" si="29"/>
        <v/>
      </c>
      <c r="DU65" s="32" t="str">
        <f t="shared" si="29"/>
        <v/>
      </c>
      <c r="DV65" s="32" t="str">
        <f t="shared" si="29"/>
        <v/>
      </c>
      <c r="DW65" s="32" t="str">
        <f t="shared" si="29"/>
        <v/>
      </c>
      <c r="DX65" s="32" t="str">
        <f t="shared" si="29"/>
        <v/>
      </c>
      <c r="DY65" s="32" t="str">
        <f t="shared" si="30"/>
        <v/>
      </c>
      <c r="DZ65" s="32" t="str">
        <f t="shared" si="9"/>
        <v/>
      </c>
      <c r="EA65" s="32" t="str">
        <f t="shared" si="31"/>
        <v/>
      </c>
      <c r="EB65" s="32"/>
      <c r="EC65" s="32"/>
      <c r="ED65" s="32"/>
      <c r="EE65" s="32"/>
      <c r="EF65" s="32"/>
      <c r="EG65" s="32"/>
      <c r="EH65" s="32"/>
      <c r="EI65" s="32"/>
      <c r="EJ65" s="32"/>
      <c r="EK65" s="32"/>
      <c r="EL65" s="32"/>
      <c r="EM65" s="32"/>
      <c r="EN65" s="32"/>
      <c r="EO65" s="32"/>
      <c r="EP65" s="32"/>
      <c r="EQ65" s="32"/>
      <c r="ER65" s="32"/>
      <c r="ES65" s="32"/>
      <c r="ET65" s="32"/>
      <c r="EU65" s="32"/>
      <c r="EV65" s="32"/>
      <c r="EW65" s="32"/>
      <c r="EX65" s="32"/>
      <c r="EY65" s="32"/>
      <c r="EZ65" s="32"/>
      <c r="FA65" s="32"/>
      <c r="FB65" s="32"/>
      <c r="FC65" s="32"/>
      <c r="FD65" s="32"/>
      <c r="FE65" s="32"/>
      <c r="FF65" s="32"/>
      <c r="FG65" s="32"/>
      <c r="FH65" s="32"/>
      <c r="FI65" s="32"/>
      <c r="FJ65" s="32"/>
      <c r="FK65" s="32"/>
      <c r="FL65" s="32"/>
      <c r="FM65" s="32"/>
      <c r="FN65" s="32"/>
      <c r="FO65" s="32"/>
      <c r="FP65" s="32"/>
      <c r="FQ65" s="32"/>
      <c r="FR65" s="32"/>
      <c r="FS65" s="32"/>
      <c r="FT65" s="32"/>
      <c r="FU65" s="32"/>
      <c r="FV65" s="32"/>
      <c r="FW65" s="32"/>
      <c r="FX65" s="32"/>
      <c r="FY65" s="32"/>
      <c r="FZ65" s="32"/>
      <c r="GA65" s="32"/>
      <c r="GB65" s="32"/>
      <c r="GC65" s="32"/>
      <c r="GD65" s="32"/>
      <c r="GE65" s="32"/>
      <c r="GF65" s="32"/>
      <c r="GG65" s="32"/>
      <c r="GH65" s="32"/>
      <c r="GI65" s="32"/>
      <c r="GJ65" s="32"/>
      <c r="GK65" s="32"/>
      <c r="GL65" s="32"/>
      <c r="GM65" s="32"/>
      <c r="GN65" s="32"/>
      <c r="GO65" s="32"/>
      <c r="GP65" s="32"/>
      <c r="GQ65" s="32"/>
      <c r="GR65" s="32"/>
      <c r="GS65" s="32"/>
      <c r="GT65" s="32"/>
      <c r="GU65" s="32"/>
      <c r="GV65" s="32"/>
      <c r="GW65" s="32"/>
      <c r="GX65" s="32"/>
      <c r="GY65" s="32"/>
      <c r="GZ65" s="32"/>
      <c r="HA65" s="32"/>
      <c r="HB65" s="32"/>
      <c r="HC65" s="32"/>
      <c r="HD65" s="32"/>
      <c r="HE65" s="32"/>
      <c r="HF65" s="32"/>
      <c r="HG65" s="32"/>
      <c r="HH65" s="32"/>
      <c r="HI65" s="32"/>
      <c r="HJ65" s="32"/>
      <c r="HK65" s="32"/>
      <c r="HL65" s="32"/>
      <c r="HM65" s="32"/>
      <c r="HN65" s="32"/>
      <c r="HO65" s="32"/>
      <c r="HP65" s="32"/>
      <c r="HQ65" s="32"/>
      <c r="HR65" s="32"/>
      <c r="HS65" s="32"/>
      <c r="HT65" s="32"/>
      <c r="HU65" s="32"/>
      <c r="HV65" s="32"/>
      <c r="HW65" s="32"/>
      <c r="HX65" s="32"/>
      <c r="HY65" s="32"/>
      <c r="HZ65" s="32"/>
      <c r="IA65" s="32"/>
      <c r="IB65" s="32"/>
      <c r="IC65" s="32"/>
      <c r="ID65" s="32"/>
      <c r="IE65" s="32"/>
      <c r="IF65" s="32"/>
      <c r="IG65" s="32"/>
      <c r="IH65" s="32"/>
      <c r="II65" s="32"/>
      <c r="IJ65" s="32"/>
      <c r="IK65" s="32"/>
      <c r="IL65" s="32"/>
      <c r="IM65" s="32"/>
      <c r="IN65" s="32"/>
      <c r="IO65" s="32"/>
      <c r="IP65" s="32"/>
      <c r="IQ65" s="70"/>
    </row>
    <row r="66" spans="1:251" x14ac:dyDescent="0.25">
      <c r="A66" s="69" t="str">
        <f t="shared" si="7"/>
        <v/>
      </c>
      <c r="B66" s="32" t="str">
        <f t="shared" si="3"/>
        <v/>
      </c>
      <c r="C66" s="32" t="str">
        <f t="shared" si="22"/>
        <v/>
      </c>
      <c r="D66" s="32" t="str">
        <f t="shared" si="22"/>
        <v/>
      </c>
      <c r="E66" s="32" t="str">
        <f t="shared" si="22"/>
        <v/>
      </c>
      <c r="F66" s="32" t="str">
        <f t="shared" si="22"/>
        <v/>
      </c>
      <c r="G66" s="32" t="str">
        <f t="shared" si="22"/>
        <v/>
      </c>
      <c r="H66" s="32" t="str">
        <f t="shared" si="22"/>
        <v/>
      </c>
      <c r="I66" s="32" t="str">
        <f t="shared" si="22"/>
        <v/>
      </c>
      <c r="J66" s="32" t="str">
        <f t="shared" si="22"/>
        <v/>
      </c>
      <c r="K66" s="32" t="str">
        <f t="shared" si="22"/>
        <v/>
      </c>
      <c r="L66" s="32" t="str">
        <f t="shared" si="22"/>
        <v/>
      </c>
      <c r="M66" s="32" t="str">
        <f t="shared" si="22"/>
        <v/>
      </c>
      <c r="N66" s="89" t="str">
        <f t="shared" si="22"/>
        <v/>
      </c>
      <c r="O66" s="32" t="str">
        <f t="shared" si="22"/>
        <v/>
      </c>
      <c r="P66" s="32" t="str">
        <f t="shared" si="22"/>
        <v/>
      </c>
      <c r="Q66" s="32" t="str">
        <f t="shared" si="22"/>
        <v/>
      </c>
      <c r="R66" s="32" t="str">
        <f t="shared" si="23"/>
        <v/>
      </c>
      <c r="S66" s="32" t="str">
        <f t="shared" si="23"/>
        <v/>
      </c>
      <c r="T66" s="32" t="str">
        <f t="shared" si="23"/>
        <v/>
      </c>
      <c r="U66" s="32" t="str">
        <f t="shared" si="23"/>
        <v/>
      </c>
      <c r="V66" s="32" t="str">
        <f t="shared" si="23"/>
        <v/>
      </c>
      <c r="W66" s="32" t="str">
        <f t="shared" si="23"/>
        <v/>
      </c>
      <c r="X66" s="32" t="str">
        <f t="shared" si="23"/>
        <v/>
      </c>
      <c r="Y66" s="32" t="str">
        <f t="shared" si="23"/>
        <v/>
      </c>
      <c r="Z66" s="32" t="str">
        <f t="shared" si="23"/>
        <v/>
      </c>
      <c r="AA66" s="32" t="str">
        <f t="shared" si="23"/>
        <v/>
      </c>
      <c r="AB66" s="32" t="str">
        <f t="shared" si="23"/>
        <v/>
      </c>
      <c r="AC66" s="32" t="str">
        <f t="shared" si="23"/>
        <v/>
      </c>
      <c r="AD66" s="32" t="str">
        <f t="shared" si="23"/>
        <v/>
      </c>
      <c r="AE66" s="32" t="str">
        <f t="shared" si="23"/>
        <v/>
      </c>
      <c r="AF66" s="32" t="str">
        <f t="shared" si="23"/>
        <v/>
      </c>
      <c r="AG66" s="32" t="str">
        <f t="shared" si="23"/>
        <v/>
      </c>
      <c r="AH66" s="32" t="str">
        <f t="shared" si="24"/>
        <v/>
      </c>
      <c r="AI66" s="32" t="str">
        <f t="shared" si="24"/>
        <v/>
      </c>
      <c r="AJ66" s="32" t="str">
        <f t="shared" si="24"/>
        <v/>
      </c>
      <c r="AK66" s="32" t="str">
        <f t="shared" si="24"/>
        <v/>
      </c>
      <c r="AL66" s="32" t="str">
        <f t="shared" si="24"/>
        <v/>
      </c>
      <c r="AM66" s="32" t="str">
        <f t="shared" si="24"/>
        <v/>
      </c>
      <c r="AN66" s="32" t="str">
        <f t="shared" si="24"/>
        <v/>
      </c>
      <c r="AO66" s="32" t="str">
        <f t="shared" si="24"/>
        <v/>
      </c>
      <c r="AP66" s="32" t="str">
        <f t="shared" si="24"/>
        <v/>
      </c>
      <c r="AQ66" s="32" t="str">
        <f t="shared" si="24"/>
        <v/>
      </c>
      <c r="AR66" s="32" t="str">
        <f t="shared" si="24"/>
        <v/>
      </c>
      <c r="AS66" s="32" t="str">
        <f t="shared" si="24"/>
        <v/>
      </c>
      <c r="AT66" s="32" t="str">
        <f t="shared" si="24"/>
        <v/>
      </c>
      <c r="AU66" s="32" t="str">
        <f t="shared" si="24"/>
        <v/>
      </c>
      <c r="AV66" s="32" t="str">
        <f t="shared" si="24"/>
        <v/>
      </c>
      <c r="AW66" s="32" t="str">
        <f t="shared" si="24"/>
        <v/>
      </c>
      <c r="AX66" s="32" t="str">
        <f t="shared" si="25"/>
        <v/>
      </c>
      <c r="AY66" s="32" t="str">
        <f t="shared" si="25"/>
        <v/>
      </c>
      <c r="AZ66" s="32" t="str">
        <f t="shared" si="25"/>
        <v/>
      </c>
      <c r="BA66" s="32" t="str">
        <f t="shared" si="25"/>
        <v/>
      </c>
      <c r="BB66" s="32" t="str">
        <f t="shared" si="25"/>
        <v/>
      </c>
      <c r="BC66" s="32" t="str">
        <f t="shared" si="25"/>
        <v/>
      </c>
      <c r="BD66" s="32" t="str">
        <f t="shared" si="25"/>
        <v/>
      </c>
      <c r="BE66" s="32" t="str">
        <f t="shared" si="25"/>
        <v/>
      </c>
      <c r="BF66" s="32" t="str">
        <f t="shared" si="25"/>
        <v/>
      </c>
      <c r="BG66" s="32" t="str">
        <f t="shared" si="25"/>
        <v/>
      </c>
      <c r="BH66" s="32" t="str">
        <f t="shared" si="25"/>
        <v/>
      </c>
      <c r="BI66" s="32" t="str">
        <f t="shared" si="25"/>
        <v/>
      </c>
      <c r="BJ66" s="32" t="str">
        <f t="shared" si="25"/>
        <v/>
      </c>
      <c r="BK66" s="32" t="str">
        <f t="shared" si="25"/>
        <v/>
      </c>
      <c r="BL66" s="32" t="str">
        <f t="shared" si="25"/>
        <v/>
      </c>
      <c r="BM66" s="32" t="str">
        <f t="shared" si="25"/>
        <v/>
      </c>
      <c r="BN66" s="32" t="str">
        <f t="shared" si="8"/>
        <v/>
      </c>
      <c r="BO66" s="32" t="str">
        <f t="shared" ref="BO66:CB71" si="32">IF(BO$46=$A66,"X","")</f>
        <v/>
      </c>
      <c r="BP66" s="32" t="str">
        <f t="shared" si="32"/>
        <v/>
      </c>
      <c r="BQ66" s="32" t="str">
        <f t="shared" si="32"/>
        <v/>
      </c>
      <c r="BR66" s="32" t="str">
        <f t="shared" si="32"/>
        <v/>
      </c>
      <c r="BS66" s="32" t="str">
        <f t="shared" si="32"/>
        <v/>
      </c>
      <c r="BT66" s="32" t="str">
        <f t="shared" si="32"/>
        <v/>
      </c>
      <c r="BU66" s="32" t="str">
        <f t="shared" si="32"/>
        <v/>
      </c>
      <c r="BV66" s="32" t="str">
        <f t="shared" si="32"/>
        <v/>
      </c>
      <c r="BW66" s="32" t="str">
        <f t="shared" si="32"/>
        <v/>
      </c>
      <c r="BX66" s="32" t="str">
        <f t="shared" si="32"/>
        <v/>
      </c>
      <c r="BY66" s="32" t="str">
        <f t="shared" si="32"/>
        <v/>
      </c>
      <c r="BZ66" s="32" t="str">
        <f t="shared" si="32"/>
        <v/>
      </c>
      <c r="CA66" s="32" t="str">
        <f t="shared" si="32"/>
        <v/>
      </c>
      <c r="CB66" s="32" t="str">
        <f t="shared" si="32"/>
        <v/>
      </c>
      <c r="CC66" s="32" t="str">
        <f t="shared" si="27"/>
        <v/>
      </c>
      <c r="CD66" s="32" t="str">
        <f t="shared" si="27"/>
        <v/>
      </c>
      <c r="CE66" s="32" t="str">
        <f t="shared" si="27"/>
        <v/>
      </c>
      <c r="CF66" s="32" t="str">
        <f t="shared" si="27"/>
        <v/>
      </c>
      <c r="CG66" s="32" t="str">
        <f t="shared" si="27"/>
        <v/>
      </c>
      <c r="CH66" s="32" t="str">
        <f t="shared" si="27"/>
        <v/>
      </c>
      <c r="CI66" s="32" t="str">
        <f t="shared" si="27"/>
        <v/>
      </c>
      <c r="CJ66" s="32" t="str">
        <f t="shared" si="27"/>
        <v/>
      </c>
      <c r="CK66" s="32" t="str">
        <f t="shared" si="27"/>
        <v/>
      </c>
      <c r="CL66" s="32" t="str">
        <f t="shared" si="27"/>
        <v/>
      </c>
      <c r="CM66" s="32" t="str">
        <f t="shared" si="27"/>
        <v/>
      </c>
      <c r="CN66" s="32" t="str">
        <f t="shared" si="27"/>
        <v/>
      </c>
      <c r="CO66" s="32" t="str">
        <f t="shared" si="27"/>
        <v/>
      </c>
      <c r="CP66" s="32" t="str">
        <f t="shared" si="27"/>
        <v/>
      </c>
      <c r="CQ66" s="32" t="str">
        <f t="shared" si="27"/>
        <v/>
      </c>
      <c r="CR66" s="32" t="str">
        <f t="shared" si="27"/>
        <v/>
      </c>
      <c r="CS66" s="32" t="str">
        <f t="shared" si="28"/>
        <v/>
      </c>
      <c r="CT66" s="32" t="str">
        <f t="shared" si="28"/>
        <v/>
      </c>
      <c r="CU66" s="32" t="str">
        <f t="shared" si="28"/>
        <v/>
      </c>
      <c r="CV66" s="32" t="str">
        <f t="shared" si="28"/>
        <v/>
      </c>
      <c r="CW66" s="32" t="str">
        <f t="shared" si="28"/>
        <v/>
      </c>
      <c r="CX66" s="32" t="str">
        <f t="shared" si="28"/>
        <v/>
      </c>
      <c r="CY66" s="32" t="str">
        <f t="shared" si="28"/>
        <v/>
      </c>
      <c r="CZ66" s="32" t="str">
        <f t="shared" si="28"/>
        <v/>
      </c>
      <c r="DA66" s="32" t="str">
        <f t="shared" si="28"/>
        <v/>
      </c>
      <c r="DB66" s="32" t="str">
        <f t="shared" si="28"/>
        <v/>
      </c>
      <c r="DC66" s="32" t="str">
        <f t="shared" si="28"/>
        <v/>
      </c>
      <c r="DD66" s="32" t="str">
        <f t="shared" si="28"/>
        <v/>
      </c>
      <c r="DE66" s="32" t="str">
        <f t="shared" si="28"/>
        <v/>
      </c>
      <c r="DF66" s="32" t="str">
        <f t="shared" si="28"/>
        <v/>
      </c>
      <c r="DG66" s="32" t="str">
        <f t="shared" si="28"/>
        <v/>
      </c>
      <c r="DH66" s="32" t="str">
        <f t="shared" si="28"/>
        <v/>
      </c>
      <c r="DI66" s="32" t="str">
        <f t="shared" si="29"/>
        <v/>
      </c>
      <c r="DJ66" s="32" t="str">
        <f t="shared" si="29"/>
        <v/>
      </c>
      <c r="DK66" s="32" t="str">
        <f t="shared" si="29"/>
        <v/>
      </c>
      <c r="DL66" s="32" t="str">
        <f t="shared" si="29"/>
        <v/>
      </c>
      <c r="DM66" s="32" t="str">
        <f t="shared" si="29"/>
        <v/>
      </c>
      <c r="DN66" s="32" t="str">
        <f t="shared" si="29"/>
        <v/>
      </c>
      <c r="DO66" s="32" t="str">
        <f t="shared" si="29"/>
        <v/>
      </c>
      <c r="DP66" s="32" t="str">
        <f t="shared" si="29"/>
        <v/>
      </c>
      <c r="DQ66" s="32" t="str">
        <f t="shared" si="29"/>
        <v/>
      </c>
      <c r="DR66" s="32" t="str">
        <f t="shared" si="29"/>
        <v/>
      </c>
      <c r="DS66" s="32" t="str">
        <f t="shared" si="29"/>
        <v/>
      </c>
      <c r="DT66" s="32" t="str">
        <f t="shared" si="29"/>
        <v/>
      </c>
      <c r="DU66" s="32" t="str">
        <f t="shared" si="29"/>
        <v/>
      </c>
      <c r="DV66" s="32" t="str">
        <f t="shared" si="29"/>
        <v/>
      </c>
      <c r="DW66" s="32" t="str">
        <f t="shared" si="29"/>
        <v/>
      </c>
      <c r="DX66" s="32" t="str">
        <f t="shared" si="29"/>
        <v/>
      </c>
      <c r="DY66" s="32" t="str">
        <f t="shared" si="30"/>
        <v/>
      </c>
      <c r="DZ66" s="32" t="str">
        <f t="shared" si="9"/>
        <v/>
      </c>
      <c r="EA66" s="32" t="str">
        <f t="shared" si="31"/>
        <v/>
      </c>
      <c r="EB66" s="32"/>
      <c r="EC66" s="32"/>
      <c r="ED66" s="32"/>
      <c r="EE66" s="32"/>
      <c r="EF66" s="32"/>
      <c r="EG66" s="32"/>
      <c r="EH66" s="32"/>
      <c r="EI66" s="32"/>
      <c r="EJ66" s="32"/>
      <c r="EK66" s="32"/>
      <c r="EL66" s="32"/>
      <c r="EM66" s="32"/>
      <c r="EN66" s="32"/>
      <c r="EO66" s="32"/>
      <c r="EP66" s="32"/>
      <c r="EQ66" s="32"/>
      <c r="ER66" s="32"/>
      <c r="ES66" s="32"/>
      <c r="ET66" s="32"/>
      <c r="EU66" s="32"/>
      <c r="EV66" s="32"/>
      <c r="EW66" s="32"/>
      <c r="EX66" s="32"/>
      <c r="EY66" s="32"/>
      <c r="EZ66" s="32"/>
      <c r="FA66" s="32"/>
      <c r="FB66" s="32"/>
      <c r="FC66" s="32"/>
      <c r="FD66" s="32"/>
      <c r="FE66" s="32"/>
      <c r="FF66" s="32"/>
      <c r="FG66" s="32"/>
      <c r="FH66" s="32"/>
      <c r="FI66" s="32"/>
      <c r="FJ66" s="32"/>
      <c r="FK66" s="32"/>
      <c r="FL66" s="32"/>
      <c r="FM66" s="32"/>
      <c r="FN66" s="32"/>
      <c r="FO66" s="32"/>
      <c r="FP66" s="32"/>
      <c r="FQ66" s="32"/>
      <c r="FR66" s="32"/>
      <c r="FS66" s="32"/>
      <c r="FT66" s="32"/>
      <c r="FU66" s="32"/>
      <c r="FV66" s="32"/>
      <c r="FW66" s="32"/>
      <c r="FX66" s="32"/>
      <c r="FY66" s="32"/>
      <c r="FZ66" s="32"/>
      <c r="GA66" s="32"/>
      <c r="GB66" s="32"/>
      <c r="GC66" s="32"/>
      <c r="GD66" s="32"/>
      <c r="GE66" s="32"/>
      <c r="GF66" s="32"/>
      <c r="GG66" s="32"/>
      <c r="GH66" s="32"/>
      <c r="GI66" s="32"/>
      <c r="GJ66" s="32"/>
      <c r="GK66" s="32"/>
      <c r="GL66" s="32"/>
      <c r="GM66" s="32"/>
      <c r="GN66" s="32"/>
      <c r="GO66" s="32"/>
      <c r="GP66" s="32"/>
      <c r="GQ66" s="32"/>
      <c r="GR66" s="32"/>
      <c r="GS66" s="32"/>
      <c r="GT66" s="32"/>
      <c r="GU66" s="32"/>
      <c r="GV66" s="32"/>
      <c r="GW66" s="32"/>
      <c r="GX66" s="32"/>
      <c r="GY66" s="32"/>
      <c r="GZ66" s="32"/>
      <c r="HA66" s="32"/>
      <c r="HB66" s="32"/>
      <c r="HC66" s="32"/>
      <c r="HD66" s="32"/>
      <c r="HE66" s="32"/>
      <c r="HF66" s="32"/>
      <c r="HG66" s="32"/>
      <c r="HH66" s="32"/>
      <c r="HI66" s="32"/>
      <c r="HJ66" s="32"/>
      <c r="HK66" s="32"/>
      <c r="HL66" s="32"/>
      <c r="HM66" s="32"/>
      <c r="HN66" s="32"/>
      <c r="HO66" s="32"/>
      <c r="HP66" s="32"/>
      <c r="HQ66" s="32"/>
      <c r="HR66" s="32"/>
      <c r="HS66" s="32"/>
      <c r="HT66" s="32"/>
      <c r="HU66" s="32"/>
      <c r="HV66" s="32"/>
      <c r="HW66" s="32"/>
      <c r="HX66" s="32"/>
      <c r="HY66" s="32"/>
      <c r="HZ66" s="32"/>
      <c r="IA66" s="32"/>
      <c r="IB66" s="32"/>
      <c r="IC66" s="32"/>
      <c r="ID66" s="32"/>
      <c r="IE66" s="32"/>
      <c r="IF66" s="32"/>
      <c r="IG66" s="32"/>
      <c r="IH66" s="32"/>
      <c r="II66" s="32"/>
      <c r="IJ66" s="32"/>
      <c r="IK66" s="32"/>
      <c r="IL66" s="32"/>
      <c r="IM66" s="32"/>
      <c r="IN66" s="32"/>
      <c r="IO66" s="32"/>
      <c r="IP66" s="32"/>
      <c r="IQ66" s="70"/>
    </row>
    <row r="67" spans="1:251" x14ac:dyDescent="0.25">
      <c r="A67" s="69" t="str">
        <f t="shared" si="7"/>
        <v/>
      </c>
      <c r="B67" s="32" t="str">
        <f t="shared" si="3"/>
        <v/>
      </c>
      <c r="C67" s="32" t="str">
        <f t="shared" si="22"/>
        <v/>
      </c>
      <c r="D67" s="32" t="str">
        <f t="shared" si="22"/>
        <v/>
      </c>
      <c r="E67" s="32" t="str">
        <f t="shared" si="22"/>
        <v/>
      </c>
      <c r="F67" s="32" t="str">
        <f t="shared" si="22"/>
        <v/>
      </c>
      <c r="G67" s="32" t="str">
        <f t="shared" si="22"/>
        <v/>
      </c>
      <c r="H67" s="32" t="str">
        <f t="shared" si="22"/>
        <v/>
      </c>
      <c r="I67" s="32" t="str">
        <f t="shared" si="22"/>
        <v/>
      </c>
      <c r="J67" s="32" t="str">
        <f t="shared" si="22"/>
        <v/>
      </c>
      <c r="K67" s="32" t="str">
        <f t="shared" si="22"/>
        <v/>
      </c>
      <c r="L67" s="32" t="str">
        <f t="shared" si="22"/>
        <v/>
      </c>
      <c r="M67" s="32" t="str">
        <f t="shared" si="22"/>
        <v/>
      </c>
      <c r="N67" s="89" t="str">
        <f t="shared" si="22"/>
        <v/>
      </c>
      <c r="O67" s="32" t="str">
        <f t="shared" si="22"/>
        <v/>
      </c>
      <c r="P67" s="32" t="str">
        <f t="shared" si="22"/>
        <v/>
      </c>
      <c r="Q67" s="32" t="str">
        <f t="shared" si="22"/>
        <v/>
      </c>
      <c r="R67" s="32" t="str">
        <f t="shared" si="23"/>
        <v/>
      </c>
      <c r="S67" s="32" t="str">
        <f t="shared" si="23"/>
        <v/>
      </c>
      <c r="T67" s="32" t="str">
        <f t="shared" si="23"/>
        <v/>
      </c>
      <c r="U67" s="32" t="str">
        <f t="shared" si="23"/>
        <v/>
      </c>
      <c r="V67" s="32" t="str">
        <f t="shared" si="23"/>
        <v/>
      </c>
      <c r="W67" s="32" t="str">
        <f t="shared" si="23"/>
        <v/>
      </c>
      <c r="X67" s="32" t="str">
        <f t="shared" si="23"/>
        <v/>
      </c>
      <c r="Y67" s="32" t="str">
        <f t="shared" si="23"/>
        <v/>
      </c>
      <c r="Z67" s="32" t="str">
        <f t="shared" si="23"/>
        <v/>
      </c>
      <c r="AA67" s="32" t="str">
        <f t="shared" si="23"/>
        <v/>
      </c>
      <c r="AB67" s="32" t="str">
        <f t="shared" si="23"/>
        <v/>
      </c>
      <c r="AC67" s="32" t="str">
        <f t="shared" si="23"/>
        <v/>
      </c>
      <c r="AD67" s="32" t="str">
        <f t="shared" si="23"/>
        <v/>
      </c>
      <c r="AE67" s="32" t="str">
        <f t="shared" si="23"/>
        <v/>
      </c>
      <c r="AF67" s="32" t="str">
        <f t="shared" si="23"/>
        <v/>
      </c>
      <c r="AG67" s="32" t="str">
        <f t="shared" si="23"/>
        <v/>
      </c>
      <c r="AH67" s="32" t="str">
        <f t="shared" si="24"/>
        <v/>
      </c>
      <c r="AI67" s="32" t="str">
        <f t="shared" si="24"/>
        <v/>
      </c>
      <c r="AJ67" s="32" t="str">
        <f t="shared" si="24"/>
        <v/>
      </c>
      <c r="AK67" s="32" t="str">
        <f t="shared" si="24"/>
        <v/>
      </c>
      <c r="AL67" s="32" t="str">
        <f t="shared" si="24"/>
        <v/>
      </c>
      <c r="AM67" s="32" t="str">
        <f t="shared" si="24"/>
        <v/>
      </c>
      <c r="AN67" s="32" t="str">
        <f t="shared" si="24"/>
        <v/>
      </c>
      <c r="AO67" s="32" t="str">
        <f t="shared" si="24"/>
        <v/>
      </c>
      <c r="AP67" s="32" t="str">
        <f t="shared" si="24"/>
        <v/>
      </c>
      <c r="AQ67" s="32" t="str">
        <f t="shared" si="24"/>
        <v/>
      </c>
      <c r="AR67" s="32" t="str">
        <f t="shared" si="24"/>
        <v/>
      </c>
      <c r="AS67" s="32" t="str">
        <f t="shared" si="24"/>
        <v/>
      </c>
      <c r="AT67" s="32" t="str">
        <f t="shared" si="24"/>
        <v/>
      </c>
      <c r="AU67" s="32" t="str">
        <f t="shared" si="24"/>
        <v/>
      </c>
      <c r="AV67" s="32" t="str">
        <f t="shared" si="24"/>
        <v/>
      </c>
      <c r="AW67" s="32" t="str">
        <f t="shared" si="24"/>
        <v/>
      </c>
      <c r="AX67" s="32" t="str">
        <f t="shared" si="25"/>
        <v/>
      </c>
      <c r="AY67" s="32" t="str">
        <f t="shared" si="25"/>
        <v/>
      </c>
      <c r="AZ67" s="32" t="str">
        <f t="shared" si="25"/>
        <v/>
      </c>
      <c r="BA67" s="32" t="str">
        <f t="shared" si="25"/>
        <v/>
      </c>
      <c r="BB67" s="32" t="str">
        <f t="shared" si="25"/>
        <v/>
      </c>
      <c r="BC67" s="32" t="str">
        <f t="shared" si="25"/>
        <v/>
      </c>
      <c r="BD67" s="32" t="str">
        <f t="shared" si="25"/>
        <v/>
      </c>
      <c r="BE67" s="32" t="str">
        <f t="shared" si="25"/>
        <v/>
      </c>
      <c r="BF67" s="32" t="str">
        <f t="shared" si="25"/>
        <v/>
      </c>
      <c r="BG67" s="32" t="str">
        <f t="shared" si="25"/>
        <v/>
      </c>
      <c r="BH67" s="32" t="str">
        <f t="shared" si="25"/>
        <v/>
      </c>
      <c r="BI67" s="32" t="str">
        <f t="shared" si="25"/>
        <v/>
      </c>
      <c r="BJ67" s="32" t="str">
        <f t="shared" si="25"/>
        <v/>
      </c>
      <c r="BK67" s="32" t="str">
        <f t="shared" si="25"/>
        <v/>
      </c>
      <c r="BL67" s="32" t="str">
        <f t="shared" si="25"/>
        <v/>
      </c>
      <c r="BM67" s="32" t="str">
        <f t="shared" si="25"/>
        <v/>
      </c>
      <c r="BN67" s="32" t="str">
        <f t="shared" si="8"/>
        <v/>
      </c>
      <c r="BO67" s="32" t="str">
        <f t="shared" si="32"/>
        <v/>
      </c>
      <c r="BP67" s="32" t="str">
        <f t="shared" si="32"/>
        <v/>
      </c>
      <c r="BQ67" s="32" t="str">
        <f t="shared" si="32"/>
        <v/>
      </c>
      <c r="BR67" s="32" t="str">
        <f t="shared" si="32"/>
        <v/>
      </c>
      <c r="BS67" s="32" t="str">
        <f t="shared" si="32"/>
        <v/>
      </c>
      <c r="BT67" s="32" t="str">
        <f t="shared" si="32"/>
        <v/>
      </c>
      <c r="BU67" s="32" t="str">
        <f t="shared" si="32"/>
        <v/>
      </c>
      <c r="BV67" s="32" t="str">
        <f t="shared" si="32"/>
        <v/>
      </c>
      <c r="BW67" s="32" t="str">
        <f t="shared" si="32"/>
        <v/>
      </c>
      <c r="BX67" s="32" t="str">
        <f t="shared" si="32"/>
        <v/>
      </c>
      <c r="BY67" s="32" t="str">
        <f t="shared" si="32"/>
        <v/>
      </c>
      <c r="BZ67" s="32" t="str">
        <f t="shared" si="32"/>
        <v/>
      </c>
      <c r="CA67" s="32" t="str">
        <f t="shared" si="32"/>
        <v/>
      </c>
      <c r="CB67" s="32" t="str">
        <f t="shared" si="32"/>
        <v/>
      </c>
      <c r="CC67" s="32" t="str">
        <f t="shared" si="27"/>
        <v/>
      </c>
      <c r="CD67" s="32" t="str">
        <f t="shared" si="27"/>
        <v/>
      </c>
      <c r="CE67" s="32" t="str">
        <f t="shared" si="27"/>
        <v/>
      </c>
      <c r="CF67" s="32" t="str">
        <f t="shared" si="27"/>
        <v/>
      </c>
      <c r="CG67" s="32" t="str">
        <f t="shared" si="27"/>
        <v/>
      </c>
      <c r="CH67" s="32" t="str">
        <f t="shared" si="27"/>
        <v/>
      </c>
      <c r="CI67" s="32" t="str">
        <f t="shared" si="27"/>
        <v/>
      </c>
      <c r="CJ67" s="32" t="str">
        <f t="shared" si="27"/>
        <v/>
      </c>
      <c r="CK67" s="32" t="str">
        <f t="shared" si="27"/>
        <v/>
      </c>
      <c r="CL67" s="32" t="str">
        <f t="shared" si="27"/>
        <v/>
      </c>
      <c r="CM67" s="32" t="str">
        <f t="shared" si="27"/>
        <v/>
      </c>
      <c r="CN67" s="32" t="str">
        <f t="shared" si="27"/>
        <v/>
      </c>
      <c r="CO67" s="32" t="str">
        <f t="shared" si="27"/>
        <v/>
      </c>
      <c r="CP67" s="32" t="str">
        <f t="shared" si="27"/>
        <v/>
      </c>
      <c r="CQ67" s="32" t="str">
        <f t="shared" si="27"/>
        <v/>
      </c>
      <c r="CR67" s="32" t="str">
        <f t="shared" si="27"/>
        <v/>
      </c>
      <c r="CS67" s="32" t="str">
        <f t="shared" si="28"/>
        <v/>
      </c>
      <c r="CT67" s="32" t="str">
        <f t="shared" si="28"/>
        <v/>
      </c>
      <c r="CU67" s="32" t="str">
        <f t="shared" si="28"/>
        <v/>
      </c>
      <c r="CV67" s="32" t="str">
        <f t="shared" si="28"/>
        <v/>
      </c>
      <c r="CW67" s="32" t="str">
        <f t="shared" si="28"/>
        <v/>
      </c>
      <c r="CX67" s="32" t="str">
        <f t="shared" si="28"/>
        <v/>
      </c>
      <c r="CY67" s="32" t="str">
        <f t="shared" si="28"/>
        <v/>
      </c>
      <c r="CZ67" s="32" t="str">
        <f t="shared" si="28"/>
        <v/>
      </c>
      <c r="DA67" s="32" t="str">
        <f t="shared" si="28"/>
        <v/>
      </c>
      <c r="DB67" s="32" t="str">
        <f t="shared" si="28"/>
        <v/>
      </c>
      <c r="DC67" s="32" t="str">
        <f t="shared" si="28"/>
        <v/>
      </c>
      <c r="DD67" s="32" t="str">
        <f t="shared" si="28"/>
        <v/>
      </c>
      <c r="DE67" s="32" t="str">
        <f t="shared" si="28"/>
        <v/>
      </c>
      <c r="DF67" s="32" t="str">
        <f t="shared" si="28"/>
        <v/>
      </c>
      <c r="DG67" s="32" t="str">
        <f t="shared" si="28"/>
        <v/>
      </c>
      <c r="DH67" s="32" t="str">
        <f t="shared" si="28"/>
        <v/>
      </c>
      <c r="DI67" s="32" t="str">
        <f t="shared" si="29"/>
        <v/>
      </c>
      <c r="DJ67" s="32" t="str">
        <f t="shared" si="29"/>
        <v/>
      </c>
      <c r="DK67" s="32" t="str">
        <f t="shared" si="29"/>
        <v/>
      </c>
      <c r="DL67" s="32" t="str">
        <f t="shared" si="29"/>
        <v/>
      </c>
      <c r="DM67" s="32" t="str">
        <f t="shared" si="29"/>
        <v/>
      </c>
      <c r="DN67" s="32" t="str">
        <f t="shared" si="29"/>
        <v/>
      </c>
      <c r="DO67" s="32" t="str">
        <f t="shared" si="29"/>
        <v/>
      </c>
      <c r="DP67" s="32" t="str">
        <f t="shared" si="29"/>
        <v/>
      </c>
      <c r="DQ67" s="32" t="str">
        <f t="shared" si="29"/>
        <v/>
      </c>
      <c r="DR67" s="32" t="str">
        <f t="shared" si="29"/>
        <v/>
      </c>
      <c r="DS67" s="32" t="str">
        <f t="shared" si="29"/>
        <v/>
      </c>
      <c r="DT67" s="32" t="str">
        <f t="shared" si="29"/>
        <v/>
      </c>
      <c r="DU67" s="32" t="str">
        <f t="shared" si="29"/>
        <v/>
      </c>
      <c r="DV67" s="32" t="str">
        <f t="shared" si="29"/>
        <v/>
      </c>
      <c r="DW67" s="32" t="str">
        <f t="shared" si="29"/>
        <v/>
      </c>
      <c r="DX67" s="32" t="str">
        <f t="shared" si="29"/>
        <v/>
      </c>
      <c r="DY67" s="32" t="str">
        <f t="shared" si="30"/>
        <v/>
      </c>
      <c r="DZ67" s="32" t="str">
        <f t="shared" si="9"/>
        <v/>
      </c>
      <c r="EA67" s="32" t="str">
        <f t="shared" si="31"/>
        <v/>
      </c>
      <c r="EB67" s="32"/>
      <c r="EC67" s="32"/>
      <c r="ED67" s="32"/>
      <c r="EE67" s="32"/>
      <c r="EF67" s="32"/>
      <c r="EG67" s="32"/>
      <c r="EH67" s="32"/>
      <c r="EI67" s="32"/>
      <c r="EJ67" s="32"/>
      <c r="EK67" s="32"/>
      <c r="EL67" s="32"/>
      <c r="EM67" s="32"/>
      <c r="EN67" s="32"/>
      <c r="EO67" s="32"/>
      <c r="EP67" s="32"/>
      <c r="EQ67" s="32"/>
      <c r="ER67" s="32"/>
      <c r="ES67" s="32"/>
      <c r="ET67" s="32"/>
      <c r="EU67" s="32"/>
      <c r="EV67" s="32"/>
      <c r="EW67" s="32"/>
      <c r="EX67" s="32"/>
      <c r="EY67" s="32"/>
      <c r="EZ67" s="32"/>
      <c r="FA67" s="32"/>
      <c r="FB67" s="32"/>
      <c r="FC67" s="32"/>
      <c r="FD67" s="32"/>
      <c r="FE67" s="32"/>
      <c r="FF67" s="32"/>
      <c r="FG67" s="32"/>
      <c r="FH67" s="32"/>
      <c r="FI67" s="32"/>
      <c r="FJ67" s="32"/>
      <c r="FK67" s="32"/>
      <c r="FL67" s="32"/>
      <c r="FM67" s="32"/>
      <c r="FN67" s="32"/>
      <c r="FO67" s="32"/>
      <c r="FP67" s="32"/>
      <c r="FQ67" s="32"/>
      <c r="FR67" s="32"/>
      <c r="FS67" s="32"/>
      <c r="FT67" s="32"/>
      <c r="FU67" s="32"/>
      <c r="FV67" s="32"/>
      <c r="FW67" s="32"/>
      <c r="FX67" s="32"/>
      <c r="FY67" s="32"/>
      <c r="FZ67" s="32"/>
      <c r="GA67" s="32"/>
      <c r="GB67" s="32"/>
      <c r="GC67" s="32"/>
      <c r="GD67" s="32"/>
      <c r="GE67" s="32"/>
      <c r="GF67" s="32"/>
      <c r="GG67" s="32"/>
      <c r="GH67" s="32"/>
      <c r="GI67" s="32"/>
      <c r="GJ67" s="32"/>
      <c r="GK67" s="32"/>
      <c r="GL67" s="32"/>
      <c r="GM67" s="32"/>
      <c r="GN67" s="32"/>
      <c r="GO67" s="32"/>
      <c r="GP67" s="32"/>
      <c r="GQ67" s="32"/>
      <c r="GR67" s="32"/>
      <c r="GS67" s="32"/>
      <c r="GT67" s="32"/>
      <c r="GU67" s="32"/>
      <c r="GV67" s="32"/>
      <c r="GW67" s="32"/>
      <c r="GX67" s="32"/>
      <c r="GY67" s="32"/>
      <c r="GZ67" s="32"/>
      <c r="HA67" s="32"/>
      <c r="HB67" s="32"/>
      <c r="HC67" s="32"/>
      <c r="HD67" s="32"/>
      <c r="HE67" s="32"/>
      <c r="HF67" s="32"/>
      <c r="HG67" s="32"/>
      <c r="HH67" s="32"/>
      <c r="HI67" s="32"/>
      <c r="HJ67" s="32"/>
      <c r="HK67" s="32"/>
      <c r="HL67" s="32"/>
      <c r="HM67" s="32"/>
      <c r="HN67" s="32"/>
      <c r="HO67" s="32"/>
      <c r="HP67" s="32"/>
      <c r="HQ67" s="32"/>
      <c r="HR67" s="32"/>
      <c r="HS67" s="32"/>
      <c r="HT67" s="32"/>
      <c r="HU67" s="32"/>
      <c r="HV67" s="32"/>
      <c r="HW67" s="32"/>
      <c r="HX67" s="32"/>
      <c r="HY67" s="32"/>
      <c r="HZ67" s="32"/>
      <c r="IA67" s="32"/>
      <c r="IB67" s="32"/>
      <c r="IC67" s="32"/>
      <c r="ID67" s="32"/>
      <c r="IE67" s="32"/>
      <c r="IF67" s="32"/>
      <c r="IG67" s="32"/>
      <c r="IH67" s="32"/>
      <c r="II67" s="32"/>
      <c r="IJ67" s="32"/>
      <c r="IK67" s="32"/>
      <c r="IL67" s="32"/>
      <c r="IM67" s="32"/>
      <c r="IN67" s="32"/>
      <c r="IO67" s="32"/>
      <c r="IP67" s="32"/>
      <c r="IQ67" s="70"/>
    </row>
    <row r="68" spans="1:251" x14ac:dyDescent="0.25">
      <c r="A68" s="69" t="str">
        <f t="shared" si="7"/>
        <v/>
      </c>
      <c r="B68" s="32" t="str">
        <f t="shared" si="3"/>
        <v/>
      </c>
      <c r="C68" s="32" t="str">
        <f t="shared" si="22"/>
        <v/>
      </c>
      <c r="D68" s="32" t="str">
        <f t="shared" si="22"/>
        <v/>
      </c>
      <c r="E68" s="32" t="str">
        <f t="shared" si="22"/>
        <v/>
      </c>
      <c r="F68" s="32" t="str">
        <f t="shared" si="22"/>
        <v/>
      </c>
      <c r="G68" s="32" t="str">
        <f t="shared" si="22"/>
        <v/>
      </c>
      <c r="H68" s="32" t="str">
        <f t="shared" si="22"/>
        <v/>
      </c>
      <c r="I68" s="32" t="str">
        <f t="shared" si="22"/>
        <v/>
      </c>
      <c r="J68" s="32" t="str">
        <f t="shared" si="22"/>
        <v/>
      </c>
      <c r="K68" s="32" t="str">
        <f t="shared" si="22"/>
        <v/>
      </c>
      <c r="L68" s="32" t="str">
        <f t="shared" si="22"/>
        <v/>
      </c>
      <c r="M68" s="32" t="str">
        <f t="shared" si="22"/>
        <v/>
      </c>
      <c r="N68" s="89" t="str">
        <f t="shared" si="22"/>
        <v/>
      </c>
      <c r="O68" s="32" t="str">
        <f t="shared" si="22"/>
        <v/>
      </c>
      <c r="P68" s="32" t="str">
        <f t="shared" si="22"/>
        <v/>
      </c>
      <c r="Q68" s="32" t="str">
        <f t="shared" si="22"/>
        <v/>
      </c>
      <c r="R68" s="32" t="str">
        <f t="shared" si="23"/>
        <v/>
      </c>
      <c r="S68" s="32" t="str">
        <f t="shared" si="23"/>
        <v/>
      </c>
      <c r="T68" s="32" t="str">
        <f t="shared" si="23"/>
        <v/>
      </c>
      <c r="U68" s="32" t="str">
        <f t="shared" si="23"/>
        <v/>
      </c>
      <c r="V68" s="32" t="str">
        <f t="shared" si="23"/>
        <v/>
      </c>
      <c r="W68" s="32" t="str">
        <f t="shared" si="23"/>
        <v/>
      </c>
      <c r="X68" s="32" t="str">
        <f t="shared" si="23"/>
        <v/>
      </c>
      <c r="Y68" s="32" t="str">
        <f t="shared" si="23"/>
        <v/>
      </c>
      <c r="Z68" s="32" t="str">
        <f t="shared" si="23"/>
        <v/>
      </c>
      <c r="AA68" s="32" t="str">
        <f t="shared" si="23"/>
        <v/>
      </c>
      <c r="AB68" s="32" t="str">
        <f t="shared" si="23"/>
        <v/>
      </c>
      <c r="AC68" s="32" t="str">
        <f t="shared" si="23"/>
        <v/>
      </c>
      <c r="AD68" s="32" t="str">
        <f t="shared" si="23"/>
        <v/>
      </c>
      <c r="AE68" s="32" t="str">
        <f t="shared" si="23"/>
        <v/>
      </c>
      <c r="AF68" s="32" t="str">
        <f t="shared" si="23"/>
        <v/>
      </c>
      <c r="AG68" s="32" t="str">
        <f t="shared" si="23"/>
        <v/>
      </c>
      <c r="AH68" s="32" t="str">
        <f t="shared" si="24"/>
        <v/>
      </c>
      <c r="AI68" s="32" t="str">
        <f t="shared" si="24"/>
        <v/>
      </c>
      <c r="AJ68" s="32" t="str">
        <f t="shared" si="24"/>
        <v/>
      </c>
      <c r="AK68" s="32" t="str">
        <f t="shared" si="24"/>
        <v/>
      </c>
      <c r="AL68" s="32" t="str">
        <f t="shared" si="24"/>
        <v/>
      </c>
      <c r="AM68" s="32" t="str">
        <f t="shared" si="24"/>
        <v/>
      </c>
      <c r="AN68" s="32" t="str">
        <f t="shared" si="24"/>
        <v/>
      </c>
      <c r="AO68" s="32" t="str">
        <f t="shared" si="24"/>
        <v/>
      </c>
      <c r="AP68" s="32" t="str">
        <f t="shared" si="24"/>
        <v/>
      </c>
      <c r="AQ68" s="32" t="str">
        <f t="shared" si="24"/>
        <v/>
      </c>
      <c r="AR68" s="32" t="str">
        <f t="shared" si="24"/>
        <v/>
      </c>
      <c r="AS68" s="32" t="str">
        <f t="shared" si="24"/>
        <v/>
      </c>
      <c r="AT68" s="32" t="str">
        <f t="shared" si="24"/>
        <v/>
      </c>
      <c r="AU68" s="32" t="str">
        <f t="shared" si="24"/>
        <v/>
      </c>
      <c r="AV68" s="32" t="str">
        <f t="shared" si="24"/>
        <v/>
      </c>
      <c r="AW68" s="32" t="str">
        <f t="shared" si="24"/>
        <v/>
      </c>
      <c r="AX68" s="32" t="str">
        <f t="shared" si="25"/>
        <v/>
      </c>
      <c r="AY68" s="32" t="str">
        <f t="shared" si="25"/>
        <v/>
      </c>
      <c r="AZ68" s="32" t="str">
        <f t="shared" si="25"/>
        <v/>
      </c>
      <c r="BA68" s="32" t="str">
        <f t="shared" si="25"/>
        <v/>
      </c>
      <c r="BB68" s="32" t="str">
        <f t="shared" si="25"/>
        <v/>
      </c>
      <c r="BC68" s="32" t="str">
        <f t="shared" si="25"/>
        <v/>
      </c>
      <c r="BD68" s="32" t="str">
        <f t="shared" si="25"/>
        <v/>
      </c>
      <c r="BE68" s="32" t="str">
        <f t="shared" si="25"/>
        <v/>
      </c>
      <c r="BF68" s="32" t="str">
        <f t="shared" si="25"/>
        <v/>
      </c>
      <c r="BG68" s="32" t="str">
        <f t="shared" si="25"/>
        <v/>
      </c>
      <c r="BH68" s="32" t="str">
        <f t="shared" si="25"/>
        <v/>
      </c>
      <c r="BI68" s="32" t="str">
        <f t="shared" si="25"/>
        <v/>
      </c>
      <c r="BJ68" s="32" t="str">
        <f t="shared" si="25"/>
        <v/>
      </c>
      <c r="BK68" s="32" t="str">
        <f t="shared" si="25"/>
        <v/>
      </c>
      <c r="BL68" s="32" t="str">
        <f t="shared" si="25"/>
        <v/>
      </c>
      <c r="BM68" s="32" t="str">
        <f t="shared" si="25"/>
        <v/>
      </c>
      <c r="BN68" s="32" t="str">
        <f t="shared" si="8"/>
        <v/>
      </c>
      <c r="BO68" s="32" t="str">
        <f t="shared" si="32"/>
        <v/>
      </c>
      <c r="BP68" s="32" t="str">
        <f t="shared" si="32"/>
        <v/>
      </c>
      <c r="BQ68" s="32" t="str">
        <f t="shared" si="32"/>
        <v/>
      </c>
      <c r="BR68" s="32" t="str">
        <f t="shared" si="32"/>
        <v/>
      </c>
      <c r="BS68" s="32" t="str">
        <f t="shared" si="32"/>
        <v/>
      </c>
      <c r="BT68" s="32" t="str">
        <f t="shared" si="32"/>
        <v/>
      </c>
      <c r="BU68" s="32" t="str">
        <f t="shared" si="32"/>
        <v/>
      </c>
      <c r="BV68" s="32" t="str">
        <f t="shared" si="32"/>
        <v/>
      </c>
      <c r="BW68" s="32" t="str">
        <f t="shared" si="32"/>
        <v/>
      </c>
      <c r="BX68" s="32" t="str">
        <f t="shared" si="32"/>
        <v/>
      </c>
      <c r="BY68" s="32" t="str">
        <f t="shared" si="32"/>
        <v/>
      </c>
      <c r="BZ68" s="32" t="str">
        <f t="shared" si="32"/>
        <v/>
      </c>
      <c r="CA68" s="32" t="str">
        <f t="shared" si="32"/>
        <v/>
      </c>
      <c r="CB68" s="32" t="str">
        <f t="shared" si="32"/>
        <v/>
      </c>
      <c r="CC68" s="32" t="str">
        <f t="shared" si="27"/>
        <v/>
      </c>
      <c r="CD68" s="32" t="str">
        <f t="shared" si="27"/>
        <v/>
      </c>
      <c r="CE68" s="32" t="str">
        <f t="shared" si="27"/>
        <v/>
      </c>
      <c r="CF68" s="32" t="str">
        <f t="shared" si="27"/>
        <v/>
      </c>
      <c r="CG68" s="32" t="str">
        <f t="shared" si="27"/>
        <v/>
      </c>
      <c r="CH68" s="32" t="str">
        <f t="shared" si="27"/>
        <v/>
      </c>
      <c r="CI68" s="32" t="str">
        <f t="shared" si="27"/>
        <v/>
      </c>
      <c r="CJ68" s="32" t="str">
        <f t="shared" si="27"/>
        <v/>
      </c>
      <c r="CK68" s="32" t="str">
        <f t="shared" si="27"/>
        <v/>
      </c>
      <c r="CL68" s="32" t="str">
        <f t="shared" si="27"/>
        <v/>
      </c>
      <c r="CM68" s="32" t="str">
        <f t="shared" si="27"/>
        <v/>
      </c>
      <c r="CN68" s="32" t="str">
        <f t="shared" si="27"/>
        <v/>
      </c>
      <c r="CO68" s="32" t="str">
        <f t="shared" si="27"/>
        <v/>
      </c>
      <c r="CP68" s="32" t="str">
        <f t="shared" si="27"/>
        <v/>
      </c>
      <c r="CQ68" s="32" t="str">
        <f t="shared" si="27"/>
        <v/>
      </c>
      <c r="CR68" s="32" t="str">
        <f t="shared" si="27"/>
        <v/>
      </c>
      <c r="CS68" s="32" t="str">
        <f t="shared" si="28"/>
        <v/>
      </c>
      <c r="CT68" s="32" t="str">
        <f t="shared" si="28"/>
        <v/>
      </c>
      <c r="CU68" s="32" t="str">
        <f t="shared" si="28"/>
        <v/>
      </c>
      <c r="CV68" s="32" t="str">
        <f t="shared" si="28"/>
        <v/>
      </c>
      <c r="CW68" s="32" t="str">
        <f t="shared" si="28"/>
        <v/>
      </c>
      <c r="CX68" s="32" t="str">
        <f t="shared" si="28"/>
        <v/>
      </c>
      <c r="CY68" s="32" t="str">
        <f t="shared" si="28"/>
        <v/>
      </c>
      <c r="CZ68" s="32" t="str">
        <f t="shared" si="28"/>
        <v/>
      </c>
      <c r="DA68" s="32" t="str">
        <f t="shared" si="28"/>
        <v/>
      </c>
      <c r="DB68" s="32" t="str">
        <f t="shared" si="28"/>
        <v/>
      </c>
      <c r="DC68" s="32" t="str">
        <f t="shared" si="28"/>
        <v/>
      </c>
      <c r="DD68" s="32" t="str">
        <f t="shared" si="28"/>
        <v/>
      </c>
      <c r="DE68" s="32" t="str">
        <f t="shared" si="28"/>
        <v/>
      </c>
      <c r="DF68" s="32" t="str">
        <f t="shared" si="28"/>
        <v/>
      </c>
      <c r="DG68" s="32" t="str">
        <f t="shared" si="28"/>
        <v/>
      </c>
      <c r="DH68" s="32" t="str">
        <f t="shared" si="28"/>
        <v/>
      </c>
      <c r="DI68" s="32" t="str">
        <f t="shared" si="29"/>
        <v/>
      </c>
      <c r="DJ68" s="32" t="str">
        <f t="shared" si="29"/>
        <v/>
      </c>
      <c r="DK68" s="32" t="str">
        <f t="shared" si="29"/>
        <v/>
      </c>
      <c r="DL68" s="32" t="str">
        <f t="shared" si="29"/>
        <v/>
      </c>
      <c r="DM68" s="32" t="str">
        <f t="shared" si="29"/>
        <v/>
      </c>
      <c r="DN68" s="32" t="str">
        <f t="shared" si="29"/>
        <v/>
      </c>
      <c r="DO68" s="32" t="str">
        <f t="shared" si="29"/>
        <v/>
      </c>
      <c r="DP68" s="32" t="str">
        <f t="shared" si="29"/>
        <v/>
      </c>
      <c r="DQ68" s="32" t="str">
        <f t="shared" si="29"/>
        <v/>
      </c>
      <c r="DR68" s="32" t="str">
        <f t="shared" si="29"/>
        <v/>
      </c>
      <c r="DS68" s="32" t="str">
        <f t="shared" si="29"/>
        <v/>
      </c>
      <c r="DT68" s="32" t="str">
        <f t="shared" si="29"/>
        <v/>
      </c>
      <c r="DU68" s="32" t="str">
        <f t="shared" si="29"/>
        <v/>
      </c>
      <c r="DV68" s="32" t="str">
        <f t="shared" si="29"/>
        <v/>
      </c>
      <c r="DW68" s="32" t="str">
        <f t="shared" si="29"/>
        <v/>
      </c>
      <c r="DX68" s="32" t="str">
        <f t="shared" si="29"/>
        <v/>
      </c>
      <c r="DY68" s="32" t="str">
        <f t="shared" si="30"/>
        <v/>
      </c>
      <c r="DZ68" s="32" t="str">
        <f t="shared" si="9"/>
        <v/>
      </c>
      <c r="EA68" s="32" t="str">
        <f t="shared" si="31"/>
        <v/>
      </c>
      <c r="EB68" s="32"/>
      <c r="EC68" s="32"/>
      <c r="ED68" s="32"/>
      <c r="EE68" s="32"/>
      <c r="EF68" s="32"/>
      <c r="EG68" s="32"/>
      <c r="EH68" s="32"/>
      <c r="EI68" s="32"/>
      <c r="EJ68" s="32"/>
      <c r="EK68" s="32"/>
      <c r="EL68" s="32"/>
      <c r="EM68" s="32"/>
      <c r="EN68" s="32"/>
      <c r="EO68" s="32"/>
      <c r="EP68" s="32"/>
      <c r="EQ68" s="32"/>
      <c r="ER68" s="32"/>
      <c r="ES68" s="32"/>
      <c r="ET68" s="32"/>
      <c r="EU68" s="32"/>
      <c r="EV68" s="32"/>
      <c r="EW68" s="32"/>
      <c r="EX68" s="32"/>
      <c r="EY68" s="32"/>
      <c r="EZ68" s="32"/>
      <c r="FA68" s="32"/>
      <c r="FB68" s="32"/>
      <c r="FC68" s="32"/>
      <c r="FD68" s="32"/>
      <c r="FE68" s="32"/>
      <c r="FF68" s="32"/>
      <c r="FG68" s="32"/>
      <c r="FH68" s="32"/>
      <c r="FI68" s="32"/>
      <c r="FJ68" s="32"/>
      <c r="FK68" s="32"/>
      <c r="FL68" s="32"/>
      <c r="FM68" s="32"/>
      <c r="FN68" s="32"/>
      <c r="FO68" s="32"/>
      <c r="FP68" s="32"/>
      <c r="FQ68" s="32"/>
      <c r="FR68" s="32"/>
      <c r="FS68" s="32"/>
      <c r="FT68" s="32"/>
      <c r="FU68" s="32"/>
      <c r="FV68" s="32"/>
      <c r="FW68" s="32"/>
      <c r="FX68" s="32"/>
      <c r="FY68" s="32"/>
      <c r="FZ68" s="32"/>
      <c r="GA68" s="32"/>
      <c r="GB68" s="32"/>
      <c r="GC68" s="32"/>
      <c r="GD68" s="32"/>
      <c r="GE68" s="32"/>
      <c r="GF68" s="32"/>
      <c r="GG68" s="32"/>
      <c r="GH68" s="32"/>
      <c r="GI68" s="32"/>
      <c r="GJ68" s="32"/>
      <c r="GK68" s="32"/>
      <c r="GL68" s="32"/>
      <c r="GM68" s="32"/>
      <c r="GN68" s="32"/>
      <c r="GO68" s="32"/>
      <c r="GP68" s="32"/>
      <c r="GQ68" s="32"/>
      <c r="GR68" s="32"/>
      <c r="GS68" s="32"/>
      <c r="GT68" s="32"/>
      <c r="GU68" s="32"/>
      <c r="GV68" s="32"/>
      <c r="GW68" s="32"/>
      <c r="GX68" s="32"/>
      <c r="GY68" s="32"/>
      <c r="GZ68" s="32"/>
      <c r="HA68" s="32"/>
      <c r="HB68" s="32"/>
      <c r="HC68" s="32"/>
      <c r="HD68" s="32"/>
      <c r="HE68" s="32"/>
      <c r="HF68" s="32"/>
      <c r="HG68" s="32"/>
      <c r="HH68" s="32"/>
      <c r="HI68" s="32"/>
      <c r="HJ68" s="32"/>
      <c r="HK68" s="32"/>
      <c r="HL68" s="32"/>
      <c r="HM68" s="32"/>
      <c r="HN68" s="32"/>
      <c r="HO68" s="32"/>
      <c r="HP68" s="32"/>
      <c r="HQ68" s="32"/>
      <c r="HR68" s="32"/>
      <c r="HS68" s="32"/>
      <c r="HT68" s="32"/>
      <c r="HU68" s="32"/>
      <c r="HV68" s="32"/>
      <c r="HW68" s="32"/>
      <c r="HX68" s="32"/>
      <c r="HY68" s="32"/>
      <c r="HZ68" s="32"/>
      <c r="IA68" s="32"/>
      <c r="IB68" s="32"/>
      <c r="IC68" s="32"/>
      <c r="ID68" s="32"/>
      <c r="IE68" s="32"/>
      <c r="IF68" s="32"/>
      <c r="IG68" s="32"/>
      <c r="IH68" s="32"/>
      <c r="II68" s="32"/>
      <c r="IJ68" s="32"/>
      <c r="IK68" s="32"/>
      <c r="IL68" s="32"/>
      <c r="IM68" s="32"/>
      <c r="IN68" s="32"/>
      <c r="IO68" s="32"/>
      <c r="IP68" s="32"/>
      <c r="IQ68" s="70"/>
    </row>
    <row r="69" spans="1:251" x14ac:dyDescent="0.25">
      <c r="A69" s="69" t="str">
        <f t="shared" si="7"/>
        <v/>
      </c>
      <c r="B69" s="32" t="str">
        <f t="shared" si="3"/>
        <v/>
      </c>
      <c r="C69" s="32" t="str">
        <f t="shared" si="22"/>
        <v/>
      </c>
      <c r="D69" s="32" t="str">
        <f t="shared" si="22"/>
        <v/>
      </c>
      <c r="E69" s="32" t="str">
        <f t="shared" si="22"/>
        <v/>
      </c>
      <c r="F69" s="32" t="str">
        <f t="shared" si="22"/>
        <v/>
      </c>
      <c r="G69" s="32" t="str">
        <f t="shared" si="22"/>
        <v/>
      </c>
      <c r="H69" s="32" t="str">
        <f t="shared" si="22"/>
        <v/>
      </c>
      <c r="I69" s="32" t="str">
        <f t="shared" si="22"/>
        <v/>
      </c>
      <c r="J69" s="32" t="str">
        <f t="shared" si="22"/>
        <v/>
      </c>
      <c r="K69" s="32" t="str">
        <f t="shared" si="22"/>
        <v/>
      </c>
      <c r="L69" s="32" t="str">
        <f t="shared" si="22"/>
        <v/>
      </c>
      <c r="M69" s="32" t="str">
        <f t="shared" si="22"/>
        <v/>
      </c>
      <c r="N69" s="89" t="str">
        <f t="shared" si="22"/>
        <v/>
      </c>
      <c r="O69" s="32" t="str">
        <f t="shared" si="22"/>
        <v/>
      </c>
      <c r="P69" s="32" t="str">
        <f t="shared" si="22"/>
        <v/>
      </c>
      <c r="Q69" s="32" t="str">
        <f t="shared" si="22"/>
        <v/>
      </c>
      <c r="R69" s="32" t="str">
        <f t="shared" si="23"/>
        <v/>
      </c>
      <c r="S69" s="32" t="str">
        <f t="shared" si="23"/>
        <v/>
      </c>
      <c r="T69" s="32" t="str">
        <f t="shared" si="23"/>
        <v/>
      </c>
      <c r="U69" s="32" t="str">
        <f t="shared" si="23"/>
        <v/>
      </c>
      <c r="V69" s="32" t="str">
        <f t="shared" si="23"/>
        <v/>
      </c>
      <c r="W69" s="32" t="str">
        <f t="shared" si="23"/>
        <v/>
      </c>
      <c r="X69" s="32" t="str">
        <f t="shared" si="23"/>
        <v/>
      </c>
      <c r="Y69" s="32" t="str">
        <f t="shared" si="23"/>
        <v/>
      </c>
      <c r="Z69" s="32" t="str">
        <f t="shared" si="23"/>
        <v/>
      </c>
      <c r="AA69" s="32" t="str">
        <f t="shared" si="23"/>
        <v/>
      </c>
      <c r="AB69" s="32" t="str">
        <f t="shared" si="23"/>
        <v/>
      </c>
      <c r="AC69" s="32" t="str">
        <f t="shared" si="23"/>
        <v/>
      </c>
      <c r="AD69" s="32" t="str">
        <f t="shared" si="23"/>
        <v/>
      </c>
      <c r="AE69" s="32" t="str">
        <f t="shared" si="23"/>
        <v/>
      </c>
      <c r="AF69" s="32" t="str">
        <f t="shared" si="23"/>
        <v/>
      </c>
      <c r="AG69" s="32" t="str">
        <f t="shared" si="23"/>
        <v/>
      </c>
      <c r="AH69" s="32" t="str">
        <f t="shared" si="24"/>
        <v/>
      </c>
      <c r="AI69" s="32" t="str">
        <f t="shared" si="24"/>
        <v/>
      </c>
      <c r="AJ69" s="32" t="str">
        <f t="shared" si="24"/>
        <v/>
      </c>
      <c r="AK69" s="32" t="str">
        <f t="shared" si="24"/>
        <v/>
      </c>
      <c r="AL69" s="32" t="str">
        <f t="shared" si="24"/>
        <v/>
      </c>
      <c r="AM69" s="32" t="str">
        <f t="shared" si="24"/>
        <v/>
      </c>
      <c r="AN69" s="32" t="str">
        <f t="shared" si="24"/>
        <v/>
      </c>
      <c r="AO69" s="32" t="str">
        <f t="shared" si="24"/>
        <v/>
      </c>
      <c r="AP69" s="32" t="str">
        <f t="shared" si="24"/>
        <v/>
      </c>
      <c r="AQ69" s="32" t="str">
        <f t="shared" si="24"/>
        <v/>
      </c>
      <c r="AR69" s="32" t="str">
        <f t="shared" si="24"/>
        <v/>
      </c>
      <c r="AS69" s="32" t="str">
        <f t="shared" si="24"/>
        <v/>
      </c>
      <c r="AT69" s="32" t="str">
        <f t="shared" si="24"/>
        <v/>
      </c>
      <c r="AU69" s="32" t="str">
        <f t="shared" si="24"/>
        <v/>
      </c>
      <c r="AV69" s="32" t="str">
        <f t="shared" si="24"/>
        <v/>
      </c>
      <c r="AW69" s="32" t="str">
        <f t="shared" si="24"/>
        <v/>
      </c>
      <c r="AX69" s="32" t="str">
        <f t="shared" si="25"/>
        <v/>
      </c>
      <c r="AY69" s="32" t="str">
        <f t="shared" si="25"/>
        <v/>
      </c>
      <c r="AZ69" s="32" t="str">
        <f t="shared" si="25"/>
        <v/>
      </c>
      <c r="BA69" s="32" t="str">
        <f t="shared" si="25"/>
        <v/>
      </c>
      <c r="BB69" s="32" t="str">
        <f t="shared" si="25"/>
        <v/>
      </c>
      <c r="BC69" s="32" t="str">
        <f t="shared" si="25"/>
        <v/>
      </c>
      <c r="BD69" s="32" t="str">
        <f t="shared" si="25"/>
        <v/>
      </c>
      <c r="BE69" s="32" t="str">
        <f t="shared" si="25"/>
        <v/>
      </c>
      <c r="BF69" s="32" t="str">
        <f t="shared" si="25"/>
        <v/>
      </c>
      <c r="BG69" s="32" t="str">
        <f t="shared" si="25"/>
        <v/>
      </c>
      <c r="BH69" s="32" t="str">
        <f t="shared" si="25"/>
        <v/>
      </c>
      <c r="BI69" s="32" t="str">
        <f t="shared" si="25"/>
        <v/>
      </c>
      <c r="BJ69" s="32" t="str">
        <f t="shared" si="25"/>
        <v/>
      </c>
      <c r="BK69" s="32" t="str">
        <f t="shared" si="25"/>
        <v/>
      </c>
      <c r="BL69" s="32" t="str">
        <f t="shared" si="25"/>
        <v/>
      </c>
      <c r="BM69" s="32" t="str">
        <f t="shared" si="25"/>
        <v/>
      </c>
      <c r="BN69" s="32" t="str">
        <f t="shared" si="8"/>
        <v/>
      </c>
      <c r="BO69" s="32" t="str">
        <f t="shared" si="32"/>
        <v/>
      </c>
      <c r="BP69" s="32" t="str">
        <f t="shared" si="32"/>
        <v/>
      </c>
      <c r="BQ69" s="32" t="str">
        <f t="shared" si="32"/>
        <v/>
      </c>
      <c r="BR69" s="32" t="str">
        <f t="shared" si="32"/>
        <v/>
      </c>
      <c r="BS69" s="32" t="str">
        <f t="shared" si="32"/>
        <v/>
      </c>
      <c r="BT69" s="32" t="str">
        <f t="shared" si="32"/>
        <v/>
      </c>
      <c r="BU69" s="32" t="str">
        <f t="shared" si="32"/>
        <v/>
      </c>
      <c r="BV69" s="32" t="str">
        <f t="shared" si="32"/>
        <v/>
      </c>
      <c r="BW69" s="32" t="str">
        <f t="shared" si="32"/>
        <v/>
      </c>
      <c r="BX69" s="32" t="str">
        <f t="shared" si="32"/>
        <v/>
      </c>
      <c r="BY69" s="32" t="str">
        <f t="shared" si="32"/>
        <v/>
      </c>
      <c r="BZ69" s="32" t="str">
        <f t="shared" si="32"/>
        <v/>
      </c>
      <c r="CA69" s="32" t="str">
        <f t="shared" si="32"/>
        <v/>
      </c>
      <c r="CB69" s="32" t="str">
        <f t="shared" si="32"/>
        <v/>
      </c>
      <c r="CC69" s="32" t="str">
        <f t="shared" si="27"/>
        <v/>
      </c>
      <c r="CD69" s="32" t="str">
        <f t="shared" si="27"/>
        <v/>
      </c>
      <c r="CE69" s="32" t="str">
        <f t="shared" si="27"/>
        <v/>
      </c>
      <c r="CF69" s="32" t="str">
        <f t="shared" si="27"/>
        <v/>
      </c>
      <c r="CG69" s="32" t="str">
        <f t="shared" si="27"/>
        <v/>
      </c>
      <c r="CH69" s="32" t="str">
        <f t="shared" si="27"/>
        <v/>
      </c>
      <c r="CI69" s="32" t="str">
        <f t="shared" si="27"/>
        <v/>
      </c>
      <c r="CJ69" s="32" t="str">
        <f t="shared" si="27"/>
        <v/>
      </c>
      <c r="CK69" s="32" t="str">
        <f t="shared" si="27"/>
        <v/>
      </c>
      <c r="CL69" s="32" t="str">
        <f t="shared" si="27"/>
        <v/>
      </c>
      <c r="CM69" s="32" t="str">
        <f t="shared" si="27"/>
        <v/>
      </c>
      <c r="CN69" s="32" t="str">
        <f t="shared" si="27"/>
        <v/>
      </c>
      <c r="CO69" s="32" t="str">
        <f t="shared" si="27"/>
        <v/>
      </c>
      <c r="CP69" s="32" t="str">
        <f t="shared" si="27"/>
        <v/>
      </c>
      <c r="CQ69" s="32" t="str">
        <f t="shared" si="27"/>
        <v/>
      </c>
      <c r="CR69" s="32" t="str">
        <f t="shared" si="27"/>
        <v/>
      </c>
      <c r="CS69" s="32" t="str">
        <f t="shared" si="28"/>
        <v/>
      </c>
      <c r="CT69" s="32" t="str">
        <f t="shared" si="28"/>
        <v/>
      </c>
      <c r="CU69" s="32" t="str">
        <f t="shared" si="28"/>
        <v/>
      </c>
      <c r="CV69" s="32" t="str">
        <f t="shared" si="28"/>
        <v/>
      </c>
      <c r="CW69" s="32" t="str">
        <f t="shared" si="28"/>
        <v/>
      </c>
      <c r="CX69" s="32" t="str">
        <f t="shared" si="28"/>
        <v/>
      </c>
      <c r="CY69" s="32" t="str">
        <f t="shared" si="28"/>
        <v/>
      </c>
      <c r="CZ69" s="32" t="str">
        <f t="shared" si="28"/>
        <v/>
      </c>
      <c r="DA69" s="32" t="str">
        <f t="shared" si="28"/>
        <v/>
      </c>
      <c r="DB69" s="32" t="str">
        <f t="shared" si="28"/>
        <v/>
      </c>
      <c r="DC69" s="32" t="str">
        <f t="shared" si="28"/>
        <v/>
      </c>
      <c r="DD69" s="32" t="str">
        <f t="shared" si="28"/>
        <v/>
      </c>
      <c r="DE69" s="32" t="str">
        <f t="shared" si="28"/>
        <v/>
      </c>
      <c r="DF69" s="32" t="str">
        <f t="shared" si="28"/>
        <v/>
      </c>
      <c r="DG69" s="32" t="str">
        <f t="shared" si="28"/>
        <v/>
      </c>
      <c r="DH69" s="32" t="str">
        <f t="shared" si="28"/>
        <v/>
      </c>
      <c r="DI69" s="32" t="str">
        <f t="shared" si="29"/>
        <v/>
      </c>
      <c r="DJ69" s="32" t="str">
        <f t="shared" si="29"/>
        <v/>
      </c>
      <c r="DK69" s="32" t="str">
        <f t="shared" si="29"/>
        <v/>
      </c>
      <c r="DL69" s="32" t="str">
        <f t="shared" si="29"/>
        <v/>
      </c>
      <c r="DM69" s="32" t="str">
        <f t="shared" si="29"/>
        <v/>
      </c>
      <c r="DN69" s="32" t="str">
        <f t="shared" si="29"/>
        <v/>
      </c>
      <c r="DO69" s="32" t="str">
        <f t="shared" si="29"/>
        <v/>
      </c>
      <c r="DP69" s="32" t="str">
        <f t="shared" si="29"/>
        <v/>
      </c>
      <c r="DQ69" s="32" t="str">
        <f t="shared" si="29"/>
        <v/>
      </c>
      <c r="DR69" s="32" t="str">
        <f t="shared" si="29"/>
        <v/>
      </c>
      <c r="DS69" s="32" t="str">
        <f t="shared" si="29"/>
        <v/>
      </c>
      <c r="DT69" s="32" t="str">
        <f t="shared" si="29"/>
        <v/>
      </c>
      <c r="DU69" s="32" t="str">
        <f t="shared" si="29"/>
        <v/>
      </c>
      <c r="DV69" s="32" t="str">
        <f t="shared" si="29"/>
        <v/>
      </c>
      <c r="DW69" s="32" t="str">
        <f t="shared" si="29"/>
        <v/>
      </c>
      <c r="DX69" s="32" t="str">
        <f t="shared" si="29"/>
        <v/>
      </c>
      <c r="DY69" s="32" t="str">
        <f t="shared" si="30"/>
        <v/>
      </c>
      <c r="DZ69" s="32" t="str">
        <f t="shared" si="9"/>
        <v/>
      </c>
      <c r="EA69" s="32" t="str">
        <f t="shared" si="31"/>
        <v/>
      </c>
      <c r="EB69" s="32"/>
      <c r="EC69" s="32"/>
      <c r="ED69" s="32"/>
      <c r="EE69" s="32"/>
      <c r="EF69" s="32"/>
      <c r="EG69" s="32"/>
      <c r="EH69" s="32"/>
      <c r="EI69" s="32"/>
      <c r="EJ69" s="32"/>
      <c r="EK69" s="32"/>
      <c r="EL69" s="32"/>
      <c r="EM69" s="32"/>
      <c r="EN69" s="32"/>
      <c r="EO69" s="32"/>
      <c r="EP69" s="32"/>
      <c r="EQ69" s="32"/>
      <c r="ER69" s="32"/>
      <c r="ES69" s="32"/>
      <c r="ET69" s="32"/>
      <c r="EU69" s="32"/>
      <c r="EV69" s="32"/>
      <c r="EW69" s="32"/>
      <c r="EX69" s="32"/>
      <c r="EY69" s="32"/>
      <c r="EZ69" s="32"/>
      <c r="FA69" s="32"/>
      <c r="FB69" s="32"/>
      <c r="FC69" s="32"/>
      <c r="FD69" s="32"/>
      <c r="FE69" s="32"/>
      <c r="FF69" s="32"/>
      <c r="FG69" s="32"/>
      <c r="FH69" s="32"/>
      <c r="FI69" s="32"/>
      <c r="FJ69" s="32"/>
      <c r="FK69" s="32"/>
      <c r="FL69" s="32"/>
      <c r="FM69" s="32"/>
      <c r="FN69" s="32"/>
      <c r="FO69" s="32"/>
      <c r="FP69" s="32"/>
      <c r="FQ69" s="32"/>
      <c r="FR69" s="32"/>
      <c r="FS69" s="32"/>
      <c r="FT69" s="32"/>
      <c r="FU69" s="32"/>
      <c r="FV69" s="32"/>
      <c r="FW69" s="32"/>
      <c r="FX69" s="32"/>
      <c r="FY69" s="32"/>
      <c r="FZ69" s="32"/>
      <c r="GA69" s="32"/>
      <c r="GB69" s="32"/>
      <c r="GC69" s="32"/>
      <c r="GD69" s="32"/>
      <c r="GE69" s="32"/>
      <c r="GF69" s="32"/>
      <c r="GG69" s="32"/>
      <c r="GH69" s="32"/>
      <c r="GI69" s="32"/>
      <c r="GJ69" s="32"/>
      <c r="GK69" s="32"/>
      <c r="GL69" s="32"/>
      <c r="GM69" s="32"/>
      <c r="GN69" s="32"/>
      <c r="GO69" s="32"/>
      <c r="GP69" s="32"/>
      <c r="GQ69" s="32"/>
      <c r="GR69" s="32"/>
      <c r="GS69" s="32"/>
      <c r="GT69" s="32"/>
      <c r="GU69" s="32"/>
      <c r="GV69" s="32"/>
      <c r="GW69" s="32"/>
      <c r="GX69" s="32"/>
      <c r="GY69" s="32"/>
      <c r="GZ69" s="32"/>
      <c r="HA69" s="32"/>
      <c r="HB69" s="32"/>
      <c r="HC69" s="32"/>
      <c r="HD69" s="32"/>
      <c r="HE69" s="32"/>
      <c r="HF69" s="32"/>
      <c r="HG69" s="32"/>
      <c r="HH69" s="32"/>
      <c r="HI69" s="32"/>
      <c r="HJ69" s="32"/>
      <c r="HK69" s="32"/>
      <c r="HL69" s="32"/>
      <c r="HM69" s="32"/>
      <c r="HN69" s="32"/>
      <c r="HO69" s="32"/>
      <c r="HP69" s="32"/>
      <c r="HQ69" s="32"/>
      <c r="HR69" s="32"/>
      <c r="HS69" s="32"/>
      <c r="HT69" s="32"/>
      <c r="HU69" s="32"/>
      <c r="HV69" s="32"/>
      <c r="HW69" s="32"/>
      <c r="HX69" s="32"/>
      <c r="HY69" s="32"/>
      <c r="HZ69" s="32"/>
      <c r="IA69" s="32"/>
      <c r="IB69" s="32"/>
      <c r="IC69" s="32"/>
      <c r="ID69" s="32"/>
      <c r="IE69" s="32"/>
      <c r="IF69" s="32"/>
      <c r="IG69" s="32"/>
      <c r="IH69" s="32"/>
      <c r="II69" s="32"/>
      <c r="IJ69" s="32"/>
      <c r="IK69" s="32"/>
      <c r="IL69" s="32"/>
      <c r="IM69" s="32"/>
      <c r="IN69" s="32"/>
      <c r="IO69" s="32"/>
      <c r="IP69" s="32"/>
      <c r="IQ69" s="70"/>
    </row>
    <row r="70" spans="1:251" x14ac:dyDescent="0.25">
      <c r="A70" s="69" t="str">
        <f t="shared" si="7"/>
        <v/>
      </c>
      <c r="B70" s="32" t="str">
        <f t="shared" si="3"/>
        <v/>
      </c>
      <c r="C70" s="32" t="str">
        <f t="shared" si="22"/>
        <v/>
      </c>
      <c r="D70" s="32" t="str">
        <f t="shared" si="22"/>
        <v/>
      </c>
      <c r="E70" s="32" t="str">
        <f t="shared" si="22"/>
        <v/>
      </c>
      <c r="F70" s="32" t="str">
        <f t="shared" si="22"/>
        <v/>
      </c>
      <c r="G70" s="32" t="str">
        <f t="shared" si="22"/>
        <v/>
      </c>
      <c r="H70" s="32" t="str">
        <f t="shared" si="22"/>
        <v/>
      </c>
      <c r="I70" s="32" t="str">
        <f t="shared" si="22"/>
        <v/>
      </c>
      <c r="J70" s="32" t="str">
        <f t="shared" si="22"/>
        <v/>
      </c>
      <c r="K70" s="32" t="str">
        <f t="shared" si="22"/>
        <v/>
      </c>
      <c r="L70" s="32" t="str">
        <f t="shared" si="22"/>
        <v/>
      </c>
      <c r="M70" s="32" t="str">
        <f t="shared" si="22"/>
        <v/>
      </c>
      <c r="N70" s="89" t="str">
        <f t="shared" si="22"/>
        <v/>
      </c>
      <c r="O70" s="32" t="str">
        <f t="shared" si="22"/>
        <v/>
      </c>
      <c r="P70" s="32" t="str">
        <f t="shared" si="22"/>
        <v/>
      </c>
      <c r="Q70" s="32" t="str">
        <f t="shared" si="22"/>
        <v/>
      </c>
      <c r="R70" s="32" t="str">
        <f t="shared" si="23"/>
        <v/>
      </c>
      <c r="S70" s="32" t="str">
        <f t="shared" si="23"/>
        <v/>
      </c>
      <c r="T70" s="32" t="str">
        <f t="shared" si="23"/>
        <v/>
      </c>
      <c r="U70" s="32" t="str">
        <f t="shared" si="23"/>
        <v/>
      </c>
      <c r="V70" s="32" t="str">
        <f t="shared" si="23"/>
        <v/>
      </c>
      <c r="W70" s="32" t="str">
        <f t="shared" si="23"/>
        <v/>
      </c>
      <c r="X70" s="32" t="str">
        <f t="shared" si="23"/>
        <v/>
      </c>
      <c r="Y70" s="32" t="str">
        <f t="shared" si="23"/>
        <v/>
      </c>
      <c r="Z70" s="32" t="str">
        <f t="shared" si="23"/>
        <v/>
      </c>
      <c r="AA70" s="32" t="str">
        <f t="shared" si="23"/>
        <v/>
      </c>
      <c r="AB70" s="32" t="str">
        <f t="shared" si="23"/>
        <v/>
      </c>
      <c r="AC70" s="32" t="str">
        <f t="shared" si="23"/>
        <v/>
      </c>
      <c r="AD70" s="32" t="str">
        <f t="shared" si="23"/>
        <v/>
      </c>
      <c r="AE70" s="32" t="str">
        <f t="shared" si="23"/>
        <v/>
      </c>
      <c r="AF70" s="32" t="str">
        <f t="shared" si="23"/>
        <v/>
      </c>
      <c r="AG70" s="32" t="str">
        <f t="shared" si="23"/>
        <v/>
      </c>
      <c r="AH70" s="32" t="str">
        <f t="shared" si="24"/>
        <v/>
      </c>
      <c r="AI70" s="32" t="str">
        <f t="shared" si="24"/>
        <v/>
      </c>
      <c r="AJ70" s="32" t="str">
        <f t="shared" si="24"/>
        <v/>
      </c>
      <c r="AK70" s="32" t="str">
        <f t="shared" si="24"/>
        <v/>
      </c>
      <c r="AL70" s="32" t="str">
        <f t="shared" si="24"/>
        <v/>
      </c>
      <c r="AM70" s="32" t="str">
        <f t="shared" si="24"/>
        <v/>
      </c>
      <c r="AN70" s="32" t="str">
        <f t="shared" si="24"/>
        <v/>
      </c>
      <c r="AO70" s="32" t="str">
        <f t="shared" si="24"/>
        <v/>
      </c>
      <c r="AP70" s="32" t="str">
        <f t="shared" si="24"/>
        <v/>
      </c>
      <c r="AQ70" s="32" t="str">
        <f t="shared" si="24"/>
        <v/>
      </c>
      <c r="AR70" s="32" t="str">
        <f t="shared" si="24"/>
        <v/>
      </c>
      <c r="AS70" s="32" t="str">
        <f t="shared" si="24"/>
        <v/>
      </c>
      <c r="AT70" s="32" t="str">
        <f t="shared" si="24"/>
        <v/>
      </c>
      <c r="AU70" s="32" t="str">
        <f t="shared" si="24"/>
        <v/>
      </c>
      <c r="AV70" s="32" t="str">
        <f t="shared" si="24"/>
        <v/>
      </c>
      <c r="AW70" s="32" t="str">
        <f t="shared" si="24"/>
        <v/>
      </c>
      <c r="AX70" s="32" t="str">
        <f t="shared" si="25"/>
        <v/>
      </c>
      <c r="AY70" s="32" t="str">
        <f t="shared" si="25"/>
        <v/>
      </c>
      <c r="AZ70" s="32" t="str">
        <f t="shared" si="25"/>
        <v/>
      </c>
      <c r="BA70" s="32" t="str">
        <f t="shared" si="25"/>
        <v/>
      </c>
      <c r="BB70" s="32" t="str">
        <f t="shared" si="25"/>
        <v/>
      </c>
      <c r="BC70" s="32" t="str">
        <f t="shared" si="25"/>
        <v/>
      </c>
      <c r="BD70" s="32" t="str">
        <f t="shared" si="25"/>
        <v/>
      </c>
      <c r="BE70" s="32" t="str">
        <f t="shared" si="25"/>
        <v/>
      </c>
      <c r="BF70" s="32" t="str">
        <f t="shared" si="25"/>
        <v/>
      </c>
      <c r="BG70" s="32" t="str">
        <f t="shared" si="25"/>
        <v/>
      </c>
      <c r="BH70" s="32" t="str">
        <f t="shared" si="25"/>
        <v/>
      </c>
      <c r="BI70" s="32" t="str">
        <f t="shared" si="25"/>
        <v/>
      </c>
      <c r="BJ70" s="32" t="str">
        <f t="shared" si="25"/>
        <v/>
      </c>
      <c r="BK70" s="32" t="str">
        <f t="shared" si="25"/>
        <v/>
      </c>
      <c r="BL70" s="32" t="str">
        <f t="shared" si="25"/>
        <v/>
      </c>
      <c r="BM70" s="32" t="str">
        <f t="shared" si="25"/>
        <v/>
      </c>
      <c r="BN70" s="32" t="str">
        <f t="shared" si="8"/>
        <v/>
      </c>
      <c r="BO70" s="32" t="str">
        <f t="shared" si="32"/>
        <v/>
      </c>
      <c r="BP70" s="32" t="str">
        <f t="shared" si="32"/>
        <v/>
      </c>
      <c r="BQ70" s="32" t="str">
        <f t="shared" si="32"/>
        <v/>
      </c>
      <c r="BR70" s="32" t="str">
        <f t="shared" si="32"/>
        <v/>
      </c>
      <c r="BS70" s="32" t="str">
        <f t="shared" si="32"/>
        <v/>
      </c>
      <c r="BT70" s="32" t="str">
        <f t="shared" si="32"/>
        <v/>
      </c>
      <c r="BU70" s="32" t="str">
        <f t="shared" si="32"/>
        <v/>
      </c>
      <c r="BV70" s="32" t="str">
        <f t="shared" si="32"/>
        <v/>
      </c>
      <c r="BW70" s="32" t="str">
        <f t="shared" si="32"/>
        <v/>
      </c>
      <c r="BX70" s="32" t="str">
        <f t="shared" si="32"/>
        <v/>
      </c>
      <c r="BY70" s="32" t="str">
        <f t="shared" si="32"/>
        <v/>
      </c>
      <c r="BZ70" s="32" t="str">
        <f t="shared" si="32"/>
        <v/>
      </c>
      <c r="CA70" s="32" t="str">
        <f t="shared" si="32"/>
        <v/>
      </c>
      <c r="CB70" s="32" t="str">
        <f t="shared" si="32"/>
        <v/>
      </c>
      <c r="CC70" s="32" t="str">
        <f t="shared" si="27"/>
        <v/>
      </c>
      <c r="CD70" s="32" t="str">
        <f t="shared" si="27"/>
        <v/>
      </c>
      <c r="CE70" s="32" t="str">
        <f t="shared" si="27"/>
        <v/>
      </c>
      <c r="CF70" s="32" t="str">
        <f t="shared" si="27"/>
        <v/>
      </c>
      <c r="CG70" s="32" t="str">
        <f t="shared" si="27"/>
        <v/>
      </c>
      <c r="CH70" s="32" t="str">
        <f t="shared" si="27"/>
        <v/>
      </c>
      <c r="CI70" s="32" t="str">
        <f t="shared" si="27"/>
        <v/>
      </c>
      <c r="CJ70" s="32" t="str">
        <f t="shared" si="27"/>
        <v/>
      </c>
      <c r="CK70" s="32" t="str">
        <f t="shared" si="27"/>
        <v/>
      </c>
      <c r="CL70" s="32" t="str">
        <f t="shared" si="27"/>
        <v/>
      </c>
      <c r="CM70" s="32" t="str">
        <f t="shared" si="27"/>
        <v/>
      </c>
      <c r="CN70" s="32" t="str">
        <f t="shared" si="27"/>
        <v/>
      </c>
      <c r="CO70" s="32" t="str">
        <f t="shared" si="27"/>
        <v/>
      </c>
      <c r="CP70" s="32" t="str">
        <f t="shared" si="27"/>
        <v/>
      </c>
      <c r="CQ70" s="32" t="str">
        <f t="shared" si="27"/>
        <v/>
      </c>
      <c r="CR70" s="32" t="str">
        <f t="shared" si="27"/>
        <v/>
      </c>
      <c r="CS70" s="32" t="str">
        <f t="shared" si="28"/>
        <v/>
      </c>
      <c r="CT70" s="32" t="str">
        <f t="shared" si="28"/>
        <v/>
      </c>
      <c r="CU70" s="32" t="str">
        <f t="shared" si="28"/>
        <v/>
      </c>
      <c r="CV70" s="32" t="str">
        <f t="shared" si="28"/>
        <v/>
      </c>
      <c r="CW70" s="32" t="str">
        <f t="shared" si="28"/>
        <v/>
      </c>
      <c r="CX70" s="32" t="str">
        <f t="shared" si="28"/>
        <v/>
      </c>
      <c r="CY70" s="32" t="str">
        <f t="shared" si="28"/>
        <v/>
      </c>
      <c r="CZ70" s="32" t="str">
        <f t="shared" si="28"/>
        <v/>
      </c>
      <c r="DA70" s="32" t="str">
        <f t="shared" si="28"/>
        <v/>
      </c>
      <c r="DB70" s="32" t="str">
        <f t="shared" si="28"/>
        <v/>
      </c>
      <c r="DC70" s="32" t="str">
        <f t="shared" si="28"/>
        <v/>
      </c>
      <c r="DD70" s="32" t="str">
        <f t="shared" si="28"/>
        <v/>
      </c>
      <c r="DE70" s="32" t="str">
        <f t="shared" si="28"/>
        <v/>
      </c>
      <c r="DF70" s="32" t="str">
        <f t="shared" si="28"/>
        <v/>
      </c>
      <c r="DG70" s="32" t="str">
        <f t="shared" si="28"/>
        <v/>
      </c>
      <c r="DH70" s="32" t="str">
        <f t="shared" si="28"/>
        <v/>
      </c>
      <c r="DI70" s="32" t="str">
        <f t="shared" si="29"/>
        <v/>
      </c>
      <c r="DJ70" s="32" t="str">
        <f t="shared" si="29"/>
        <v/>
      </c>
      <c r="DK70" s="32" t="str">
        <f t="shared" si="29"/>
        <v/>
      </c>
      <c r="DL70" s="32" t="str">
        <f t="shared" si="29"/>
        <v/>
      </c>
      <c r="DM70" s="32" t="str">
        <f t="shared" si="29"/>
        <v/>
      </c>
      <c r="DN70" s="32" t="str">
        <f t="shared" si="29"/>
        <v/>
      </c>
      <c r="DO70" s="32" t="str">
        <f t="shared" si="29"/>
        <v/>
      </c>
      <c r="DP70" s="32" t="str">
        <f t="shared" si="29"/>
        <v/>
      </c>
      <c r="DQ70" s="32" t="str">
        <f t="shared" si="29"/>
        <v/>
      </c>
      <c r="DR70" s="32" t="str">
        <f t="shared" si="29"/>
        <v/>
      </c>
      <c r="DS70" s="32" t="str">
        <f t="shared" si="29"/>
        <v/>
      </c>
      <c r="DT70" s="32" t="str">
        <f t="shared" si="29"/>
        <v/>
      </c>
      <c r="DU70" s="32" t="str">
        <f t="shared" si="29"/>
        <v/>
      </c>
      <c r="DV70" s="32" t="str">
        <f t="shared" si="29"/>
        <v/>
      </c>
      <c r="DW70" s="32" t="str">
        <f t="shared" si="29"/>
        <v/>
      </c>
      <c r="DX70" s="32" t="str">
        <f t="shared" si="29"/>
        <v/>
      </c>
      <c r="DY70" s="32" t="str">
        <f t="shared" si="30"/>
        <v/>
      </c>
      <c r="DZ70" s="32" t="str">
        <f t="shared" si="9"/>
        <v/>
      </c>
      <c r="EA70" s="32" t="str">
        <f t="shared" si="31"/>
        <v/>
      </c>
      <c r="EB70" s="32"/>
      <c r="EC70" s="32"/>
      <c r="ED70" s="32"/>
      <c r="EE70" s="32"/>
      <c r="EF70" s="32"/>
      <c r="EG70" s="32"/>
      <c r="EH70" s="32"/>
      <c r="EI70" s="32"/>
      <c r="EJ70" s="32"/>
      <c r="EK70" s="32"/>
      <c r="EL70" s="32"/>
      <c r="EM70" s="32"/>
      <c r="EN70" s="32"/>
      <c r="EO70" s="32"/>
      <c r="EP70" s="32"/>
      <c r="EQ70" s="32"/>
      <c r="ER70" s="32"/>
      <c r="ES70" s="32"/>
      <c r="ET70" s="32"/>
      <c r="EU70" s="32"/>
      <c r="EV70" s="32"/>
      <c r="EW70" s="32"/>
      <c r="EX70" s="32"/>
      <c r="EY70" s="32"/>
      <c r="EZ70" s="32"/>
      <c r="FA70" s="32"/>
      <c r="FB70" s="32"/>
      <c r="FC70" s="32"/>
      <c r="FD70" s="32"/>
      <c r="FE70" s="32"/>
      <c r="FF70" s="32"/>
      <c r="FG70" s="32"/>
      <c r="FH70" s="32"/>
      <c r="FI70" s="32"/>
      <c r="FJ70" s="32"/>
      <c r="FK70" s="32"/>
      <c r="FL70" s="32"/>
      <c r="FM70" s="32"/>
      <c r="FN70" s="32"/>
      <c r="FO70" s="32"/>
      <c r="FP70" s="32"/>
      <c r="FQ70" s="32"/>
      <c r="FR70" s="32"/>
      <c r="FS70" s="32"/>
      <c r="FT70" s="32"/>
      <c r="FU70" s="32"/>
      <c r="FV70" s="32"/>
      <c r="FW70" s="32"/>
      <c r="FX70" s="32"/>
      <c r="FY70" s="32"/>
      <c r="FZ70" s="32"/>
      <c r="GA70" s="32"/>
      <c r="GB70" s="32"/>
      <c r="GC70" s="32"/>
      <c r="GD70" s="32"/>
      <c r="GE70" s="32"/>
      <c r="GF70" s="32"/>
      <c r="GG70" s="32"/>
      <c r="GH70" s="32"/>
      <c r="GI70" s="32"/>
      <c r="GJ70" s="32"/>
      <c r="GK70" s="32"/>
      <c r="GL70" s="32"/>
      <c r="GM70" s="32"/>
      <c r="GN70" s="32"/>
      <c r="GO70" s="32"/>
      <c r="GP70" s="32"/>
      <c r="GQ70" s="32"/>
      <c r="GR70" s="32"/>
      <c r="GS70" s="32"/>
      <c r="GT70" s="32"/>
      <c r="GU70" s="32"/>
      <c r="GV70" s="32"/>
      <c r="GW70" s="32"/>
      <c r="GX70" s="32"/>
      <c r="GY70" s="32"/>
      <c r="GZ70" s="32"/>
      <c r="HA70" s="32"/>
      <c r="HB70" s="32"/>
      <c r="HC70" s="32"/>
      <c r="HD70" s="32"/>
      <c r="HE70" s="32"/>
      <c r="HF70" s="32"/>
      <c r="HG70" s="32"/>
      <c r="HH70" s="32"/>
      <c r="HI70" s="32"/>
      <c r="HJ70" s="32"/>
      <c r="HK70" s="32"/>
      <c r="HL70" s="32"/>
      <c r="HM70" s="32"/>
      <c r="HN70" s="32"/>
      <c r="HO70" s="32"/>
      <c r="HP70" s="32"/>
      <c r="HQ70" s="32"/>
      <c r="HR70" s="32"/>
      <c r="HS70" s="32"/>
      <c r="HT70" s="32"/>
      <c r="HU70" s="32"/>
      <c r="HV70" s="32"/>
      <c r="HW70" s="32"/>
      <c r="HX70" s="32"/>
      <c r="HY70" s="32"/>
      <c r="HZ70" s="32"/>
      <c r="IA70" s="32"/>
      <c r="IB70" s="32"/>
      <c r="IC70" s="32"/>
      <c r="ID70" s="32"/>
      <c r="IE70" s="32"/>
      <c r="IF70" s="32"/>
      <c r="IG70" s="32"/>
      <c r="IH70" s="32"/>
      <c r="II70" s="32"/>
      <c r="IJ70" s="32"/>
      <c r="IK70" s="32"/>
      <c r="IL70" s="32"/>
      <c r="IM70" s="32"/>
      <c r="IN70" s="32"/>
      <c r="IO70" s="32"/>
      <c r="IP70" s="32"/>
      <c r="IQ70" s="70"/>
    </row>
    <row r="71" spans="1:251" x14ac:dyDescent="0.25">
      <c r="A71" s="69" t="str">
        <f t="shared" si="7"/>
        <v/>
      </c>
      <c r="B71" s="32" t="str">
        <f t="shared" si="3"/>
        <v/>
      </c>
      <c r="C71" s="32" t="str">
        <f t="shared" ref="C71:I71" si="33">IF(C$46=$A71,"X","")</f>
        <v/>
      </c>
      <c r="D71" s="32" t="str">
        <f t="shared" si="33"/>
        <v/>
      </c>
      <c r="E71" s="32" t="str">
        <f t="shared" si="33"/>
        <v/>
      </c>
      <c r="F71" s="32" t="str">
        <f t="shared" si="33"/>
        <v/>
      </c>
      <c r="G71" s="32" t="str">
        <f t="shared" si="33"/>
        <v/>
      </c>
      <c r="H71" s="32" t="str">
        <f t="shared" si="33"/>
        <v/>
      </c>
      <c r="I71" s="32" t="str">
        <f t="shared" si="33"/>
        <v/>
      </c>
      <c r="J71" s="32" t="str">
        <f t="shared" ref="J71:Y86" si="34">IF(J$46=$A71,"X","")</f>
        <v/>
      </c>
      <c r="K71" s="32" t="str">
        <f t="shared" si="34"/>
        <v/>
      </c>
      <c r="L71" s="32" t="str">
        <f t="shared" si="34"/>
        <v/>
      </c>
      <c r="M71" s="32" t="str">
        <f t="shared" si="34"/>
        <v/>
      </c>
      <c r="N71" s="89" t="str">
        <f t="shared" si="34"/>
        <v/>
      </c>
      <c r="O71" s="32" t="str">
        <f t="shared" si="34"/>
        <v/>
      </c>
      <c r="P71" s="32" t="str">
        <f t="shared" si="34"/>
        <v/>
      </c>
      <c r="Q71" s="32" t="str">
        <f t="shared" si="34"/>
        <v/>
      </c>
      <c r="R71" s="32" t="str">
        <f t="shared" si="34"/>
        <v/>
      </c>
      <c r="S71" s="32" t="str">
        <f t="shared" si="34"/>
        <v/>
      </c>
      <c r="T71" s="32" t="str">
        <f t="shared" si="34"/>
        <v/>
      </c>
      <c r="U71" s="32" t="str">
        <f t="shared" si="34"/>
        <v/>
      </c>
      <c r="V71" s="32" t="str">
        <f t="shared" si="34"/>
        <v/>
      </c>
      <c r="W71" s="32" t="str">
        <f t="shared" si="34"/>
        <v/>
      </c>
      <c r="X71" s="32" t="str">
        <f t="shared" si="34"/>
        <v/>
      </c>
      <c r="Y71" s="32" t="str">
        <f t="shared" si="34"/>
        <v/>
      </c>
      <c r="Z71" s="32" t="str">
        <f t="shared" si="23"/>
        <v/>
      </c>
      <c r="AA71" s="32" t="str">
        <f t="shared" si="23"/>
        <v/>
      </c>
      <c r="AB71" s="32" t="str">
        <f t="shared" si="23"/>
        <v/>
      </c>
      <c r="AC71" s="32" t="str">
        <f t="shared" si="23"/>
        <v/>
      </c>
      <c r="AD71" s="32" t="str">
        <f t="shared" si="23"/>
        <v/>
      </c>
      <c r="AE71" s="32" t="str">
        <f t="shared" si="23"/>
        <v/>
      </c>
      <c r="AF71" s="32" t="str">
        <f t="shared" si="23"/>
        <v/>
      </c>
      <c r="AG71" s="32" t="str">
        <f t="shared" si="23"/>
        <v/>
      </c>
      <c r="AH71" s="32" t="str">
        <f t="shared" si="24"/>
        <v/>
      </c>
      <c r="AI71" s="32" t="str">
        <f t="shared" si="24"/>
        <v/>
      </c>
      <c r="AJ71" s="32" t="str">
        <f t="shared" si="24"/>
        <v/>
      </c>
      <c r="AK71" s="32" t="str">
        <f t="shared" si="24"/>
        <v/>
      </c>
      <c r="AL71" s="32" t="str">
        <f t="shared" si="24"/>
        <v/>
      </c>
      <c r="AM71" s="32" t="str">
        <f t="shared" si="24"/>
        <v/>
      </c>
      <c r="AN71" s="32" t="str">
        <f t="shared" si="24"/>
        <v/>
      </c>
      <c r="AO71" s="32" t="str">
        <f t="shared" si="24"/>
        <v/>
      </c>
      <c r="AP71" s="32" t="str">
        <f t="shared" si="24"/>
        <v/>
      </c>
      <c r="AQ71" s="32" t="str">
        <f t="shared" si="24"/>
        <v/>
      </c>
      <c r="AR71" s="32" t="str">
        <f t="shared" si="24"/>
        <v/>
      </c>
      <c r="AS71" s="32" t="str">
        <f t="shared" si="24"/>
        <v/>
      </c>
      <c r="AT71" s="32" t="str">
        <f t="shared" si="24"/>
        <v/>
      </c>
      <c r="AU71" s="32" t="str">
        <f t="shared" si="24"/>
        <v/>
      </c>
      <c r="AV71" s="32" t="str">
        <f t="shared" si="24"/>
        <v/>
      </c>
      <c r="AW71" s="32" t="str">
        <f t="shared" ref="AW71:BL86" si="35">IF(AW$46=$A71,"X","")</f>
        <v/>
      </c>
      <c r="AX71" s="32" t="str">
        <f t="shared" si="35"/>
        <v/>
      </c>
      <c r="AY71" s="32" t="str">
        <f t="shared" si="35"/>
        <v/>
      </c>
      <c r="AZ71" s="32" t="str">
        <f t="shared" si="35"/>
        <v/>
      </c>
      <c r="BA71" s="32" t="str">
        <f t="shared" si="35"/>
        <v/>
      </c>
      <c r="BB71" s="32" t="str">
        <f t="shared" si="35"/>
        <v/>
      </c>
      <c r="BC71" s="32" t="str">
        <f t="shared" si="35"/>
        <v/>
      </c>
      <c r="BD71" s="32" t="str">
        <f t="shared" si="35"/>
        <v/>
      </c>
      <c r="BE71" s="32" t="str">
        <f t="shared" si="35"/>
        <v/>
      </c>
      <c r="BF71" s="32" t="str">
        <f t="shared" si="35"/>
        <v/>
      </c>
      <c r="BG71" s="32" t="str">
        <f t="shared" si="35"/>
        <v/>
      </c>
      <c r="BH71" s="32" t="str">
        <f t="shared" si="35"/>
        <v/>
      </c>
      <c r="BI71" s="32" t="str">
        <f t="shared" si="35"/>
        <v/>
      </c>
      <c r="BJ71" s="32" t="str">
        <f t="shared" si="35"/>
        <v/>
      </c>
      <c r="BK71" s="32" t="str">
        <f t="shared" si="35"/>
        <v/>
      </c>
      <c r="BL71" s="32" t="str">
        <f t="shared" si="35"/>
        <v/>
      </c>
      <c r="BM71" s="32" t="str">
        <f t="shared" si="25"/>
        <v/>
      </c>
      <c r="BN71" s="32" t="str">
        <f t="shared" si="8"/>
        <v/>
      </c>
      <c r="BO71" s="32" t="str">
        <f t="shared" si="32"/>
        <v/>
      </c>
      <c r="BP71" s="32" t="str">
        <f t="shared" si="32"/>
        <v/>
      </c>
      <c r="BQ71" s="32" t="str">
        <f t="shared" si="32"/>
        <v/>
      </c>
      <c r="BR71" s="32" t="str">
        <f t="shared" si="32"/>
        <v/>
      </c>
      <c r="BS71" s="32" t="str">
        <f t="shared" si="32"/>
        <v/>
      </c>
      <c r="BT71" s="32" t="str">
        <f t="shared" si="32"/>
        <v/>
      </c>
      <c r="BU71" s="32" t="str">
        <f t="shared" si="32"/>
        <v/>
      </c>
      <c r="BV71" s="32" t="str">
        <f t="shared" si="32"/>
        <v/>
      </c>
      <c r="BW71" s="32" t="str">
        <f t="shared" si="32"/>
        <v/>
      </c>
      <c r="BX71" s="32" t="str">
        <f t="shared" si="32"/>
        <v/>
      </c>
      <c r="BY71" s="32" t="str">
        <f t="shared" si="32"/>
        <v/>
      </c>
      <c r="BZ71" s="32" t="str">
        <f t="shared" si="32"/>
        <v/>
      </c>
      <c r="CA71" s="32" t="str">
        <f t="shared" si="32"/>
        <v/>
      </c>
      <c r="CB71" s="32" t="str">
        <f t="shared" si="32"/>
        <v/>
      </c>
      <c r="CC71" s="32" t="str">
        <f t="shared" si="27"/>
        <v/>
      </c>
      <c r="CD71" s="32" t="str">
        <f t="shared" si="27"/>
        <v/>
      </c>
      <c r="CE71" s="32" t="str">
        <f t="shared" si="27"/>
        <v/>
      </c>
      <c r="CF71" s="32" t="str">
        <f t="shared" si="27"/>
        <v/>
      </c>
      <c r="CG71" s="32" t="str">
        <f t="shared" si="27"/>
        <v/>
      </c>
      <c r="CH71" s="32" t="str">
        <f t="shared" si="27"/>
        <v/>
      </c>
      <c r="CI71" s="32" t="str">
        <f t="shared" si="27"/>
        <v/>
      </c>
      <c r="CJ71" s="32" t="str">
        <f t="shared" si="27"/>
        <v/>
      </c>
      <c r="CK71" s="32" t="str">
        <f t="shared" si="27"/>
        <v/>
      </c>
      <c r="CL71" s="32" t="str">
        <f t="shared" si="27"/>
        <v/>
      </c>
      <c r="CM71" s="32" t="str">
        <f t="shared" si="27"/>
        <v/>
      </c>
      <c r="CN71" s="32" t="str">
        <f t="shared" si="27"/>
        <v/>
      </c>
      <c r="CO71" s="32" t="str">
        <f t="shared" si="27"/>
        <v/>
      </c>
      <c r="CP71" s="32" t="str">
        <f t="shared" si="27"/>
        <v/>
      </c>
      <c r="CQ71" s="32" t="str">
        <f t="shared" si="27"/>
        <v/>
      </c>
      <c r="CR71" s="32" t="str">
        <f t="shared" ref="CR71:DG71" si="36">IF(CR$46=$A71,"X","")</f>
        <v/>
      </c>
      <c r="CS71" s="32" t="str">
        <f t="shared" si="36"/>
        <v/>
      </c>
      <c r="CT71" s="32" t="str">
        <f t="shared" si="36"/>
        <v/>
      </c>
      <c r="CU71" s="32" t="str">
        <f t="shared" si="36"/>
        <v/>
      </c>
      <c r="CV71" s="32" t="str">
        <f t="shared" si="36"/>
        <v/>
      </c>
      <c r="CW71" s="32" t="str">
        <f t="shared" si="36"/>
        <v/>
      </c>
      <c r="CX71" s="32" t="str">
        <f t="shared" si="36"/>
        <v/>
      </c>
      <c r="CY71" s="32" t="str">
        <f t="shared" si="36"/>
        <v/>
      </c>
      <c r="CZ71" s="32" t="str">
        <f t="shared" si="36"/>
        <v/>
      </c>
      <c r="DA71" s="32" t="str">
        <f t="shared" si="36"/>
        <v/>
      </c>
      <c r="DB71" s="32" t="str">
        <f t="shared" si="36"/>
        <v/>
      </c>
      <c r="DC71" s="32" t="str">
        <f t="shared" si="36"/>
        <v/>
      </c>
      <c r="DD71" s="32" t="str">
        <f t="shared" si="36"/>
        <v/>
      </c>
      <c r="DE71" s="32" t="str">
        <f t="shared" si="36"/>
        <v/>
      </c>
      <c r="DF71" s="32" t="str">
        <f t="shared" si="36"/>
        <v/>
      </c>
      <c r="DG71" s="32" t="str">
        <f t="shared" si="36"/>
        <v/>
      </c>
      <c r="DH71" s="32" t="str">
        <f t="shared" si="28"/>
        <v/>
      </c>
      <c r="DI71" s="32" t="str">
        <f t="shared" si="29"/>
        <v/>
      </c>
      <c r="DJ71" s="32" t="str">
        <f t="shared" si="29"/>
        <v/>
      </c>
      <c r="DK71" s="32" t="str">
        <f t="shared" si="29"/>
        <v/>
      </c>
      <c r="DL71" s="32" t="str">
        <f t="shared" si="29"/>
        <v/>
      </c>
      <c r="DM71" s="32" t="str">
        <f t="shared" si="29"/>
        <v/>
      </c>
      <c r="DN71" s="32" t="str">
        <f t="shared" si="29"/>
        <v/>
      </c>
      <c r="DO71" s="32" t="str">
        <f t="shared" si="29"/>
        <v/>
      </c>
      <c r="DP71" s="32" t="str">
        <f t="shared" si="29"/>
        <v/>
      </c>
      <c r="DQ71" s="32" t="str">
        <f t="shared" si="29"/>
        <v/>
      </c>
      <c r="DR71" s="32" t="str">
        <f t="shared" si="29"/>
        <v/>
      </c>
      <c r="DS71" s="32" t="str">
        <f t="shared" si="29"/>
        <v/>
      </c>
      <c r="DT71" s="32" t="str">
        <f t="shared" si="29"/>
        <v/>
      </c>
      <c r="DU71" s="32" t="str">
        <f t="shared" si="29"/>
        <v/>
      </c>
      <c r="DV71" s="32" t="str">
        <f t="shared" si="29"/>
        <v/>
      </c>
      <c r="DW71" s="32" t="str">
        <f t="shared" si="29"/>
        <v/>
      </c>
      <c r="DX71" s="32" t="str">
        <f t="shared" ref="DX71:EA86" si="37">IF(DX$46=$A71,"X","")</f>
        <v/>
      </c>
      <c r="DY71" s="32" t="str">
        <f t="shared" si="37"/>
        <v/>
      </c>
      <c r="DZ71" s="32" t="str">
        <f t="shared" si="37"/>
        <v/>
      </c>
      <c r="EA71" s="32" t="str">
        <f>IF(EA$46=$A71,"X","")</f>
        <v/>
      </c>
      <c r="EB71" s="32"/>
      <c r="EC71" s="32"/>
      <c r="ED71" s="32"/>
      <c r="EE71" s="32"/>
      <c r="EF71" s="32"/>
      <c r="EG71" s="32"/>
      <c r="EH71" s="32"/>
      <c r="EI71" s="32"/>
      <c r="EJ71" s="32"/>
      <c r="EK71" s="32"/>
      <c r="EL71" s="32"/>
      <c r="EM71" s="32"/>
      <c r="EN71" s="32"/>
      <c r="EO71" s="32"/>
      <c r="EP71" s="32"/>
      <c r="EQ71" s="32"/>
      <c r="ER71" s="32"/>
      <c r="ES71" s="32"/>
      <c r="ET71" s="32"/>
      <c r="EU71" s="32"/>
      <c r="EV71" s="32"/>
      <c r="EW71" s="32"/>
      <c r="EX71" s="32"/>
      <c r="EY71" s="32"/>
      <c r="EZ71" s="32"/>
      <c r="FA71" s="32"/>
      <c r="FB71" s="32"/>
      <c r="FC71" s="32"/>
      <c r="FD71" s="32"/>
      <c r="FE71" s="32"/>
      <c r="FF71" s="32"/>
      <c r="FG71" s="32"/>
      <c r="FH71" s="32"/>
      <c r="FI71" s="32"/>
      <c r="FJ71" s="32"/>
      <c r="FK71" s="32"/>
      <c r="FL71" s="32"/>
      <c r="FM71" s="32"/>
      <c r="FN71" s="32"/>
      <c r="FO71" s="32"/>
      <c r="FP71" s="32"/>
      <c r="FQ71" s="32"/>
      <c r="FR71" s="32"/>
      <c r="FS71" s="32"/>
      <c r="FT71" s="32"/>
      <c r="FU71" s="32"/>
      <c r="FV71" s="32"/>
      <c r="FW71" s="32"/>
      <c r="FX71" s="32"/>
      <c r="FY71" s="32"/>
      <c r="FZ71" s="32"/>
      <c r="GA71" s="32"/>
      <c r="GB71" s="32"/>
      <c r="GC71" s="32"/>
      <c r="GD71" s="32"/>
      <c r="GE71" s="32"/>
      <c r="GF71" s="32"/>
      <c r="GG71" s="32"/>
      <c r="GH71" s="32"/>
      <c r="GI71" s="32"/>
      <c r="GJ71" s="32"/>
      <c r="GK71" s="32"/>
      <c r="GL71" s="32"/>
      <c r="GM71" s="32"/>
      <c r="GN71" s="32"/>
      <c r="GO71" s="32"/>
      <c r="GP71" s="32"/>
      <c r="GQ71" s="32"/>
      <c r="GR71" s="32"/>
      <c r="GS71" s="32"/>
      <c r="GT71" s="32"/>
      <c r="GU71" s="32"/>
      <c r="GV71" s="32"/>
      <c r="GW71" s="32"/>
      <c r="GX71" s="32"/>
      <c r="GY71" s="32"/>
      <c r="GZ71" s="32"/>
      <c r="HA71" s="32"/>
      <c r="HB71" s="32"/>
      <c r="HC71" s="32"/>
      <c r="HD71" s="32"/>
      <c r="HE71" s="32"/>
      <c r="HF71" s="32"/>
      <c r="HG71" s="32"/>
      <c r="HH71" s="32"/>
      <c r="HI71" s="32"/>
      <c r="HJ71" s="32"/>
      <c r="HK71" s="32"/>
      <c r="HL71" s="32"/>
      <c r="HM71" s="32"/>
      <c r="HN71" s="32"/>
      <c r="HO71" s="32"/>
      <c r="HP71" s="32"/>
      <c r="HQ71" s="32"/>
      <c r="HR71" s="32"/>
      <c r="HS71" s="32"/>
      <c r="HT71" s="32"/>
      <c r="HU71" s="32"/>
      <c r="HV71" s="32"/>
      <c r="HW71" s="32"/>
      <c r="HX71" s="32"/>
      <c r="HY71" s="32"/>
      <c r="HZ71" s="32"/>
      <c r="IA71" s="32"/>
      <c r="IB71" s="32"/>
      <c r="IC71" s="32"/>
      <c r="ID71" s="32"/>
      <c r="IE71" s="32"/>
      <c r="IF71" s="32"/>
      <c r="IG71" s="32"/>
      <c r="IH71" s="32"/>
      <c r="II71" s="32"/>
      <c r="IJ71" s="32"/>
      <c r="IK71" s="32"/>
      <c r="IL71" s="32"/>
      <c r="IM71" s="32"/>
      <c r="IN71" s="32"/>
      <c r="IO71" s="32"/>
      <c r="IP71" s="32"/>
      <c r="IQ71" s="70"/>
    </row>
    <row r="72" spans="1:251" x14ac:dyDescent="0.25">
      <c r="A72" s="69" t="str">
        <f t="shared" si="7"/>
        <v/>
      </c>
      <c r="B72" s="32" t="str">
        <f t="shared" ref="B72:Q86" si="38">IF(B$46=$A72,"X","")</f>
        <v/>
      </c>
      <c r="C72" s="32" t="str">
        <f t="shared" si="38"/>
        <v/>
      </c>
      <c r="D72" s="32" t="str">
        <f t="shared" si="38"/>
        <v/>
      </c>
      <c r="E72" s="32" t="str">
        <f t="shared" si="38"/>
        <v/>
      </c>
      <c r="F72" s="32" t="str">
        <f t="shared" si="38"/>
        <v/>
      </c>
      <c r="G72" s="32" t="str">
        <f t="shared" si="38"/>
        <v/>
      </c>
      <c r="H72" s="32" t="str">
        <f t="shared" si="38"/>
        <v/>
      </c>
      <c r="I72" s="32" t="str">
        <f t="shared" si="38"/>
        <v/>
      </c>
      <c r="J72" s="32" t="str">
        <f t="shared" si="38"/>
        <v/>
      </c>
      <c r="K72" s="32" t="str">
        <f t="shared" si="38"/>
        <v/>
      </c>
      <c r="L72" s="32" t="str">
        <f t="shared" si="38"/>
        <v/>
      </c>
      <c r="M72" s="32" t="str">
        <f t="shared" si="38"/>
        <v/>
      </c>
      <c r="N72" s="89" t="str">
        <f t="shared" si="38"/>
        <v/>
      </c>
      <c r="O72" s="32" t="str">
        <f t="shared" si="38"/>
        <v/>
      </c>
      <c r="P72" s="32" t="str">
        <f t="shared" si="38"/>
        <v/>
      </c>
      <c r="Q72" s="32" t="str">
        <f t="shared" si="38"/>
        <v/>
      </c>
      <c r="R72" s="32" t="str">
        <f t="shared" si="34"/>
        <v/>
      </c>
      <c r="S72" s="32" t="str">
        <f t="shared" si="34"/>
        <v/>
      </c>
      <c r="T72" s="32" t="str">
        <f t="shared" si="34"/>
        <v/>
      </c>
      <c r="U72" s="32" t="str">
        <f t="shared" si="34"/>
        <v/>
      </c>
      <c r="V72" s="32" t="str">
        <f t="shared" si="34"/>
        <v/>
      </c>
      <c r="W72" s="32" t="str">
        <f t="shared" si="34"/>
        <v/>
      </c>
      <c r="X72" s="32" t="str">
        <f t="shared" si="34"/>
        <v/>
      </c>
      <c r="Y72" s="32" t="str">
        <f t="shared" si="34"/>
        <v/>
      </c>
      <c r="Z72" s="32" t="str">
        <f t="shared" si="23"/>
        <v/>
      </c>
      <c r="AA72" s="32" t="str">
        <f t="shared" si="23"/>
        <v/>
      </c>
      <c r="AB72" s="32" t="str">
        <f t="shared" si="23"/>
        <v/>
      </c>
      <c r="AC72" s="32" t="str">
        <f t="shared" si="23"/>
        <v/>
      </c>
      <c r="AD72" s="32" t="str">
        <f t="shared" si="23"/>
        <v/>
      </c>
      <c r="AE72" s="32" t="str">
        <f t="shared" si="23"/>
        <v/>
      </c>
      <c r="AF72" s="32" t="str">
        <f t="shared" si="23"/>
        <v/>
      </c>
      <c r="AG72" s="32" t="str">
        <f t="shared" ref="AG72:AV72" si="39">IF(AG$46=$A72,"X","")</f>
        <v/>
      </c>
      <c r="AH72" s="32" t="str">
        <f t="shared" si="39"/>
        <v/>
      </c>
      <c r="AI72" s="32" t="str">
        <f t="shared" si="39"/>
        <v/>
      </c>
      <c r="AJ72" s="32" t="str">
        <f t="shared" si="39"/>
        <v/>
      </c>
      <c r="AK72" s="32" t="str">
        <f t="shared" si="39"/>
        <v/>
      </c>
      <c r="AL72" s="32" t="str">
        <f t="shared" si="39"/>
        <v/>
      </c>
      <c r="AM72" s="32" t="str">
        <f t="shared" si="39"/>
        <v/>
      </c>
      <c r="AN72" s="32" t="str">
        <f t="shared" si="39"/>
        <v/>
      </c>
      <c r="AO72" s="32" t="str">
        <f t="shared" si="39"/>
        <v/>
      </c>
      <c r="AP72" s="32" t="str">
        <f t="shared" si="39"/>
        <v/>
      </c>
      <c r="AQ72" s="32" t="str">
        <f t="shared" si="39"/>
        <v/>
      </c>
      <c r="AR72" s="32" t="str">
        <f t="shared" si="39"/>
        <v/>
      </c>
      <c r="AS72" s="32" t="str">
        <f t="shared" si="39"/>
        <v/>
      </c>
      <c r="AT72" s="32" t="str">
        <f t="shared" si="39"/>
        <v/>
      </c>
      <c r="AU72" s="32" t="str">
        <f t="shared" si="39"/>
        <v/>
      </c>
      <c r="AV72" s="32" t="str">
        <f t="shared" si="39"/>
        <v/>
      </c>
      <c r="AW72" s="32" t="str">
        <f t="shared" si="35"/>
        <v/>
      </c>
      <c r="AX72" s="32" t="str">
        <f t="shared" si="35"/>
        <v/>
      </c>
      <c r="AY72" s="32" t="str">
        <f t="shared" si="35"/>
        <v/>
      </c>
      <c r="AZ72" s="32" t="str">
        <f t="shared" si="35"/>
        <v/>
      </c>
      <c r="BA72" s="32" t="str">
        <f t="shared" si="35"/>
        <v/>
      </c>
      <c r="BB72" s="32" t="str">
        <f t="shared" si="35"/>
        <v/>
      </c>
      <c r="BC72" s="32" t="str">
        <f t="shared" si="35"/>
        <v/>
      </c>
      <c r="BD72" s="32" t="str">
        <f t="shared" si="35"/>
        <v/>
      </c>
      <c r="BE72" s="32" t="str">
        <f t="shared" si="35"/>
        <v/>
      </c>
      <c r="BF72" s="32" t="str">
        <f t="shared" si="35"/>
        <v/>
      </c>
      <c r="BG72" s="32" t="str">
        <f t="shared" si="35"/>
        <v/>
      </c>
      <c r="BH72" s="32" t="str">
        <f t="shared" si="35"/>
        <v/>
      </c>
      <c r="BI72" s="32" t="str">
        <f t="shared" si="35"/>
        <v/>
      </c>
      <c r="BJ72" s="32" t="str">
        <f t="shared" si="35"/>
        <v/>
      </c>
      <c r="BK72" s="32" t="str">
        <f t="shared" si="35"/>
        <v/>
      </c>
      <c r="BL72" s="32" t="str">
        <f t="shared" si="35"/>
        <v/>
      </c>
      <c r="BM72" s="32" t="str">
        <f t="shared" si="25"/>
        <v/>
      </c>
      <c r="BN72" s="32" t="str">
        <f t="shared" si="8"/>
        <v/>
      </c>
      <c r="BO72" s="32" t="str">
        <f t="shared" ref="BO72:BZ72" si="40">IF(BO$46=$A72,"X","")</f>
        <v/>
      </c>
      <c r="BP72" s="32" t="str">
        <f t="shared" si="40"/>
        <v/>
      </c>
      <c r="BQ72" s="32" t="str">
        <f t="shared" si="40"/>
        <v/>
      </c>
      <c r="BR72" s="32" t="str">
        <f t="shared" si="40"/>
        <v/>
      </c>
      <c r="BS72" s="32" t="str">
        <f t="shared" si="40"/>
        <v/>
      </c>
      <c r="BT72" s="32" t="str">
        <f t="shared" si="40"/>
        <v/>
      </c>
      <c r="BU72" s="32" t="str">
        <f t="shared" si="40"/>
        <v/>
      </c>
      <c r="BV72" s="32" t="str">
        <f t="shared" si="40"/>
        <v/>
      </c>
      <c r="BW72" s="32" t="str">
        <f t="shared" si="40"/>
        <v/>
      </c>
      <c r="BX72" s="32" t="str">
        <f t="shared" si="40"/>
        <v/>
      </c>
      <c r="BY72" s="32" t="str">
        <f t="shared" si="40"/>
        <v/>
      </c>
      <c r="BZ72" s="32" t="str">
        <f t="shared" si="40"/>
        <v/>
      </c>
      <c r="CA72" s="32" t="str">
        <f t="shared" ref="CA72:CP86" si="41">IF(CA$46=$A72,"X","")</f>
        <v/>
      </c>
      <c r="CB72" s="32" t="str">
        <f t="shared" si="41"/>
        <v/>
      </c>
      <c r="CC72" s="32" t="str">
        <f t="shared" si="41"/>
        <v/>
      </c>
      <c r="CD72" s="32" t="str">
        <f t="shared" si="41"/>
        <v/>
      </c>
      <c r="CE72" s="32" t="str">
        <f t="shared" si="41"/>
        <v/>
      </c>
      <c r="CF72" s="32" t="str">
        <f t="shared" si="41"/>
        <v/>
      </c>
      <c r="CG72" s="32" t="str">
        <f t="shared" si="41"/>
        <v/>
      </c>
      <c r="CH72" s="32" t="str">
        <f t="shared" si="41"/>
        <v/>
      </c>
      <c r="CI72" s="32" t="str">
        <f t="shared" si="41"/>
        <v/>
      </c>
      <c r="CJ72" s="32" t="str">
        <f t="shared" si="41"/>
        <v/>
      </c>
      <c r="CK72" s="32" t="str">
        <f t="shared" si="41"/>
        <v/>
      </c>
      <c r="CL72" s="32" t="str">
        <f t="shared" si="41"/>
        <v/>
      </c>
      <c r="CM72" s="32" t="str">
        <f t="shared" si="41"/>
        <v/>
      </c>
      <c r="CN72" s="32" t="str">
        <f t="shared" si="41"/>
        <v/>
      </c>
      <c r="CO72" s="32" t="str">
        <f t="shared" si="41"/>
        <v/>
      </c>
      <c r="CP72" s="32" t="str">
        <f t="shared" si="41"/>
        <v/>
      </c>
      <c r="CQ72" s="32" t="str">
        <f t="shared" ref="CQ72:DF86" si="42">IF(CQ$46=$A72,"X","")</f>
        <v/>
      </c>
      <c r="CR72" s="32" t="str">
        <f t="shared" si="42"/>
        <v/>
      </c>
      <c r="CS72" s="32" t="str">
        <f t="shared" si="42"/>
        <v/>
      </c>
      <c r="CT72" s="32" t="str">
        <f t="shared" si="42"/>
        <v/>
      </c>
      <c r="CU72" s="32" t="str">
        <f t="shared" si="42"/>
        <v/>
      </c>
      <c r="CV72" s="32" t="str">
        <f t="shared" si="42"/>
        <v/>
      </c>
      <c r="CW72" s="32" t="str">
        <f t="shared" si="42"/>
        <v/>
      </c>
      <c r="CX72" s="32" t="str">
        <f t="shared" si="42"/>
        <v/>
      </c>
      <c r="CY72" s="32" t="str">
        <f t="shared" si="42"/>
        <v/>
      </c>
      <c r="CZ72" s="32" t="str">
        <f t="shared" si="42"/>
        <v/>
      </c>
      <c r="DA72" s="32" t="str">
        <f t="shared" si="42"/>
        <v/>
      </c>
      <c r="DB72" s="32" t="str">
        <f t="shared" si="42"/>
        <v/>
      </c>
      <c r="DC72" s="32" t="str">
        <f t="shared" si="42"/>
        <v/>
      </c>
      <c r="DD72" s="32" t="str">
        <f t="shared" si="42"/>
        <v/>
      </c>
      <c r="DE72" s="32" t="str">
        <f t="shared" si="42"/>
        <v/>
      </c>
      <c r="DF72" s="32" t="str">
        <f t="shared" si="42"/>
        <v/>
      </c>
      <c r="DG72" s="32" t="str">
        <f t="shared" ref="DG72:DG86" si="43">IF(DG$46=$A72,"X","")</f>
        <v/>
      </c>
      <c r="DH72" s="32" t="str">
        <f t="shared" si="28"/>
        <v/>
      </c>
      <c r="DI72" s="32" t="str">
        <f t="shared" ref="DI72:DX85" si="44">IF(DI$46=$A72,"X","")</f>
        <v/>
      </c>
      <c r="DJ72" s="32" t="str">
        <f t="shared" si="44"/>
        <v/>
      </c>
      <c r="DK72" s="32" t="str">
        <f t="shared" si="44"/>
        <v/>
      </c>
      <c r="DL72" s="32" t="str">
        <f t="shared" si="44"/>
        <v/>
      </c>
      <c r="DM72" s="32" t="str">
        <f t="shared" si="44"/>
        <v/>
      </c>
      <c r="DN72" s="32" t="str">
        <f t="shared" si="44"/>
        <v/>
      </c>
      <c r="DO72" s="32" t="str">
        <f t="shared" si="44"/>
        <v/>
      </c>
      <c r="DP72" s="32" t="str">
        <f t="shared" si="44"/>
        <v/>
      </c>
      <c r="DQ72" s="32" t="str">
        <f t="shared" si="44"/>
        <v/>
      </c>
      <c r="DR72" s="32" t="str">
        <f t="shared" si="44"/>
        <v/>
      </c>
      <c r="DS72" s="32" t="str">
        <f t="shared" si="44"/>
        <v/>
      </c>
      <c r="DT72" s="32" t="str">
        <f t="shared" si="44"/>
        <v/>
      </c>
      <c r="DU72" s="32" t="str">
        <f t="shared" si="44"/>
        <v/>
      </c>
      <c r="DV72" s="32" t="str">
        <f t="shared" si="44"/>
        <v/>
      </c>
      <c r="DW72" s="32" t="str">
        <f t="shared" si="44"/>
        <v/>
      </c>
      <c r="DX72" s="32" t="str">
        <f t="shared" si="44"/>
        <v/>
      </c>
      <c r="DY72" s="32" t="str">
        <f t="shared" si="37"/>
        <v/>
      </c>
      <c r="DZ72" s="32" t="str">
        <f t="shared" si="37"/>
        <v/>
      </c>
      <c r="EA72" s="32" t="str">
        <f t="shared" si="37"/>
        <v/>
      </c>
      <c r="EB72" s="32"/>
      <c r="EC72" s="32"/>
      <c r="ED72" s="32"/>
      <c r="EE72" s="32"/>
      <c r="EF72" s="32"/>
      <c r="EG72" s="32"/>
      <c r="EH72" s="32"/>
      <c r="EI72" s="32"/>
      <c r="EJ72" s="32"/>
      <c r="EK72" s="32"/>
      <c r="EL72" s="32"/>
      <c r="EM72" s="32"/>
      <c r="EN72" s="32"/>
      <c r="EO72" s="32"/>
      <c r="EP72" s="32"/>
      <c r="EQ72" s="32"/>
      <c r="ER72" s="32"/>
      <c r="ES72" s="32"/>
      <c r="ET72" s="32"/>
      <c r="EU72" s="32"/>
      <c r="EV72" s="32"/>
      <c r="EW72" s="32"/>
      <c r="EX72" s="32"/>
      <c r="EY72" s="32"/>
      <c r="EZ72" s="32"/>
      <c r="FA72" s="32"/>
      <c r="FB72" s="32"/>
      <c r="FC72" s="32"/>
      <c r="FD72" s="32"/>
      <c r="FE72" s="32"/>
      <c r="FF72" s="32"/>
      <c r="FG72" s="32"/>
      <c r="FH72" s="32"/>
      <c r="FI72" s="32"/>
      <c r="FJ72" s="32"/>
      <c r="FK72" s="32"/>
      <c r="FL72" s="32"/>
      <c r="FM72" s="32"/>
      <c r="FN72" s="32"/>
      <c r="FO72" s="32"/>
      <c r="FP72" s="32"/>
      <c r="FQ72" s="32"/>
      <c r="FR72" s="32"/>
      <c r="FS72" s="32"/>
      <c r="FT72" s="32"/>
      <c r="FU72" s="32"/>
      <c r="FV72" s="32"/>
      <c r="FW72" s="32"/>
      <c r="FX72" s="32"/>
      <c r="FY72" s="32"/>
      <c r="FZ72" s="32"/>
      <c r="GA72" s="32"/>
      <c r="GB72" s="32"/>
      <c r="GC72" s="32"/>
      <c r="GD72" s="32"/>
      <c r="GE72" s="32"/>
      <c r="GF72" s="32"/>
      <c r="GG72" s="32"/>
      <c r="GH72" s="32"/>
      <c r="GI72" s="32"/>
      <c r="GJ72" s="32"/>
      <c r="GK72" s="32"/>
      <c r="GL72" s="32"/>
      <c r="GM72" s="32"/>
      <c r="GN72" s="32"/>
      <c r="GO72" s="32"/>
      <c r="GP72" s="32"/>
      <c r="GQ72" s="32"/>
      <c r="GR72" s="32"/>
      <c r="GS72" s="32"/>
      <c r="GT72" s="32"/>
      <c r="GU72" s="32"/>
      <c r="GV72" s="32"/>
      <c r="GW72" s="32"/>
      <c r="GX72" s="32"/>
      <c r="GY72" s="32"/>
      <c r="GZ72" s="32"/>
      <c r="HA72" s="32"/>
      <c r="HB72" s="32"/>
      <c r="HC72" s="32"/>
      <c r="HD72" s="32"/>
      <c r="HE72" s="32"/>
      <c r="HF72" s="32"/>
      <c r="HG72" s="32"/>
      <c r="HH72" s="32"/>
      <c r="HI72" s="32"/>
      <c r="HJ72" s="32"/>
      <c r="HK72" s="32"/>
      <c r="HL72" s="32"/>
      <c r="HM72" s="32"/>
      <c r="HN72" s="32"/>
      <c r="HO72" s="32"/>
      <c r="HP72" s="32"/>
      <c r="HQ72" s="32"/>
      <c r="HR72" s="32"/>
      <c r="HS72" s="32"/>
      <c r="HT72" s="32"/>
      <c r="HU72" s="32"/>
      <c r="HV72" s="32"/>
      <c r="HW72" s="32"/>
      <c r="HX72" s="32"/>
      <c r="HY72" s="32"/>
      <c r="HZ72" s="32"/>
      <c r="IA72" s="32"/>
      <c r="IB72" s="32"/>
      <c r="IC72" s="32"/>
      <c r="ID72" s="32"/>
      <c r="IE72" s="32"/>
      <c r="IF72" s="32"/>
      <c r="IG72" s="32"/>
      <c r="IH72" s="32"/>
      <c r="II72" s="32"/>
      <c r="IJ72" s="32"/>
      <c r="IK72" s="32"/>
      <c r="IL72" s="32"/>
      <c r="IM72" s="32"/>
      <c r="IN72" s="32"/>
      <c r="IO72" s="32"/>
      <c r="IP72" s="32"/>
      <c r="IQ72" s="70"/>
    </row>
    <row r="73" spans="1:251" x14ac:dyDescent="0.25">
      <c r="A73" s="69" t="str">
        <f t="shared" si="7"/>
        <v/>
      </c>
      <c r="B73" s="32" t="str">
        <f t="shared" si="38"/>
        <v/>
      </c>
      <c r="C73" s="32" t="str">
        <f t="shared" si="38"/>
        <v/>
      </c>
      <c r="D73" s="32" t="str">
        <f t="shared" si="38"/>
        <v/>
      </c>
      <c r="E73" s="32" t="str">
        <f t="shared" si="38"/>
        <v/>
      </c>
      <c r="F73" s="32" t="str">
        <f t="shared" si="38"/>
        <v/>
      </c>
      <c r="G73" s="32" t="str">
        <f t="shared" si="38"/>
        <v/>
      </c>
      <c r="H73" s="32" t="str">
        <f t="shared" si="38"/>
        <v/>
      </c>
      <c r="I73" s="32" t="str">
        <f t="shared" si="38"/>
        <v/>
      </c>
      <c r="J73" s="32" t="str">
        <f t="shared" si="38"/>
        <v/>
      </c>
      <c r="K73" s="32" t="str">
        <f t="shared" si="38"/>
        <v/>
      </c>
      <c r="L73" s="32" t="str">
        <f t="shared" si="38"/>
        <v/>
      </c>
      <c r="M73" s="32" t="str">
        <f t="shared" si="38"/>
        <v/>
      </c>
      <c r="N73" s="89" t="str">
        <f t="shared" si="38"/>
        <v/>
      </c>
      <c r="O73" s="32" t="str">
        <f t="shared" si="38"/>
        <v/>
      </c>
      <c r="P73" s="32" t="str">
        <f t="shared" si="38"/>
        <v/>
      </c>
      <c r="Q73" s="32" t="str">
        <f t="shared" si="38"/>
        <v/>
      </c>
      <c r="R73" s="32" t="str">
        <f t="shared" si="34"/>
        <v/>
      </c>
      <c r="S73" s="32" t="str">
        <f t="shared" si="34"/>
        <v/>
      </c>
      <c r="T73" s="32" t="str">
        <f t="shared" si="34"/>
        <v/>
      </c>
      <c r="U73" s="32" t="str">
        <f t="shared" si="34"/>
        <v/>
      </c>
      <c r="V73" s="32" t="str">
        <f t="shared" si="34"/>
        <v/>
      </c>
      <c r="W73" s="32" t="str">
        <f t="shared" si="34"/>
        <v/>
      </c>
      <c r="X73" s="32" t="str">
        <f t="shared" si="34"/>
        <v/>
      </c>
      <c r="Y73" s="32" t="str">
        <f t="shared" si="34"/>
        <v/>
      </c>
      <c r="Z73" s="32" t="str">
        <f t="shared" ref="Z73:AO86" si="45">IF(Z$46=$A73,"X","")</f>
        <v/>
      </c>
      <c r="AA73" s="32" t="str">
        <f t="shared" si="45"/>
        <v/>
      </c>
      <c r="AB73" s="32" t="str">
        <f t="shared" si="45"/>
        <v/>
      </c>
      <c r="AC73" s="32" t="str">
        <f t="shared" si="45"/>
        <v/>
      </c>
      <c r="AD73" s="32" t="str">
        <f t="shared" si="45"/>
        <v/>
      </c>
      <c r="AE73" s="32" t="str">
        <f t="shared" si="45"/>
        <v/>
      </c>
      <c r="AF73" s="32" t="str">
        <f t="shared" si="45"/>
        <v/>
      </c>
      <c r="AG73" s="32" t="str">
        <f t="shared" si="45"/>
        <v/>
      </c>
      <c r="AH73" s="32" t="str">
        <f t="shared" si="45"/>
        <v/>
      </c>
      <c r="AI73" s="32" t="str">
        <f t="shared" si="45"/>
        <v/>
      </c>
      <c r="AJ73" s="32" t="str">
        <f t="shared" si="45"/>
        <v/>
      </c>
      <c r="AK73" s="32" t="str">
        <f t="shared" si="45"/>
        <v/>
      </c>
      <c r="AL73" s="32" t="str">
        <f t="shared" si="45"/>
        <v/>
      </c>
      <c r="AM73" s="32" t="str">
        <f t="shared" si="45"/>
        <v/>
      </c>
      <c r="AN73" s="32" t="str">
        <f t="shared" si="45"/>
        <v/>
      </c>
      <c r="AO73" s="32" t="str">
        <f t="shared" si="45"/>
        <v/>
      </c>
      <c r="AP73" s="32" t="str">
        <f t="shared" ref="AP73:AV86" si="46">IF(AP$46=$A73,"X","")</f>
        <v/>
      </c>
      <c r="AQ73" s="32" t="str">
        <f t="shared" si="46"/>
        <v/>
      </c>
      <c r="AR73" s="32" t="str">
        <f t="shared" si="46"/>
        <v/>
      </c>
      <c r="AS73" s="32" t="str">
        <f t="shared" si="46"/>
        <v/>
      </c>
      <c r="AT73" s="32" t="str">
        <f t="shared" si="46"/>
        <v/>
      </c>
      <c r="AU73" s="32" t="str">
        <f t="shared" si="46"/>
        <v/>
      </c>
      <c r="AV73" s="32" t="str">
        <f t="shared" si="46"/>
        <v/>
      </c>
      <c r="AW73" s="32" t="str">
        <f t="shared" si="35"/>
        <v/>
      </c>
      <c r="AX73" s="32" t="str">
        <f t="shared" si="35"/>
        <v/>
      </c>
      <c r="AY73" s="32" t="str">
        <f t="shared" si="35"/>
        <v/>
      </c>
      <c r="AZ73" s="32" t="str">
        <f t="shared" si="35"/>
        <v/>
      </c>
      <c r="BA73" s="32" t="str">
        <f t="shared" si="35"/>
        <v/>
      </c>
      <c r="BB73" s="32" t="str">
        <f t="shared" si="35"/>
        <v/>
      </c>
      <c r="BC73" s="32" t="str">
        <f t="shared" si="35"/>
        <v/>
      </c>
      <c r="BD73" s="32" t="str">
        <f t="shared" si="35"/>
        <v/>
      </c>
      <c r="BE73" s="32" t="str">
        <f t="shared" si="35"/>
        <v/>
      </c>
      <c r="BF73" s="32" t="str">
        <f t="shared" si="35"/>
        <v/>
      </c>
      <c r="BG73" s="32" t="str">
        <f t="shared" si="35"/>
        <v/>
      </c>
      <c r="BH73" s="32" t="str">
        <f t="shared" si="35"/>
        <v/>
      </c>
      <c r="BI73" s="32" t="str">
        <f t="shared" si="35"/>
        <v/>
      </c>
      <c r="BJ73" s="32" t="str">
        <f t="shared" si="35"/>
        <v/>
      </c>
      <c r="BK73" s="32" t="str">
        <f t="shared" si="35"/>
        <v/>
      </c>
      <c r="BL73" s="32" t="str">
        <f t="shared" si="35"/>
        <v/>
      </c>
      <c r="BM73" s="32" t="str">
        <f t="shared" si="25"/>
        <v/>
      </c>
      <c r="BN73" s="32" t="str">
        <f t="shared" ref="BN73:CC86" si="47">IF(BN$46=$A73,"X","")</f>
        <v/>
      </c>
      <c r="BO73" s="32" t="str">
        <f t="shared" si="47"/>
        <v/>
      </c>
      <c r="BP73" s="32" t="str">
        <f t="shared" si="47"/>
        <v/>
      </c>
      <c r="BQ73" s="32" t="str">
        <f t="shared" si="47"/>
        <v/>
      </c>
      <c r="BR73" s="32" t="str">
        <f t="shared" si="47"/>
        <v/>
      </c>
      <c r="BS73" s="32" t="str">
        <f t="shared" si="47"/>
        <v/>
      </c>
      <c r="BT73" s="32" t="str">
        <f t="shared" si="47"/>
        <v/>
      </c>
      <c r="BU73" s="32" t="str">
        <f t="shared" si="47"/>
        <v/>
      </c>
      <c r="BV73" s="32" t="str">
        <f t="shared" si="47"/>
        <v/>
      </c>
      <c r="BW73" s="32" t="str">
        <f t="shared" si="47"/>
        <v/>
      </c>
      <c r="BX73" s="32" t="str">
        <f t="shared" si="47"/>
        <v/>
      </c>
      <c r="BY73" s="32" t="str">
        <f t="shared" si="47"/>
        <v/>
      </c>
      <c r="BZ73" s="32" t="str">
        <f t="shared" si="47"/>
        <v/>
      </c>
      <c r="CA73" s="32" t="str">
        <f t="shared" si="47"/>
        <v/>
      </c>
      <c r="CB73" s="32" t="str">
        <f t="shared" si="47"/>
        <v/>
      </c>
      <c r="CC73" s="32" t="str">
        <f t="shared" si="47"/>
        <v/>
      </c>
      <c r="CD73" s="32" t="str">
        <f t="shared" si="41"/>
        <v/>
      </c>
      <c r="CE73" s="32" t="str">
        <f t="shared" si="41"/>
        <v/>
      </c>
      <c r="CF73" s="32" t="str">
        <f t="shared" si="41"/>
        <v/>
      </c>
      <c r="CG73" s="32" t="str">
        <f t="shared" si="41"/>
        <v/>
      </c>
      <c r="CH73" s="32" t="str">
        <f t="shared" si="41"/>
        <v/>
      </c>
      <c r="CI73" s="32" t="str">
        <f t="shared" si="41"/>
        <v/>
      </c>
      <c r="CJ73" s="32" t="str">
        <f t="shared" si="41"/>
        <v/>
      </c>
      <c r="CK73" s="32" t="str">
        <f t="shared" si="41"/>
        <v/>
      </c>
      <c r="CL73" s="32" t="str">
        <f t="shared" si="41"/>
        <v/>
      </c>
      <c r="CM73" s="32" t="str">
        <f t="shared" si="41"/>
        <v/>
      </c>
      <c r="CN73" s="32" t="str">
        <f t="shared" si="41"/>
        <v/>
      </c>
      <c r="CO73" s="32" t="str">
        <f t="shared" si="41"/>
        <v/>
      </c>
      <c r="CP73" s="32" t="str">
        <f t="shared" si="41"/>
        <v/>
      </c>
      <c r="CQ73" s="32" t="str">
        <f t="shared" si="42"/>
        <v/>
      </c>
      <c r="CR73" s="32" t="str">
        <f t="shared" si="42"/>
        <v/>
      </c>
      <c r="CS73" s="32" t="str">
        <f t="shared" si="42"/>
        <v/>
      </c>
      <c r="CT73" s="32" t="str">
        <f t="shared" si="42"/>
        <v/>
      </c>
      <c r="CU73" s="32" t="str">
        <f t="shared" si="42"/>
        <v/>
      </c>
      <c r="CV73" s="32" t="str">
        <f t="shared" si="42"/>
        <v/>
      </c>
      <c r="CW73" s="32" t="str">
        <f t="shared" si="42"/>
        <v/>
      </c>
      <c r="CX73" s="32" t="str">
        <f t="shared" si="42"/>
        <v/>
      </c>
      <c r="CY73" s="32" t="str">
        <f t="shared" si="42"/>
        <v/>
      </c>
      <c r="CZ73" s="32" t="str">
        <f t="shared" si="42"/>
        <v/>
      </c>
      <c r="DA73" s="32" t="str">
        <f t="shared" si="42"/>
        <v/>
      </c>
      <c r="DB73" s="32" t="str">
        <f t="shared" si="42"/>
        <v/>
      </c>
      <c r="DC73" s="32" t="str">
        <f t="shared" si="42"/>
        <v/>
      </c>
      <c r="DD73" s="32" t="str">
        <f t="shared" si="42"/>
        <v/>
      </c>
      <c r="DE73" s="32" t="str">
        <f t="shared" si="42"/>
        <v/>
      </c>
      <c r="DF73" s="32" t="str">
        <f t="shared" si="42"/>
        <v/>
      </c>
      <c r="DG73" s="32" t="str">
        <f t="shared" si="43"/>
        <v/>
      </c>
      <c r="DH73" s="32" t="str">
        <f t="shared" si="28"/>
        <v/>
      </c>
      <c r="DI73" s="32" t="str">
        <f t="shared" si="44"/>
        <v/>
      </c>
      <c r="DJ73" s="32" t="str">
        <f t="shared" si="44"/>
        <v/>
      </c>
      <c r="DK73" s="32" t="str">
        <f t="shared" si="44"/>
        <v/>
      </c>
      <c r="DL73" s="32" t="str">
        <f t="shared" si="44"/>
        <v/>
      </c>
      <c r="DM73" s="32" t="str">
        <f t="shared" si="44"/>
        <v/>
      </c>
      <c r="DN73" s="32" t="str">
        <f t="shared" si="44"/>
        <v/>
      </c>
      <c r="DO73" s="32" t="str">
        <f t="shared" si="44"/>
        <v/>
      </c>
      <c r="DP73" s="32" t="str">
        <f t="shared" si="44"/>
        <v/>
      </c>
      <c r="DQ73" s="32" t="str">
        <f t="shared" si="44"/>
        <v/>
      </c>
      <c r="DR73" s="32" t="str">
        <f t="shared" si="44"/>
        <v/>
      </c>
      <c r="DS73" s="32" t="str">
        <f t="shared" si="44"/>
        <v/>
      </c>
      <c r="DT73" s="32" t="str">
        <f t="shared" si="44"/>
        <v/>
      </c>
      <c r="DU73" s="32" t="str">
        <f t="shared" si="44"/>
        <v/>
      </c>
      <c r="DV73" s="32" t="str">
        <f t="shared" si="44"/>
        <v/>
      </c>
      <c r="DW73" s="32" t="str">
        <f t="shared" si="44"/>
        <v/>
      </c>
      <c r="DX73" s="32" t="str">
        <f t="shared" si="44"/>
        <v/>
      </c>
      <c r="DY73" s="32" t="str">
        <f t="shared" si="37"/>
        <v/>
      </c>
      <c r="DZ73" s="32" t="str">
        <f t="shared" si="37"/>
        <v/>
      </c>
      <c r="EA73" s="32" t="str">
        <f t="shared" si="37"/>
        <v/>
      </c>
      <c r="EB73" s="32"/>
      <c r="EC73" s="32"/>
      <c r="ED73" s="32"/>
      <c r="EE73" s="32"/>
      <c r="EF73" s="32"/>
      <c r="EG73" s="32"/>
      <c r="EH73" s="32"/>
      <c r="EI73" s="32"/>
      <c r="EJ73" s="32"/>
      <c r="EK73" s="32"/>
      <c r="EL73" s="32"/>
      <c r="EM73" s="32"/>
      <c r="EN73" s="32"/>
      <c r="EO73" s="32"/>
      <c r="EP73" s="32"/>
      <c r="EQ73" s="32"/>
      <c r="ER73" s="32"/>
      <c r="ES73" s="32"/>
      <c r="ET73" s="32"/>
      <c r="EU73" s="32"/>
      <c r="EV73" s="32"/>
      <c r="EW73" s="32"/>
      <c r="EX73" s="32"/>
      <c r="EY73" s="32"/>
      <c r="EZ73" s="32"/>
      <c r="FA73" s="32"/>
      <c r="FB73" s="32"/>
      <c r="FC73" s="32"/>
      <c r="FD73" s="32"/>
      <c r="FE73" s="32"/>
      <c r="FF73" s="32"/>
      <c r="FG73" s="32"/>
      <c r="FH73" s="32"/>
      <c r="FI73" s="32"/>
      <c r="FJ73" s="32"/>
      <c r="FK73" s="32"/>
      <c r="FL73" s="32"/>
      <c r="FM73" s="32"/>
      <c r="FN73" s="32"/>
      <c r="FO73" s="32"/>
      <c r="FP73" s="32"/>
      <c r="FQ73" s="32"/>
      <c r="FR73" s="32"/>
      <c r="FS73" s="32"/>
      <c r="FT73" s="32"/>
      <c r="FU73" s="32"/>
      <c r="FV73" s="32"/>
      <c r="FW73" s="32"/>
      <c r="FX73" s="32"/>
      <c r="FY73" s="32"/>
      <c r="FZ73" s="32"/>
      <c r="GA73" s="32"/>
      <c r="GB73" s="32"/>
      <c r="GC73" s="32"/>
      <c r="GD73" s="32"/>
      <c r="GE73" s="32"/>
      <c r="GF73" s="32"/>
      <c r="GG73" s="32"/>
      <c r="GH73" s="32"/>
      <c r="GI73" s="32"/>
      <c r="GJ73" s="32"/>
      <c r="GK73" s="32"/>
      <c r="GL73" s="32"/>
      <c r="GM73" s="32"/>
      <c r="GN73" s="32"/>
      <c r="GO73" s="32"/>
      <c r="GP73" s="32"/>
      <c r="GQ73" s="32"/>
      <c r="GR73" s="32"/>
      <c r="GS73" s="32"/>
      <c r="GT73" s="32"/>
      <c r="GU73" s="32"/>
      <c r="GV73" s="32"/>
      <c r="GW73" s="32"/>
      <c r="GX73" s="32"/>
      <c r="GY73" s="32"/>
      <c r="GZ73" s="32"/>
      <c r="HA73" s="32"/>
      <c r="HB73" s="32"/>
      <c r="HC73" s="32"/>
      <c r="HD73" s="32"/>
      <c r="HE73" s="32"/>
      <c r="HF73" s="32"/>
      <c r="HG73" s="32"/>
      <c r="HH73" s="32"/>
      <c r="HI73" s="32"/>
      <c r="HJ73" s="32"/>
      <c r="HK73" s="32"/>
      <c r="HL73" s="32"/>
      <c r="HM73" s="32"/>
      <c r="HN73" s="32"/>
      <c r="HO73" s="32"/>
      <c r="HP73" s="32"/>
      <c r="HQ73" s="32"/>
      <c r="HR73" s="32"/>
      <c r="HS73" s="32"/>
      <c r="HT73" s="32"/>
      <c r="HU73" s="32"/>
      <c r="HV73" s="32"/>
      <c r="HW73" s="32"/>
      <c r="HX73" s="32"/>
      <c r="HY73" s="32"/>
      <c r="HZ73" s="32"/>
      <c r="IA73" s="32"/>
      <c r="IB73" s="32"/>
      <c r="IC73" s="32"/>
      <c r="ID73" s="32"/>
      <c r="IE73" s="32"/>
      <c r="IF73" s="32"/>
      <c r="IG73" s="32"/>
      <c r="IH73" s="32"/>
      <c r="II73" s="32"/>
      <c r="IJ73" s="32"/>
      <c r="IK73" s="32"/>
      <c r="IL73" s="32"/>
      <c r="IM73" s="32"/>
      <c r="IN73" s="32"/>
      <c r="IO73" s="32"/>
      <c r="IP73" s="32"/>
      <c r="IQ73" s="70"/>
    </row>
    <row r="74" spans="1:251" x14ac:dyDescent="0.25">
      <c r="A74" s="69" t="str">
        <f t="shared" si="7"/>
        <v/>
      </c>
      <c r="B74" s="32" t="str">
        <f t="shared" si="38"/>
        <v/>
      </c>
      <c r="C74" s="32" t="str">
        <f t="shared" si="38"/>
        <v/>
      </c>
      <c r="D74" s="32" t="str">
        <f t="shared" si="38"/>
        <v/>
      </c>
      <c r="E74" s="32" t="str">
        <f t="shared" si="38"/>
        <v/>
      </c>
      <c r="F74" s="32" t="str">
        <f t="shared" si="38"/>
        <v/>
      </c>
      <c r="G74" s="32" t="str">
        <f t="shared" si="38"/>
        <v/>
      </c>
      <c r="H74" s="32" t="str">
        <f t="shared" si="38"/>
        <v/>
      </c>
      <c r="I74" s="32" t="str">
        <f t="shared" si="38"/>
        <v/>
      </c>
      <c r="J74" s="32" t="str">
        <f t="shared" si="38"/>
        <v/>
      </c>
      <c r="K74" s="32" t="str">
        <f t="shared" si="38"/>
        <v/>
      </c>
      <c r="L74" s="32" t="str">
        <f t="shared" si="38"/>
        <v/>
      </c>
      <c r="M74" s="32" t="str">
        <f t="shared" si="38"/>
        <v/>
      </c>
      <c r="N74" s="89" t="str">
        <f t="shared" si="38"/>
        <v/>
      </c>
      <c r="O74" s="32" t="str">
        <f t="shared" si="38"/>
        <v/>
      </c>
      <c r="P74" s="32" t="str">
        <f t="shared" si="38"/>
        <v/>
      </c>
      <c r="Q74" s="32" t="str">
        <f t="shared" si="38"/>
        <v/>
      </c>
      <c r="R74" s="32" t="str">
        <f t="shared" si="34"/>
        <v/>
      </c>
      <c r="S74" s="32" t="str">
        <f t="shared" si="34"/>
        <v/>
      </c>
      <c r="T74" s="32" t="str">
        <f t="shared" si="34"/>
        <v/>
      </c>
      <c r="U74" s="32" t="str">
        <f t="shared" si="34"/>
        <v/>
      </c>
      <c r="V74" s="32" t="str">
        <f t="shared" si="34"/>
        <v/>
      </c>
      <c r="W74" s="32" t="str">
        <f t="shared" si="34"/>
        <v/>
      </c>
      <c r="X74" s="32" t="str">
        <f t="shared" si="34"/>
        <v/>
      </c>
      <c r="Y74" s="32" t="str">
        <f t="shared" si="34"/>
        <v/>
      </c>
      <c r="Z74" s="32" t="str">
        <f t="shared" si="45"/>
        <v/>
      </c>
      <c r="AA74" s="32" t="str">
        <f t="shared" si="45"/>
        <v/>
      </c>
      <c r="AB74" s="32" t="str">
        <f t="shared" si="45"/>
        <v/>
      </c>
      <c r="AC74" s="32" t="str">
        <f t="shared" si="45"/>
        <v/>
      </c>
      <c r="AD74" s="32" t="str">
        <f t="shared" si="45"/>
        <v/>
      </c>
      <c r="AE74" s="32" t="str">
        <f t="shared" si="45"/>
        <v/>
      </c>
      <c r="AF74" s="32" t="str">
        <f t="shared" si="45"/>
        <v/>
      </c>
      <c r="AG74" s="32" t="str">
        <f t="shared" si="45"/>
        <v/>
      </c>
      <c r="AH74" s="32" t="str">
        <f t="shared" si="45"/>
        <v/>
      </c>
      <c r="AI74" s="32" t="str">
        <f t="shared" si="45"/>
        <v/>
      </c>
      <c r="AJ74" s="32" t="str">
        <f t="shared" si="45"/>
        <v/>
      </c>
      <c r="AK74" s="32" t="str">
        <f t="shared" si="45"/>
        <v/>
      </c>
      <c r="AL74" s="32" t="str">
        <f t="shared" si="45"/>
        <v/>
      </c>
      <c r="AM74" s="32" t="str">
        <f t="shared" si="45"/>
        <v/>
      </c>
      <c r="AN74" s="32" t="str">
        <f t="shared" si="45"/>
        <v/>
      </c>
      <c r="AO74" s="32" t="str">
        <f t="shared" si="45"/>
        <v/>
      </c>
      <c r="AP74" s="32" t="str">
        <f t="shared" si="46"/>
        <v/>
      </c>
      <c r="AQ74" s="32" t="str">
        <f t="shared" si="46"/>
        <v/>
      </c>
      <c r="AR74" s="32" t="str">
        <f t="shared" si="46"/>
        <v/>
      </c>
      <c r="AS74" s="32" t="str">
        <f t="shared" si="46"/>
        <v/>
      </c>
      <c r="AT74" s="32" t="str">
        <f t="shared" si="46"/>
        <v/>
      </c>
      <c r="AU74" s="32" t="str">
        <f t="shared" si="46"/>
        <v/>
      </c>
      <c r="AV74" s="32" t="str">
        <f t="shared" si="46"/>
        <v/>
      </c>
      <c r="AW74" s="32" t="str">
        <f t="shared" si="35"/>
        <v/>
      </c>
      <c r="AX74" s="32" t="str">
        <f t="shared" si="35"/>
        <v/>
      </c>
      <c r="AY74" s="32" t="str">
        <f t="shared" si="35"/>
        <v/>
      </c>
      <c r="AZ74" s="32" t="str">
        <f t="shared" si="35"/>
        <v/>
      </c>
      <c r="BA74" s="32" t="str">
        <f t="shared" si="35"/>
        <v/>
      </c>
      <c r="BB74" s="32" t="str">
        <f t="shared" si="35"/>
        <v/>
      </c>
      <c r="BC74" s="32" t="str">
        <f t="shared" si="35"/>
        <v/>
      </c>
      <c r="BD74" s="32" t="str">
        <f t="shared" si="35"/>
        <v/>
      </c>
      <c r="BE74" s="32" t="str">
        <f t="shared" si="35"/>
        <v/>
      </c>
      <c r="BF74" s="32" t="str">
        <f t="shared" si="35"/>
        <v/>
      </c>
      <c r="BG74" s="32" t="str">
        <f t="shared" si="35"/>
        <v/>
      </c>
      <c r="BH74" s="32" t="str">
        <f t="shared" si="35"/>
        <v/>
      </c>
      <c r="BI74" s="32" t="str">
        <f t="shared" si="35"/>
        <v/>
      </c>
      <c r="BJ74" s="32" t="str">
        <f t="shared" si="35"/>
        <v/>
      </c>
      <c r="BK74" s="32" t="str">
        <f t="shared" si="35"/>
        <v/>
      </c>
      <c r="BL74" s="32" t="str">
        <f t="shared" si="35"/>
        <v/>
      </c>
      <c r="BM74" s="32" t="str">
        <f t="shared" si="25"/>
        <v/>
      </c>
      <c r="BN74" s="32" t="str">
        <f t="shared" si="47"/>
        <v/>
      </c>
      <c r="BO74" s="32" t="str">
        <f t="shared" si="47"/>
        <v/>
      </c>
      <c r="BP74" s="32" t="str">
        <f t="shared" si="47"/>
        <v/>
      </c>
      <c r="BQ74" s="32" t="str">
        <f t="shared" si="47"/>
        <v/>
      </c>
      <c r="BR74" s="32" t="str">
        <f t="shared" si="47"/>
        <v/>
      </c>
      <c r="BS74" s="32" t="str">
        <f t="shared" si="47"/>
        <v/>
      </c>
      <c r="BT74" s="32" t="str">
        <f t="shared" si="47"/>
        <v/>
      </c>
      <c r="BU74" s="32" t="str">
        <f t="shared" si="47"/>
        <v/>
      </c>
      <c r="BV74" s="32" t="str">
        <f t="shared" si="47"/>
        <v/>
      </c>
      <c r="BW74" s="32" t="str">
        <f t="shared" si="47"/>
        <v/>
      </c>
      <c r="BX74" s="32" t="str">
        <f t="shared" si="47"/>
        <v/>
      </c>
      <c r="BY74" s="32" t="str">
        <f t="shared" si="47"/>
        <v/>
      </c>
      <c r="BZ74" s="32" t="str">
        <f t="shared" si="47"/>
        <v/>
      </c>
      <c r="CA74" s="32" t="str">
        <f t="shared" si="47"/>
        <v/>
      </c>
      <c r="CB74" s="32" t="str">
        <f t="shared" si="47"/>
        <v/>
      </c>
      <c r="CC74" s="32" t="str">
        <f t="shared" si="47"/>
        <v/>
      </c>
      <c r="CD74" s="32" t="str">
        <f t="shared" si="41"/>
        <v/>
      </c>
      <c r="CE74" s="32" t="str">
        <f t="shared" si="41"/>
        <v/>
      </c>
      <c r="CF74" s="32" t="str">
        <f t="shared" si="41"/>
        <v/>
      </c>
      <c r="CG74" s="32" t="str">
        <f t="shared" si="41"/>
        <v/>
      </c>
      <c r="CH74" s="32" t="str">
        <f t="shared" si="41"/>
        <v/>
      </c>
      <c r="CI74" s="32" t="str">
        <f t="shared" si="41"/>
        <v/>
      </c>
      <c r="CJ74" s="32" t="str">
        <f t="shared" si="41"/>
        <v/>
      </c>
      <c r="CK74" s="32" t="str">
        <f t="shared" si="41"/>
        <v/>
      </c>
      <c r="CL74" s="32" t="str">
        <f t="shared" si="41"/>
        <v/>
      </c>
      <c r="CM74" s="32" t="str">
        <f t="shared" si="41"/>
        <v/>
      </c>
      <c r="CN74" s="32" t="str">
        <f t="shared" si="41"/>
        <v/>
      </c>
      <c r="CO74" s="32" t="str">
        <f t="shared" si="41"/>
        <v/>
      </c>
      <c r="CP74" s="32" t="str">
        <f t="shared" si="41"/>
        <v/>
      </c>
      <c r="CQ74" s="32" t="str">
        <f t="shared" si="42"/>
        <v/>
      </c>
      <c r="CR74" s="32" t="str">
        <f t="shared" si="42"/>
        <v/>
      </c>
      <c r="CS74" s="32" t="str">
        <f t="shared" si="42"/>
        <v/>
      </c>
      <c r="CT74" s="32" t="str">
        <f t="shared" si="42"/>
        <v/>
      </c>
      <c r="CU74" s="32" t="str">
        <f t="shared" si="42"/>
        <v/>
      </c>
      <c r="CV74" s="32" t="str">
        <f t="shared" si="42"/>
        <v/>
      </c>
      <c r="CW74" s="32" t="str">
        <f t="shared" si="42"/>
        <v/>
      </c>
      <c r="CX74" s="32" t="str">
        <f t="shared" si="42"/>
        <v/>
      </c>
      <c r="CY74" s="32" t="str">
        <f t="shared" si="42"/>
        <v/>
      </c>
      <c r="CZ74" s="32" t="str">
        <f t="shared" si="42"/>
        <v/>
      </c>
      <c r="DA74" s="32" t="str">
        <f t="shared" si="42"/>
        <v/>
      </c>
      <c r="DB74" s="32" t="str">
        <f t="shared" si="42"/>
        <v/>
      </c>
      <c r="DC74" s="32" t="str">
        <f t="shared" si="42"/>
        <v/>
      </c>
      <c r="DD74" s="32" t="str">
        <f t="shared" si="42"/>
        <v/>
      </c>
      <c r="DE74" s="32" t="str">
        <f t="shared" si="42"/>
        <v/>
      </c>
      <c r="DF74" s="32" t="str">
        <f t="shared" si="42"/>
        <v/>
      </c>
      <c r="DG74" s="32" t="str">
        <f t="shared" si="43"/>
        <v/>
      </c>
      <c r="DH74" s="32" t="str">
        <f t="shared" si="28"/>
        <v/>
      </c>
      <c r="DI74" s="32" t="str">
        <f t="shared" si="44"/>
        <v/>
      </c>
      <c r="DJ74" s="32" t="str">
        <f t="shared" si="44"/>
        <v/>
      </c>
      <c r="DK74" s="32" t="str">
        <f t="shared" si="44"/>
        <v/>
      </c>
      <c r="DL74" s="32" t="str">
        <f t="shared" si="44"/>
        <v/>
      </c>
      <c r="DM74" s="32" t="str">
        <f t="shared" si="44"/>
        <v/>
      </c>
      <c r="DN74" s="32" t="str">
        <f t="shared" si="44"/>
        <v/>
      </c>
      <c r="DO74" s="32" t="str">
        <f t="shared" si="44"/>
        <v/>
      </c>
      <c r="DP74" s="32" t="str">
        <f t="shared" si="44"/>
        <v/>
      </c>
      <c r="DQ74" s="32" t="str">
        <f t="shared" si="44"/>
        <v/>
      </c>
      <c r="DR74" s="32" t="str">
        <f t="shared" si="44"/>
        <v/>
      </c>
      <c r="DS74" s="32" t="str">
        <f t="shared" si="44"/>
        <v/>
      </c>
      <c r="DT74" s="32" t="str">
        <f t="shared" si="44"/>
        <v/>
      </c>
      <c r="DU74" s="32" t="str">
        <f t="shared" si="44"/>
        <v/>
      </c>
      <c r="DV74" s="32" t="str">
        <f t="shared" si="44"/>
        <v/>
      </c>
      <c r="DW74" s="32" t="str">
        <f t="shared" si="44"/>
        <v/>
      </c>
      <c r="DX74" s="32" t="str">
        <f t="shared" si="44"/>
        <v/>
      </c>
      <c r="DY74" s="32" t="str">
        <f t="shared" si="37"/>
        <v/>
      </c>
      <c r="DZ74" s="32" t="str">
        <f t="shared" si="37"/>
        <v/>
      </c>
      <c r="EA74" s="32" t="str">
        <f t="shared" si="37"/>
        <v/>
      </c>
      <c r="EB74" s="32"/>
      <c r="EC74" s="32"/>
      <c r="ED74" s="32"/>
      <c r="EE74" s="32"/>
      <c r="EF74" s="32"/>
      <c r="EG74" s="32"/>
      <c r="EH74" s="32"/>
      <c r="EI74" s="32"/>
      <c r="EJ74" s="32"/>
      <c r="EK74" s="32"/>
      <c r="EL74" s="32"/>
      <c r="EM74" s="32"/>
      <c r="EN74" s="32"/>
      <c r="EO74" s="32"/>
      <c r="EP74" s="32"/>
      <c r="EQ74" s="32"/>
      <c r="ER74" s="32"/>
      <c r="ES74" s="32"/>
      <c r="ET74" s="32"/>
      <c r="EU74" s="32"/>
      <c r="EV74" s="32"/>
      <c r="EW74" s="32"/>
      <c r="EX74" s="32"/>
      <c r="EY74" s="32"/>
      <c r="EZ74" s="32"/>
      <c r="FA74" s="32"/>
      <c r="FB74" s="32"/>
      <c r="FC74" s="32"/>
      <c r="FD74" s="32"/>
      <c r="FE74" s="32"/>
      <c r="FF74" s="32"/>
      <c r="FG74" s="32"/>
      <c r="FH74" s="32"/>
      <c r="FI74" s="32"/>
      <c r="FJ74" s="32"/>
      <c r="FK74" s="32"/>
      <c r="FL74" s="32"/>
      <c r="FM74" s="32"/>
      <c r="FN74" s="32"/>
      <c r="FO74" s="32"/>
      <c r="FP74" s="32"/>
      <c r="FQ74" s="32"/>
      <c r="FR74" s="32"/>
      <c r="FS74" s="32"/>
      <c r="FT74" s="32"/>
      <c r="FU74" s="32"/>
      <c r="FV74" s="32"/>
      <c r="FW74" s="32"/>
      <c r="FX74" s="32"/>
      <c r="FY74" s="32"/>
      <c r="FZ74" s="32"/>
      <c r="GA74" s="32"/>
      <c r="GB74" s="32"/>
      <c r="GC74" s="32"/>
      <c r="GD74" s="32"/>
      <c r="GE74" s="32"/>
      <c r="GF74" s="32"/>
      <c r="GG74" s="32"/>
      <c r="GH74" s="32"/>
      <c r="GI74" s="32"/>
      <c r="GJ74" s="32"/>
      <c r="GK74" s="32"/>
      <c r="GL74" s="32"/>
      <c r="GM74" s="32"/>
      <c r="GN74" s="32"/>
      <c r="GO74" s="32"/>
      <c r="GP74" s="32"/>
      <c r="GQ74" s="32"/>
      <c r="GR74" s="32"/>
      <c r="GS74" s="32"/>
      <c r="GT74" s="32"/>
      <c r="GU74" s="32"/>
      <c r="GV74" s="32"/>
      <c r="GW74" s="32"/>
      <c r="GX74" s="32"/>
      <c r="GY74" s="32"/>
      <c r="GZ74" s="32"/>
      <c r="HA74" s="32"/>
      <c r="HB74" s="32"/>
      <c r="HC74" s="32"/>
      <c r="HD74" s="32"/>
      <c r="HE74" s="32"/>
      <c r="HF74" s="32"/>
      <c r="HG74" s="32"/>
      <c r="HH74" s="32"/>
      <c r="HI74" s="32"/>
      <c r="HJ74" s="32"/>
      <c r="HK74" s="32"/>
      <c r="HL74" s="32"/>
      <c r="HM74" s="32"/>
      <c r="HN74" s="32"/>
      <c r="HO74" s="32"/>
      <c r="HP74" s="32"/>
      <c r="HQ74" s="32"/>
      <c r="HR74" s="32"/>
      <c r="HS74" s="32"/>
      <c r="HT74" s="32"/>
      <c r="HU74" s="32"/>
      <c r="HV74" s="32"/>
      <c r="HW74" s="32"/>
      <c r="HX74" s="32"/>
      <c r="HY74" s="32"/>
      <c r="HZ74" s="32"/>
      <c r="IA74" s="32"/>
      <c r="IB74" s="32"/>
      <c r="IC74" s="32"/>
      <c r="ID74" s="32"/>
      <c r="IE74" s="32"/>
      <c r="IF74" s="32"/>
      <c r="IG74" s="32"/>
      <c r="IH74" s="32"/>
      <c r="II74" s="32"/>
      <c r="IJ74" s="32"/>
      <c r="IK74" s="32"/>
      <c r="IL74" s="32"/>
      <c r="IM74" s="32"/>
      <c r="IN74" s="32"/>
      <c r="IO74" s="32"/>
      <c r="IP74" s="32"/>
      <c r="IQ74" s="70"/>
    </row>
    <row r="75" spans="1:251" x14ac:dyDescent="0.25">
      <c r="A75" s="69" t="str">
        <f t="shared" si="7"/>
        <v/>
      </c>
      <c r="B75" s="32" t="str">
        <f t="shared" si="38"/>
        <v/>
      </c>
      <c r="C75" s="32" t="str">
        <f t="shared" si="38"/>
        <v/>
      </c>
      <c r="D75" s="32" t="str">
        <f t="shared" si="38"/>
        <v/>
      </c>
      <c r="E75" s="32" t="str">
        <f t="shared" si="38"/>
        <v/>
      </c>
      <c r="F75" s="32" t="str">
        <f t="shared" si="38"/>
        <v/>
      </c>
      <c r="G75" s="32" t="str">
        <f t="shared" si="38"/>
        <v/>
      </c>
      <c r="H75" s="32" t="str">
        <f t="shared" si="38"/>
        <v/>
      </c>
      <c r="I75" s="32" t="str">
        <f t="shared" si="38"/>
        <v/>
      </c>
      <c r="J75" s="32" t="str">
        <f t="shared" si="38"/>
        <v/>
      </c>
      <c r="K75" s="32" t="str">
        <f t="shared" si="38"/>
        <v/>
      </c>
      <c r="L75" s="32" t="str">
        <f t="shared" si="38"/>
        <v/>
      </c>
      <c r="M75" s="32" t="str">
        <f t="shared" si="38"/>
        <v/>
      </c>
      <c r="N75" s="89" t="str">
        <f t="shared" si="38"/>
        <v/>
      </c>
      <c r="O75" s="32" t="str">
        <f t="shared" si="38"/>
        <v/>
      </c>
      <c r="P75" s="32" t="str">
        <f t="shared" si="38"/>
        <v/>
      </c>
      <c r="Q75" s="32" t="str">
        <f t="shared" si="38"/>
        <v/>
      </c>
      <c r="R75" s="32" t="str">
        <f t="shared" si="34"/>
        <v/>
      </c>
      <c r="S75" s="32" t="str">
        <f t="shared" si="34"/>
        <v/>
      </c>
      <c r="T75" s="32" t="str">
        <f t="shared" si="34"/>
        <v/>
      </c>
      <c r="U75" s="32" t="str">
        <f t="shared" si="34"/>
        <v/>
      </c>
      <c r="V75" s="32" t="str">
        <f t="shared" si="34"/>
        <v/>
      </c>
      <c r="W75" s="32" t="str">
        <f t="shared" si="34"/>
        <v/>
      </c>
      <c r="X75" s="32" t="str">
        <f t="shared" si="34"/>
        <v/>
      </c>
      <c r="Y75" s="32" t="str">
        <f t="shared" si="34"/>
        <v/>
      </c>
      <c r="Z75" s="32" t="str">
        <f t="shared" si="45"/>
        <v/>
      </c>
      <c r="AA75" s="32" t="str">
        <f t="shared" si="45"/>
        <v/>
      </c>
      <c r="AB75" s="32" t="str">
        <f t="shared" si="45"/>
        <v/>
      </c>
      <c r="AC75" s="32" t="str">
        <f t="shared" si="45"/>
        <v/>
      </c>
      <c r="AD75" s="32" t="str">
        <f t="shared" si="45"/>
        <v/>
      </c>
      <c r="AE75" s="32" t="str">
        <f t="shared" si="45"/>
        <v/>
      </c>
      <c r="AF75" s="32" t="str">
        <f t="shared" si="45"/>
        <v/>
      </c>
      <c r="AG75" s="32" t="str">
        <f t="shared" si="45"/>
        <v/>
      </c>
      <c r="AH75" s="32" t="str">
        <f t="shared" si="45"/>
        <v/>
      </c>
      <c r="AI75" s="32" t="str">
        <f t="shared" si="45"/>
        <v/>
      </c>
      <c r="AJ75" s="32" t="str">
        <f t="shared" si="45"/>
        <v/>
      </c>
      <c r="AK75" s="32" t="str">
        <f t="shared" si="45"/>
        <v/>
      </c>
      <c r="AL75" s="32" t="str">
        <f t="shared" si="45"/>
        <v/>
      </c>
      <c r="AM75" s="32" t="str">
        <f t="shared" si="45"/>
        <v/>
      </c>
      <c r="AN75" s="32" t="str">
        <f t="shared" si="45"/>
        <v/>
      </c>
      <c r="AO75" s="32" t="str">
        <f t="shared" si="45"/>
        <v/>
      </c>
      <c r="AP75" s="32" t="str">
        <f t="shared" si="46"/>
        <v/>
      </c>
      <c r="AQ75" s="32" t="str">
        <f t="shared" si="46"/>
        <v/>
      </c>
      <c r="AR75" s="32" t="str">
        <f t="shared" si="46"/>
        <v/>
      </c>
      <c r="AS75" s="32" t="str">
        <f t="shared" si="46"/>
        <v/>
      </c>
      <c r="AT75" s="32" t="str">
        <f t="shared" si="46"/>
        <v/>
      </c>
      <c r="AU75" s="32" t="str">
        <f t="shared" si="46"/>
        <v/>
      </c>
      <c r="AV75" s="32" t="str">
        <f t="shared" si="46"/>
        <v/>
      </c>
      <c r="AW75" s="32" t="str">
        <f t="shared" si="35"/>
        <v/>
      </c>
      <c r="AX75" s="32" t="str">
        <f t="shared" si="35"/>
        <v/>
      </c>
      <c r="AY75" s="32" t="str">
        <f t="shared" si="35"/>
        <v/>
      </c>
      <c r="AZ75" s="32" t="str">
        <f t="shared" si="35"/>
        <v/>
      </c>
      <c r="BA75" s="32" t="str">
        <f t="shared" si="35"/>
        <v/>
      </c>
      <c r="BB75" s="32" t="str">
        <f t="shared" si="35"/>
        <v/>
      </c>
      <c r="BC75" s="32" t="str">
        <f t="shared" si="35"/>
        <v/>
      </c>
      <c r="BD75" s="32" t="str">
        <f t="shared" si="35"/>
        <v/>
      </c>
      <c r="BE75" s="32" t="str">
        <f t="shared" si="35"/>
        <v/>
      </c>
      <c r="BF75" s="32" t="str">
        <f t="shared" si="35"/>
        <v/>
      </c>
      <c r="BG75" s="32" t="str">
        <f t="shared" si="35"/>
        <v/>
      </c>
      <c r="BH75" s="32" t="str">
        <f t="shared" si="35"/>
        <v/>
      </c>
      <c r="BI75" s="32" t="str">
        <f t="shared" si="35"/>
        <v/>
      </c>
      <c r="BJ75" s="32" t="str">
        <f t="shared" si="35"/>
        <v/>
      </c>
      <c r="BK75" s="32" t="str">
        <f t="shared" si="35"/>
        <v/>
      </c>
      <c r="BL75" s="32" t="str">
        <f t="shared" si="35"/>
        <v/>
      </c>
      <c r="BM75" s="32" t="str">
        <f t="shared" si="25"/>
        <v/>
      </c>
      <c r="BN75" s="32" t="str">
        <f t="shared" si="47"/>
        <v/>
      </c>
      <c r="BO75" s="32" t="str">
        <f t="shared" si="47"/>
        <v/>
      </c>
      <c r="BP75" s="32" t="str">
        <f t="shared" si="47"/>
        <v/>
      </c>
      <c r="BQ75" s="32" t="str">
        <f t="shared" si="47"/>
        <v/>
      </c>
      <c r="BR75" s="32" t="str">
        <f t="shared" si="47"/>
        <v/>
      </c>
      <c r="BS75" s="32" t="str">
        <f t="shared" si="47"/>
        <v/>
      </c>
      <c r="BT75" s="32" t="str">
        <f t="shared" si="47"/>
        <v/>
      </c>
      <c r="BU75" s="32" t="str">
        <f t="shared" si="47"/>
        <v/>
      </c>
      <c r="BV75" s="32" t="str">
        <f t="shared" si="47"/>
        <v/>
      </c>
      <c r="BW75" s="32" t="str">
        <f t="shared" si="47"/>
        <v/>
      </c>
      <c r="BX75" s="32" t="str">
        <f t="shared" si="47"/>
        <v/>
      </c>
      <c r="BY75" s="32" t="str">
        <f t="shared" si="47"/>
        <v/>
      </c>
      <c r="BZ75" s="32" t="str">
        <f t="shared" si="47"/>
        <v/>
      </c>
      <c r="CA75" s="32" t="str">
        <f t="shared" si="47"/>
        <v/>
      </c>
      <c r="CB75" s="32" t="str">
        <f t="shared" si="47"/>
        <v/>
      </c>
      <c r="CC75" s="32" t="str">
        <f t="shared" si="47"/>
        <v/>
      </c>
      <c r="CD75" s="32" t="str">
        <f t="shared" si="41"/>
        <v/>
      </c>
      <c r="CE75" s="32" t="str">
        <f t="shared" si="41"/>
        <v/>
      </c>
      <c r="CF75" s="32" t="str">
        <f t="shared" si="41"/>
        <v/>
      </c>
      <c r="CG75" s="32" t="str">
        <f t="shared" si="41"/>
        <v/>
      </c>
      <c r="CH75" s="32" t="str">
        <f t="shared" si="41"/>
        <v/>
      </c>
      <c r="CI75" s="32" t="str">
        <f t="shared" si="41"/>
        <v/>
      </c>
      <c r="CJ75" s="32" t="str">
        <f t="shared" si="41"/>
        <v/>
      </c>
      <c r="CK75" s="32" t="str">
        <f t="shared" si="41"/>
        <v/>
      </c>
      <c r="CL75" s="32" t="str">
        <f t="shared" si="41"/>
        <v/>
      </c>
      <c r="CM75" s="32" t="str">
        <f t="shared" si="41"/>
        <v/>
      </c>
      <c r="CN75" s="32" t="str">
        <f t="shared" si="41"/>
        <v/>
      </c>
      <c r="CO75" s="32" t="str">
        <f t="shared" si="41"/>
        <v/>
      </c>
      <c r="CP75" s="32" t="str">
        <f t="shared" si="41"/>
        <v/>
      </c>
      <c r="CQ75" s="32" t="str">
        <f t="shared" si="42"/>
        <v/>
      </c>
      <c r="CR75" s="32" t="str">
        <f t="shared" si="42"/>
        <v/>
      </c>
      <c r="CS75" s="32" t="str">
        <f t="shared" si="42"/>
        <v/>
      </c>
      <c r="CT75" s="32" t="str">
        <f t="shared" si="42"/>
        <v/>
      </c>
      <c r="CU75" s="32" t="str">
        <f t="shared" si="42"/>
        <v/>
      </c>
      <c r="CV75" s="32" t="str">
        <f t="shared" si="42"/>
        <v/>
      </c>
      <c r="CW75" s="32" t="str">
        <f t="shared" si="42"/>
        <v/>
      </c>
      <c r="CX75" s="32" t="str">
        <f t="shared" si="42"/>
        <v/>
      </c>
      <c r="CY75" s="32" t="str">
        <f t="shared" si="42"/>
        <v/>
      </c>
      <c r="CZ75" s="32" t="str">
        <f t="shared" si="42"/>
        <v/>
      </c>
      <c r="DA75" s="32" t="str">
        <f t="shared" si="42"/>
        <v/>
      </c>
      <c r="DB75" s="32" t="str">
        <f t="shared" si="42"/>
        <v/>
      </c>
      <c r="DC75" s="32" t="str">
        <f t="shared" si="42"/>
        <v/>
      </c>
      <c r="DD75" s="32" t="str">
        <f t="shared" si="42"/>
        <v/>
      </c>
      <c r="DE75" s="32" t="str">
        <f t="shared" si="42"/>
        <v/>
      </c>
      <c r="DF75" s="32" t="str">
        <f t="shared" si="42"/>
        <v/>
      </c>
      <c r="DG75" s="32" t="str">
        <f t="shared" si="43"/>
        <v/>
      </c>
      <c r="DH75" s="32" t="str">
        <f t="shared" si="28"/>
        <v/>
      </c>
      <c r="DI75" s="32" t="str">
        <f t="shared" si="44"/>
        <v/>
      </c>
      <c r="DJ75" s="32" t="str">
        <f t="shared" si="44"/>
        <v/>
      </c>
      <c r="DK75" s="32" t="str">
        <f t="shared" si="44"/>
        <v/>
      </c>
      <c r="DL75" s="32" t="str">
        <f t="shared" si="44"/>
        <v/>
      </c>
      <c r="DM75" s="32" t="str">
        <f t="shared" si="44"/>
        <v/>
      </c>
      <c r="DN75" s="32" t="str">
        <f t="shared" si="44"/>
        <v/>
      </c>
      <c r="DO75" s="32" t="str">
        <f t="shared" si="44"/>
        <v/>
      </c>
      <c r="DP75" s="32" t="str">
        <f t="shared" si="44"/>
        <v/>
      </c>
      <c r="DQ75" s="32" t="str">
        <f t="shared" si="44"/>
        <v/>
      </c>
      <c r="DR75" s="32" t="str">
        <f t="shared" si="44"/>
        <v/>
      </c>
      <c r="DS75" s="32" t="str">
        <f t="shared" si="44"/>
        <v/>
      </c>
      <c r="DT75" s="32" t="str">
        <f t="shared" si="44"/>
        <v/>
      </c>
      <c r="DU75" s="32" t="str">
        <f t="shared" si="44"/>
        <v/>
      </c>
      <c r="DV75" s="32" t="str">
        <f t="shared" si="44"/>
        <v/>
      </c>
      <c r="DW75" s="32" t="str">
        <f t="shared" si="44"/>
        <v/>
      </c>
      <c r="DX75" s="32" t="str">
        <f t="shared" si="44"/>
        <v/>
      </c>
      <c r="DY75" s="32" t="str">
        <f t="shared" si="37"/>
        <v/>
      </c>
      <c r="DZ75" s="32" t="str">
        <f t="shared" si="37"/>
        <v/>
      </c>
      <c r="EA75" s="32" t="str">
        <f t="shared" si="37"/>
        <v/>
      </c>
      <c r="EB75" s="32"/>
      <c r="EC75" s="32"/>
      <c r="ED75" s="32"/>
      <c r="EE75" s="32"/>
      <c r="EF75" s="32"/>
      <c r="EG75" s="32"/>
      <c r="EH75" s="32"/>
      <c r="EI75" s="32"/>
      <c r="EJ75" s="32"/>
      <c r="EK75" s="32"/>
      <c r="EL75" s="32"/>
      <c r="EM75" s="32"/>
      <c r="EN75" s="32"/>
      <c r="EO75" s="32"/>
      <c r="EP75" s="32"/>
      <c r="EQ75" s="32"/>
      <c r="ER75" s="32"/>
      <c r="ES75" s="32"/>
      <c r="ET75" s="32"/>
      <c r="EU75" s="32"/>
      <c r="EV75" s="32"/>
      <c r="EW75" s="32"/>
      <c r="EX75" s="32"/>
      <c r="EY75" s="32"/>
      <c r="EZ75" s="32"/>
      <c r="FA75" s="32"/>
      <c r="FB75" s="32"/>
      <c r="FC75" s="32"/>
      <c r="FD75" s="32"/>
      <c r="FE75" s="32"/>
      <c r="FF75" s="32"/>
      <c r="FG75" s="32"/>
      <c r="FH75" s="32"/>
      <c r="FI75" s="32"/>
      <c r="FJ75" s="32"/>
      <c r="FK75" s="32"/>
      <c r="FL75" s="32"/>
      <c r="FM75" s="32"/>
      <c r="FN75" s="32"/>
      <c r="FO75" s="32"/>
      <c r="FP75" s="32"/>
      <c r="FQ75" s="32"/>
      <c r="FR75" s="32"/>
      <c r="FS75" s="32"/>
      <c r="FT75" s="32"/>
      <c r="FU75" s="32"/>
      <c r="FV75" s="32"/>
      <c r="FW75" s="32"/>
      <c r="FX75" s="32"/>
      <c r="FY75" s="32"/>
      <c r="FZ75" s="32"/>
      <c r="GA75" s="32"/>
      <c r="GB75" s="32"/>
      <c r="GC75" s="32"/>
      <c r="GD75" s="32"/>
      <c r="GE75" s="32"/>
      <c r="GF75" s="32"/>
      <c r="GG75" s="32"/>
      <c r="GH75" s="32"/>
      <c r="GI75" s="32"/>
      <c r="GJ75" s="32"/>
      <c r="GK75" s="32"/>
      <c r="GL75" s="32"/>
      <c r="GM75" s="32"/>
      <c r="GN75" s="32"/>
      <c r="GO75" s="32"/>
      <c r="GP75" s="32"/>
      <c r="GQ75" s="32"/>
      <c r="GR75" s="32"/>
      <c r="GS75" s="32"/>
      <c r="GT75" s="32"/>
      <c r="GU75" s="32"/>
      <c r="GV75" s="32"/>
      <c r="GW75" s="32"/>
      <c r="GX75" s="32"/>
      <c r="GY75" s="32"/>
      <c r="GZ75" s="32"/>
      <c r="HA75" s="32"/>
      <c r="HB75" s="32"/>
      <c r="HC75" s="32"/>
      <c r="HD75" s="32"/>
      <c r="HE75" s="32"/>
      <c r="HF75" s="32"/>
      <c r="HG75" s="32"/>
      <c r="HH75" s="32"/>
      <c r="HI75" s="32"/>
      <c r="HJ75" s="32"/>
      <c r="HK75" s="32"/>
      <c r="HL75" s="32"/>
      <c r="HM75" s="32"/>
      <c r="HN75" s="32"/>
      <c r="HO75" s="32"/>
      <c r="HP75" s="32"/>
      <c r="HQ75" s="32"/>
      <c r="HR75" s="32"/>
      <c r="HS75" s="32"/>
      <c r="HT75" s="32"/>
      <c r="HU75" s="32"/>
      <c r="HV75" s="32"/>
      <c r="HW75" s="32"/>
      <c r="HX75" s="32"/>
      <c r="HY75" s="32"/>
      <c r="HZ75" s="32"/>
      <c r="IA75" s="32"/>
      <c r="IB75" s="32"/>
      <c r="IC75" s="32"/>
      <c r="ID75" s="32"/>
      <c r="IE75" s="32"/>
      <c r="IF75" s="32"/>
      <c r="IG75" s="32"/>
      <c r="IH75" s="32"/>
      <c r="II75" s="32"/>
      <c r="IJ75" s="32"/>
      <c r="IK75" s="32"/>
      <c r="IL75" s="32"/>
      <c r="IM75" s="32"/>
      <c r="IN75" s="32"/>
      <c r="IO75" s="32"/>
      <c r="IP75" s="32"/>
      <c r="IQ75" s="70"/>
    </row>
    <row r="76" spans="1:251" x14ac:dyDescent="0.25">
      <c r="A76" s="69" t="str">
        <f t="shared" si="7"/>
        <v/>
      </c>
      <c r="B76" s="32" t="str">
        <f t="shared" si="38"/>
        <v/>
      </c>
      <c r="C76" s="32" t="str">
        <f t="shared" si="38"/>
        <v/>
      </c>
      <c r="D76" s="32" t="str">
        <f t="shared" si="38"/>
        <v/>
      </c>
      <c r="E76" s="32" t="str">
        <f t="shared" si="38"/>
        <v/>
      </c>
      <c r="F76" s="32" t="str">
        <f t="shared" si="38"/>
        <v/>
      </c>
      <c r="G76" s="32" t="str">
        <f t="shared" si="38"/>
        <v/>
      </c>
      <c r="H76" s="32" t="str">
        <f t="shared" si="38"/>
        <v/>
      </c>
      <c r="I76" s="32" t="str">
        <f t="shared" si="38"/>
        <v/>
      </c>
      <c r="J76" s="32" t="str">
        <f t="shared" si="38"/>
        <v/>
      </c>
      <c r="K76" s="32" t="str">
        <f t="shared" si="38"/>
        <v/>
      </c>
      <c r="L76" s="32" t="str">
        <f t="shared" si="38"/>
        <v/>
      </c>
      <c r="M76" s="32" t="str">
        <f t="shared" si="38"/>
        <v/>
      </c>
      <c r="N76" s="89" t="str">
        <f t="shared" si="38"/>
        <v/>
      </c>
      <c r="O76" s="32" t="str">
        <f t="shared" si="38"/>
        <v/>
      </c>
      <c r="P76" s="32" t="str">
        <f t="shared" si="38"/>
        <v/>
      </c>
      <c r="Q76" s="32" t="str">
        <f t="shared" si="38"/>
        <v/>
      </c>
      <c r="R76" s="32" t="str">
        <f t="shared" si="34"/>
        <v/>
      </c>
      <c r="S76" s="32" t="str">
        <f t="shared" si="34"/>
        <v/>
      </c>
      <c r="T76" s="32" t="str">
        <f t="shared" si="34"/>
        <v/>
      </c>
      <c r="U76" s="32" t="str">
        <f t="shared" si="34"/>
        <v/>
      </c>
      <c r="V76" s="32" t="str">
        <f t="shared" si="34"/>
        <v/>
      </c>
      <c r="W76" s="32" t="str">
        <f t="shared" si="34"/>
        <v/>
      </c>
      <c r="X76" s="32" t="str">
        <f t="shared" si="34"/>
        <v/>
      </c>
      <c r="Y76" s="32" t="str">
        <f t="shared" si="34"/>
        <v/>
      </c>
      <c r="Z76" s="32" t="str">
        <f t="shared" si="45"/>
        <v/>
      </c>
      <c r="AA76" s="32" t="str">
        <f t="shared" si="45"/>
        <v/>
      </c>
      <c r="AB76" s="32" t="str">
        <f t="shared" si="45"/>
        <v/>
      </c>
      <c r="AC76" s="32" t="str">
        <f t="shared" si="45"/>
        <v/>
      </c>
      <c r="AD76" s="32" t="str">
        <f t="shared" si="45"/>
        <v/>
      </c>
      <c r="AE76" s="32" t="str">
        <f t="shared" si="45"/>
        <v/>
      </c>
      <c r="AF76" s="32" t="str">
        <f t="shared" si="45"/>
        <v/>
      </c>
      <c r="AG76" s="32" t="str">
        <f t="shared" si="45"/>
        <v/>
      </c>
      <c r="AH76" s="32" t="str">
        <f t="shared" si="45"/>
        <v/>
      </c>
      <c r="AI76" s="32" t="str">
        <f t="shared" si="45"/>
        <v/>
      </c>
      <c r="AJ76" s="32" t="str">
        <f t="shared" si="45"/>
        <v/>
      </c>
      <c r="AK76" s="32" t="str">
        <f t="shared" si="45"/>
        <v/>
      </c>
      <c r="AL76" s="32" t="str">
        <f t="shared" si="45"/>
        <v/>
      </c>
      <c r="AM76" s="32" t="str">
        <f t="shared" si="45"/>
        <v/>
      </c>
      <c r="AN76" s="32" t="str">
        <f t="shared" si="45"/>
        <v/>
      </c>
      <c r="AO76" s="32" t="str">
        <f t="shared" si="45"/>
        <v/>
      </c>
      <c r="AP76" s="32" t="str">
        <f t="shared" si="46"/>
        <v/>
      </c>
      <c r="AQ76" s="32" t="str">
        <f t="shared" si="46"/>
        <v/>
      </c>
      <c r="AR76" s="32" t="str">
        <f t="shared" si="46"/>
        <v/>
      </c>
      <c r="AS76" s="32" t="str">
        <f t="shared" si="46"/>
        <v/>
      </c>
      <c r="AT76" s="32" t="str">
        <f t="shared" si="46"/>
        <v/>
      </c>
      <c r="AU76" s="32" t="str">
        <f t="shared" si="46"/>
        <v/>
      </c>
      <c r="AV76" s="32" t="str">
        <f t="shared" si="46"/>
        <v/>
      </c>
      <c r="AW76" s="32" t="str">
        <f t="shared" si="35"/>
        <v/>
      </c>
      <c r="AX76" s="32" t="str">
        <f t="shared" si="35"/>
        <v/>
      </c>
      <c r="AY76" s="32" t="str">
        <f t="shared" si="35"/>
        <v/>
      </c>
      <c r="AZ76" s="32" t="str">
        <f t="shared" si="35"/>
        <v/>
      </c>
      <c r="BA76" s="32" t="str">
        <f t="shared" si="35"/>
        <v/>
      </c>
      <c r="BB76" s="32" t="str">
        <f t="shared" si="35"/>
        <v/>
      </c>
      <c r="BC76" s="32" t="str">
        <f t="shared" si="35"/>
        <v/>
      </c>
      <c r="BD76" s="32" t="str">
        <f t="shared" si="35"/>
        <v/>
      </c>
      <c r="BE76" s="32" t="str">
        <f t="shared" si="35"/>
        <v/>
      </c>
      <c r="BF76" s="32" t="str">
        <f t="shared" si="35"/>
        <v/>
      </c>
      <c r="BG76" s="32" t="str">
        <f t="shared" si="35"/>
        <v/>
      </c>
      <c r="BH76" s="32" t="str">
        <f t="shared" si="35"/>
        <v/>
      </c>
      <c r="BI76" s="32" t="str">
        <f t="shared" si="35"/>
        <v/>
      </c>
      <c r="BJ76" s="32" t="str">
        <f t="shared" si="35"/>
        <v/>
      </c>
      <c r="BK76" s="32" t="str">
        <f t="shared" si="35"/>
        <v/>
      </c>
      <c r="BL76" s="32" t="str">
        <f t="shared" si="35"/>
        <v/>
      </c>
      <c r="BM76" s="32" t="str">
        <f t="shared" si="25"/>
        <v/>
      </c>
      <c r="BN76" s="32" t="str">
        <f t="shared" si="47"/>
        <v/>
      </c>
      <c r="BO76" s="32" t="str">
        <f t="shared" si="47"/>
        <v/>
      </c>
      <c r="BP76" s="32" t="str">
        <f t="shared" si="47"/>
        <v/>
      </c>
      <c r="BQ76" s="32" t="str">
        <f t="shared" si="47"/>
        <v/>
      </c>
      <c r="BR76" s="32" t="str">
        <f t="shared" si="47"/>
        <v/>
      </c>
      <c r="BS76" s="32" t="str">
        <f t="shared" si="47"/>
        <v/>
      </c>
      <c r="BT76" s="32" t="str">
        <f t="shared" si="47"/>
        <v/>
      </c>
      <c r="BU76" s="32" t="str">
        <f t="shared" si="47"/>
        <v/>
      </c>
      <c r="BV76" s="32" t="str">
        <f t="shared" si="47"/>
        <v/>
      </c>
      <c r="BW76" s="32" t="str">
        <f t="shared" si="47"/>
        <v/>
      </c>
      <c r="BX76" s="32" t="str">
        <f t="shared" si="47"/>
        <v/>
      </c>
      <c r="BY76" s="32" t="str">
        <f t="shared" si="47"/>
        <v/>
      </c>
      <c r="BZ76" s="32" t="str">
        <f t="shared" si="47"/>
        <v/>
      </c>
      <c r="CA76" s="32" t="str">
        <f t="shared" si="47"/>
        <v/>
      </c>
      <c r="CB76" s="32" t="str">
        <f t="shared" si="47"/>
        <v/>
      </c>
      <c r="CC76" s="32" t="str">
        <f t="shared" si="47"/>
        <v/>
      </c>
      <c r="CD76" s="32" t="str">
        <f t="shared" si="41"/>
        <v/>
      </c>
      <c r="CE76" s="32" t="str">
        <f t="shared" si="41"/>
        <v/>
      </c>
      <c r="CF76" s="32" t="str">
        <f t="shared" si="41"/>
        <v/>
      </c>
      <c r="CG76" s="32" t="str">
        <f t="shared" si="41"/>
        <v/>
      </c>
      <c r="CH76" s="32" t="str">
        <f t="shared" si="41"/>
        <v/>
      </c>
      <c r="CI76" s="32" t="str">
        <f t="shared" si="41"/>
        <v/>
      </c>
      <c r="CJ76" s="32" t="str">
        <f t="shared" si="41"/>
        <v/>
      </c>
      <c r="CK76" s="32" t="str">
        <f t="shared" si="41"/>
        <v/>
      </c>
      <c r="CL76" s="32" t="str">
        <f t="shared" si="41"/>
        <v/>
      </c>
      <c r="CM76" s="32" t="str">
        <f t="shared" si="41"/>
        <v/>
      </c>
      <c r="CN76" s="32" t="str">
        <f t="shared" si="41"/>
        <v/>
      </c>
      <c r="CO76" s="32" t="str">
        <f t="shared" si="41"/>
        <v/>
      </c>
      <c r="CP76" s="32" t="str">
        <f t="shared" si="41"/>
        <v/>
      </c>
      <c r="CQ76" s="32" t="str">
        <f t="shared" si="42"/>
        <v/>
      </c>
      <c r="CR76" s="32" t="str">
        <f t="shared" si="42"/>
        <v/>
      </c>
      <c r="CS76" s="32" t="str">
        <f t="shared" si="42"/>
        <v/>
      </c>
      <c r="CT76" s="32" t="str">
        <f t="shared" si="42"/>
        <v/>
      </c>
      <c r="CU76" s="32" t="str">
        <f t="shared" si="42"/>
        <v/>
      </c>
      <c r="CV76" s="32" t="str">
        <f t="shared" si="42"/>
        <v/>
      </c>
      <c r="CW76" s="32" t="str">
        <f t="shared" si="42"/>
        <v/>
      </c>
      <c r="CX76" s="32" t="str">
        <f t="shared" si="42"/>
        <v/>
      </c>
      <c r="CY76" s="32" t="str">
        <f t="shared" si="42"/>
        <v/>
      </c>
      <c r="CZ76" s="32" t="str">
        <f t="shared" si="42"/>
        <v/>
      </c>
      <c r="DA76" s="32" t="str">
        <f t="shared" si="42"/>
        <v/>
      </c>
      <c r="DB76" s="32" t="str">
        <f t="shared" si="42"/>
        <v/>
      </c>
      <c r="DC76" s="32" t="str">
        <f t="shared" si="42"/>
        <v/>
      </c>
      <c r="DD76" s="32" t="str">
        <f t="shared" si="42"/>
        <v/>
      </c>
      <c r="DE76" s="32" t="str">
        <f t="shared" si="42"/>
        <v/>
      </c>
      <c r="DF76" s="32" t="str">
        <f t="shared" si="42"/>
        <v/>
      </c>
      <c r="DG76" s="32" t="str">
        <f t="shared" si="43"/>
        <v/>
      </c>
      <c r="DH76" s="32" t="str">
        <f t="shared" si="28"/>
        <v/>
      </c>
      <c r="DI76" s="32" t="str">
        <f t="shared" si="44"/>
        <v/>
      </c>
      <c r="DJ76" s="32" t="str">
        <f t="shared" si="44"/>
        <v/>
      </c>
      <c r="DK76" s="32" t="str">
        <f t="shared" si="44"/>
        <v/>
      </c>
      <c r="DL76" s="32" t="str">
        <f t="shared" si="44"/>
        <v/>
      </c>
      <c r="DM76" s="32" t="str">
        <f t="shared" si="44"/>
        <v/>
      </c>
      <c r="DN76" s="32" t="str">
        <f t="shared" si="44"/>
        <v/>
      </c>
      <c r="DO76" s="32" t="str">
        <f t="shared" si="44"/>
        <v/>
      </c>
      <c r="DP76" s="32" t="str">
        <f t="shared" si="44"/>
        <v/>
      </c>
      <c r="DQ76" s="32" t="str">
        <f t="shared" si="44"/>
        <v/>
      </c>
      <c r="DR76" s="32" t="str">
        <f t="shared" si="44"/>
        <v/>
      </c>
      <c r="DS76" s="32" t="str">
        <f t="shared" si="44"/>
        <v/>
      </c>
      <c r="DT76" s="32" t="str">
        <f t="shared" si="44"/>
        <v/>
      </c>
      <c r="DU76" s="32" t="str">
        <f t="shared" si="44"/>
        <v/>
      </c>
      <c r="DV76" s="32" t="str">
        <f t="shared" si="44"/>
        <v/>
      </c>
      <c r="DW76" s="32" t="str">
        <f t="shared" si="44"/>
        <v/>
      </c>
      <c r="DX76" s="32" t="str">
        <f t="shared" si="44"/>
        <v/>
      </c>
      <c r="DY76" s="32" t="str">
        <f t="shared" si="37"/>
        <v/>
      </c>
      <c r="DZ76" s="32" t="str">
        <f t="shared" si="37"/>
        <v/>
      </c>
      <c r="EA76" s="32" t="str">
        <f t="shared" si="37"/>
        <v/>
      </c>
      <c r="EB76" s="32"/>
      <c r="EC76" s="32"/>
      <c r="ED76" s="32"/>
      <c r="EE76" s="32"/>
      <c r="EF76" s="32"/>
      <c r="EG76" s="32"/>
      <c r="EH76" s="32"/>
      <c r="EI76" s="32"/>
      <c r="EJ76" s="32"/>
      <c r="EK76" s="32"/>
      <c r="EL76" s="32"/>
      <c r="EM76" s="32"/>
      <c r="EN76" s="32"/>
      <c r="EO76" s="32"/>
      <c r="EP76" s="32"/>
      <c r="EQ76" s="32"/>
      <c r="ER76" s="32"/>
      <c r="ES76" s="32"/>
      <c r="ET76" s="32"/>
      <c r="EU76" s="32"/>
      <c r="EV76" s="32"/>
      <c r="EW76" s="32"/>
      <c r="EX76" s="32"/>
      <c r="EY76" s="32"/>
      <c r="EZ76" s="32"/>
      <c r="FA76" s="32"/>
      <c r="FB76" s="32"/>
      <c r="FC76" s="32"/>
      <c r="FD76" s="32"/>
      <c r="FE76" s="32"/>
      <c r="FF76" s="32"/>
      <c r="FG76" s="32"/>
      <c r="FH76" s="32"/>
      <c r="FI76" s="32"/>
      <c r="FJ76" s="32"/>
      <c r="FK76" s="32"/>
      <c r="FL76" s="32"/>
      <c r="FM76" s="32"/>
      <c r="FN76" s="32"/>
      <c r="FO76" s="32"/>
      <c r="FP76" s="32"/>
      <c r="FQ76" s="32"/>
      <c r="FR76" s="32"/>
      <c r="FS76" s="32"/>
      <c r="FT76" s="32"/>
      <c r="FU76" s="32"/>
      <c r="FV76" s="32"/>
      <c r="FW76" s="32"/>
      <c r="FX76" s="32"/>
      <c r="FY76" s="32"/>
      <c r="FZ76" s="32"/>
      <c r="GA76" s="32"/>
      <c r="GB76" s="32"/>
      <c r="GC76" s="32"/>
      <c r="GD76" s="32"/>
      <c r="GE76" s="32"/>
      <c r="GF76" s="32"/>
      <c r="GG76" s="32"/>
      <c r="GH76" s="32"/>
      <c r="GI76" s="32"/>
      <c r="GJ76" s="32"/>
      <c r="GK76" s="32"/>
      <c r="GL76" s="32"/>
      <c r="GM76" s="32"/>
      <c r="GN76" s="32"/>
      <c r="GO76" s="32"/>
      <c r="GP76" s="32"/>
      <c r="GQ76" s="32"/>
      <c r="GR76" s="32"/>
      <c r="GS76" s="32"/>
      <c r="GT76" s="32"/>
      <c r="GU76" s="32"/>
      <c r="GV76" s="32"/>
      <c r="GW76" s="32"/>
      <c r="GX76" s="32"/>
      <c r="GY76" s="32"/>
      <c r="GZ76" s="32"/>
      <c r="HA76" s="32"/>
      <c r="HB76" s="32"/>
      <c r="HC76" s="32"/>
      <c r="HD76" s="32"/>
      <c r="HE76" s="32"/>
      <c r="HF76" s="32"/>
      <c r="HG76" s="32"/>
      <c r="HH76" s="32"/>
      <c r="HI76" s="32"/>
      <c r="HJ76" s="32"/>
      <c r="HK76" s="32"/>
      <c r="HL76" s="32"/>
      <c r="HM76" s="32"/>
      <c r="HN76" s="32"/>
      <c r="HO76" s="32"/>
      <c r="HP76" s="32"/>
      <c r="HQ76" s="32"/>
      <c r="HR76" s="32"/>
      <c r="HS76" s="32"/>
      <c r="HT76" s="32"/>
      <c r="HU76" s="32"/>
      <c r="HV76" s="32"/>
      <c r="HW76" s="32"/>
      <c r="HX76" s="32"/>
      <c r="HY76" s="32"/>
      <c r="HZ76" s="32"/>
      <c r="IA76" s="32"/>
      <c r="IB76" s="32"/>
      <c r="IC76" s="32"/>
      <c r="ID76" s="32"/>
      <c r="IE76" s="32"/>
      <c r="IF76" s="32"/>
      <c r="IG76" s="32"/>
      <c r="IH76" s="32"/>
      <c r="II76" s="32"/>
      <c r="IJ76" s="32"/>
      <c r="IK76" s="32"/>
      <c r="IL76" s="32"/>
      <c r="IM76" s="32"/>
      <c r="IN76" s="32"/>
      <c r="IO76" s="32"/>
      <c r="IP76" s="32"/>
      <c r="IQ76" s="70"/>
    </row>
    <row r="77" spans="1:251" x14ac:dyDescent="0.25">
      <c r="A77" s="69" t="str">
        <f t="shared" si="7"/>
        <v/>
      </c>
      <c r="B77" s="32" t="str">
        <f t="shared" si="38"/>
        <v/>
      </c>
      <c r="C77" s="32" t="str">
        <f t="shared" si="38"/>
        <v/>
      </c>
      <c r="D77" s="32" t="str">
        <f t="shared" si="38"/>
        <v/>
      </c>
      <c r="E77" s="32" t="str">
        <f t="shared" si="38"/>
        <v/>
      </c>
      <c r="F77" s="32" t="str">
        <f t="shared" si="38"/>
        <v/>
      </c>
      <c r="G77" s="32" t="str">
        <f t="shared" si="38"/>
        <v/>
      </c>
      <c r="H77" s="32" t="str">
        <f t="shared" si="38"/>
        <v/>
      </c>
      <c r="I77" s="32" t="str">
        <f t="shared" si="38"/>
        <v/>
      </c>
      <c r="J77" s="32" t="str">
        <f t="shared" si="38"/>
        <v/>
      </c>
      <c r="K77" s="32" t="str">
        <f t="shared" si="38"/>
        <v/>
      </c>
      <c r="L77" s="32" t="str">
        <f t="shared" si="38"/>
        <v/>
      </c>
      <c r="M77" s="32" t="str">
        <f t="shared" si="38"/>
        <v/>
      </c>
      <c r="N77" s="89" t="str">
        <f t="shared" si="38"/>
        <v/>
      </c>
      <c r="O77" s="32" t="str">
        <f t="shared" si="38"/>
        <v/>
      </c>
      <c r="P77" s="32" t="str">
        <f t="shared" si="38"/>
        <v/>
      </c>
      <c r="Q77" s="32" t="str">
        <f t="shared" si="38"/>
        <v/>
      </c>
      <c r="R77" s="32" t="str">
        <f t="shared" si="34"/>
        <v/>
      </c>
      <c r="S77" s="32" t="str">
        <f t="shared" si="34"/>
        <v/>
      </c>
      <c r="T77" s="32" t="str">
        <f t="shared" si="34"/>
        <v/>
      </c>
      <c r="U77" s="32" t="str">
        <f t="shared" si="34"/>
        <v/>
      </c>
      <c r="V77" s="32" t="str">
        <f t="shared" si="34"/>
        <v/>
      </c>
      <c r="W77" s="32" t="str">
        <f t="shared" si="34"/>
        <v/>
      </c>
      <c r="X77" s="32" t="str">
        <f t="shared" si="34"/>
        <v/>
      </c>
      <c r="Y77" s="32" t="str">
        <f t="shared" si="34"/>
        <v/>
      </c>
      <c r="Z77" s="32" t="str">
        <f t="shared" si="45"/>
        <v/>
      </c>
      <c r="AA77" s="32" t="str">
        <f t="shared" si="45"/>
        <v/>
      </c>
      <c r="AB77" s="32" t="str">
        <f t="shared" si="45"/>
        <v/>
      </c>
      <c r="AC77" s="32" t="str">
        <f t="shared" si="45"/>
        <v/>
      </c>
      <c r="AD77" s="32" t="str">
        <f t="shared" si="45"/>
        <v/>
      </c>
      <c r="AE77" s="32" t="str">
        <f t="shared" si="45"/>
        <v/>
      </c>
      <c r="AF77" s="32" t="str">
        <f t="shared" si="45"/>
        <v/>
      </c>
      <c r="AG77" s="32" t="str">
        <f t="shared" si="45"/>
        <v/>
      </c>
      <c r="AH77" s="32" t="str">
        <f t="shared" si="45"/>
        <v/>
      </c>
      <c r="AI77" s="32" t="str">
        <f t="shared" si="45"/>
        <v/>
      </c>
      <c r="AJ77" s="32" t="str">
        <f t="shared" si="45"/>
        <v/>
      </c>
      <c r="AK77" s="32" t="str">
        <f t="shared" si="45"/>
        <v/>
      </c>
      <c r="AL77" s="32" t="str">
        <f t="shared" si="45"/>
        <v/>
      </c>
      <c r="AM77" s="32" t="str">
        <f t="shared" si="45"/>
        <v/>
      </c>
      <c r="AN77" s="32" t="str">
        <f t="shared" si="45"/>
        <v/>
      </c>
      <c r="AO77" s="32" t="str">
        <f t="shared" si="45"/>
        <v/>
      </c>
      <c r="AP77" s="32" t="str">
        <f t="shared" si="46"/>
        <v/>
      </c>
      <c r="AQ77" s="32" t="str">
        <f t="shared" si="46"/>
        <v/>
      </c>
      <c r="AR77" s="32" t="str">
        <f t="shared" si="46"/>
        <v/>
      </c>
      <c r="AS77" s="32" t="str">
        <f t="shared" si="46"/>
        <v/>
      </c>
      <c r="AT77" s="32" t="str">
        <f t="shared" si="46"/>
        <v/>
      </c>
      <c r="AU77" s="32" t="str">
        <f t="shared" si="46"/>
        <v/>
      </c>
      <c r="AV77" s="32" t="str">
        <f t="shared" si="46"/>
        <v/>
      </c>
      <c r="AW77" s="32" t="str">
        <f t="shared" si="35"/>
        <v/>
      </c>
      <c r="AX77" s="32" t="str">
        <f t="shared" si="35"/>
        <v/>
      </c>
      <c r="AY77" s="32" t="str">
        <f t="shared" si="35"/>
        <v/>
      </c>
      <c r="AZ77" s="32" t="str">
        <f t="shared" si="35"/>
        <v/>
      </c>
      <c r="BA77" s="32" t="str">
        <f t="shared" si="35"/>
        <v/>
      </c>
      <c r="BB77" s="32" t="str">
        <f t="shared" si="35"/>
        <v/>
      </c>
      <c r="BC77" s="32" t="str">
        <f t="shared" si="35"/>
        <v/>
      </c>
      <c r="BD77" s="32" t="str">
        <f t="shared" si="35"/>
        <v/>
      </c>
      <c r="BE77" s="32" t="str">
        <f t="shared" si="35"/>
        <v/>
      </c>
      <c r="BF77" s="32" t="str">
        <f t="shared" si="35"/>
        <v/>
      </c>
      <c r="BG77" s="32" t="str">
        <f t="shared" si="35"/>
        <v/>
      </c>
      <c r="BH77" s="32" t="str">
        <f t="shared" si="35"/>
        <v/>
      </c>
      <c r="BI77" s="32" t="str">
        <f t="shared" si="35"/>
        <v/>
      </c>
      <c r="BJ77" s="32" t="str">
        <f t="shared" si="35"/>
        <v/>
      </c>
      <c r="BK77" s="32" t="str">
        <f t="shared" si="35"/>
        <v/>
      </c>
      <c r="BL77" s="32" t="str">
        <f t="shared" si="35"/>
        <v/>
      </c>
      <c r="BM77" s="32" t="str">
        <f t="shared" si="25"/>
        <v/>
      </c>
      <c r="BN77" s="32" t="str">
        <f t="shared" si="47"/>
        <v/>
      </c>
      <c r="BO77" s="32" t="str">
        <f t="shared" si="47"/>
        <v/>
      </c>
      <c r="BP77" s="32" t="str">
        <f t="shared" si="47"/>
        <v/>
      </c>
      <c r="BQ77" s="32" t="str">
        <f t="shared" si="47"/>
        <v/>
      </c>
      <c r="BR77" s="32" t="str">
        <f t="shared" si="47"/>
        <v/>
      </c>
      <c r="BS77" s="32" t="str">
        <f t="shared" si="47"/>
        <v/>
      </c>
      <c r="BT77" s="32" t="str">
        <f t="shared" si="47"/>
        <v/>
      </c>
      <c r="BU77" s="32" t="str">
        <f t="shared" si="47"/>
        <v/>
      </c>
      <c r="BV77" s="32" t="str">
        <f t="shared" si="47"/>
        <v/>
      </c>
      <c r="BW77" s="32" t="str">
        <f t="shared" si="47"/>
        <v/>
      </c>
      <c r="BX77" s="32" t="str">
        <f t="shared" si="47"/>
        <v/>
      </c>
      <c r="BY77" s="32" t="str">
        <f t="shared" si="47"/>
        <v/>
      </c>
      <c r="BZ77" s="32" t="str">
        <f t="shared" si="47"/>
        <v/>
      </c>
      <c r="CA77" s="32" t="str">
        <f t="shared" si="47"/>
        <v/>
      </c>
      <c r="CB77" s="32" t="str">
        <f t="shared" si="47"/>
        <v/>
      </c>
      <c r="CC77" s="32" t="str">
        <f t="shared" si="47"/>
        <v/>
      </c>
      <c r="CD77" s="32" t="str">
        <f t="shared" si="41"/>
        <v/>
      </c>
      <c r="CE77" s="32" t="str">
        <f t="shared" si="41"/>
        <v/>
      </c>
      <c r="CF77" s="32" t="str">
        <f t="shared" si="41"/>
        <v/>
      </c>
      <c r="CG77" s="32" t="str">
        <f t="shared" si="41"/>
        <v/>
      </c>
      <c r="CH77" s="32" t="str">
        <f t="shared" si="41"/>
        <v/>
      </c>
      <c r="CI77" s="32" t="str">
        <f t="shared" si="41"/>
        <v/>
      </c>
      <c r="CJ77" s="32" t="str">
        <f t="shared" si="41"/>
        <v/>
      </c>
      <c r="CK77" s="32" t="str">
        <f t="shared" si="41"/>
        <v/>
      </c>
      <c r="CL77" s="32" t="str">
        <f t="shared" si="41"/>
        <v/>
      </c>
      <c r="CM77" s="32" t="str">
        <f t="shared" si="41"/>
        <v/>
      </c>
      <c r="CN77" s="32" t="str">
        <f t="shared" si="41"/>
        <v/>
      </c>
      <c r="CO77" s="32" t="str">
        <f t="shared" si="41"/>
        <v/>
      </c>
      <c r="CP77" s="32" t="str">
        <f t="shared" si="41"/>
        <v/>
      </c>
      <c r="CQ77" s="32" t="str">
        <f t="shared" si="42"/>
        <v/>
      </c>
      <c r="CR77" s="32" t="str">
        <f t="shared" si="42"/>
        <v/>
      </c>
      <c r="CS77" s="32" t="str">
        <f t="shared" si="42"/>
        <v/>
      </c>
      <c r="CT77" s="32" t="str">
        <f t="shared" si="42"/>
        <v/>
      </c>
      <c r="CU77" s="32" t="str">
        <f t="shared" si="42"/>
        <v/>
      </c>
      <c r="CV77" s="32" t="str">
        <f t="shared" si="42"/>
        <v/>
      </c>
      <c r="CW77" s="32" t="str">
        <f t="shared" si="42"/>
        <v/>
      </c>
      <c r="CX77" s="32" t="str">
        <f t="shared" si="42"/>
        <v/>
      </c>
      <c r="CY77" s="32" t="str">
        <f t="shared" si="42"/>
        <v/>
      </c>
      <c r="CZ77" s="32" t="str">
        <f t="shared" si="42"/>
        <v/>
      </c>
      <c r="DA77" s="32" t="str">
        <f t="shared" si="42"/>
        <v/>
      </c>
      <c r="DB77" s="32" t="str">
        <f t="shared" si="42"/>
        <v/>
      </c>
      <c r="DC77" s="32" t="str">
        <f t="shared" si="42"/>
        <v/>
      </c>
      <c r="DD77" s="32" t="str">
        <f t="shared" si="42"/>
        <v/>
      </c>
      <c r="DE77" s="32" t="str">
        <f t="shared" si="42"/>
        <v/>
      </c>
      <c r="DF77" s="32" t="str">
        <f t="shared" si="42"/>
        <v/>
      </c>
      <c r="DG77" s="32" t="str">
        <f t="shared" si="43"/>
        <v/>
      </c>
      <c r="DH77" s="32" t="str">
        <f t="shared" si="28"/>
        <v/>
      </c>
      <c r="DI77" s="32" t="str">
        <f t="shared" si="44"/>
        <v/>
      </c>
      <c r="DJ77" s="32" t="str">
        <f t="shared" si="44"/>
        <v/>
      </c>
      <c r="DK77" s="32" t="str">
        <f t="shared" si="44"/>
        <v/>
      </c>
      <c r="DL77" s="32" t="str">
        <f t="shared" si="44"/>
        <v/>
      </c>
      <c r="DM77" s="32" t="str">
        <f t="shared" si="44"/>
        <v/>
      </c>
      <c r="DN77" s="32" t="str">
        <f t="shared" si="44"/>
        <v/>
      </c>
      <c r="DO77" s="32" t="str">
        <f t="shared" si="44"/>
        <v/>
      </c>
      <c r="DP77" s="32" t="str">
        <f t="shared" si="44"/>
        <v/>
      </c>
      <c r="DQ77" s="32" t="str">
        <f t="shared" si="44"/>
        <v/>
      </c>
      <c r="DR77" s="32" t="str">
        <f t="shared" si="44"/>
        <v/>
      </c>
      <c r="DS77" s="32" t="str">
        <f t="shared" si="44"/>
        <v/>
      </c>
      <c r="DT77" s="32" t="str">
        <f t="shared" si="44"/>
        <v/>
      </c>
      <c r="DU77" s="32" t="str">
        <f t="shared" si="44"/>
        <v/>
      </c>
      <c r="DV77" s="32" t="str">
        <f t="shared" si="44"/>
        <v/>
      </c>
      <c r="DW77" s="32" t="str">
        <f t="shared" si="44"/>
        <v/>
      </c>
      <c r="DX77" s="32" t="str">
        <f t="shared" si="44"/>
        <v/>
      </c>
      <c r="DY77" s="32" t="str">
        <f t="shared" si="37"/>
        <v/>
      </c>
      <c r="DZ77" s="32" t="str">
        <f t="shared" si="37"/>
        <v/>
      </c>
      <c r="EA77" s="32" t="str">
        <f t="shared" si="37"/>
        <v/>
      </c>
      <c r="EB77" s="32"/>
      <c r="EC77" s="32"/>
      <c r="ED77" s="32"/>
      <c r="EE77" s="32"/>
      <c r="EF77" s="32"/>
      <c r="EG77" s="32"/>
      <c r="EH77" s="32"/>
      <c r="EI77" s="32"/>
      <c r="EJ77" s="32"/>
      <c r="EK77" s="32"/>
      <c r="EL77" s="32"/>
      <c r="EM77" s="32"/>
      <c r="EN77" s="32"/>
      <c r="EO77" s="32"/>
      <c r="EP77" s="32"/>
      <c r="EQ77" s="32"/>
      <c r="ER77" s="32"/>
      <c r="ES77" s="32"/>
      <c r="ET77" s="32"/>
      <c r="EU77" s="32"/>
      <c r="EV77" s="32"/>
      <c r="EW77" s="32"/>
      <c r="EX77" s="32"/>
      <c r="EY77" s="32"/>
      <c r="EZ77" s="32"/>
      <c r="FA77" s="32"/>
      <c r="FB77" s="32"/>
      <c r="FC77" s="32"/>
      <c r="FD77" s="32"/>
      <c r="FE77" s="32"/>
      <c r="FF77" s="32"/>
      <c r="FG77" s="32"/>
      <c r="FH77" s="32"/>
      <c r="FI77" s="32"/>
      <c r="FJ77" s="32"/>
      <c r="FK77" s="32"/>
      <c r="FL77" s="32"/>
      <c r="FM77" s="32"/>
      <c r="FN77" s="32"/>
      <c r="FO77" s="32"/>
      <c r="FP77" s="32"/>
      <c r="FQ77" s="32"/>
      <c r="FR77" s="32"/>
      <c r="FS77" s="32"/>
      <c r="FT77" s="32"/>
      <c r="FU77" s="32"/>
      <c r="FV77" s="32"/>
      <c r="FW77" s="32"/>
      <c r="FX77" s="32"/>
      <c r="FY77" s="32"/>
      <c r="FZ77" s="32"/>
      <c r="GA77" s="32"/>
      <c r="GB77" s="32"/>
      <c r="GC77" s="32"/>
      <c r="GD77" s="32"/>
      <c r="GE77" s="32"/>
      <c r="GF77" s="32"/>
      <c r="GG77" s="32"/>
      <c r="GH77" s="32"/>
      <c r="GI77" s="32"/>
      <c r="GJ77" s="32"/>
      <c r="GK77" s="32"/>
      <c r="GL77" s="32"/>
      <c r="GM77" s="32"/>
      <c r="GN77" s="32"/>
      <c r="GO77" s="32"/>
      <c r="GP77" s="32"/>
      <c r="GQ77" s="32"/>
      <c r="GR77" s="32"/>
      <c r="GS77" s="32"/>
      <c r="GT77" s="32"/>
      <c r="GU77" s="32"/>
      <c r="GV77" s="32"/>
      <c r="GW77" s="32"/>
      <c r="GX77" s="32"/>
      <c r="GY77" s="32"/>
      <c r="GZ77" s="32"/>
      <c r="HA77" s="32"/>
      <c r="HB77" s="32"/>
      <c r="HC77" s="32"/>
      <c r="HD77" s="32"/>
      <c r="HE77" s="32"/>
      <c r="HF77" s="32"/>
      <c r="HG77" s="32"/>
      <c r="HH77" s="32"/>
      <c r="HI77" s="32"/>
      <c r="HJ77" s="32"/>
      <c r="HK77" s="32"/>
      <c r="HL77" s="32"/>
      <c r="HM77" s="32"/>
      <c r="HN77" s="32"/>
      <c r="HO77" s="32"/>
      <c r="HP77" s="32"/>
      <c r="HQ77" s="32"/>
      <c r="HR77" s="32"/>
      <c r="HS77" s="32"/>
      <c r="HT77" s="32"/>
      <c r="HU77" s="32"/>
      <c r="HV77" s="32"/>
      <c r="HW77" s="32"/>
      <c r="HX77" s="32"/>
      <c r="HY77" s="32"/>
      <c r="HZ77" s="32"/>
      <c r="IA77" s="32"/>
      <c r="IB77" s="32"/>
      <c r="IC77" s="32"/>
      <c r="ID77" s="32"/>
      <c r="IE77" s="32"/>
      <c r="IF77" s="32"/>
      <c r="IG77" s="32"/>
      <c r="IH77" s="32"/>
      <c r="II77" s="32"/>
      <c r="IJ77" s="32"/>
      <c r="IK77" s="32"/>
      <c r="IL77" s="32"/>
      <c r="IM77" s="32"/>
      <c r="IN77" s="32"/>
      <c r="IO77" s="32"/>
      <c r="IP77" s="32"/>
      <c r="IQ77" s="70"/>
    </row>
    <row r="78" spans="1:251" x14ac:dyDescent="0.25">
      <c r="A78" s="69" t="str">
        <f t="shared" si="7"/>
        <v/>
      </c>
      <c r="B78" s="32" t="str">
        <f t="shared" si="38"/>
        <v/>
      </c>
      <c r="C78" s="32" t="str">
        <f t="shared" si="38"/>
        <v/>
      </c>
      <c r="D78" s="32" t="str">
        <f t="shared" si="38"/>
        <v/>
      </c>
      <c r="E78" s="32" t="str">
        <f t="shared" si="38"/>
        <v/>
      </c>
      <c r="F78" s="32" t="str">
        <f t="shared" si="38"/>
        <v/>
      </c>
      <c r="G78" s="32" t="str">
        <f t="shared" si="38"/>
        <v/>
      </c>
      <c r="H78" s="32" t="str">
        <f t="shared" si="38"/>
        <v/>
      </c>
      <c r="I78" s="32" t="str">
        <f t="shared" si="38"/>
        <v/>
      </c>
      <c r="J78" s="32" t="str">
        <f t="shared" si="38"/>
        <v/>
      </c>
      <c r="K78" s="32" t="str">
        <f t="shared" si="38"/>
        <v/>
      </c>
      <c r="L78" s="32" t="str">
        <f t="shared" si="38"/>
        <v/>
      </c>
      <c r="M78" s="32" t="str">
        <f t="shared" si="38"/>
        <v/>
      </c>
      <c r="N78" s="89" t="str">
        <f t="shared" si="38"/>
        <v/>
      </c>
      <c r="O78" s="32" t="str">
        <f t="shared" si="38"/>
        <v/>
      </c>
      <c r="P78" s="32" t="str">
        <f t="shared" si="38"/>
        <v/>
      </c>
      <c r="Q78" s="32" t="str">
        <f t="shared" si="38"/>
        <v/>
      </c>
      <c r="R78" s="32" t="str">
        <f t="shared" si="34"/>
        <v/>
      </c>
      <c r="S78" s="32" t="str">
        <f t="shared" si="34"/>
        <v/>
      </c>
      <c r="T78" s="32" t="str">
        <f t="shared" si="34"/>
        <v/>
      </c>
      <c r="U78" s="32" t="str">
        <f t="shared" si="34"/>
        <v/>
      </c>
      <c r="V78" s="32" t="str">
        <f t="shared" si="34"/>
        <v/>
      </c>
      <c r="W78" s="32" t="str">
        <f t="shared" si="34"/>
        <v/>
      </c>
      <c r="X78" s="32" t="str">
        <f t="shared" si="34"/>
        <v/>
      </c>
      <c r="Y78" s="32" t="str">
        <f t="shared" si="34"/>
        <v/>
      </c>
      <c r="Z78" s="32" t="str">
        <f t="shared" si="45"/>
        <v/>
      </c>
      <c r="AA78" s="32" t="str">
        <f t="shared" si="45"/>
        <v/>
      </c>
      <c r="AB78" s="32" t="str">
        <f t="shared" si="45"/>
        <v/>
      </c>
      <c r="AC78" s="32" t="str">
        <f t="shared" si="45"/>
        <v/>
      </c>
      <c r="AD78" s="32" t="str">
        <f t="shared" si="45"/>
        <v/>
      </c>
      <c r="AE78" s="32" t="str">
        <f t="shared" si="45"/>
        <v/>
      </c>
      <c r="AF78" s="32" t="str">
        <f t="shared" si="45"/>
        <v/>
      </c>
      <c r="AG78" s="32" t="str">
        <f t="shared" si="45"/>
        <v/>
      </c>
      <c r="AH78" s="32" t="str">
        <f t="shared" si="45"/>
        <v/>
      </c>
      <c r="AI78" s="32" t="str">
        <f t="shared" si="45"/>
        <v/>
      </c>
      <c r="AJ78" s="32" t="str">
        <f t="shared" si="45"/>
        <v/>
      </c>
      <c r="AK78" s="32" t="str">
        <f t="shared" si="45"/>
        <v/>
      </c>
      <c r="AL78" s="32" t="str">
        <f t="shared" si="45"/>
        <v/>
      </c>
      <c r="AM78" s="32" t="str">
        <f t="shared" si="45"/>
        <v/>
      </c>
      <c r="AN78" s="32" t="str">
        <f t="shared" si="45"/>
        <v/>
      </c>
      <c r="AO78" s="32" t="str">
        <f t="shared" si="45"/>
        <v/>
      </c>
      <c r="AP78" s="32" t="str">
        <f t="shared" si="46"/>
        <v/>
      </c>
      <c r="AQ78" s="32" t="str">
        <f t="shared" si="46"/>
        <v/>
      </c>
      <c r="AR78" s="32" t="str">
        <f t="shared" si="46"/>
        <v/>
      </c>
      <c r="AS78" s="32" t="str">
        <f t="shared" si="46"/>
        <v/>
      </c>
      <c r="AT78" s="32" t="str">
        <f t="shared" si="46"/>
        <v/>
      </c>
      <c r="AU78" s="32" t="str">
        <f t="shared" si="46"/>
        <v/>
      </c>
      <c r="AV78" s="32" t="str">
        <f t="shared" si="46"/>
        <v/>
      </c>
      <c r="AW78" s="32" t="str">
        <f t="shared" si="35"/>
        <v/>
      </c>
      <c r="AX78" s="32" t="str">
        <f t="shared" si="35"/>
        <v/>
      </c>
      <c r="AY78" s="32" t="str">
        <f t="shared" si="35"/>
        <v/>
      </c>
      <c r="AZ78" s="32" t="str">
        <f t="shared" si="35"/>
        <v/>
      </c>
      <c r="BA78" s="32" t="str">
        <f t="shared" si="35"/>
        <v/>
      </c>
      <c r="BB78" s="32" t="str">
        <f t="shared" si="35"/>
        <v/>
      </c>
      <c r="BC78" s="32" t="str">
        <f t="shared" si="35"/>
        <v/>
      </c>
      <c r="BD78" s="32" t="str">
        <f t="shared" si="35"/>
        <v/>
      </c>
      <c r="BE78" s="32" t="str">
        <f t="shared" si="35"/>
        <v/>
      </c>
      <c r="BF78" s="32" t="str">
        <f t="shared" si="35"/>
        <v/>
      </c>
      <c r="BG78" s="32" t="str">
        <f t="shared" si="35"/>
        <v/>
      </c>
      <c r="BH78" s="32" t="str">
        <f t="shared" si="35"/>
        <v/>
      </c>
      <c r="BI78" s="32" t="str">
        <f t="shared" si="35"/>
        <v/>
      </c>
      <c r="BJ78" s="32" t="str">
        <f t="shared" si="35"/>
        <v/>
      </c>
      <c r="BK78" s="32" t="str">
        <f t="shared" si="35"/>
        <v/>
      </c>
      <c r="BL78" s="32" t="str">
        <f t="shared" si="35"/>
        <v/>
      </c>
      <c r="BM78" s="32" t="str">
        <f t="shared" si="25"/>
        <v/>
      </c>
      <c r="BN78" s="32" t="str">
        <f t="shared" si="47"/>
        <v/>
      </c>
      <c r="BO78" s="32" t="str">
        <f t="shared" si="47"/>
        <v/>
      </c>
      <c r="BP78" s="32" t="str">
        <f t="shared" si="47"/>
        <v/>
      </c>
      <c r="BQ78" s="32" t="str">
        <f t="shared" si="47"/>
        <v/>
      </c>
      <c r="BR78" s="32" t="str">
        <f t="shared" si="47"/>
        <v/>
      </c>
      <c r="BS78" s="32" t="str">
        <f t="shared" si="47"/>
        <v/>
      </c>
      <c r="BT78" s="32" t="str">
        <f t="shared" si="47"/>
        <v/>
      </c>
      <c r="BU78" s="32" t="str">
        <f t="shared" si="47"/>
        <v/>
      </c>
      <c r="BV78" s="32" t="str">
        <f t="shared" si="47"/>
        <v/>
      </c>
      <c r="BW78" s="32" t="str">
        <f t="shared" si="47"/>
        <v/>
      </c>
      <c r="BX78" s="32" t="str">
        <f t="shared" si="47"/>
        <v/>
      </c>
      <c r="BY78" s="32" t="str">
        <f t="shared" si="47"/>
        <v/>
      </c>
      <c r="BZ78" s="32" t="str">
        <f t="shared" si="47"/>
        <v/>
      </c>
      <c r="CA78" s="32" t="str">
        <f t="shared" si="47"/>
        <v/>
      </c>
      <c r="CB78" s="32" t="str">
        <f t="shared" si="47"/>
        <v/>
      </c>
      <c r="CC78" s="32" t="str">
        <f t="shared" si="47"/>
        <v/>
      </c>
      <c r="CD78" s="32" t="str">
        <f t="shared" si="41"/>
        <v/>
      </c>
      <c r="CE78" s="32" t="str">
        <f t="shared" si="41"/>
        <v/>
      </c>
      <c r="CF78" s="32" t="str">
        <f t="shared" si="41"/>
        <v/>
      </c>
      <c r="CG78" s="32" t="str">
        <f t="shared" si="41"/>
        <v/>
      </c>
      <c r="CH78" s="32" t="str">
        <f t="shared" si="41"/>
        <v/>
      </c>
      <c r="CI78" s="32" t="str">
        <f t="shared" si="41"/>
        <v/>
      </c>
      <c r="CJ78" s="32" t="str">
        <f t="shared" si="41"/>
        <v/>
      </c>
      <c r="CK78" s="32" t="str">
        <f t="shared" si="41"/>
        <v/>
      </c>
      <c r="CL78" s="32" t="str">
        <f t="shared" si="41"/>
        <v/>
      </c>
      <c r="CM78" s="32" t="str">
        <f t="shared" si="41"/>
        <v/>
      </c>
      <c r="CN78" s="32" t="str">
        <f t="shared" si="41"/>
        <v/>
      </c>
      <c r="CO78" s="32" t="str">
        <f t="shared" si="41"/>
        <v/>
      </c>
      <c r="CP78" s="32" t="str">
        <f t="shared" si="41"/>
        <v/>
      </c>
      <c r="CQ78" s="32" t="str">
        <f t="shared" si="42"/>
        <v/>
      </c>
      <c r="CR78" s="32" t="str">
        <f t="shared" si="42"/>
        <v/>
      </c>
      <c r="CS78" s="32" t="str">
        <f t="shared" si="42"/>
        <v/>
      </c>
      <c r="CT78" s="32" t="str">
        <f t="shared" si="42"/>
        <v/>
      </c>
      <c r="CU78" s="32" t="str">
        <f t="shared" si="42"/>
        <v/>
      </c>
      <c r="CV78" s="32" t="str">
        <f t="shared" si="42"/>
        <v/>
      </c>
      <c r="CW78" s="32" t="str">
        <f t="shared" si="42"/>
        <v/>
      </c>
      <c r="CX78" s="32" t="str">
        <f t="shared" si="42"/>
        <v/>
      </c>
      <c r="CY78" s="32" t="str">
        <f t="shared" si="42"/>
        <v/>
      </c>
      <c r="CZ78" s="32" t="str">
        <f t="shared" si="42"/>
        <v/>
      </c>
      <c r="DA78" s="32" t="str">
        <f t="shared" si="42"/>
        <v/>
      </c>
      <c r="DB78" s="32" t="str">
        <f t="shared" si="42"/>
        <v/>
      </c>
      <c r="DC78" s="32" t="str">
        <f t="shared" si="42"/>
        <v/>
      </c>
      <c r="DD78" s="32" t="str">
        <f t="shared" si="42"/>
        <v/>
      </c>
      <c r="DE78" s="32" t="str">
        <f t="shared" si="42"/>
        <v/>
      </c>
      <c r="DF78" s="32" t="str">
        <f t="shared" si="42"/>
        <v/>
      </c>
      <c r="DG78" s="32" t="str">
        <f t="shared" si="43"/>
        <v/>
      </c>
      <c r="DH78" s="32" t="str">
        <f t="shared" si="28"/>
        <v/>
      </c>
      <c r="DI78" s="32" t="str">
        <f t="shared" si="44"/>
        <v/>
      </c>
      <c r="DJ78" s="32" t="str">
        <f t="shared" si="44"/>
        <v/>
      </c>
      <c r="DK78" s="32" t="str">
        <f t="shared" si="44"/>
        <v/>
      </c>
      <c r="DL78" s="32" t="str">
        <f t="shared" si="44"/>
        <v/>
      </c>
      <c r="DM78" s="32" t="str">
        <f t="shared" si="44"/>
        <v/>
      </c>
      <c r="DN78" s="32" t="str">
        <f t="shared" si="44"/>
        <v/>
      </c>
      <c r="DO78" s="32" t="str">
        <f t="shared" si="44"/>
        <v/>
      </c>
      <c r="DP78" s="32" t="str">
        <f t="shared" si="44"/>
        <v/>
      </c>
      <c r="DQ78" s="32" t="str">
        <f t="shared" si="44"/>
        <v/>
      </c>
      <c r="DR78" s="32" t="str">
        <f t="shared" si="44"/>
        <v/>
      </c>
      <c r="DS78" s="32" t="str">
        <f t="shared" si="44"/>
        <v/>
      </c>
      <c r="DT78" s="32" t="str">
        <f t="shared" si="44"/>
        <v/>
      </c>
      <c r="DU78" s="32" t="str">
        <f t="shared" si="44"/>
        <v/>
      </c>
      <c r="DV78" s="32" t="str">
        <f t="shared" si="44"/>
        <v/>
      </c>
      <c r="DW78" s="32" t="str">
        <f t="shared" si="44"/>
        <v/>
      </c>
      <c r="DX78" s="32" t="str">
        <f t="shared" si="44"/>
        <v/>
      </c>
      <c r="DY78" s="32" t="str">
        <f t="shared" si="37"/>
        <v/>
      </c>
      <c r="DZ78" s="32" t="str">
        <f t="shared" si="37"/>
        <v/>
      </c>
      <c r="EA78" s="32" t="str">
        <f t="shared" si="37"/>
        <v/>
      </c>
      <c r="EB78" s="32"/>
      <c r="EC78" s="32"/>
      <c r="ED78" s="32"/>
      <c r="EE78" s="32"/>
      <c r="EF78" s="32"/>
      <c r="EG78" s="32"/>
      <c r="EH78" s="32"/>
      <c r="EI78" s="32"/>
      <c r="EJ78" s="32"/>
      <c r="EK78" s="32"/>
      <c r="EL78" s="32"/>
      <c r="EM78" s="32"/>
      <c r="EN78" s="32"/>
      <c r="EO78" s="32"/>
      <c r="EP78" s="32"/>
      <c r="EQ78" s="32"/>
      <c r="ER78" s="32"/>
      <c r="ES78" s="32"/>
      <c r="ET78" s="32"/>
      <c r="EU78" s="32"/>
      <c r="EV78" s="32"/>
      <c r="EW78" s="32"/>
      <c r="EX78" s="32"/>
      <c r="EY78" s="32"/>
      <c r="EZ78" s="32"/>
      <c r="FA78" s="32"/>
      <c r="FB78" s="32"/>
      <c r="FC78" s="32"/>
      <c r="FD78" s="32"/>
      <c r="FE78" s="32"/>
      <c r="FF78" s="32"/>
      <c r="FG78" s="32"/>
      <c r="FH78" s="32"/>
      <c r="FI78" s="32"/>
      <c r="FJ78" s="32"/>
      <c r="FK78" s="32"/>
      <c r="FL78" s="32"/>
      <c r="FM78" s="32"/>
      <c r="FN78" s="32"/>
      <c r="FO78" s="32"/>
      <c r="FP78" s="32"/>
      <c r="FQ78" s="32"/>
      <c r="FR78" s="32"/>
      <c r="FS78" s="32"/>
      <c r="FT78" s="32"/>
      <c r="FU78" s="32"/>
      <c r="FV78" s="32"/>
      <c r="FW78" s="32"/>
      <c r="FX78" s="32"/>
      <c r="FY78" s="32"/>
      <c r="FZ78" s="32"/>
      <c r="GA78" s="32"/>
      <c r="GB78" s="32"/>
      <c r="GC78" s="32"/>
      <c r="GD78" s="32"/>
      <c r="GE78" s="32"/>
      <c r="GF78" s="32"/>
      <c r="GG78" s="32"/>
      <c r="GH78" s="32"/>
      <c r="GI78" s="32"/>
      <c r="GJ78" s="32"/>
      <c r="GK78" s="32"/>
      <c r="GL78" s="32"/>
      <c r="GM78" s="32"/>
      <c r="GN78" s="32"/>
      <c r="GO78" s="32"/>
      <c r="GP78" s="32"/>
      <c r="GQ78" s="32"/>
      <c r="GR78" s="32"/>
      <c r="GS78" s="32"/>
      <c r="GT78" s="32"/>
      <c r="GU78" s="32"/>
      <c r="GV78" s="32"/>
      <c r="GW78" s="32"/>
      <c r="GX78" s="32"/>
      <c r="GY78" s="32"/>
      <c r="GZ78" s="32"/>
      <c r="HA78" s="32"/>
      <c r="HB78" s="32"/>
      <c r="HC78" s="32"/>
      <c r="HD78" s="32"/>
      <c r="HE78" s="32"/>
      <c r="HF78" s="32"/>
      <c r="HG78" s="32"/>
      <c r="HH78" s="32"/>
      <c r="HI78" s="32"/>
      <c r="HJ78" s="32"/>
      <c r="HK78" s="32"/>
      <c r="HL78" s="32"/>
      <c r="HM78" s="32"/>
      <c r="HN78" s="32"/>
      <c r="HO78" s="32"/>
      <c r="HP78" s="32"/>
      <c r="HQ78" s="32"/>
      <c r="HR78" s="32"/>
      <c r="HS78" s="32"/>
      <c r="HT78" s="32"/>
      <c r="HU78" s="32"/>
      <c r="HV78" s="32"/>
      <c r="HW78" s="32"/>
      <c r="HX78" s="32"/>
      <c r="HY78" s="32"/>
      <c r="HZ78" s="32"/>
      <c r="IA78" s="32"/>
      <c r="IB78" s="32"/>
      <c r="IC78" s="32"/>
      <c r="ID78" s="32"/>
      <c r="IE78" s="32"/>
      <c r="IF78" s="32"/>
      <c r="IG78" s="32"/>
      <c r="IH78" s="32"/>
      <c r="II78" s="32"/>
      <c r="IJ78" s="32"/>
      <c r="IK78" s="32"/>
      <c r="IL78" s="32"/>
      <c r="IM78" s="32"/>
      <c r="IN78" s="32"/>
      <c r="IO78" s="32"/>
      <c r="IP78" s="32"/>
      <c r="IQ78" s="70"/>
    </row>
    <row r="79" spans="1:251" x14ac:dyDescent="0.25">
      <c r="A79" s="69" t="str">
        <f t="shared" si="7"/>
        <v/>
      </c>
      <c r="B79" s="32" t="str">
        <f t="shared" si="38"/>
        <v/>
      </c>
      <c r="C79" s="32" t="str">
        <f t="shared" si="38"/>
        <v/>
      </c>
      <c r="D79" s="32" t="str">
        <f t="shared" si="38"/>
        <v/>
      </c>
      <c r="E79" s="32" t="str">
        <f t="shared" si="38"/>
        <v/>
      </c>
      <c r="F79" s="32" t="str">
        <f t="shared" si="38"/>
        <v/>
      </c>
      <c r="G79" s="32" t="str">
        <f t="shared" si="38"/>
        <v/>
      </c>
      <c r="H79" s="32" t="str">
        <f t="shared" si="38"/>
        <v/>
      </c>
      <c r="I79" s="32" t="str">
        <f t="shared" si="38"/>
        <v/>
      </c>
      <c r="J79" s="32" t="str">
        <f t="shared" si="38"/>
        <v/>
      </c>
      <c r="K79" s="32" t="str">
        <f t="shared" si="38"/>
        <v/>
      </c>
      <c r="L79" s="32" t="str">
        <f t="shared" si="38"/>
        <v/>
      </c>
      <c r="M79" s="32" t="str">
        <f t="shared" si="38"/>
        <v/>
      </c>
      <c r="N79" s="89" t="str">
        <f t="shared" si="38"/>
        <v/>
      </c>
      <c r="O79" s="32" t="str">
        <f t="shared" si="38"/>
        <v/>
      </c>
      <c r="P79" s="32" t="str">
        <f t="shared" si="38"/>
        <v/>
      </c>
      <c r="Q79" s="32" t="str">
        <f t="shared" si="38"/>
        <v/>
      </c>
      <c r="R79" s="32" t="str">
        <f t="shared" si="34"/>
        <v/>
      </c>
      <c r="S79" s="32" t="str">
        <f t="shared" si="34"/>
        <v/>
      </c>
      <c r="T79" s="32" t="str">
        <f t="shared" si="34"/>
        <v/>
      </c>
      <c r="U79" s="32" t="str">
        <f t="shared" si="34"/>
        <v/>
      </c>
      <c r="V79" s="32" t="str">
        <f t="shared" si="34"/>
        <v/>
      </c>
      <c r="W79" s="32" t="str">
        <f t="shared" si="34"/>
        <v/>
      </c>
      <c r="X79" s="32" t="str">
        <f t="shared" si="34"/>
        <v/>
      </c>
      <c r="Y79" s="32" t="str">
        <f t="shared" si="34"/>
        <v/>
      </c>
      <c r="Z79" s="32" t="str">
        <f t="shared" si="45"/>
        <v/>
      </c>
      <c r="AA79" s="32" t="str">
        <f t="shared" si="45"/>
        <v/>
      </c>
      <c r="AB79" s="32" t="str">
        <f t="shared" si="45"/>
        <v/>
      </c>
      <c r="AC79" s="32" t="str">
        <f t="shared" si="45"/>
        <v/>
      </c>
      <c r="AD79" s="32" t="str">
        <f t="shared" si="45"/>
        <v/>
      </c>
      <c r="AE79" s="32" t="str">
        <f t="shared" si="45"/>
        <v/>
      </c>
      <c r="AF79" s="32" t="str">
        <f t="shared" si="45"/>
        <v/>
      </c>
      <c r="AG79" s="32" t="str">
        <f t="shared" si="45"/>
        <v/>
      </c>
      <c r="AH79" s="32" t="str">
        <f t="shared" si="45"/>
        <v/>
      </c>
      <c r="AI79" s="32" t="str">
        <f t="shared" si="45"/>
        <v/>
      </c>
      <c r="AJ79" s="32" t="str">
        <f t="shared" si="45"/>
        <v/>
      </c>
      <c r="AK79" s="32" t="str">
        <f t="shared" si="45"/>
        <v/>
      </c>
      <c r="AL79" s="32" t="str">
        <f t="shared" si="45"/>
        <v/>
      </c>
      <c r="AM79" s="32" t="str">
        <f t="shared" si="45"/>
        <v/>
      </c>
      <c r="AN79" s="32" t="str">
        <f t="shared" si="45"/>
        <v/>
      </c>
      <c r="AO79" s="32" t="str">
        <f t="shared" si="45"/>
        <v/>
      </c>
      <c r="AP79" s="32" t="str">
        <f t="shared" si="46"/>
        <v/>
      </c>
      <c r="AQ79" s="32" t="str">
        <f t="shared" si="46"/>
        <v/>
      </c>
      <c r="AR79" s="32" t="str">
        <f t="shared" si="46"/>
        <v/>
      </c>
      <c r="AS79" s="32" t="str">
        <f t="shared" si="46"/>
        <v/>
      </c>
      <c r="AT79" s="32" t="str">
        <f t="shared" si="46"/>
        <v/>
      </c>
      <c r="AU79" s="32" t="str">
        <f t="shared" si="46"/>
        <v/>
      </c>
      <c r="AV79" s="32" t="str">
        <f t="shared" si="46"/>
        <v/>
      </c>
      <c r="AW79" s="32" t="str">
        <f t="shared" si="35"/>
        <v/>
      </c>
      <c r="AX79" s="32" t="str">
        <f t="shared" si="35"/>
        <v/>
      </c>
      <c r="AY79" s="32" t="str">
        <f t="shared" si="35"/>
        <v/>
      </c>
      <c r="AZ79" s="32" t="str">
        <f t="shared" si="35"/>
        <v/>
      </c>
      <c r="BA79" s="32" t="str">
        <f t="shared" si="35"/>
        <v/>
      </c>
      <c r="BB79" s="32" t="str">
        <f t="shared" si="35"/>
        <v/>
      </c>
      <c r="BC79" s="32" t="str">
        <f t="shared" si="35"/>
        <v/>
      </c>
      <c r="BD79" s="32" t="str">
        <f t="shared" si="35"/>
        <v/>
      </c>
      <c r="BE79" s="32" t="str">
        <f t="shared" si="35"/>
        <v/>
      </c>
      <c r="BF79" s="32" t="str">
        <f t="shared" si="35"/>
        <v/>
      </c>
      <c r="BG79" s="32" t="str">
        <f t="shared" si="35"/>
        <v/>
      </c>
      <c r="BH79" s="32" t="str">
        <f t="shared" si="35"/>
        <v/>
      </c>
      <c r="BI79" s="32" t="str">
        <f t="shared" si="35"/>
        <v/>
      </c>
      <c r="BJ79" s="32" t="str">
        <f t="shared" si="35"/>
        <v/>
      </c>
      <c r="BK79" s="32" t="str">
        <f t="shared" si="35"/>
        <v/>
      </c>
      <c r="BL79" s="32" t="str">
        <f t="shared" si="35"/>
        <v/>
      </c>
      <c r="BM79" s="32" t="str">
        <f t="shared" si="25"/>
        <v/>
      </c>
      <c r="BN79" s="32" t="str">
        <f t="shared" si="47"/>
        <v/>
      </c>
      <c r="BO79" s="32" t="str">
        <f t="shared" si="47"/>
        <v/>
      </c>
      <c r="BP79" s="32" t="str">
        <f t="shared" si="47"/>
        <v/>
      </c>
      <c r="BQ79" s="32" t="str">
        <f t="shared" si="47"/>
        <v/>
      </c>
      <c r="BR79" s="32" t="str">
        <f t="shared" si="47"/>
        <v/>
      </c>
      <c r="BS79" s="32" t="str">
        <f t="shared" si="47"/>
        <v/>
      </c>
      <c r="BT79" s="32" t="str">
        <f t="shared" si="47"/>
        <v/>
      </c>
      <c r="BU79" s="32" t="str">
        <f t="shared" si="47"/>
        <v/>
      </c>
      <c r="BV79" s="32" t="str">
        <f t="shared" si="47"/>
        <v/>
      </c>
      <c r="BW79" s="32" t="str">
        <f t="shared" si="47"/>
        <v/>
      </c>
      <c r="BX79" s="32" t="str">
        <f t="shared" si="47"/>
        <v/>
      </c>
      <c r="BY79" s="32" t="str">
        <f t="shared" si="47"/>
        <v/>
      </c>
      <c r="BZ79" s="32" t="str">
        <f t="shared" si="47"/>
        <v/>
      </c>
      <c r="CA79" s="32" t="str">
        <f t="shared" si="47"/>
        <v/>
      </c>
      <c r="CB79" s="32" t="str">
        <f t="shared" si="47"/>
        <v/>
      </c>
      <c r="CC79" s="32" t="str">
        <f t="shared" si="47"/>
        <v/>
      </c>
      <c r="CD79" s="32" t="str">
        <f t="shared" si="41"/>
        <v/>
      </c>
      <c r="CE79" s="32" t="str">
        <f t="shared" si="41"/>
        <v/>
      </c>
      <c r="CF79" s="32" t="str">
        <f t="shared" si="41"/>
        <v/>
      </c>
      <c r="CG79" s="32" t="str">
        <f t="shared" si="41"/>
        <v/>
      </c>
      <c r="CH79" s="32" t="str">
        <f t="shared" si="41"/>
        <v/>
      </c>
      <c r="CI79" s="32" t="str">
        <f t="shared" si="41"/>
        <v/>
      </c>
      <c r="CJ79" s="32" t="str">
        <f t="shared" si="41"/>
        <v/>
      </c>
      <c r="CK79" s="32" t="str">
        <f t="shared" si="41"/>
        <v/>
      </c>
      <c r="CL79" s="32" t="str">
        <f t="shared" si="41"/>
        <v/>
      </c>
      <c r="CM79" s="32" t="str">
        <f t="shared" si="41"/>
        <v/>
      </c>
      <c r="CN79" s="32" t="str">
        <f t="shared" si="41"/>
        <v/>
      </c>
      <c r="CO79" s="32" t="str">
        <f t="shared" si="41"/>
        <v/>
      </c>
      <c r="CP79" s="32" t="str">
        <f t="shared" si="41"/>
        <v/>
      </c>
      <c r="CQ79" s="32" t="str">
        <f t="shared" si="42"/>
        <v/>
      </c>
      <c r="CR79" s="32" t="str">
        <f t="shared" si="42"/>
        <v/>
      </c>
      <c r="CS79" s="32" t="str">
        <f t="shared" si="42"/>
        <v/>
      </c>
      <c r="CT79" s="32" t="str">
        <f t="shared" si="42"/>
        <v/>
      </c>
      <c r="CU79" s="32" t="str">
        <f t="shared" si="42"/>
        <v/>
      </c>
      <c r="CV79" s="32" t="str">
        <f t="shared" si="42"/>
        <v/>
      </c>
      <c r="CW79" s="32" t="str">
        <f t="shared" si="42"/>
        <v/>
      </c>
      <c r="CX79" s="32" t="str">
        <f t="shared" si="42"/>
        <v/>
      </c>
      <c r="CY79" s="32" t="str">
        <f t="shared" si="42"/>
        <v/>
      </c>
      <c r="CZ79" s="32" t="str">
        <f t="shared" si="42"/>
        <v/>
      </c>
      <c r="DA79" s="32" t="str">
        <f t="shared" si="42"/>
        <v/>
      </c>
      <c r="DB79" s="32" t="str">
        <f t="shared" si="42"/>
        <v/>
      </c>
      <c r="DC79" s="32" t="str">
        <f t="shared" si="42"/>
        <v/>
      </c>
      <c r="DD79" s="32" t="str">
        <f t="shared" si="42"/>
        <v/>
      </c>
      <c r="DE79" s="32" t="str">
        <f t="shared" si="42"/>
        <v/>
      </c>
      <c r="DF79" s="32" t="str">
        <f t="shared" si="42"/>
        <v/>
      </c>
      <c r="DG79" s="32" t="str">
        <f t="shared" si="43"/>
        <v/>
      </c>
      <c r="DH79" s="32" t="str">
        <f t="shared" si="28"/>
        <v/>
      </c>
      <c r="DI79" s="32" t="str">
        <f t="shared" si="44"/>
        <v/>
      </c>
      <c r="DJ79" s="32" t="str">
        <f t="shared" si="44"/>
        <v/>
      </c>
      <c r="DK79" s="32" t="str">
        <f t="shared" si="44"/>
        <v/>
      </c>
      <c r="DL79" s="32" t="str">
        <f t="shared" si="44"/>
        <v/>
      </c>
      <c r="DM79" s="32" t="str">
        <f t="shared" si="44"/>
        <v/>
      </c>
      <c r="DN79" s="32" t="str">
        <f t="shared" si="44"/>
        <v/>
      </c>
      <c r="DO79" s="32" t="str">
        <f t="shared" si="44"/>
        <v/>
      </c>
      <c r="DP79" s="32" t="str">
        <f t="shared" si="44"/>
        <v/>
      </c>
      <c r="DQ79" s="32" t="str">
        <f t="shared" si="44"/>
        <v/>
      </c>
      <c r="DR79" s="32" t="str">
        <f t="shared" si="44"/>
        <v/>
      </c>
      <c r="DS79" s="32" t="str">
        <f t="shared" si="44"/>
        <v/>
      </c>
      <c r="DT79" s="32" t="str">
        <f t="shared" si="44"/>
        <v/>
      </c>
      <c r="DU79" s="32" t="str">
        <f t="shared" si="44"/>
        <v/>
      </c>
      <c r="DV79" s="32" t="str">
        <f t="shared" si="44"/>
        <v/>
      </c>
      <c r="DW79" s="32" t="str">
        <f t="shared" si="44"/>
        <v/>
      </c>
      <c r="DX79" s="32" t="str">
        <f t="shared" si="44"/>
        <v/>
      </c>
      <c r="DY79" s="32" t="str">
        <f t="shared" si="37"/>
        <v/>
      </c>
      <c r="DZ79" s="32" t="str">
        <f t="shared" si="37"/>
        <v/>
      </c>
      <c r="EA79" s="32" t="str">
        <f t="shared" si="37"/>
        <v/>
      </c>
      <c r="EB79" s="32"/>
      <c r="EC79" s="32"/>
      <c r="ED79" s="32"/>
      <c r="EE79" s="32"/>
      <c r="EF79" s="32"/>
      <c r="EG79" s="32"/>
      <c r="EH79" s="32"/>
      <c r="EI79" s="32"/>
      <c r="EJ79" s="32"/>
      <c r="EK79" s="32"/>
      <c r="EL79" s="32"/>
      <c r="EM79" s="32"/>
      <c r="EN79" s="32"/>
      <c r="EO79" s="32"/>
      <c r="EP79" s="32"/>
      <c r="EQ79" s="32"/>
      <c r="ER79" s="32"/>
      <c r="ES79" s="32"/>
      <c r="ET79" s="32"/>
      <c r="EU79" s="32"/>
      <c r="EV79" s="32"/>
      <c r="EW79" s="32"/>
      <c r="EX79" s="32"/>
      <c r="EY79" s="32"/>
      <c r="EZ79" s="32"/>
      <c r="FA79" s="32"/>
      <c r="FB79" s="32"/>
      <c r="FC79" s="32"/>
      <c r="FD79" s="32"/>
      <c r="FE79" s="32"/>
      <c r="FF79" s="32"/>
      <c r="FG79" s="32"/>
      <c r="FH79" s="32"/>
      <c r="FI79" s="32"/>
      <c r="FJ79" s="32"/>
      <c r="FK79" s="32"/>
      <c r="FL79" s="32"/>
      <c r="FM79" s="32"/>
      <c r="FN79" s="32"/>
      <c r="FO79" s="32"/>
      <c r="FP79" s="32"/>
      <c r="FQ79" s="32"/>
      <c r="FR79" s="32"/>
      <c r="FS79" s="32"/>
      <c r="FT79" s="32"/>
      <c r="FU79" s="32"/>
      <c r="FV79" s="32"/>
      <c r="FW79" s="32"/>
      <c r="FX79" s="32"/>
      <c r="FY79" s="32"/>
      <c r="FZ79" s="32"/>
      <c r="GA79" s="32"/>
      <c r="GB79" s="32"/>
      <c r="GC79" s="32"/>
      <c r="GD79" s="32"/>
      <c r="GE79" s="32"/>
      <c r="GF79" s="32"/>
      <c r="GG79" s="32"/>
      <c r="GH79" s="32"/>
      <c r="GI79" s="32"/>
      <c r="GJ79" s="32"/>
      <c r="GK79" s="32"/>
      <c r="GL79" s="32"/>
      <c r="GM79" s="32"/>
      <c r="GN79" s="32"/>
      <c r="GO79" s="32"/>
      <c r="GP79" s="32"/>
      <c r="GQ79" s="32"/>
      <c r="GR79" s="32"/>
      <c r="GS79" s="32"/>
      <c r="GT79" s="32"/>
      <c r="GU79" s="32"/>
      <c r="GV79" s="32"/>
      <c r="GW79" s="32"/>
      <c r="GX79" s="32"/>
      <c r="GY79" s="32"/>
      <c r="GZ79" s="32"/>
      <c r="HA79" s="32"/>
      <c r="HB79" s="32"/>
      <c r="HC79" s="32"/>
      <c r="HD79" s="32"/>
      <c r="HE79" s="32"/>
      <c r="HF79" s="32"/>
      <c r="HG79" s="32"/>
      <c r="HH79" s="32"/>
      <c r="HI79" s="32"/>
      <c r="HJ79" s="32"/>
      <c r="HK79" s="32"/>
      <c r="HL79" s="32"/>
      <c r="HM79" s="32"/>
      <c r="HN79" s="32"/>
      <c r="HO79" s="32"/>
      <c r="HP79" s="32"/>
      <c r="HQ79" s="32"/>
      <c r="HR79" s="32"/>
      <c r="HS79" s="32"/>
      <c r="HT79" s="32"/>
      <c r="HU79" s="32"/>
      <c r="HV79" s="32"/>
      <c r="HW79" s="32"/>
      <c r="HX79" s="32"/>
      <c r="HY79" s="32"/>
      <c r="HZ79" s="32"/>
      <c r="IA79" s="32"/>
      <c r="IB79" s="32"/>
      <c r="IC79" s="32"/>
      <c r="ID79" s="32"/>
      <c r="IE79" s="32"/>
      <c r="IF79" s="32"/>
      <c r="IG79" s="32"/>
      <c r="IH79" s="32"/>
      <c r="II79" s="32"/>
      <c r="IJ79" s="32"/>
      <c r="IK79" s="32"/>
      <c r="IL79" s="32"/>
      <c r="IM79" s="32"/>
      <c r="IN79" s="32"/>
      <c r="IO79" s="32"/>
      <c r="IP79" s="32"/>
      <c r="IQ79" s="70"/>
    </row>
    <row r="80" spans="1:251" x14ac:dyDescent="0.25">
      <c r="A80" s="69" t="str">
        <f t="shared" si="7"/>
        <v/>
      </c>
      <c r="B80" s="32" t="str">
        <f t="shared" si="38"/>
        <v/>
      </c>
      <c r="C80" s="32" t="str">
        <f t="shared" si="38"/>
        <v/>
      </c>
      <c r="D80" s="32" t="str">
        <f t="shared" si="38"/>
        <v/>
      </c>
      <c r="E80" s="32" t="str">
        <f t="shared" si="38"/>
        <v/>
      </c>
      <c r="F80" s="32" t="str">
        <f t="shared" si="38"/>
        <v/>
      </c>
      <c r="G80" s="32" t="str">
        <f t="shared" si="38"/>
        <v/>
      </c>
      <c r="H80" s="32" t="str">
        <f t="shared" si="38"/>
        <v/>
      </c>
      <c r="I80" s="32" t="str">
        <f t="shared" si="38"/>
        <v/>
      </c>
      <c r="J80" s="32" t="str">
        <f t="shared" si="38"/>
        <v/>
      </c>
      <c r="K80" s="32" t="str">
        <f t="shared" si="38"/>
        <v/>
      </c>
      <c r="L80" s="32" t="str">
        <f t="shared" si="38"/>
        <v/>
      </c>
      <c r="M80" s="32" t="str">
        <f t="shared" si="38"/>
        <v/>
      </c>
      <c r="N80" s="89" t="str">
        <f t="shared" si="38"/>
        <v/>
      </c>
      <c r="O80" s="32" t="str">
        <f t="shared" si="38"/>
        <v/>
      </c>
      <c r="P80" s="32" t="str">
        <f t="shared" si="38"/>
        <v/>
      </c>
      <c r="Q80" s="32" t="str">
        <f t="shared" si="38"/>
        <v/>
      </c>
      <c r="R80" s="32" t="str">
        <f t="shared" si="34"/>
        <v/>
      </c>
      <c r="S80" s="32" t="str">
        <f t="shared" si="34"/>
        <v/>
      </c>
      <c r="T80" s="32" t="str">
        <f t="shared" si="34"/>
        <v/>
      </c>
      <c r="U80" s="32" t="str">
        <f t="shared" si="34"/>
        <v/>
      </c>
      <c r="V80" s="32" t="str">
        <f t="shared" si="34"/>
        <v/>
      </c>
      <c r="W80" s="32" t="str">
        <f t="shared" si="34"/>
        <v/>
      </c>
      <c r="X80" s="32" t="str">
        <f t="shared" si="34"/>
        <v/>
      </c>
      <c r="Y80" s="32" t="str">
        <f t="shared" si="34"/>
        <v/>
      </c>
      <c r="Z80" s="32" t="str">
        <f t="shared" si="45"/>
        <v/>
      </c>
      <c r="AA80" s="32" t="str">
        <f t="shared" si="45"/>
        <v/>
      </c>
      <c r="AB80" s="32" t="str">
        <f t="shared" si="45"/>
        <v/>
      </c>
      <c r="AC80" s="32" t="str">
        <f t="shared" si="45"/>
        <v/>
      </c>
      <c r="AD80" s="32" t="str">
        <f t="shared" si="45"/>
        <v/>
      </c>
      <c r="AE80" s="32" t="str">
        <f t="shared" si="45"/>
        <v/>
      </c>
      <c r="AF80" s="32" t="str">
        <f t="shared" si="45"/>
        <v/>
      </c>
      <c r="AG80" s="32" t="str">
        <f t="shared" si="45"/>
        <v/>
      </c>
      <c r="AH80" s="32" t="str">
        <f t="shared" si="45"/>
        <v/>
      </c>
      <c r="AI80" s="32" t="str">
        <f t="shared" si="45"/>
        <v/>
      </c>
      <c r="AJ80" s="32" t="str">
        <f t="shared" si="45"/>
        <v/>
      </c>
      <c r="AK80" s="32" t="str">
        <f t="shared" si="45"/>
        <v/>
      </c>
      <c r="AL80" s="32" t="str">
        <f t="shared" si="45"/>
        <v/>
      </c>
      <c r="AM80" s="32" t="str">
        <f t="shared" si="45"/>
        <v/>
      </c>
      <c r="AN80" s="32" t="str">
        <f t="shared" si="45"/>
        <v/>
      </c>
      <c r="AO80" s="32" t="str">
        <f t="shared" si="45"/>
        <v/>
      </c>
      <c r="AP80" s="32" t="str">
        <f t="shared" si="46"/>
        <v/>
      </c>
      <c r="AQ80" s="32" t="str">
        <f t="shared" si="46"/>
        <v/>
      </c>
      <c r="AR80" s="32" t="str">
        <f t="shared" si="46"/>
        <v/>
      </c>
      <c r="AS80" s="32" t="str">
        <f t="shared" si="46"/>
        <v/>
      </c>
      <c r="AT80" s="32" t="str">
        <f t="shared" si="46"/>
        <v/>
      </c>
      <c r="AU80" s="32" t="str">
        <f t="shared" si="46"/>
        <v/>
      </c>
      <c r="AV80" s="32" t="str">
        <f t="shared" si="46"/>
        <v/>
      </c>
      <c r="AW80" s="32" t="str">
        <f t="shared" si="35"/>
        <v/>
      </c>
      <c r="AX80" s="32" t="str">
        <f t="shared" si="35"/>
        <v/>
      </c>
      <c r="AY80" s="32" t="str">
        <f t="shared" si="35"/>
        <v/>
      </c>
      <c r="AZ80" s="32" t="str">
        <f t="shared" si="35"/>
        <v/>
      </c>
      <c r="BA80" s="32" t="str">
        <f t="shared" si="35"/>
        <v/>
      </c>
      <c r="BB80" s="32" t="str">
        <f t="shared" si="35"/>
        <v/>
      </c>
      <c r="BC80" s="32" t="str">
        <f t="shared" si="35"/>
        <v/>
      </c>
      <c r="BD80" s="32" t="str">
        <f t="shared" si="35"/>
        <v/>
      </c>
      <c r="BE80" s="32" t="str">
        <f t="shared" si="35"/>
        <v/>
      </c>
      <c r="BF80" s="32" t="str">
        <f t="shared" si="35"/>
        <v/>
      </c>
      <c r="BG80" s="32" t="str">
        <f t="shared" si="35"/>
        <v/>
      </c>
      <c r="BH80" s="32" t="str">
        <f t="shared" si="35"/>
        <v/>
      </c>
      <c r="BI80" s="32" t="str">
        <f t="shared" si="35"/>
        <v/>
      </c>
      <c r="BJ80" s="32" t="str">
        <f t="shared" si="35"/>
        <v/>
      </c>
      <c r="BK80" s="32" t="str">
        <f t="shared" si="35"/>
        <v/>
      </c>
      <c r="BL80" s="32" t="str">
        <f t="shared" si="35"/>
        <v/>
      </c>
      <c r="BM80" s="32" t="str">
        <f t="shared" si="25"/>
        <v/>
      </c>
      <c r="BN80" s="32" t="str">
        <f t="shared" si="47"/>
        <v/>
      </c>
      <c r="BO80" s="32" t="str">
        <f t="shared" si="47"/>
        <v/>
      </c>
      <c r="BP80" s="32" t="str">
        <f t="shared" si="47"/>
        <v/>
      </c>
      <c r="BQ80" s="32" t="str">
        <f t="shared" si="47"/>
        <v/>
      </c>
      <c r="BR80" s="32" t="str">
        <f t="shared" si="47"/>
        <v/>
      </c>
      <c r="BS80" s="32" t="str">
        <f t="shared" si="47"/>
        <v/>
      </c>
      <c r="BT80" s="32" t="str">
        <f t="shared" si="47"/>
        <v/>
      </c>
      <c r="BU80" s="32" t="str">
        <f t="shared" si="47"/>
        <v/>
      </c>
      <c r="BV80" s="32" t="str">
        <f t="shared" si="47"/>
        <v/>
      </c>
      <c r="BW80" s="32" t="str">
        <f t="shared" si="47"/>
        <v/>
      </c>
      <c r="BX80" s="32" t="str">
        <f t="shared" si="47"/>
        <v/>
      </c>
      <c r="BY80" s="32" t="str">
        <f t="shared" si="47"/>
        <v/>
      </c>
      <c r="BZ80" s="32" t="str">
        <f t="shared" si="47"/>
        <v/>
      </c>
      <c r="CA80" s="32" t="str">
        <f t="shared" si="47"/>
        <v/>
      </c>
      <c r="CB80" s="32" t="str">
        <f t="shared" si="47"/>
        <v/>
      </c>
      <c r="CC80" s="32" t="str">
        <f t="shared" si="47"/>
        <v/>
      </c>
      <c r="CD80" s="32" t="str">
        <f t="shared" si="41"/>
        <v/>
      </c>
      <c r="CE80" s="32" t="str">
        <f t="shared" si="41"/>
        <v/>
      </c>
      <c r="CF80" s="32" t="str">
        <f t="shared" si="41"/>
        <v/>
      </c>
      <c r="CG80" s="32" t="str">
        <f t="shared" si="41"/>
        <v/>
      </c>
      <c r="CH80" s="32" t="str">
        <f t="shared" si="41"/>
        <v/>
      </c>
      <c r="CI80" s="32" t="str">
        <f t="shared" si="41"/>
        <v/>
      </c>
      <c r="CJ80" s="32" t="str">
        <f t="shared" si="41"/>
        <v/>
      </c>
      <c r="CK80" s="32" t="str">
        <f t="shared" si="41"/>
        <v/>
      </c>
      <c r="CL80" s="32" t="str">
        <f t="shared" si="41"/>
        <v/>
      </c>
      <c r="CM80" s="32" t="str">
        <f t="shared" si="41"/>
        <v/>
      </c>
      <c r="CN80" s="32" t="str">
        <f t="shared" si="41"/>
        <v/>
      </c>
      <c r="CO80" s="32" t="str">
        <f t="shared" si="41"/>
        <v/>
      </c>
      <c r="CP80" s="32" t="str">
        <f t="shared" si="41"/>
        <v/>
      </c>
      <c r="CQ80" s="32" t="str">
        <f t="shared" si="42"/>
        <v/>
      </c>
      <c r="CR80" s="32" t="str">
        <f t="shared" si="42"/>
        <v/>
      </c>
      <c r="CS80" s="32" t="str">
        <f t="shared" si="42"/>
        <v/>
      </c>
      <c r="CT80" s="32" t="str">
        <f t="shared" si="42"/>
        <v/>
      </c>
      <c r="CU80" s="32" t="str">
        <f t="shared" si="42"/>
        <v/>
      </c>
      <c r="CV80" s="32" t="str">
        <f t="shared" si="42"/>
        <v/>
      </c>
      <c r="CW80" s="32" t="str">
        <f t="shared" si="42"/>
        <v/>
      </c>
      <c r="CX80" s="32" t="str">
        <f t="shared" si="42"/>
        <v/>
      </c>
      <c r="CY80" s="32" t="str">
        <f t="shared" si="42"/>
        <v/>
      </c>
      <c r="CZ80" s="32" t="str">
        <f t="shared" si="42"/>
        <v/>
      </c>
      <c r="DA80" s="32" t="str">
        <f t="shared" si="42"/>
        <v/>
      </c>
      <c r="DB80" s="32" t="str">
        <f t="shared" si="42"/>
        <v/>
      </c>
      <c r="DC80" s="32" t="str">
        <f t="shared" si="42"/>
        <v/>
      </c>
      <c r="DD80" s="32" t="str">
        <f t="shared" si="42"/>
        <v/>
      </c>
      <c r="DE80" s="32" t="str">
        <f t="shared" si="42"/>
        <v/>
      </c>
      <c r="DF80" s="32" t="str">
        <f t="shared" si="42"/>
        <v/>
      </c>
      <c r="DG80" s="32" t="str">
        <f t="shared" si="43"/>
        <v/>
      </c>
      <c r="DH80" s="32" t="str">
        <f t="shared" si="28"/>
        <v/>
      </c>
      <c r="DI80" s="32" t="str">
        <f t="shared" si="44"/>
        <v/>
      </c>
      <c r="DJ80" s="32" t="str">
        <f t="shared" si="44"/>
        <v/>
      </c>
      <c r="DK80" s="32" t="str">
        <f t="shared" si="44"/>
        <v/>
      </c>
      <c r="DL80" s="32" t="str">
        <f t="shared" si="44"/>
        <v/>
      </c>
      <c r="DM80" s="32" t="str">
        <f t="shared" si="44"/>
        <v/>
      </c>
      <c r="DN80" s="32" t="str">
        <f t="shared" si="44"/>
        <v/>
      </c>
      <c r="DO80" s="32" t="str">
        <f t="shared" si="44"/>
        <v/>
      </c>
      <c r="DP80" s="32" t="str">
        <f t="shared" si="44"/>
        <v/>
      </c>
      <c r="DQ80" s="32" t="str">
        <f t="shared" si="44"/>
        <v/>
      </c>
      <c r="DR80" s="32" t="str">
        <f t="shared" si="44"/>
        <v/>
      </c>
      <c r="DS80" s="32" t="str">
        <f t="shared" si="44"/>
        <v/>
      </c>
      <c r="DT80" s="32" t="str">
        <f t="shared" si="44"/>
        <v/>
      </c>
      <c r="DU80" s="32" t="str">
        <f t="shared" si="44"/>
        <v/>
      </c>
      <c r="DV80" s="32" t="str">
        <f t="shared" si="44"/>
        <v/>
      </c>
      <c r="DW80" s="32" t="str">
        <f t="shared" si="44"/>
        <v/>
      </c>
      <c r="DX80" s="32" t="str">
        <f t="shared" si="44"/>
        <v/>
      </c>
      <c r="DY80" s="32" t="str">
        <f t="shared" si="37"/>
        <v/>
      </c>
      <c r="DZ80" s="32" t="str">
        <f t="shared" si="37"/>
        <v/>
      </c>
      <c r="EA80" s="32" t="str">
        <f t="shared" si="37"/>
        <v/>
      </c>
      <c r="EB80" s="32"/>
      <c r="EC80" s="32"/>
      <c r="ED80" s="32"/>
      <c r="EE80" s="32"/>
      <c r="EF80" s="32"/>
      <c r="EG80" s="32"/>
      <c r="EH80" s="32"/>
      <c r="EI80" s="32"/>
      <c r="EJ80" s="32"/>
      <c r="EK80" s="32"/>
      <c r="EL80" s="32"/>
      <c r="EM80" s="32"/>
      <c r="EN80" s="32"/>
      <c r="EO80" s="32"/>
      <c r="EP80" s="32"/>
      <c r="EQ80" s="32"/>
      <c r="ER80" s="32"/>
      <c r="ES80" s="32"/>
      <c r="ET80" s="32"/>
      <c r="EU80" s="32"/>
      <c r="EV80" s="32"/>
      <c r="EW80" s="32"/>
      <c r="EX80" s="32"/>
      <c r="EY80" s="32"/>
      <c r="EZ80" s="32"/>
      <c r="FA80" s="32"/>
      <c r="FB80" s="32"/>
      <c r="FC80" s="32"/>
      <c r="FD80" s="32"/>
      <c r="FE80" s="32"/>
      <c r="FF80" s="32"/>
      <c r="FG80" s="32"/>
      <c r="FH80" s="32"/>
      <c r="FI80" s="32"/>
      <c r="FJ80" s="32"/>
      <c r="FK80" s="32"/>
      <c r="FL80" s="32"/>
      <c r="FM80" s="32"/>
      <c r="FN80" s="32"/>
      <c r="FO80" s="32"/>
      <c r="FP80" s="32"/>
      <c r="FQ80" s="32"/>
      <c r="FR80" s="32"/>
      <c r="FS80" s="32"/>
      <c r="FT80" s="32"/>
      <c r="FU80" s="32"/>
      <c r="FV80" s="32"/>
      <c r="FW80" s="32"/>
      <c r="FX80" s="32"/>
      <c r="FY80" s="32"/>
      <c r="FZ80" s="32"/>
      <c r="GA80" s="32"/>
      <c r="GB80" s="32"/>
      <c r="GC80" s="32"/>
      <c r="GD80" s="32"/>
      <c r="GE80" s="32"/>
      <c r="GF80" s="32"/>
      <c r="GG80" s="32"/>
      <c r="GH80" s="32"/>
      <c r="GI80" s="32"/>
      <c r="GJ80" s="32"/>
      <c r="GK80" s="32"/>
      <c r="GL80" s="32"/>
      <c r="GM80" s="32"/>
      <c r="GN80" s="32"/>
      <c r="GO80" s="32"/>
      <c r="GP80" s="32"/>
      <c r="GQ80" s="32"/>
      <c r="GR80" s="32"/>
      <c r="GS80" s="32"/>
      <c r="GT80" s="32"/>
      <c r="GU80" s="32"/>
      <c r="GV80" s="32"/>
      <c r="GW80" s="32"/>
      <c r="GX80" s="32"/>
      <c r="GY80" s="32"/>
      <c r="GZ80" s="32"/>
      <c r="HA80" s="32"/>
      <c r="HB80" s="32"/>
      <c r="HC80" s="32"/>
      <c r="HD80" s="32"/>
      <c r="HE80" s="32"/>
      <c r="HF80" s="32"/>
      <c r="HG80" s="32"/>
      <c r="HH80" s="32"/>
      <c r="HI80" s="32"/>
      <c r="HJ80" s="32"/>
      <c r="HK80" s="32"/>
      <c r="HL80" s="32"/>
      <c r="HM80" s="32"/>
      <c r="HN80" s="32"/>
      <c r="HO80" s="32"/>
      <c r="HP80" s="32"/>
      <c r="HQ80" s="32"/>
      <c r="HR80" s="32"/>
      <c r="HS80" s="32"/>
      <c r="HT80" s="32"/>
      <c r="HU80" s="32"/>
      <c r="HV80" s="32"/>
      <c r="HW80" s="32"/>
      <c r="HX80" s="32"/>
      <c r="HY80" s="32"/>
      <c r="HZ80" s="32"/>
      <c r="IA80" s="32"/>
      <c r="IB80" s="32"/>
      <c r="IC80" s="32"/>
      <c r="ID80" s="32"/>
      <c r="IE80" s="32"/>
      <c r="IF80" s="32"/>
      <c r="IG80" s="32"/>
      <c r="IH80" s="32"/>
      <c r="II80" s="32"/>
      <c r="IJ80" s="32"/>
      <c r="IK80" s="32"/>
      <c r="IL80" s="32"/>
      <c r="IM80" s="32"/>
      <c r="IN80" s="32"/>
      <c r="IO80" s="32"/>
      <c r="IP80" s="32"/>
      <c r="IQ80" s="70"/>
    </row>
    <row r="81" spans="1:251" x14ac:dyDescent="0.25">
      <c r="A81" s="69" t="str">
        <f t="shared" si="7"/>
        <v/>
      </c>
      <c r="B81" s="32" t="str">
        <f t="shared" si="38"/>
        <v/>
      </c>
      <c r="C81" s="32" t="str">
        <f t="shared" si="38"/>
        <v/>
      </c>
      <c r="D81" s="32" t="str">
        <f t="shared" si="38"/>
        <v/>
      </c>
      <c r="E81" s="32" t="str">
        <f t="shared" si="38"/>
        <v/>
      </c>
      <c r="F81" s="32" t="str">
        <f t="shared" si="38"/>
        <v/>
      </c>
      <c r="G81" s="32" t="str">
        <f t="shared" si="38"/>
        <v/>
      </c>
      <c r="H81" s="32" t="str">
        <f t="shared" si="38"/>
        <v/>
      </c>
      <c r="I81" s="32" t="str">
        <f t="shared" si="38"/>
        <v/>
      </c>
      <c r="J81" s="32" t="str">
        <f t="shared" si="38"/>
        <v/>
      </c>
      <c r="K81" s="32" t="str">
        <f t="shared" si="38"/>
        <v/>
      </c>
      <c r="L81" s="32" t="str">
        <f t="shared" si="38"/>
        <v/>
      </c>
      <c r="M81" s="32" t="str">
        <f t="shared" si="38"/>
        <v/>
      </c>
      <c r="N81" s="89" t="str">
        <f t="shared" si="38"/>
        <v/>
      </c>
      <c r="O81" s="32" t="str">
        <f t="shared" si="38"/>
        <v/>
      </c>
      <c r="P81" s="32" t="str">
        <f t="shared" si="38"/>
        <v/>
      </c>
      <c r="Q81" s="32" t="str">
        <f t="shared" si="38"/>
        <v/>
      </c>
      <c r="R81" s="32" t="str">
        <f t="shared" si="34"/>
        <v/>
      </c>
      <c r="S81" s="32" t="str">
        <f t="shared" si="34"/>
        <v/>
      </c>
      <c r="T81" s="32" t="str">
        <f t="shared" si="34"/>
        <v/>
      </c>
      <c r="U81" s="32" t="str">
        <f t="shared" si="34"/>
        <v/>
      </c>
      <c r="V81" s="32" t="str">
        <f t="shared" si="34"/>
        <v/>
      </c>
      <c r="W81" s="32" t="str">
        <f t="shared" si="34"/>
        <v/>
      </c>
      <c r="X81" s="32" t="str">
        <f t="shared" si="34"/>
        <v/>
      </c>
      <c r="Y81" s="32" t="str">
        <f t="shared" si="34"/>
        <v/>
      </c>
      <c r="Z81" s="32" t="str">
        <f t="shared" si="45"/>
        <v/>
      </c>
      <c r="AA81" s="32" t="str">
        <f t="shared" si="45"/>
        <v/>
      </c>
      <c r="AB81" s="32" t="str">
        <f t="shared" si="45"/>
        <v/>
      </c>
      <c r="AC81" s="32" t="str">
        <f t="shared" si="45"/>
        <v/>
      </c>
      <c r="AD81" s="32" t="str">
        <f t="shared" si="45"/>
        <v/>
      </c>
      <c r="AE81" s="32" t="str">
        <f t="shared" si="45"/>
        <v/>
      </c>
      <c r="AF81" s="32" t="str">
        <f t="shared" si="45"/>
        <v/>
      </c>
      <c r="AG81" s="32" t="str">
        <f t="shared" si="45"/>
        <v/>
      </c>
      <c r="AH81" s="32" t="str">
        <f t="shared" si="45"/>
        <v/>
      </c>
      <c r="AI81" s="32" t="str">
        <f t="shared" si="45"/>
        <v/>
      </c>
      <c r="AJ81" s="32" t="str">
        <f t="shared" si="45"/>
        <v/>
      </c>
      <c r="AK81" s="32" t="str">
        <f t="shared" si="45"/>
        <v/>
      </c>
      <c r="AL81" s="32" t="str">
        <f t="shared" si="45"/>
        <v/>
      </c>
      <c r="AM81" s="32" t="str">
        <f t="shared" si="45"/>
        <v/>
      </c>
      <c r="AN81" s="32" t="str">
        <f t="shared" si="45"/>
        <v/>
      </c>
      <c r="AO81" s="32" t="str">
        <f t="shared" si="45"/>
        <v/>
      </c>
      <c r="AP81" s="32" t="str">
        <f t="shared" si="46"/>
        <v/>
      </c>
      <c r="AQ81" s="32" t="str">
        <f t="shared" si="46"/>
        <v/>
      </c>
      <c r="AR81" s="32" t="str">
        <f t="shared" si="46"/>
        <v/>
      </c>
      <c r="AS81" s="32" t="str">
        <f t="shared" si="46"/>
        <v/>
      </c>
      <c r="AT81" s="32" t="str">
        <f t="shared" si="46"/>
        <v/>
      </c>
      <c r="AU81" s="32" t="str">
        <f t="shared" si="46"/>
        <v/>
      </c>
      <c r="AV81" s="32" t="str">
        <f t="shared" si="46"/>
        <v/>
      </c>
      <c r="AW81" s="32" t="str">
        <f t="shared" si="35"/>
        <v/>
      </c>
      <c r="AX81" s="32" t="str">
        <f t="shared" si="35"/>
        <v/>
      </c>
      <c r="AY81" s="32" t="str">
        <f t="shared" si="35"/>
        <v/>
      </c>
      <c r="AZ81" s="32" t="str">
        <f t="shared" si="35"/>
        <v/>
      </c>
      <c r="BA81" s="32" t="str">
        <f t="shared" si="35"/>
        <v/>
      </c>
      <c r="BB81" s="32" t="str">
        <f t="shared" si="35"/>
        <v/>
      </c>
      <c r="BC81" s="32" t="str">
        <f t="shared" si="35"/>
        <v/>
      </c>
      <c r="BD81" s="32" t="str">
        <f t="shared" si="35"/>
        <v/>
      </c>
      <c r="BE81" s="32" t="str">
        <f t="shared" si="35"/>
        <v/>
      </c>
      <c r="BF81" s="32" t="str">
        <f t="shared" si="35"/>
        <v/>
      </c>
      <c r="BG81" s="32" t="str">
        <f t="shared" si="35"/>
        <v/>
      </c>
      <c r="BH81" s="32" t="str">
        <f t="shared" si="35"/>
        <v/>
      </c>
      <c r="BI81" s="32" t="str">
        <f t="shared" si="35"/>
        <v/>
      </c>
      <c r="BJ81" s="32" t="str">
        <f t="shared" si="35"/>
        <v/>
      </c>
      <c r="BK81" s="32" t="str">
        <f t="shared" si="35"/>
        <v/>
      </c>
      <c r="BL81" s="32" t="str">
        <f t="shared" si="35"/>
        <v/>
      </c>
      <c r="BM81" s="32" t="str">
        <f t="shared" si="25"/>
        <v/>
      </c>
      <c r="BN81" s="32" t="str">
        <f t="shared" si="47"/>
        <v/>
      </c>
      <c r="BO81" s="32" t="str">
        <f t="shared" si="47"/>
        <v/>
      </c>
      <c r="BP81" s="32" t="str">
        <f t="shared" si="47"/>
        <v/>
      </c>
      <c r="BQ81" s="32" t="str">
        <f t="shared" si="47"/>
        <v/>
      </c>
      <c r="BR81" s="32" t="str">
        <f t="shared" si="47"/>
        <v/>
      </c>
      <c r="BS81" s="32" t="str">
        <f t="shared" si="47"/>
        <v/>
      </c>
      <c r="BT81" s="32" t="str">
        <f t="shared" si="47"/>
        <v/>
      </c>
      <c r="BU81" s="32" t="str">
        <f t="shared" si="47"/>
        <v/>
      </c>
      <c r="BV81" s="32" t="str">
        <f t="shared" si="47"/>
        <v/>
      </c>
      <c r="BW81" s="32" t="str">
        <f t="shared" si="47"/>
        <v/>
      </c>
      <c r="BX81" s="32" t="str">
        <f t="shared" si="47"/>
        <v/>
      </c>
      <c r="BY81" s="32" t="str">
        <f t="shared" si="47"/>
        <v/>
      </c>
      <c r="BZ81" s="32" t="str">
        <f t="shared" si="47"/>
        <v/>
      </c>
      <c r="CA81" s="32" t="str">
        <f t="shared" si="47"/>
        <v/>
      </c>
      <c r="CB81" s="32" t="str">
        <f t="shared" si="47"/>
        <v/>
      </c>
      <c r="CC81" s="32" t="str">
        <f t="shared" si="47"/>
        <v/>
      </c>
      <c r="CD81" s="32" t="str">
        <f t="shared" si="41"/>
        <v/>
      </c>
      <c r="CE81" s="32" t="str">
        <f t="shared" si="41"/>
        <v/>
      </c>
      <c r="CF81" s="32" t="str">
        <f t="shared" si="41"/>
        <v/>
      </c>
      <c r="CG81" s="32" t="str">
        <f t="shared" si="41"/>
        <v/>
      </c>
      <c r="CH81" s="32" t="str">
        <f t="shared" si="41"/>
        <v/>
      </c>
      <c r="CI81" s="32" t="str">
        <f t="shared" si="41"/>
        <v/>
      </c>
      <c r="CJ81" s="32" t="str">
        <f t="shared" si="41"/>
        <v/>
      </c>
      <c r="CK81" s="32" t="str">
        <f t="shared" si="41"/>
        <v/>
      </c>
      <c r="CL81" s="32" t="str">
        <f t="shared" si="41"/>
        <v/>
      </c>
      <c r="CM81" s="32" t="str">
        <f t="shared" si="41"/>
        <v/>
      </c>
      <c r="CN81" s="32" t="str">
        <f t="shared" si="41"/>
        <v/>
      </c>
      <c r="CO81" s="32" t="str">
        <f t="shared" si="41"/>
        <v/>
      </c>
      <c r="CP81" s="32" t="str">
        <f t="shared" si="41"/>
        <v/>
      </c>
      <c r="CQ81" s="32" t="str">
        <f t="shared" si="42"/>
        <v/>
      </c>
      <c r="CR81" s="32" t="str">
        <f t="shared" si="42"/>
        <v/>
      </c>
      <c r="CS81" s="32" t="str">
        <f t="shared" si="42"/>
        <v/>
      </c>
      <c r="CT81" s="32" t="str">
        <f t="shared" si="42"/>
        <v/>
      </c>
      <c r="CU81" s="32" t="str">
        <f t="shared" si="42"/>
        <v/>
      </c>
      <c r="CV81" s="32" t="str">
        <f t="shared" si="42"/>
        <v/>
      </c>
      <c r="CW81" s="32" t="str">
        <f t="shared" si="42"/>
        <v/>
      </c>
      <c r="CX81" s="32" t="str">
        <f t="shared" si="42"/>
        <v/>
      </c>
      <c r="CY81" s="32" t="str">
        <f t="shared" si="42"/>
        <v/>
      </c>
      <c r="CZ81" s="32" t="str">
        <f t="shared" si="42"/>
        <v/>
      </c>
      <c r="DA81" s="32" t="str">
        <f t="shared" si="42"/>
        <v/>
      </c>
      <c r="DB81" s="32" t="str">
        <f t="shared" si="42"/>
        <v/>
      </c>
      <c r="DC81" s="32" t="str">
        <f t="shared" si="42"/>
        <v/>
      </c>
      <c r="DD81" s="32" t="str">
        <f t="shared" si="42"/>
        <v/>
      </c>
      <c r="DE81" s="32" t="str">
        <f t="shared" si="42"/>
        <v/>
      </c>
      <c r="DF81" s="32" t="str">
        <f t="shared" si="42"/>
        <v/>
      </c>
      <c r="DG81" s="32" t="str">
        <f t="shared" si="43"/>
        <v/>
      </c>
      <c r="DH81" s="32" t="str">
        <f t="shared" si="28"/>
        <v/>
      </c>
      <c r="DI81" s="32" t="str">
        <f t="shared" si="44"/>
        <v/>
      </c>
      <c r="DJ81" s="32" t="str">
        <f t="shared" si="44"/>
        <v/>
      </c>
      <c r="DK81" s="32" t="str">
        <f t="shared" si="44"/>
        <v/>
      </c>
      <c r="DL81" s="32" t="str">
        <f t="shared" si="44"/>
        <v/>
      </c>
      <c r="DM81" s="32" t="str">
        <f t="shared" si="44"/>
        <v/>
      </c>
      <c r="DN81" s="32" t="str">
        <f t="shared" si="44"/>
        <v/>
      </c>
      <c r="DO81" s="32" t="str">
        <f t="shared" si="44"/>
        <v/>
      </c>
      <c r="DP81" s="32" t="str">
        <f t="shared" si="44"/>
        <v/>
      </c>
      <c r="DQ81" s="32" t="str">
        <f t="shared" si="44"/>
        <v/>
      </c>
      <c r="DR81" s="32" t="str">
        <f t="shared" si="44"/>
        <v/>
      </c>
      <c r="DS81" s="32" t="str">
        <f t="shared" si="44"/>
        <v/>
      </c>
      <c r="DT81" s="32" t="str">
        <f t="shared" si="44"/>
        <v/>
      </c>
      <c r="DU81" s="32" t="str">
        <f t="shared" si="44"/>
        <v/>
      </c>
      <c r="DV81" s="32" t="str">
        <f t="shared" si="44"/>
        <v/>
      </c>
      <c r="DW81" s="32" t="str">
        <f t="shared" si="44"/>
        <v/>
      </c>
      <c r="DX81" s="32" t="str">
        <f t="shared" si="44"/>
        <v/>
      </c>
      <c r="DY81" s="32" t="str">
        <f t="shared" si="37"/>
        <v/>
      </c>
      <c r="DZ81" s="32" t="str">
        <f t="shared" si="37"/>
        <v/>
      </c>
      <c r="EA81" s="32" t="str">
        <f t="shared" si="37"/>
        <v/>
      </c>
      <c r="EB81" s="32"/>
      <c r="EC81" s="32"/>
      <c r="ED81" s="32"/>
      <c r="EE81" s="32"/>
      <c r="EF81" s="32"/>
      <c r="EG81" s="32"/>
      <c r="EH81" s="32"/>
      <c r="EI81" s="32"/>
      <c r="EJ81" s="32"/>
      <c r="EK81" s="32"/>
      <c r="EL81" s="32"/>
      <c r="EM81" s="32"/>
      <c r="EN81" s="32"/>
      <c r="EO81" s="32"/>
      <c r="EP81" s="32"/>
      <c r="EQ81" s="32"/>
      <c r="ER81" s="32"/>
      <c r="ES81" s="32"/>
      <c r="ET81" s="32"/>
      <c r="EU81" s="32"/>
      <c r="EV81" s="32"/>
      <c r="EW81" s="32"/>
      <c r="EX81" s="32"/>
      <c r="EY81" s="32"/>
      <c r="EZ81" s="32"/>
      <c r="FA81" s="32"/>
      <c r="FB81" s="32"/>
      <c r="FC81" s="32"/>
      <c r="FD81" s="32"/>
      <c r="FE81" s="32"/>
      <c r="FF81" s="32"/>
      <c r="FG81" s="32"/>
      <c r="FH81" s="32"/>
      <c r="FI81" s="32"/>
      <c r="FJ81" s="32"/>
      <c r="FK81" s="32"/>
      <c r="FL81" s="32"/>
      <c r="FM81" s="32"/>
      <c r="FN81" s="32"/>
      <c r="FO81" s="32"/>
      <c r="FP81" s="32"/>
      <c r="FQ81" s="32"/>
      <c r="FR81" s="32"/>
      <c r="FS81" s="32"/>
      <c r="FT81" s="32"/>
      <c r="FU81" s="32"/>
      <c r="FV81" s="32"/>
      <c r="FW81" s="32"/>
      <c r="FX81" s="32"/>
      <c r="FY81" s="32"/>
      <c r="FZ81" s="32"/>
      <c r="GA81" s="32"/>
      <c r="GB81" s="32"/>
      <c r="GC81" s="32"/>
      <c r="GD81" s="32"/>
      <c r="GE81" s="32"/>
      <c r="GF81" s="32"/>
      <c r="GG81" s="32"/>
      <c r="GH81" s="32"/>
      <c r="GI81" s="32"/>
      <c r="GJ81" s="32"/>
      <c r="GK81" s="32"/>
      <c r="GL81" s="32"/>
      <c r="GM81" s="32"/>
      <c r="GN81" s="32"/>
      <c r="GO81" s="32"/>
      <c r="GP81" s="32"/>
      <c r="GQ81" s="32"/>
      <c r="GR81" s="32"/>
      <c r="GS81" s="32"/>
      <c r="GT81" s="32"/>
      <c r="GU81" s="32"/>
      <c r="GV81" s="32"/>
      <c r="GW81" s="32"/>
      <c r="GX81" s="32"/>
      <c r="GY81" s="32"/>
      <c r="GZ81" s="32"/>
      <c r="HA81" s="32"/>
      <c r="HB81" s="32"/>
      <c r="HC81" s="32"/>
      <c r="HD81" s="32"/>
      <c r="HE81" s="32"/>
      <c r="HF81" s="32"/>
      <c r="HG81" s="32"/>
      <c r="HH81" s="32"/>
      <c r="HI81" s="32"/>
      <c r="HJ81" s="32"/>
      <c r="HK81" s="32"/>
      <c r="HL81" s="32"/>
      <c r="HM81" s="32"/>
      <c r="HN81" s="32"/>
      <c r="HO81" s="32"/>
      <c r="HP81" s="32"/>
      <c r="HQ81" s="32"/>
      <c r="HR81" s="32"/>
      <c r="HS81" s="32"/>
      <c r="HT81" s="32"/>
      <c r="HU81" s="32"/>
      <c r="HV81" s="32"/>
      <c r="HW81" s="32"/>
      <c r="HX81" s="32"/>
      <c r="HY81" s="32"/>
      <c r="HZ81" s="32"/>
      <c r="IA81" s="32"/>
      <c r="IB81" s="32"/>
      <c r="IC81" s="32"/>
      <c r="ID81" s="32"/>
      <c r="IE81" s="32"/>
      <c r="IF81" s="32"/>
      <c r="IG81" s="32"/>
      <c r="IH81" s="32"/>
      <c r="II81" s="32"/>
      <c r="IJ81" s="32"/>
      <c r="IK81" s="32"/>
      <c r="IL81" s="32"/>
      <c r="IM81" s="32"/>
      <c r="IN81" s="32"/>
      <c r="IO81" s="32"/>
      <c r="IP81" s="32"/>
      <c r="IQ81" s="70"/>
    </row>
    <row r="82" spans="1:251" x14ac:dyDescent="0.25">
      <c r="A82" s="69" t="str">
        <f t="shared" si="7"/>
        <v/>
      </c>
      <c r="B82" s="32" t="str">
        <f t="shared" si="38"/>
        <v/>
      </c>
      <c r="C82" s="32" t="str">
        <f t="shared" si="38"/>
        <v/>
      </c>
      <c r="D82" s="32" t="str">
        <f t="shared" si="38"/>
        <v/>
      </c>
      <c r="E82" s="32" t="str">
        <f t="shared" si="38"/>
        <v/>
      </c>
      <c r="F82" s="32" t="str">
        <f t="shared" si="38"/>
        <v/>
      </c>
      <c r="G82" s="32" t="str">
        <f t="shared" si="38"/>
        <v/>
      </c>
      <c r="H82" s="32" t="str">
        <f t="shared" si="38"/>
        <v/>
      </c>
      <c r="I82" s="32" t="str">
        <f t="shared" si="38"/>
        <v/>
      </c>
      <c r="J82" s="32" t="str">
        <f t="shared" si="38"/>
        <v/>
      </c>
      <c r="K82" s="32" t="str">
        <f t="shared" si="38"/>
        <v/>
      </c>
      <c r="L82" s="32" t="str">
        <f t="shared" si="38"/>
        <v/>
      </c>
      <c r="M82" s="32" t="str">
        <f t="shared" si="38"/>
        <v/>
      </c>
      <c r="N82" s="89" t="str">
        <f t="shared" si="38"/>
        <v/>
      </c>
      <c r="O82" s="32" t="str">
        <f t="shared" si="38"/>
        <v/>
      </c>
      <c r="P82" s="32" t="str">
        <f t="shared" si="38"/>
        <v/>
      </c>
      <c r="Q82" s="32" t="str">
        <f t="shared" si="38"/>
        <v/>
      </c>
      <c r="R82" s="32" t="str">
        <f t="shared" si="34"/>
        <v/>
      </c>
      <c r="S82" s="32" t="str">
        <f t="shared" si="34"/>
        <v/>
      </c>
      <c r="T82" s="32" t="str">
        <f t="shared" si="34"/>
        <v/>
      </c>
      <c r="U82" s="32" t="str">
        <f t="shared" si="34"/>
        <v/>
      </c>
      <c r="V82" s="32" t="str">
        <f t="shared" si="34"/>
        <v/>
      </c>
      <c r="W82" s="32" t="str">
        <f t="shared" si="34"/>
        <v/>
      </c>
      <c r="X82" s="32" t="str">
        <f t="shared" si="34"/>
        <v/>
      </c>
      <c r="Y82" s="32" t="str">
        <f t="shared" si="34"/>
        <v/>
      </c>
      <c r="Z82" s="32" t="str">
        <f t="shared" si="45"/>
        <v/>
      </c>
      <c r="AA82" s="32" t="str">
        <f t="shared" si="45"/>
        <v/>
      </c>
      <c r="AB82" s="32" t="str">
        <f t="shared" si="45"/>
        <v/>
      </c>
      <c r="AC82" s="32" t="str">
        <f t="shared" si="45"/>
        <v/>
      </c>
      <c r="AD82" s="32" t="str">
        <f t="shared" si="45"/>
        <v/>
      </c>
      <c r="AE82" s="32" t="str">
        <f t="shared" si="45"/>
        <v/>
      </c>
      <c r="AF82" s="32" t="str">
        <f t="shared" si="45"/>
        <v/>
      </c>
      <c r="AG82" s="32" t="str">
        <f t="shared" si="45"/>
        <v/>
      </c>
      <c r="AH82" s="32" t="str">
        <f t="shared" si="45"/>
        <v/>
      </c>
      <c r="AI82" s="32" t="str">
        <f t="shared" si="45"/>
        <v/>
      </c>
      <c r="AJ82" s="32" t="str">
        <f t="shared" si="45"/>
        <v/>
      </c>
      <c r="AK82" s="32" t="str">
        <f t="shared" si="45"/>
        <v/>
      </c>
      <c r="AL82" s="32" t="str">
        <f t="shared" si="45"/>
        <v/>
      </c>
      <c r="AM82" s="32" t="str">
        <f t="shared" si="45"/>
        <v/>
      </c>
      <c r="AN82" s="32" t="str">
        <f t="shared" si="45"/>
        <v/>
      </c>
      <c r="AO82" s="32" t="str">
        <f t="shared" si="45"/>
        <v/>
      </c>
      <c r="AP82" s="32" t="str">
        <f t="shared" si="46"/>
        <v/>
      </c>
      <c r="AQ82" s="32" t="str">
        <f t="shared" si="46"/>
        <v/>
      </c>
      <c r="AR82" s="32" t="str">
        <f t="shared" si="46"/>
        <v/>
      </c>
      <c r="AS82" s="32" t="str">
        <f t="shared" si="46"/>
        <v/>
      </c>
      <c r="AT82" s="32" t="str">
        <f t="shared" si="46"/>
        <v/>
      </c>
      <c r="AU82" s="32" t="str">
        <f t="shared" si="46"/>
        <v/>
      </c>
      <c r="AV82" s="32" t="str">
        <f t="shared" si="46"/>
        <v/>
      </c>
      <c r="AW82" s="32" t="str">
        <f t="shared" si="35"/>
        <v/>
      </c>
      <c r="AX82" s="32" t="str">
        <f t="shared" si="35"/>
        <v/>
      </c>
      <c r="AY82" s="32" t="str">
        <f t="shared" si="35"/>
        <v/>
      </c>
      <c r="AZ82" s="32" t="str">
        <f t="shared" si="35"/>
        <v/>
      </c>
      <c r="BA82" s="32" t="str">
        <f t="shared" si="35"/>
        <v/>
      </c>
      <c r="BB82" s="32" t="str">
        <f t="shared" si="35"/>
        <v/>
      </c>
      <c r="BC82" s="32" t="str">
        <f t="shared" si="35"/>
        <v/>
      </c>
      <c r="BD82" s="32" t="str">
        <f t="shared" si="35"/>
        <v/>
      </c>
      <c r="BE82" s="32" t="str">
        <f t="shared" si="35"/>
        <v/>
      </c>
      <c r="BF82" s="32" t="str">
        <f t="shared" si="35"/>
        <v/>
      </c>
      <c r="BG82" s="32" t="str">
        <f t="shared" si="35"/>
        <v/>
      </c>
      <c r="BH82" s="32" t="str">
        <f t="shared" si="35"/>
        <v/>
      </c>
      <c r="BI82" s="32" t="str">
        <f t="shared" si="35"/>
        <v/>
      </c>
      <c r="BJ82" s="32" t="str">
        <f t="shared" si="35"/>
        <v/>
      </c>
      <c r="BK82" s="32" t="str">
        <f t="shared" si="35"/>
        <v/>
      </c>
      <c r="BL82" s="32" t="str">
        <f t="shared" si="35"/>
        <v/>
      </c>
      <c r="BM82" s="32" t="str">
        <f t="shared" si="25"/>
        <v/>
      </c>
      <c r="BN82" s="32" t="str">
        <f t="shared" si="47"/>
        <v/>
      </c>
      <c r="BO82" s="32" t="str">
        <f t="shared" si="47"/>
        <v/>
      </c>
      <c r="BP82" s="32" t="str">
        <f t="shared" si="47"/>
        <v/>
      </c>
      <c r="BQ82" s="32" t="str">
        <f t="shared" si="47"/>
        <v/>
      </c>
      <c r="BR82" s="32" t="str">
        <f t="shared" si="47"/>
        <v/>
      </c>
      <c r="BS82" s="32" t="str">
        <f t="shared" si="47"/>
        <v/>
      </c>
      <c r="BT82" s="32" t="str">
        <f t="shared" si="47"/>
        <v/>
      </c>
      <c r="BU82" s="32" t="str">
        <f t="shared" si="47"/>
        <v/>
      </c>
      <c r="BV82" s="32" t="str">
        <f t="shared" si="47"/>
        <v/>
      </c>
      <c r="BW82" s="32" t="str">
        <f t="shared" si="47"/>
        <v/>
      </c>
      <c r="BX82" s="32" t="str">
        <f t="shared" si="47"/>
        <v/>
      </c>
      <c r="BY82" s="32" t="str">
        <f t="shared" si="47"/>
        <v/>
      </c>
      <c r="BZ82" s="32" t="str">
        <f t="shared" si="47"/>
        <v/>
      </c>
      <c r="CA82" s="32" t="str">
        <f t="shared" si="47"/>
        <v/>
      </c>
      <c r="CB82" s="32" t="str">
        <f t="shared" si="47"/>
        <v/>
      </c>
      <c r="CC82" s="32" t="str">
        <f t="shared" si="47"/>
        <v/>
      </c>
      <c r="CD82" s="32" t="str">
        <f t="shared" si="41"/>
        <v/>
      </c>
      <c r="CE82" s="32" t="str">
        <f t="shared" si="41"/>
        <v/>
      </c>
      <c r="CF82" s="32" t="str">
        <f t="shared" si="41"/>
        <v/>
      </c>
      <c r="CG82" s="32" t="str">
        <f t="shared" si="41"/>
        <v/>
      </c>
      <c r="CH82" s="32" t="str">
        <f t="shared" si="41"/>
        <v/>
      </c>
      <c r="CI82" s="32" t="str">
        <f t="shared" si="41"/>
        <v/>
      </c>
      <c r="CJ82" s="32" t="str">
        <f t="shared" si="41"/>
        <v/>
      </c>
      <c r="CK82" s="32" t="str">
        <f t="shared" si="41"/>
        <v/>
      </c>
      <c r="CL82" s="32" t="str">
        <f t="shared" si="41"/>
        <v/>
      </c>
      <c r="CM82" s="32" t="str">
        <f t="shared" si="41"/>
        <v/>
      </c>
      <c r="CN82" s="32" t="str">
        <f t="shared" si="41"/>
        <v/>
      </c>
      <c r="CO82" s="32" t="str">
        <f t="shared" si="41"/>
        <v/>
      </c>
      <c r="CP82" s="32" t="str">
        <f t="shared" si="41"/>
        <v/>
      </c>
      <c r="CQ82" s="32" t="str">
        <f t="shared" si="42"/>
        <v/>
      </c>
      <c r="CR82" s="32" t="str">
        <f t="shared" si="42"/>
        <v/>
      </c>
      <c r="CS82" s="32" t="str">
        <f t="shared" si="42"/>
        <v/>
      </c>
      <c r="CT82" s="32" t="str">
        <f t="shared" si="42"/>
        <v/>
      </c>
      <c r="CU82" s="32" t="str">
        <f t="shared" si="42"/>
        <v/>
      </c>
      <c r="CV82" s="32" t="str">
        <f t="shared" si="42"/>
        <v/>
      </c>
      <c r="CW82" s="32" t="str">
        <f t="shared" si="42"/>
        <v/>
      </c>
      <c r="CX82" s="32" t="str">
        <f t="shared" si="42"/>
        <v/>
      </c>
      <c r="CY82" s="32" t="str">
        <f t="shared" si="42"/>
        <v/>
      </c>
      <c r="CZ82" s="32" t="str">
        <f t="shared" si="42"/>
        <v/>
      </c>
      <c r="DA82" s="32" t="str">
        <f t="shared" si="42"/>
        <v/>
      </c>
      <c r="DB82" s="32" t="str">
        <f t="shared" si="42"/>
        <v/>
      </c>
      <c r="DC82" s="32" t="str">
        <f t="shared" si="42"/>
        <v/>
      </c>
      <c r="DD82" s="32" t="str">
        <f t="shared" si="42"/>
        <v/>
      </c>
      <c r="DE82" s="32" t="str">
        <f t="shared" si="42"/>
        <v/>
      </c>
      <c r="DF82" s="32" t="str">
        <f t="shared" si="42"/>
        <v/>
      </c>
      <c r="DG82" s="32" t="str">
        <f t="shared" si="43"/>
        <v/>
      </c>
      <c r="DH82" s="32" t="str">
        <f t="shared" si="28"/>
        <v/>
      </c>
      <c r="DI82" s="32" t="str">
        <f t="shared" si="44"/>
        <v/>
      </c>
      <c r="DJ82" s="32" t="str">
        <f t="shared" si="44"/>
        <v/>
      </c>
      <c r="DK82" s="32" t="str">
        <f t="shared" si="44"/>
        <v/>
      </c>
      <c r="DL82" s="32" t="str">
        <f t="shared" si="44"/>
        <v/>
      </c>
      <c r="DM82" s="32" t="str">
        <f t="shared" si="44"/>
        <v/>
      </c>
      <c r="DN82" s="32" t="str">
        <f t="shared" si="44"/>
        <v/>
      </c>
      <c r="DO82" s="32" t="str">
        <f t="shared" si="44"/>
        <v/>
      </c>
      <c r="DP82" s="32" t="str">
        <f t="shared" si="44"/>
        <v/>
      </c>
      <c r="DQ82" s="32" t="str">
        <f t="shared" si="44"/>
        <v/>
      </c>
      <c r="DR82" s="32" t="str">
        <f t="shared" si="44"/>
        <v/>
      </c>
      <c r="DS82" s="32" t="str">
        <f t="shared" si="44"/>
        <v/>
      </c>
      <c r="DT82" s="32" t="str">
        <f t="shared" si="44"/>
        <v/>
      </c>
      <c r="DU82" s="32" t="str">
        <f t="shared" si="44"/>
        <v/>
      </c>
      <c r="DV82" s="32" t="str">
        <f t="shared" si="44"/>
        <v/>
      </c>
      <c r="DW82" s="32" t="str">
        <f t="shared" si="44"/>
        <v/>
      </c>
      <c r="DX82" s="32" t="str">
        <f t="shared" si="44"/>
        <v/>
      </c>
      <c r="DY82" s="32" t="str">
        <f t="shared" si="37"/>
        <v/>
      </c>
      <c r="DZ82" s="32" t="str">
        <f t="shared" si="37"/>
        <v/>
      </c>
      <c r="EA82" s="32" t="str">
        <f t="shared" si="37"/>
        <v/>
      </c>
      <c r="EB82" s="32"/>
      <c r="EC82" s="32"/>
      <c r="ED82" s="32"/>
      <c r="EE82" s="32"/>
      <c r="EF82" s="32"/>
      <c r="EG82" s="32"/>
      <c r="EH82" s="32"/>
      <c r="EI82" s="32"/>
      <c r="EJ82" s="32"/>
      <c r="EK82" s="32"/>
      <c r="EL82" s="32"/>
      <c r="EM82" s="32"/>
      <c r="EN82" s="32"/>
      <c r="EO82" s="32"/>
      <c r="EP82" s="32"/>
      <c r="EQ82" s="32"/>
      <c r="ER82" s="32"/>
      <c r="ES82" s="32"/>
      <c r="ET82" s="32"/>
      <c r="EU82" s="32"/>
      <c r="EV82" s="32"/>
      <c r="EW82" s="32"/>
      <c r="EX82" s="32"/>
      <c r="EY82" s="32"/>
      <c r="EZ82" s="32"/>
      <c r="FA82" s="32"/>
      <c r="FB82" s="32"/>
      <c r="FC82" s="32"/>
      <c r="FD82" s="32"/>
      <c r="FE82" s="32"/>
      <c r="FF82" s="32"/>
      <c r="FG82" s="32"/>
      <c r="FH82" s="32"/>
      <c r="FI82" s="32"/>
      <c r="FJ82" s="32"/>
      <c r="FK82" s="32"/>
      <c r="FL82" s="32"/>
      <c r="FM82" s="32"/>
      <c r="FN82" s="32"/>
      <c r="FO82" s="32"/>
      <c r="FP82" s="32"/>
      <c r="FQ82" s="32"/>
      <c r="FR82" s="32"/>
      <c r="FS82" s="32"/>
      <c r="FT82" s="32"/>
      <c r="FU82" s="32"/>
      <c r="FV82" s="32"/>
      <c r="FW82" s="32"/>
      <c r="FX82" s="32"/>
      <c r="FY82" s="32"/>
      <c r="FZ82" s="32"/>
      <c r="GA82" s="32"/>
      <c r="GB82" s="32"/>
      <c r="GC82" s="32"/>
      <c r="GD82" s="32"/>
      <c r="GE82" s="32"/>
      <c r="GF82" s="32"/>
      <c r="GG82" s="32"/>
      <c r="GH82" s="32"/>
      <c r="GI82" s="32"/>
      <c r="GJ82" s="32"/>
      <c r="GK82" s="32"/>
      <c r="GL82" s="32"/>
      <c r="GM82" s="32"/>
      <c r="GN82" s="32"/>
      <c r="GO82" s="32"/>
      <c r="GP82" s="32"/>
      <c r="GQ82" s="32"/>
      <c r="GR82" s="32"/>
      <c r="GS82" s="32"/>
      <c r="GT82" s="32"/>
      <c r="GU82" s="32"/>
      <c r="GV82" s="32"/>
      <c r="GW82" s="32"/>
      <c r="GX82" s="32"/>
      <c r="GY82" s="32"/>
      <c r="GZ82" s="32"/>
      <c r="HA82" s="32"/>
      <c r="HB82" s="32"/>
      <c r="HC82" s="32"/>
      <c r="HD82" s="32"/>
      <c r="HE82" s="32"/>
      <c r="HF82" s="32"/>
      <c r="HG82" s="32"/>
      <c r="HH82" s="32"/>
      <c r="HI82" s="32"/>
      <c r="HJ82" s="32"/>
      <c r="HK82" s="32"/>
      <c r="HL82" s="32"/>
      <c r="HM82" s="32"/>
      <c r="HN82" s="32"/>
      <c r="HO82" s="32"/>
      <c r="HP82" s="32"/>
      <c r="HQ82" s="32"/>
      <c r="HR82" s="32"/>
      <c r="HS82" s="32"/>
      <c r="HT82" s="32"/>
      <c r="HU82" s="32"/>
      <c r="HV82" s="32"/>
      <c r="HW82" s="32"/>
      <c r="HX82" s="32"/>
      <c r="HY82" s="32"/>
      <c r="HZ82" s="32"/>
      <c r="IA82" s="32"/>
      <c r="IB82" s="32"/>
      <c r="IC82" s="32"/>
      <c r="ID82" s="32"/>
      <c r="IE82" s="32"/>
      <c r="IF82" s="32"/>
      <c r="IG82" s="32"/>
      <c r="IH82" s="32"/>
      <c r="II82" s="32"/>
      <c r="IJ82" s="32"/>
      <c r="IK82" s="32"/>
      <c r="IL82" s="32"/>
      <c r="IM82" s="32"/>
      <c r="IN82" s="32"/>
      <c r="IO82" s="32"/>
      <c r="IP82" s="32"/>
      <c r="IQ82" s="70"/>
    </row>
    <row r="83" spans="1:251" x14ac:dyDescent="0.25">
      <c r="A83" s="69" t="str">
        <f t="shared" si="7"/>
        <v/>
      </c>
      <c r="B83" s="32" t="str">
        <f t="shared" si="38"/>
        <v/>
      </c>
      <c r="C83" s="32" t="str">
        <f t="shared" si="38"/>
        <v/>
      </c>
      <c r="D83" s="32" t="str">
        <f t="shared" si="38"/>
        <v/>
      </c>
      <c r="E83" s="32" t="str">
        <f t="shared" si="38"/>
        <v/>
      </c>
      <c r="F83" s="32" t="str">
        <f t="shared" si="38"/>
        <v/>
      </c>
      <c r="G83" s="32" t="str">
        <f t="shared" si="38"/>
        <v/>
      </c>
      <c r="H83" s="32" t="str">
        <f t="shared" si="38"/>
        <v/>
      </c>
      <c r="I83" s="32" t="str">
        <f t="shared" si="38"/>
        <v/>
      </c>
      <c r="J83" s="32" t="str">
        <f t="shared" si="38"/>
        <v/>
      </c>
      <c r="K83" s="32" t="str">
        <f t="shared" si="38"/>
        <v/>
      </c>
      <c r="L83" s="32" t="str">
        <f t="shared" si="38"/>
        <v/>
      </c>
      <c r="M83" s="32" t="str">
        <f t="shared" si="38"/>
        <v/>
      </c>
      <c r="N83" s="89" t="str">
        <f t="shared" si="38"/>
        <v/>
      </c>
      <c r="O83" s="32" t="str">
        <f t="shared" si="38"/>
        <v/>
      </c>
      <c r="P83" s="32" t="str">
        <f t="shared" si="38"/>
        <v/>
      </c>
      <c r="Q83" s="32" t="str">
        <f t="shared" si="38"/>
        <v/>
      </c>
      <c r="R83" s="32" t="str">
        <f t="shared" si="34"/>
        <v/>
      </c>
      <c r="S83" s="32" t="str">
        <f t="shared" si="34"/>
        <v/>
      </c>
      <c r="T83" s="32" t="str">
        <f t="shared" si="34"/>
        <v/>
      </c>
      <c r="U83" s="32" t="str">
        <f t="shared" si="34"/>
        <v/>
      </c>
      <c r="V83" s="32" t="str">
        <f t="shared" si="34"/>
        <v/>
      </c>
      <c r="W83" s="32" t="str">
        <f t="shared" si="34"/>
        <v/>
      </c>
      <c r="X83" s="32" t="str">
        <f t="shared" si="34"/>
        <v/>
      </c>
      <c r="Y83" s="32" t="str">
        <f t="shared" si="34"/>
        <v/>
      </c>
      <c r="Z83" s="32" t="str">
        <f t="shared" si="45"/>
        <v/>
      </c>
      <c r="AA83" s="32" t="str">
        <f t="shared" si="45"/>
        <v/>
      </c>
      <c r="AB83" s="32" t="str">
        <f t="shared" si="45"/>
        <v/>
      </c>
      <c r="AC83" s="32" t="str">
        <f t="shared" si="45"/>
        <v/>
      </c>
      <c r="AD83" s="32" t="str">
        <f t="shared" si="45"/>
        <v/>
      </c>
      <c r="AE83" s="32" t="str">
        <f t="shared" si="45"/>
        <v/>
      </c>
      <c r="AF83" s="32" t="str">
        <f t="shared" si="45"/>
        <v/>
      </c>
      <c r="AG83" s="32" t="str">
        <f t="shared" si="45"/>
        <v/>
      </c>
      <c r="AH83" s="32" t="str">
        <f t="shared" si="45"/>
        <v/>
      </c>
      <c r="AI83" s="32" t="str">
        <f t="shared" si="45"/>
        <v/>
      </c>
      <c r="AJ83" s="32" t="str">
        <f t="shared" si="45"/>
        <v/>
      </c>
      <c r="AK83" s="32" t="str">
        <f t="shared" si="45"/>
        <v/>
      </c>
      <c r="AL83" s="32" t="str">
        <f t="shared" si="45"/>
        <v/>
      </c>
      <c r="AM83" s="32" t="str">
        <f t="shared" si="45"/>
        <v/>
      </c>
      <c r="AN83" s="32" t="str">
        <f t="shared" si="45"/>
        <v/>
      </c>
      <c r="AO83" s="32" t="str">
        <f t="shared" si="45"/>
        <v/>
      </c>
      <c r="AP83" s="32" t="str">
        <f t="shared" si="46"/>
        <v/>
      </c>
      <c r="AQ83" s="32" t="str">
        <f t="shared" si="46"/>
        <v/>
      </c>
      <c r="AR83" s="32" t="str">
        <f t="shared" si="46"/>
        <v/>
      </c>
      <c r="AS83" s="32" t="str">
        <f t="shared" si="46"/>
        <v/>
      </c>
      <c r="AT83" s="32" t="str">
        <f t="shared" si="46"/>
        <v/>
      </c>
      <c r="AU83" s="32" t="str">
        <f t="shared" si="46"/>
        <v/>
      </c>
      <c r="AV83" s="32" t="str">
        <f t="shared" si="46"/>
        <v/>
      </c>
      <c r="AW83" s="32" t="str">
        <f t="shared" si="35"/>
        <v/>
      </c>
      <c r="AX83" s="32" t="str">
        <f t="shared" si="35"/>
        <v/>
      </c>
      <c r="AY83" s="32" t="str">
        <f t="shared" si="35"/>
        <v/>
      </c>
      <c r="AZ83" s="32" t="str">
        <f t="shared" si="35"/>
        <v/>
      </c>
      <c r="BA83" s="32" t="str">
        <f t="shared" si="35"/>
        <v/>
      </c>
      <c r="BB83" s="32" t="str">
        <f t="shared" si="35"/>
        <v/>
      </c>
      <c r="BC83" s="32" t="str">
        <f t="shared" si="35"/>
        <v/>
      </c>
      <c r="BD83" s="32" t="str">
        <f t="shared" si="35"/>
        <v/>
      </c>
      <c r="BE83" s="32" t="str">
        <f t="shared" si="35"/>
        <v/>
      </c>
      <c r="BF83" s="32" t="str">
        <f t="shared" si="35"/>
        <v/>
      </c>
      <c r="BG83" s="32" t="str">
        <f t="shared" si="35"/>
        <v/>
      </c>
      <c r="BH83" s="32" t="str">
        <f t="shared" si="35"/>
        <v/>
      </c>
      <c r="BI83" s="32" t="str">
        <f t="shared" si="35"/>
        <v/>
      </c>
      <c r="BJ83" s="32" t="str">
        <f t="shared" si="35"/>
        <v/>
      </c>
      <c r="BK83" s="32" t="str">
        <f t="shared" si="35"/>
        <v/>
      </c>
      <c r="BL83" s="32" t="str">
        <f t="shared" si="35"/>
        <v/>
      </c>
      <c r="BM83" s="32" t="str">
        <f t="shared" si="25"/>
        <v/>
      </c>
      <c r="BN83" s="32" t="str">
        <f t="shared" si="47"/>
        <v/>
      </c>
      <c r="BO83" s="32" t="str">
        <f t="shared" si="47"/>
        <v/>
      </c>
      <c r="BP83" s="32" t="str">
        <f t="shared" si="47"/>
        <v/>
      </c>
      <c r="BQ83" s="32" t="str">
        <f t="shared" si="47"/>
        <v/>
      </c>
      <c r="BR83" s="32" t="str">
        <f t="shared" si="47"/>
        <v/>
      </c>
      <c r="BS83" s="32" t="str">
        <f t="shared" si="47"/>
        <v/>
      </c>
      <c r="BT83" s="32" t="str">
        <f t="shared" si="47"/>
        <v/>
      </c>
      <c r="BU83" s="32" t="str">
        <f t="shared" si="47"/>
        <v/>
      </c>
      <c r="BV83" s="32" t="str">
        <f t="shared" si="47"/>
        <v/>
      </c>
      <c r="BW83" s="32" t="str">
        <f t="shared" si="47"/>
        <v/>
      </c>
      <c r="BX83" s="32" t="str">
        <f t="shared" si="47"/>
        <v/>
      </c>
      <c r="BY83" s="32" t="str">
        <f t="shared" si="47"/>
        <v/>
      </c>
      <c r="BZ83" s="32" t="str">
        <f t="shared" si="47"/>
        <v/>
      </c>
      <c r="CA83" s="32" t="str">
        <f t="shared" si="47"/>
        <v/>
      </c>
      <c r="CB83" s="32" t="str">
        <f t="shared" si="47"/>
        <v/>
      </c>
      <c r="CC83" s="32" t="str">
        <f t="shared" si="47"/>
        <v/>
      </c>
      <c r="CD83" s="32" t="str">
        <f t="shared" si="41"/>
        <v/>
      </c>
      <c r="CE83" s="32" t="str">
        <f t="shared" si="41"/>
        <v/>
      </c>
      <c r="CF83" s="32" t="str">
        <f t="shared" si="41"/>
        <v/>
      </c>
      <c r="CG83" s="32" t="str">
        <f t="shared" si="41"/>
        <v/>
      </c>
      <c r="CH83" s="32" t="str">
        <f t="shared" si="41"/>
        <v/>
      </c>
      <c r="CI83" s="32" t="str">
        <f t="shared" si="41"/>
        <v/>
      </c>
      <c r="CJ83" s="32" t="str">
        <f t="shared" si="41"/>
        <v/>
      </c>
      <c r="CK83" s="32" t="str">
        <f t="shared" si="41"/>
        <v/>
      </c>
      <c r="CL83" s="32" t="str">
        <f t="shared" si="41"/>
        <v/>
      </c>
      <c r="CM83" s="32" t="str">
        <f t="shared" si="41"/>
        <v/>
      </c>
      <c r="CN83" s="32" t="str">
        <f t="shared" si="41"/>
        <v/>
      </c>
      <c r="CO83" s="32" t="str">
        <f t="shared" si="41"/>
        <v/>
      </c>
      <c r="CP83" s="32" t="str">
        <f t="shared" si="41"/>
        <v/>
      </c>
      <c r="CQ83" s="32" t="str">
        <f t="shared" si="42"/>
        <v/>
      </c>
      <c r="CR83" s="32" t="str">
        <f t="shared" si="42"/>
        <v/>
      </c>
      <c r="CS83" s="32" t="str">
        <f t="shared" si="42"/>
        <v/>
      </c>
      <c r="CT83" s="32" t="str">
        <f t="shared" si="42"/>
        <v/>
      </c>
      <c r="CU83" s="32" t="str">
        <f t="shared" si="42"/>
        <v/>
      </c>
      <c r="CV83" s="32" t="str">
        <f t="shared" si="42"/>
        <v/>
      </c>
      <c r="CW83" s="32" t="str">
        <f t="shared" si="42"/>
        <v/>
      </c>
      <c r="CX83" s="32" t="str">
        <f t="shared" si="42"/>
        <v/>
      </c>
      <c r="CY83" s="32" t="str">
        <f t="shared" si="42"/>
        <v/>
      </c>
      <c r="CZ83" s="32" t="str">
        <f t="shared" si="42"/>
        <v/>
      </c>
      <c r="DA83" s="32" t="str">
        <f t="shared" si="42"/>
        <v/>
      </c>
      <c r="DB83" s="32" t="str">
        <f t="shared" si="42"/>
        <v/>
      </c>
      <c r="DC83" s="32" t="str">
        <f t="shared" si="42"/>
        <v/>
      </c>
      <c r="DD83" s="32" t="str">
        <f t="shared" si="42"/>
        <v/>
      </c>
      <c r="DE83" s="32" t="str">
        <f t="shared" si="42"/>
        <v/>
      </c>
      <c r="DF83" s="32" t="str">
        <f t="shared" si="42"/>
        <v/>
      </c>
      <c r="DG83" s="32" t="str">
        <f t="shared" si="43"/>
        <v/>
      </c>
      <c r="DH83" s="32" t="str">
        <f t="shared" si="28"/>
        <v/>
      </c>
      <c r="DI83" s="32" t="str">
        <f t="shared" si="44"/>
        <v/>
      </c>
      <c r="DJ83" s="32" t="str">
        <f t="shared" si="44"/>
        <v/>
      </c>
      <c r="DK83" s="32" t="str">
        <f t="shared" si="44"/>
        <v/>
      </c>
      <c r="DL83" s="32" t="str">
        <f t="shared" si="44"/>
        <v/>
      </c>
      <c r="DM83" s="32" t="str">
        <f t="shared" si="44"/>
        <v/>
      </c>
      <c r="DN83" s="32" t="str">
        <f t="shared" si="44"/>
        <v/>
      </c>
      <c r="DO83" s="32" t="str">
        <f t="shared" si="44"/>
        <v/>
      </c>
      <c r="DP83" s="32" t="str">
        <f t="shared" si="44"/>
        <v/>
      </c>
      <c r="DQ83" s="32" t="str">
        <f t="shared" si="44"/>
        <v/>
      </c>
      <c r="DR83" s="32" t="str">
        <f t="shared" si="44"/>
        <v/>
      </c>
      <c r="DS83" s="32" t="str">
        <f t="shared" si="44"/>
        <v/>
      </c>
      <c r="DT83" s="32" t="str">
        <f t="shared" si="44"/>
        <v/>
      </c>
      <c r="DU83" s="32" t="str">
        <f t="shared" si="44"/>
        <v/>
      </c>
      <c r="DV83" s="32" t="str">
        <f t="shared" si="44"/>
        <v/>
      </c>
      <c r="DW83" s="32" t="str">
        <f t="shared" si="44"/>
        <v/>
      </c>
      <c r="DX83" s="32" t="str">
        <f t="shared" si="44"/>
        <v/>
      </c>
      <c r="DY83" s="32" t="str">
        <f t="shared" si="37"/>
        <v/>
      </c>
      <c r="DZ83" s="32" t="str">
        <f t="shared" si="37"/>
        <v/>
      </c>
      <c r="EA83" s="32" t="str">
        <f t="shared" si="37"/>
        <v/>
      </c>
      <c r="EB83" s="32"/>
      <c r="EC83" s="32"/>
      <c r="ED83" s="32"/>
      <c r="EE83" s="32"/>
      <c r="EF83" s="32"/>
      <c r="EG83" s="32"/>
      <c r="EH83" s="32"/>
      <c r="EI83" s="32"/>
      <c r="EJ83" s="32"/>
      <c r="EK83" s="32"/>
      <c r="EL83" s="32"/>
      <c r="EM83" s="32"/>
      <c r="EN83" s="32"/>
      <c r="EO83" s="32"/>
      <c r="EP83" s="32"/>
      <c r="EQ83" s="32"/>
      <c r="ER83" s="32"/>
      <c r="ES83" s="32"/>
      <c r="ET83" s="32"/>
      <c r="EU83" s="32"/>
      <c r="EV83" s="32"/>
      <c r="EW83" s="32"/>
      <c r="EX83" s="32"/>
      <c r="EY83" s="32"/>
      <c r="EZ83" s="32"/>
      <c r="FA83" s="32"/>
      <c r="FB83" s="32"/>
      <c r="FC83" s="32"/>
      <c r="FD83" s="32"/>
      <c r="FE83" s="32"/>
      <c r="FF83" s="32"/>
      <c r="FG83" s="32"/>
      <c r="FH83" s="32"/>
      <c r="FI83" s="32"/>
      <c r="FJ83" s="32"/>
      <c r="FK83" s="32"/>
      <c r="FL83" s="32"/>
      <c r="FM83" s="32"/>
      <c r="FN83" s="32"/>
      <c r="FO83" s="32"/>
      <c r="FP83" s="32"/>
      <c r="FQ83" s="32"/>
      <c r="FR83" s="32"/>
      <c r="FS83" s="32"/>
      <c r="FT83" s="32"/>
      <c r="FU83" s="32"/>
      <c r="FV83" s="32"/>
      <c r="FW83" s="32"/>
      <c r="FX83" s="32"/>
      <c r="FY83" s="32"/>
      <c r="FZ83" s="32"/>
      <c r="GA83" s="32"/>
      <c r="GB83" s="32"/>
      <c r="GC83" s="32"/>
      <c r="GD83" s="32"/>
      <c r="GE83" s="32"/>
      <c r="GF83" s="32"/>
      <c r="GG83" s="32"/>
      <c r="GH83" s="32"/>
      <c r="GI83" s="32"/>
      <c r="GJ83" s="32"/>
      <c r="GK83" s="32"/>
      <c r="GL83" s="32"/>
      <c r="GM83" s="32"/>
      <c r="GN83" s="32"/>
      <c r="GO83" s="32"/>
      <c r="GP83" s="32"/>
      <c r="GQ83" s="32"/>
      <c r="GR83" s="32"/>
      <c r="GS83" s="32"/>
      <c r="GT83" s="32"/>
      <c r="GU83" s="32"/>
      <c r="GV83" s="32"/>
      <c r="GW83" s="32"/>
      <c r="GX83" s="32"/>
      <c r="GY83" s="32"/>
      <c r="GZ83" s="32"/>
      <c r="HA83" s="32"/>
      <c r="HB83" s="32"/>
      <c r="HC83" s="32"/>
      <c r="HD83" s="32"/>
      <c r="HE83" s="32"/>
      <c r="HF83" s="32"/>
      <c r="HG83" s="32"/>
      <c r="HH83" s="32"/>
      <c r="HI83" s="32"/>
      <c r="HJ83" s="32"/>
      <c r="HK83" s="32"/>
      <c r="HL83" s="32"/>
      <c r="HM83" s="32"/>
      <c r="HN83" s="32"/>
      <c r="HO83" s="32"/>
      <c r="HP83" s="32"/>
      <c r="HQ83" s="32"/>
      <c r="HR83" s="32"/>
      <c r="HS83" s="32"/>
      <c r="HT83" s="32"/>
      <c r="HU83" s="32"/>
      <c r="HV83" s="32"/>
      <c r="HW83" s="32"/>
      <c r="HX83" s="32"/>
      <c r="HY83" s="32"/>
      <c r="HZ83" s="32"/>
      <c r="IA83" s="32"/>
      <c r="IB83" s="32"/>
      <c r="IC83" s="32"/>
      <c r="ID83" s="32"/>
      <c r="IE83" s="32"/>
      <c r="IF83" s="32"/>
      <c r="IG83" s="32"/>
      <c r="IH83" s="32"/>
      <c r="II83" s="32"/>
      <c r="IJ83" s="32"/>
      <c r="IK83" s="32"/>
      <c r="IL83" s="32"/>
      <c r="IM83" s="32"/>
      <c r="IN83" s="32"/>
      <c r="IO83" s="32"/>
      <c r="IP83" s="32"/>
      <c r="IQ83" s="70"/>
    </row>
    <row r="84" spans="1:251" x14ac:dyDescent="0.25">
      <c r="A84" s="69" t="str">
        <f t="shared" si="7"/>
        <v/>
      </c>
      <c r="B84" s="32" t="str">
        <f t="shared" si="38"/>
        <v/>
      </c>
      <c r="C84" s="32" t="str">
        <f t="shared" si="38"/>
        <v/>
      </c>
      <c r="D84" s="32" t="str">
        <f t="shared" si="38"/>
        <v/>
      </c>
      <c r="E84" s="32" t="str">
        <f t="shared" si="38"/>
        <v/>
      </c>
      <c r="F84" s="32" t="str">
        <f t="shared" si="38"/>
        <v/>
      </c>
      <c r="G84" s="32" t="str">
        <f t="shared" si="38"/>
        <v/>
      </c>
      <c r="H84" s="32" t="str">
        <f t="shared" si="38"/>
        <v/>
      </c>
      <c r="I84" s="32" t="str">
        <f t="shared" si="38"/>
        <v/>
      </c>
      <c r="J84" s="32" t="str">
        <f t="shared" si="38"/>
        <v/>
      </c>
      <c r="K84" s="32" t="str">
        <f t="shared" si="38"/>
        <v/>
      </c>
      <c r="L84" s="32" t="str">
        <f t="shared" si="38"/>
        <v/>
      </c>
      <c r="M84" s="32" t="str">
        <f t="shared" si="38"/>
        <v/>
      </c>
      <c r="N84" s="89" t="str">
        <f t="shared" si="38"/>
        <v/>
      </c>
      <c r="O84" s="32" t="str">
        <f t="shared" si="38"/>
        <v/>
      </c>
      <c r="P84" s="32" t="str">
        <f t="shared" si="38"/>
        <v/>
      </c>
      <c r="Q84" s="32" t="str">
        <f t="shared" si="38"/>
        <v/>
      </c>
      <c r="R84" s="32" t="str">
        <f t="shared" si="34"/>
        <v/>
      </c>
      <c r="S84" s="32" t="str">
        <f t="shared" si="34"/>
        <v/>
      </c>
      <c r="T84" s="32" t="str">
        <f t="shared" si="34"/>
        <v/>
      </c>
      <c r="U84" s="32" t="str">
        <f t="shared" si="34"/>
        <v/>
      </c>
      <c r="V84" s="32" t="str">
        <f t="shared" si="34"/>
        <v/>
      </c>
      <c r="W84" s="32" t="str">
        <f t="shared" si="34"/>
        <v/>
      </c>
      <c r="X84" s="32" t="str">
        <f t="shared" si="34"/>
        <v/>
      </c>
      <c r="Y84" s="32" t="str">
        <f t="shared" si="34"/>
        <v/>
      </c>
      <c r="Z84" s="32" t="str">
        <f t="shared" si="45"/>
        <v/>
      </c>
      <c r="AA84" s="32" t="str">
        <f t="shared" si="45"/>
        <v/>
      </c>
      <c r="AB84" s="32" t="str">
        <f t="shared" si="45"/>
        <v/>
      </c>
      <c r="AC84" s="32" t="str">
        <f t="shared" si="45"/>
        <v/>
      </c>
      <c r="AD84" s="32" t="str">
        <f t="shared" si="45"/>
        <v/>
      </c>
      <c r="AE84" s="32" t="str">
        <f t="shared" si="45"/>
        <v/>
      </c>
      <c r="AF84" s="32" t="str">
        <f t="shared" si="45"/>
        <v/>
      </c>
      <c r="AG84" s="32" t="str">
        <f t="shared" si="45"/>
        <v/>
      </c>
      <c r="AH84" s="32" t="str">
        <f t="shared" si="45"/>
        <v/>
      </c>
      <c r="AI84" s="32" t="str">
        <f t="shared" si="45"/>
        <v/>
      </c>
      <c r="AJ84" s="32" t="str">
        <f t="shared" si="45"/>
        <v/>
      </c>
      <c r="AK84" s="32" t="str">
        <f t="shared" si="45"/>
        <v/>
      </c>
      <c r="AL84" s="32" t="str">
        <f t="shared" si="45"/>
        <v/>
      </c>
      <c r="AM84" s="32" t="str">
        <f t="shared" si="45"/>
        <v/>
      </c>
      <c r="AN84" s="32" t="str">
        <f t="shared" si="45"/>
        <v/>
      </c>
      <c r="AO84" s="32" t="str">
        <f t="shared" si="45"/>
        <v/>
      </c>
      <c r="AP84" s="32" t="str">
        <f t="shared" si="46"/>
        <v/>
      </c>
      <c r="AQ84" s="32" t="str">
        <f t="shared" si="46"/>
        <v/>
      </c>
      <c r="AR84" s="32" t="str">
        <f t="shared" si="46"/>
        <v/>
      </c>
      <c r="AS84" s="32" t="str">
        <f t="shared" si="46"/>
        <v/>
      </c>
      <c r="AT84" s="32" t="str">
        <f t="shared" si="46"/>
        <v/>
      </c>
      <c r="AU84" s="32" t="str">
        <f t="shared" si="46"/>
        <v/>
      </c>
      <c r="AV84" s="32" t="str">
        <f t="shared" si="46"/>
        <v/>
      </c>
      <c r="AW84" s="32" t="str">
        <f t="shared" si="35"/>
        <v/>
      </c>
      <c r="AX84" s="32" t="str">
        <f t="shared" si="35"/>
        <v/>
      </c>
      <c r="AY84" s="32" t="str">
        <f t="shared" si="35"/>
        <v/>
      </c>
      <c r="AZ84" s="32" t="str">
        <f t="shared" si="35"/>
        <v/>
      </c>
      <c r="BA84" s="32" t="str">
        <f t="shared" si="35"/>
        <v/>
      </c>
      <c r="BB84" s="32" t="str">
        <f t="shared" si="35"/>
        <v/>
      </c>
      <c r="BC84" s="32" t="str">
        <f t="shared" si="35"/>
        <v/>
      </c>
      <c r="BD84" s="32" t="str">
        <f t="shared" si="35"/>
        <v/>
      </c>
      <c r="BE84" s="32" t="str">
        <f t="shared" si="35"/>
        <v/>
      </c>
      <c r="BF84" s="32" t="str">
        <f t="shared" si="35"/>
        <v/>
      </c>
      <c r="BG84" s="32" t="str">
        <f t="shared" si="35"/>
        <v/>
      </c>
      <c r="BH84" s="32" t="str">
        <f t="shared" si="35"/>
        <v/>
      </c>
      <c r="BI84" s="32" t="str">
        <f t="shared" si="35"/>
        <v/>
      </c>
      <c r="BJ84" s="32" t="str">
        <f t="shared" si="35"/>
        <v/>
      </c>
      <c r="BK84" s="32" t="str">
        <f t="shared" si="35"/>
        <v/>
      </c>
      <c r="BL84" s="32" t="str">
        <f t="shared" si="35"/>
        <v/>
      </c>
      <c r="BM84" s="32" t="str">
        <f t="shared" si="25"/>
        <v/>
      </c>
      <c r="BN84" s="32" t="str">
        <f t="shared" si="47"/>
        <v/>
      </c>
      <c r="BO84" s="32" t="str">
        <f t="shared" si="47"/>
        <v/>
      </c>
      <c r="BP84" s="32" t="str">
        <f t="shared" si="47"/>
        <v/>
      </c>
      <c r="BQ84" s="32" t="str">
        <f t="shared" si="47"/>
        <v/>
      </c>
      <c r="BR84" s="32" t="str">
        <f t="shared" si="47"/>
        <v/>
      </c>
      <c r="BS84" s="32" t="str">
        <f t="shared" si="47"/>
        <v/>
      </c>
      <c r="BT84" s="32" t="str">
        <f t="shared" si="47"/>
        <v/>
      </c>
      <c r="BU84" s="32" t="str">
        <f t="shared" si="47"/>
        <v/>
      </c>
      <c r="BV84" s="32" t="str">
        <f t="shared" si="47"/>
        <v/>
      </c>
      <c r="BW84" s="32" t="str">
        <f t="shared" si="47"/>
        <v/>
      </c>
      <c r="BX84" s="32" t="str">
        <f t="shared" si="47"/>
        <v/>
      </c>
      <c r="BY84" s="32" t="str">
        <f t="shared" si="47"/>
        <v/>
      </c>
      <c r="BZ84" s="32" t="str">
        <f t="shared" si="47"/>
        <v/>
      </c>
      <c r="CA84" s="32" t="str">
        <f t="shared" si="47"/>
        <v/>
      </c>
      <c r="CB84" s="32" t="str">
        <f t="shared" si="47"/>
        <v/>
      </c>
      <c r="CC84" s="32" t="str">
        <f t="shared" si="47"/>
        <v/>
      </c>
      <c r="CD84" s="32" t="str">
        <f t="shared" si="41"/>
        <v/>
      </c>
      <c r="CE84" s="32" t="str">
        <f t="shared" si="41"/>
        <v/>
      </c>
      <c r="CF84" s="32" t="str">
        <f t="shared" si="41"/>
        <v/>
      </c>
      <c r="CG84" s="32" t="str">
        <f t="shared" si="41"/>
        <v/>
      </c>
      <c r="CH84" s="32" t="str">
        <f t="shared" si="41"/>
        <v/>
      </c>
      <c r="CI84" s="32" t="str">
        <f t="shared" si="41"/>
        <v/>
      </c>
      <c r="CJ84" s="32" t="str">
        <f t="shared" si="41"/>
        <v/>
      </c>
      <c r="CK84" s="32" t="str">
        <f t="shared" si="41"/>
        <v/>
      </c>
      <c r="CL84" s="32" t="str">
        <f t="shared" si="41"/>
        <v/>
      </c>
      <c r="CM84" s="32" t="str">
        <f t="shared" si="41"/>
        <v/>
      </c>
      <c r="CN84" s="32" t="str">
        <f t="shared" si="41"/>
        <v/>
      </c>
      <c r="CO84" s="32" t="str">
        <f t="shared" si="41"/>
        <v/>
      </c>
      <c r="CP84" s="32" t="str">
        <f t="shared" si="41"/>
        <v/>
      </c>
      <c r="CQ84" s="32" t="str">
        <f t="shared" si="42"/>
        <v/>
      </c>
      <c r="CR84" s="32" t="str">
        <f t="shared" si="42"/>
        <v/>
      </c>
      <c r="CS84" s="32" t="str">
        <f t="shared" si="42"/>
        <v/>
      </c>
      <c r="CT84" s="32" t="str">
        <f t="shared" si="42"/>
        <v/>
      </c>
      <c r="CU84" s="32" t="str">
        <f t="shared" si="42"/>
        <v/>
      </c>
      <c r="CV84" s="32" t="str">
        <f t="shared" si="42"/>
        <v/>
      </c>
      <c r="CW84" s="32" t="str">
        <f t="shared" si="42"/>
        <v/>
      </c>
      <c r="CX84" s="32" t="str">
        <f t="shared" si="42"/>
        <v/>
      </c>
      <c r="CY84" s="32" t="str">
        <f t="shared" si="42"/>
        <v/>
      </c>
      <c r="CZ84" s="32" t="str">
        <f t="shared" si="42"/>
        <v/>
      </c>
      <c r="DA84" s="32" t="str">
        <f t="shared" si="42"/>
        <v/>
      </c>
      <c r="DB84" s="32" t="str">
        <f t="shared" si="42"/>
        <v/>
      </c>
      <c r="DC84" s="32" t="str">
        <f t="shared" si="42"/>
        <v/>
      </c>
      <c r="DD84" s="32" t="str">
        <f t="shared" si="42"/>
        <v/>
      </c>
      <c r="DE84" s="32" t="str">
        <f t="shared" si="42"/>
        <v/>
      </c>
      <c r="DF84" s="32" t="str">
        <f t="shared" si="42"/>
        <v/>
      </c>
      <c r="DG84" s="32" t="str">
        <f t="shared" si="43"/>
        <v/>
      </c>
      <c r="DH84" s="32" t="str">
        <f t="shared" si="28"/>
        <v/>
      </c>
      <c r="DI84" s="32" t="str">
        <f t="shared" si="44"/>
        <v/>
      </c>
      <c r="DJ84" s="32" t="str">
        <f t="shared" si="44"/>
        <v/>
      </c>
      <c r="DK84" s="32" t="str">
        <f t="shared" si="44"/>
        <v/>
      </c>
      <c r="DL84" s="32" t="str">
        <f t="shared" si="44"/>
        <v/>
      </c>
      <c r="DM84" s="32" t="str">
        <f t="shared" si="44"/>
        <v/>
      </c>
      <c r="DN84" s="32" t="str">
        <f t="shared" si="44"/>
        <v/>
      </c>
      <c r="DO84" s="32" t="str">
        <f t="shared" si="44"/>
        <v/>
      </c>
      <c r="DP84" s="32" t="str">
        <f t="shared" si="44"/>
        <v/>
      </c>
      <c r="DQ84" s="32" t="str">
        <f t="shared" si="44"/>
        <v/>
      </c>
      <c r="DR84" s="32" t="str">
        <f t="shared" si="44"/>
        <v/>
      </c>
      <c r="DS84" s="32" t="str">
        <f t="shared" si="44"/>
        <v/>
      </c>
      <c r="DT84" s="32" t="str">
        <f t="shared" si="44"/>
        <v/>
      </c>
      <c r="DU84" s="32" t="str">
        <f t="shared" si="44"/>
        <v/>
      </c>
      <c r="DV84" s="32" t="str">
        <f t="shared" si="44"/>
        <v/>
      </c>
      <c r="DW84" s="32" t="str">
        <f t="shared" si="44"/>
        <v/>
      </c>
      <c r="DX84" s="32" t="str">
        <f t="shared" si="44"/>
        <v/>
      </c>
      <c r="DY84" s="32" t="str">
        <f t="shared" si="37"/>
        <v/>
      </c>
      <c r="DZ84" s="32" t="str">
        <f t="shared" si="37"/>
        <v/>
      </c>
      <c r="EA84" s="32" t="str">
        <f t="shared" si="37"/>
        <v/>
      </c>
      <c r="EB84" s="32"/>
      <c r="EC84" s="32"/>
      <c r="ED84" s="32"/>
      <c r="EE84" s="32"/>
      <c r="EF84" s="32"/>
      <c r="EG84" s="32"/>
      <c r="EH84" s="32"/>
      <c r="EI84" s="32"/>
      <c r="EJ84" s="32"/>
      <c r="EK84" s="32"/>
      <c r="EL84" s="32"/>
      <c r="EM84" s="32"/>
      <c r="EN84" s="32"/>
      <c r="EO84" s="32"/>
      <c r="EP84" s="32"/>
      <c r="EQ84" s="32"/>
      <c r="ER84" s="32"/>
      <c r="ES84" s="32"/>
      <c r="ET84" s="32"/>
      <c r="EU84" s="32"/>
      <c r="EV84" s="32"/>
      <c r="EW84" s="32"/>
      <c r="EX84" s="32"/>
      <c r="EY84" s="32"/>
      <c r="EZ84" s="32"/>
      <c r="FA84" s="32"/>
      <c r="FB84" s="32"/>
      <c r="FC84" s="32"/>
      <c r="FD84" s="32"/>
      <c r="FE84" s="32"/>
      <c r="FF84" s="32"/>
      <c r="FG84" s="32"/>
      <c r="FH84" s="32"/>
      <c r="FI84" s="32"/>
      <c r="FJ84" s="32"/>
      <c r="FK84" s="32"/>
      <c r="FL84" s="32"/>
      <c r="FM84" s="32"/>
      <c r="FN84" s="32"/>
      <c r="FO84" s="32"/>
      <c r="FP84" s="32"/>
      <c r="FQ84" s="32"/>
      <c r="FR84" s="32"/>
      <c r="FS84" s="32"/>
      <c r="FT84" s="32"/>
      <c r="FU84" s="32"/>
      <c r="FV84" s="32"/>
      <c r="FW84" s="32"/>
      <c r="FX84" s="32"/>
      <c r="FY84" s="32"/>
      <c r="FZ84" s="32"/>
      <c r="GA84" s="32"/>
      <c r="GB84" s="32"/>
      <c r="GC84" s="32"/>
      <c r="GD84" s="32"/>
      <c r="GE84" s="32"/>
      <c r="GF84" s="32"/>
      <c r="GG84" s="32"/>
      <c r="GH84" s="32"/>
      <c r="GI84" s="32"/>
      <c r="GJ84" s="32"/>
      <c r="GK84" s="32"/>
      <c r="GL84" s="32"/>
      <c r="GM84" s="32"/>
      <c r="GN84" s="32"/>
      <c r="GO84" s="32"/>
      <c r="GP84" s="32"/>
      <c r="GQ84" s="32"/>
      <c r="GR84" s="32"/>
      <c r="GS84" s="32"/>
      <c r="GT84" s="32"/>
      <c r="GU84" s="32"/>
      <c r="GV84" s="32"/>
      <c r="GW84" s="32"/>
      <c r="GX84" s="32"/>
      <c r="GY84" s="32"/>
      <c r="GZ84" s="32"/>
      <c r="HA84" s="32"/>
      <c r="HB84" s="32"/>
      <c r="HC84" s="32"/>
      <c r="HD84" s="32"/>
      <c r="HE84" s="32"/>
      <c r="HF84" s="32"/>
      <c r="HG84" s="32"/>
      <c r="HH84" s="32"/>
      <c r="HI84" s="32"/>
      <c r="HJ84" s="32"/>
      <c r="HK84" s="32"/>
      <c r="HL84" s="32"/>
      <c r="HM84" s="32"/>
      <c r="HN84" s="32"/>
      <c r="HO84" s="32"/>
      <c r="HP84" s="32"/>
      <c r="HQ84" s="32"/>
      <c r="HR84" s="32"/>
      <c r="HS84" s="32"/>
      <c r="HT84" s="32"/>
      <c r="HU84" s="32"/>
      <c r="HV84" s="32"/>
      <c r="HW84" s="32"/>
      <c r="HX84" s="32"/>
      <c r="HY84" s="32"/>
      <c r="HZ84" s="32"/>
      <c r="IA84" s="32"/>
      <c r="IB84" s="32"/>
      <c r="IC84" s="32"/>
      <c r="ID84" s="32"/>
      <c r="IE84" s="32"/>
      <c r="IF84" s="32"/>
      <c r="IG84" s="32"/>
      <c r="IH84" s="32"/>
      <c r="II84" s="32"/>
      <c r="IJ84" s="32"/>
      <c r="IK84" s="32"/>
      <c r="IL84" s="32"/>
      <c r="IM84" s="32"/>
      <c r="IN84" s="32"/>
      <c r="IO84" s="32"/>
      <c r="IP84" s="32"/>
      <c r="IQ84" s="70"/>
    </row>
    <row r="85" spans="1:251" x14ac:dyDescent="0.25">
      <c r="A85" s="69" t="str">
        <f t="shared" si="7"/>
        <v/>
      </c>
      <c r="B85" s="32" t="str">
        <f t="shared" si="38"/>
        <v/>
      </c>
      <c r="C85" s="32" t="str">
        <f t="shared" si="38"/>
        <v/>
      </c>
      <c r="D85" s="32" t="str">
        <f t="shared" si="38"/>
        <v/>
      </c>
      <c r="E85" s="32" t="str">
        <f t="shared" si="38"/>
        <v/>
      </c>
      <c r="F85" s="32" t="str">
        <f t="shared" si="38"/>
        <v/>
      </c>
      <c r="G85" s="32" t="str">
        <f t="shared" si="38"/>
        <v/>
      </c>
      <c r="H85" s="32" t="str">
        <f t="shared" si="38"/>
        <v/>
      </c>
      <c r="I85" s="32" t="str">
        <f t="shared" si="38"/>
        <v/>
      </c>
      <c r="J85" s="32" t="str">
        <f t="shared" si="38"/>
        <v/>
      </c>
      <c r="K85" s="32" t="str">
        <f t="shared" si="38"/>
        <v/>
      </c>
      <c r="L85" s="32" t="str">
        <f t="shared" si="38"/>
        <v/>
      </c>
      <c r="M85" s="32" t="str">
        <f t="shared" si="38"/>
        <v/>
      </c>
      <c r="N85" s="89" t="str">
        <f t="shared" si="38"/>
        <v/>
      </c>
      <c r="O85" s="32" t="str">
        <f t="shared" si="38"/>
        <v/>
      </c>
      <c r="P85" s="32" t="str">
        <f t="shared" si="38"/>
        <v/>
      </c>
      <c r="Q85" s="32" t="str">
        <f t="shared" si="38"/>
        <v/>
      </c>
      <c r="R85" s="32" t="str">
        <f t="shared" si="34"/>
        <v/>
      </c>
      <c r="S85" s="32" t="str">
        <f t="shared" si="34"/>
        <v/>
      </c>
      <c r="T85" s="32" t="str">
        <f t="shared" si="34"/>
        <v/>
      </c>
      <c r="U85" s="32" t="str">
        <f t="shared" si="34"/>
        <v/>
      </c>
      <c r="V85" s="32" t="str">
        <f t="shared" si="34"/>
        <v/>
      </c>
      <c r="W85" s="32" t="str">
        <f t="shared" si="34"/>
        <v/>
      </c>
      <c r="X85" s="32" t="str">
        <f t="shared" si="34"/>
        <v/>
      </c>
      <c r="Y85" s="32" t="str">
        <f t="shared" si="34"/>
        <v/>
      </c>
      <c r="Z85" s="32" t="str">
        <f t="shared" si="45"/>
        <v/>
      </c>
      <c r="AA85" s="32" t="str">
        <f t="shared" si="45"/>
        <v/>
      </c>
      <c r="AB85" s="32" t="str">
        <f t="shared" si="45"/>
        <v/>
      </c>
      <c r="AC85" s="32" t="str">
        <f t="shared" si="45"/>
        <v/>
      </c>
      <c r="AD85" s="32" t="str">
        <f t="shared" si="45"/>
        <v/>
      </c>
      <c r="AE85" s="32" t="str">
        <f t="shared" si="45"/>
        <v/>
      </c>
      <c r="AF85" s="32" t="str">
        <f t="shared" si="45"/>
        <v/>
      </c>
      <c r="AG85" s="32" t="str">
        <f t="shared" si="45"/>
        <v/>
      </c>
      <c r="AH85" s="32" t="str">
        <f t="shared" si="45"/>
        <v/>
      </c>
      <c r="AI85" s="32" t="str">
        <f t="shared" si="45"/>
        <v/>
      </c>
      <c r="AJ85" s="32" t="str">
        <f t="shared" si="45"/>
        <v/>
      </c>
      <c r="AK85" s="32" t="str">
        <f t="shared" si="45"/>
        <v/>
      </c>
      <c r="AL85" s="32" t="str">
        <f t="shared" si="45"/>
        <v/>
      </c>
      <c r="AM85" s="32" t="str">
        <f t="shared" si="45"/>
        <v/>
      </c>
      <c r="AN85" s="32" t="str">
        <f t="shared" si="45"/>
        <v/>
      </c>
      <c r="AO85" s="32" t="str">
        <f t="shared" si="45"/>
        <v/>
      </c>
      <c r="AP85" s="32" t="str">
        <f t="shared" si="46"/>
        <v/>
      </c>
      <c r="AQ85" s="32" t="str">
        <f t="shared" si="46"/>
        <v/>
      </c>
      <c r="AR85" s="32" t="str">
        <f t="shared" si="46"/>
        <v/>
      </c>
      <c r="AS85" s="32" t="str">
        <f t="shared" si="46"/>
        <v/>
      </c>
      <c r="AT85" s="32" t="str">
        <f t="shared" si="46"/>
        <v/>
      </c>
      <c r="AU85" s="32" t="str">
        <f t="shared" si="46"/>
        <v/>
      </c>
      <c r="AV85" s="32" t="str">
        <f t="shared" si="46"/>
        <v/>
      </c>
      <c r="AW85" s="32" t="str">
        <f t="shared" si="35"/>
        <v/>
      </c>
      <c r="AX85" s="32" t="str">
        <f t="shared" si="35"/>
        <v/>
      </c>
      <c r="AY85" s="32" t="str">
        <f t="shared" si="35"/>
        <v/>
      </c>
      <c r="AZ85" s="32" t="str">
        <f t="shared" si="35"/>
        <v/>
      </c>
      <c r="BA85" s="32" t="str">
        <f t="shared" si="35"/>
        <v/>
      </c>
      <c r="BB85" s="32" t="str">
        <f t="shared" si="35"/>
        <v/>
      </c>
      <c r="BC85" s="32" t="str">
        <f t="shared" si="35"/>
        <v/>
      </c>
      <c r="BD85" s="32" t="str">
        <f t="shared" si="35"/>
        <v/>
      </c>
      <c r="BE85" s="32" t="str">
        <f t="shared" si="35"/>
        <v/>
      </c>
      <c r="BF85" s="32" t="str">
        <f t="shared" si="35"/>
        <v/>
      </c>
      <c r="BG85" s="32" t="str">
        <f t="shared" si="35"/>
        <v/>
      </c>
      <c r="BH85" s="32" t="str">
        <f t="shared" si="35"/>
        <v/>
      </c>
      <c r="BI85" s="32" t="str">
        <f t="shared" si="35"/>
        <v/>
      </c>
      <c r="BJ85" s="32" t="str">
        <f t="shared" si="35"/>
        <v/>
      </c>
      <c r="BK85" s="32" t="str">
        <f t="shared" si="35"/>
        <v/>
      </c>
      <c r="BL85" s="32" t="str">
        <f t="shared" si="35"/>
        <v/>
      </c>
      <c r="BM85" s="32" t="str">
        <f t="shared" si="25"/>
        <v/>
      </c>
      <c r="BN85" s="32" t="str">
        <f t="shared" si="47"/>
        <v/>
      </c>
      <c r="BO85" s="32" t="str">
        <f t="shared" si="47"/>
        <v/>
      </c>
      <c r="BP85" s="32" t="str">
        <f t="shared" si="47"/>
        <v/>
      </c>
      <c r="BQ85" s="32" t="str">
        <f t="shared" si="47"/>
        <v/>
      </c>
      <c r="BR85" s="32" t="str">
        <f t="shared" si="47"/>
        <v/>
      </c>
      <c r="BS85" s="32" t="str">
        <f t="shared" si="47"/>
        <v/>
      </c>
      <c r="BT85" s="32" t="str">
        <f t="shared" si="47"/>
        <v/>
      </c>
      <c r="BU85" s="32" t="str">
        <f t="shared" si="47"/>
        <v/>
      </c>
      <c r="BV85" s="32" t="str">
        <f t="shared" si="47"/>
        <v/>
      </c>
      <c r="BW85" s="32" t="str">
        <f t="shared" si="47"/>
        <v/>
      </c>
      <c r="BX85" s="32" t="str">
        <f t="shared" si="47"/>
        <v/>
      </c>
      <c r="BY85" s="32" t="str">
        <f t="shared" si="47"/>
        <v/>
      </c>
      <c r="BZ85" s="32" t="str">
        <f t="shared" si="47"/>
        <v/>
      </c>
      <c r="CA85" s="32" t="str">
        <f t="shared" si="47"/>
        <v/>
      </c>
      <c r="CB85" s="32" t="str">
        <f t="shared" si="47"/>
        <v/>
      </c>
      <c r="CC85" s="32" t="str">
        <f t="shared" si="47"/>
        <v/>
      </c>
      <c r="CD85" s="32" t="str">
        <f t="shared" si="41"/>
        <v/>
      </c>
      <c r="CE85" s="32" t="str">
        <f t="shared" si="41"/>
        <v/>
      </c>
      <c r="CF85" s="32" t="str">
        <f t="shared" si="41"/>
        <v/>
      </c>
      <c r="CG85" s="32" t="str">
        <f t="shared" si="41"/>
        <v/>
      </c>
      <c r="CH85" s="32" t="str">
        <f t="shared" si="41"/>
        <v/>
      </c>
      <c r="CI85" s="32" t="str">
        <f t="shared" si="41"/>
        <v/>
      </c>
      <c r="CJ85" s="32" t="str">
        <f t="shared" si="41"/>
        <v/>
      </c>
      <c r="CK85" s="32" t="str">
        <f t="shared" si="41"/>
        <v/>
      </c>
      <c r="CL85" s="32" t="str">
        <f t="shared" si="41"/>
        <v/>
      </c>
      <c r="CM85" s="32" t="str">
        <f t="shared" si="41"/>
        <v/>
      </c>
      <c r="CN85" s="32" t="str">
        <f t="shared" si="41"/>
        <v/>
      </c>
      <c r="CO85" s="32" t="str">
        <f t="shared" si="41"/>
        <v/>
      </c>
      <c r="CP85" s="32" t="str">
        <f t="shared" si="41"/>
        <v/>
      </c>
      <c r="CQ85" s="32" t="str">
        <f t="shared" si="42"/>
        <v/>
      </c>
      <c r="CR85" s="32" t="str">
        <f t="shared" si="42"/>
        <v/>
      </c>
      <c r="CS85" s="32" t="str">
        <f t="shared" si="42"/>
        <v/>
      </c>
      <c r="CT85" s="32" t="str">
        <f t="shared" si="42"/>
        <v/>
      </c>
      <c r="CU85" s="32" t="str">
        <f t="shared" si="42"/>
        <v/>
      </c>
      <c r="CV85" s="32" t="str">
        <f t="shared" si="42"/>
        <v/>
      </c>
      <c r="CW85" s="32" t="str">
        <f t="shared" si="42"/>
        <v/>
      </c>
      <c r="CX85" s="32" t="str">
        <f t="shared" si="42"/>
        <v/>
      </c>
      <c r="CY85" s="32" t="str">
        <f t="shared" si="42"/>
        <v/>
      </c>
      <c r="CZ85" s="32" t="str">
        <f t="shared" si="42"/>
        <v/>
      </c>
      <c r="DA85" s="32" t="str">
        <f t="shared" si="42"/>
        <v/>
      </c>
      <c r="DB85" s="32" t="str">
        <f t="shared" si="42"/>
        <v/>
      </c>
      <c r="DC85" s="32" t="str">
        <f t="shared" si="42"/>
        <v/>
      </c>
      <c r="DD85" s="32" t="str">
        <f t="shared" si="42"/>
        <v/>
      </c>
      <c r="DE85" s="32" t="str">
        <f t="shared" si="42"/>
        <v/>
      </c>
      <c r="DF85" s="32" t="str">
        <f t="shared" si="42"/>
        <v/>
      </c>
      <c r="DG85" s="32" t="str">
        <f t="shared" si="43"/>
        <v/>
      </c>
      <c r="DH85" s="32" t="str">
        <f t="shared" si="28"/>
        <v/>
      </c>
      <c r="DI85" s="32" t="str">
        <f t="shared" si="44"/>
        <v/>
      </c>
      <c r="DJ85" s="32" t="str">
        <f t="shared" si="44"/>
        <v/>
      </c>
      <c r="DK85" s="32" t="str">
        <f t="shared" si="44"/>
        <v/>
      </c>
      <c r="DL85" s="32" t="str">
        <f t="shared" si="44"/>
        <v/>
      </c>
      <c r="DM85" s="32" t="str">
        <f t="shared" si="44"/>
        <v/>
      </c>
      <c r="DN85" s="32" t="str">
        <f t="shared" si="44"/>
        <v/>
      </c>
      <c r="DO85" s="32" t="str">
        <f t="shared" si="44"/>
        <v/>
      </c>
      <c r="DP85" s="32" t="str">
        <f t="shared" si="44"/>
        <v/>
      </c>
      <c r="DQ85" s="32" t="str">
        <f t="shared" si="44"/>
        <v/>
      </c>
      <c r="DR85" s="32" t="str">
        <f t="shared" si="44"/>
        <v/>
      </c>
      <c r="DS85" s="32" t="str">
        <f t="shared" si="44"/>
        <v/>
      </c>
      <c r="DT85" s="32" t="str">
        <f t="shared" si="44"/>
        <v/>
      </c>
      <c r="DU85" s="32" t="str">
        <f t="shared" si="44"/>
        <v/>
      </c>
      <c r="DV85" s="32" t="str">
        <f t="shared" si="44"/>
        <v/>
      </c>
      <c r="DW85" s="32" t="str">
        <f t="shared" si="44"/>
        <v/>
      </c>
      <c r="DX85" s="32" t="str">
        <f t="shared" si="44"/>
        <v/>
      </c>
      <c r="DY85" s="32" t="str">
        <f t="shared" si="37"/>
        <v/>
      </c>
      <c r="DZ85" s="32" t="str">
        <f t="shared" si="37"/>
        <v/>
      </c>
      <c r="EA85" s="32" t="str">
        <f t="shared" si="37"/>
        <v/>
      </c>
      <c r="EB85" s="32"/>
      <c r="EC85" s="32"/>
      <c r="ED85" s="32"/>
      <c r="EE85" s="32"/>
      <c r="EF85" s="32"/>
      <c r="EG85" s="32"/>
      <c r="EH85" s="32"/>
      <c r="EI85" s="32"/>
      <c r="EJ85" s="32"/>
      <c r="EK85" s="32"/>
      <c r="EL85" s="32"/>
      <c r="EM85" s="32"/>
      <c r="EN85" s="32"/>
      <c r="EO85" s="32"/>
      <c r="EP85" s="32"/>
      <c r="EQ85" s="32"/>
      <c r="ER85" s="32"/>
      <c r="ES85" s="32"/>
      <c r="ET85" s="32"/>
      <c r="EU85" s="32"/>
      <c r="EV85" s="32"/>
      <c r="EW85" s="32"/>
      <c r="EX85" s="32"/>
      <c r="EY85" s="32"/>
      <c r="EZ85" s="32"/>
      <c r="FA85" s="32"/>
      <c r="FB85" s="32"/>
      <c r="FC85" s="32"/>
      <c r="FD85" s="32"/>
      <c r="FE85" s="32"/>
      <c r="FF85" s="32"/>
      <c r="FG85" s="32"/>
      <c r="FH85" s="32"/>
      <c r="FI85" s="32"/>
      <c r="FJ85" s="32"/>
      <c r="FK85" s="32"/>
      <c r="FL85" s="32"/>
      <c r="FM85" s="32"/>
      <c r="FN85" s="32"/>
      <c r="FO85" s="32"/>
      <c r="FP85" s="32"/>
      <c r="FQ85" s="32"/>
      <c r="FR85" s="32"/>
      <c r="FS85" s="32"/>
      <c r="FT85" s="32"/>
      <c r="FU85" s="32"/>
      <c r="FV85" s="32"/>
      <c r="FW85" s="32"/>
      <c r="FX85" s="32"/>
      <c r="FY85" s="32"/>
      <c r="FZ85" s="32"/>
      <c r="GA85" s="32"/>
      <c r="GB85" s="32"/>
      <c r="GC85" s="32"/>
      <c r="GD85" s="32"/>
      <c r="GE85" s="32"/>
      <c r="GF85" s="32"/>
      <c r="GG85" s="32"/>
      <c r="GH85" s="32"/>
      <c r="GI85" s="32"/>
      <c r="GJ85" s="32"/>
      <c r="GK85" s="32"/>
      <c r="GL85" s="32"/>
      <c r="GM85" s="32"/>
      <c r="GN85" s="32"/>
      <c r="GO85" s="32"/>
      <c r="GP85" s="32"/>
      <c r="GQ85" s="32"/>
      <c r="GR85" s="32"/>
      <c r="GS85" s="32"/>
      <c r="GT85" s="32"/>
      <c r="GU85" s="32"/>
      <c r="GV85" s="32"/>
      <c r="GW85" s="32"/>
      <c r="GX85" s="32"/>
      <c r="GY85" s="32"/>
      <c r="GZ85" s="32"/>
      <c r="HA85" s="32"/>
      <c r="HB85" s="32"/>
      <c r="HC85" s="32"/>
      <c r="HD85" s="32"/>
      <c r="HE85" s="32"/>
      <c r="HF85" s="32"/>
      <c r="HG85" s="32"/>
      <c r="HH85" s="32"/>
      <c r="HI85" s="32"/>
      <c r="HJ85" s="32"/>
      <c r="HK85" s="32"/>
      <c r="HL85" s="32"/>
      <c r="HM85" s="32"/>
      <c r="HN85" s="32"/>
      <c r="HO85" s="32"/>
      <c r="HP85" s="32"/>
      <c r="HQ85" s="32"/>
      <c r="HR85" s="32"/>
      <c r="HS85" s="32"/>
      <c r="HT85" s="32"/>
      <c r="HU85" s="32"/>
      <c r="HV85" s="32"/>
      <c r="HW85" s="32"/>
      <c r="HX85" s="32"/>
      <c r="HY85" s="32"/>
      <c r="HZ85" s="32"/>
      <c r="IA85" s="32"/>
      <c r="IB85" s="32"/>
      <c r="IC85" s="32"/>
      <c r="ID85" s="32"/>
      <c r="IE85" s="32"/>
      <c r="IF85" s="32"/>
      <c r="IG85" s="32"/>
      <c r="IH85" s="32"/>
      <c r="II85" s="32"/>
      <c r="IJ85" s="32"/>
      <c r="IK85" s="32"/>
      <c r="IL85" s="32"/>
      <c r="IM85" s="32"/>
      <c r="IN85" s="32"/>
      <c r="IO85" s="32"/>
      <c r="IP85" s="32"/>
      <c r="IQ85" s="70"/>
    </row>
    <row r="86" spans="1:251" x14ac:dyDescent="0.25">
      <c r="A86" s="73" t="str">
        <f t="shared" si="7"/>
        <v/>
      </c>
      <c r="B86" s="54" t="str">
        <f t="shared" si="38"/>
        <v/>
      </c>
      <c r="C86" s="54" t="str">
        <f t="shared" si="38"/>
        <v/>
      </c>
      <c r="D86" s="54" t="str">
        <f t="shared" si="38"/>
        <v/>
      </c>
      <c r="E86" s="54" t="str">
        <f t="shared" si="38"/>
        <v/>
      </c>
      <c r="F86" s="54" t="str">
        <f t="shared" si="38"/>
        <v/>
      </c>
      <c r="G86" s="54" t="str">
        <f t="shared" si="38"/>
        <v/>
      </c>
      <c r="H86" s="54" t="str">
        <f t="shared" si="38"/>
        <v/>
      </c>
      <c r="I86" s="54" t="str">
        <f t="shared" si="38"/>
        <v/>
      </c>
      <c r="J86" s="54" t="str">
        <f t="shared" si="38"/>
        <v/>
      </c>
      <c r="K86" s="54" t="str">
        <f t="shared" si="38"/>
        <v/>
      </c>
      <c r="L86" s="54" t="str">
        <f t="shared" si="38"/>
        <v/>
      </c>
      <c r="M86" s="54" t="str">
        <f t="shared" si="38"/>
        <v/>
      </c>
      <c r="N86" s="92" t="str">
        <f t="shared" si="38"/>
        <v/>
      </c>
      <c r="O86" s="54" t="str">
        <f t="shared" si="38"/>
        <v/>
      </c>
      <c r="P86" s="54" t="str">
        <f t="shared" si="38"/>
        <v/>
      </c>
      <c r="Q86" s="54" t="str">
        <f t="shared" si="38"/>
        <v/>
      </c>
      <c r="R86" s="54" t="str">
        <f t="shared" si="34"/>
        <v/>
      </c>
      <c r="S86" s="54" t="str">
        <f t="shared" si="34"/>
        <v/>
      </c>
      <c r="T86" s="54" t="str">
        <f t="shared" si="34"/>
        <v/>
      </c>
      <c r="U86" s="54" t="str">
        <f t="shared" si="34"/>
        <v/>
      </c>
      <c r="V86" s="54" t="str">
        <f t="shared" si="34"/>
        <v/>
      </c>
      <c r="W86" s="54" t="str">
        <f t="shared" si="34"/>
        <v/>
      </c>
      <c r="X86" s="54" t="str">
        <f t="shared" si="34"/>
        <v/>
      </c>
      <c r="Y86" s="54" t="str">
        <f t="shared" si="34"/>
        <v/>
      </c>
      <c r="Z86" s="54" t="str">
        <f t="shared" si="45"/>
        <v/>
      </c>
      <c r="AA86" s="54" t="str">
        <f t="shared" si="45"/>
        <v/>
      </c>
      <c r="AB86" s="54" t="str">
        <f t="shared" si="45"/>
        <v/>
      </c>
      <c r="AC86" s="54" t="str">
        <f t="shared" si="45"/>
        <v/>
      </c>
      <c r="AD86" s="54" t="str">
        <f t="shared" si="45"/>
        <v/>
      </c>
      <c r="AE86" s="54" t="str">
        <f t="shared" si="45"/>
        <v/>
      </c>
      <c r="AF86" s="54" t="str">
        <f t="shared" si="45"/>
        <v/>
      </c>
      <c r="AG86" s="54" t="str">
        <f t="shared" si="45"/>
        <v/>
      </c>
      <c r="AH86" s="54" t="str">
        <f t="shared" si="45"/>
        <v/>
      </c>
      <c r="AI86" s="54" t="str">
        <f t="shared" si="45"/>
        <v/>
      </c>
      <c r="AJ86" s="54" t="str">
        <f t="shared" si="45"/>
        <v/>
      </c>
      <c r="AK86" s="54" t="str">
        <f t="shared" si="45"/>
        <v/>
      </c>
      <c r="AL86" s="54" t="str">
        <f t="shared" si="45"/>
        <v/>
      </c>
      <c r="AM86" s="54" t="str">
        <f t="shared" si="45"/>
        <v/>
      </c>
      <c r="AN86" s="54" t="str">
        <f t="shared" si="45"/>
        <v/>
      </c>
      <c r="AO86" s="54" t="str">
        <f t="shared" si="45"/>
        <v/>
      </c>
      <c r="AP86" s="54" t="str">
        <f t="shared" si="46"/>
        <v/>
      </c>
      <c r="AQ86" s="54" t="str">
        <f t="shared" si="46"/>
        <v/>
      </c>
      <c r="AR86" s="54" t="str">
        <f t="shared" si="46"/>
        <v/>
      </c>
      <c r="AS86" s="54" t="str">
        <f t="shared" si="46"/>
        <v/>
      </c>
      <c r="AT86" s="54" t="str">
        <f t="shared" si="46"/>
        <v/>
      </c>
      <c r="AU86" s="54" t="str">
        <f t="shared" si="46"/>
        <v/>
      </c>
      <c r="AV86" s="54" t="str">
        <f t="shared" si="46"/>
        <v/>
      </c>
      <c r="AW86" s="54" t="str">
        <f t="shared" si="35"/>
        <v/>
      </c>
      <c r="AX86" s="54" t="str">
        <f t="shared" si="35"/>
        <v/>
      </c>
      <c r="AY86" s="54" t="str">
        <f t="shared" si="35"/>
        <v/>
      </c>
      <c r="AZ86" s="54" t="str">
        <f t="shared" si="35"/>
        <v/>
      </c>
      <c r="BA86" s="54" t="str">
        <f t="shared" si="35"/>
        <v/>
      </c>
      <c r="BB86" s="54" t="str">
        <f t="shared" si="35"/>
        <v/>
      </c>
      <c r="BC86" s="54" t="str">
        <f t="shared" si="35"/>
        <v/>
      </c>
      <c r="BD86" s="54" t="str">
        <f t="shared" si="35"/>
        <v/>
      </c>
      <c r="BE86" s="54" t="str">
        <f t="shared" si="35"/>
        <v/>
      </c>
      <c r="BF86" s="54" t="str">
        <f t="shared" si="35"/>
        <v/>
      </c>
      <c r="BG86" s="54" t="str">
        <f t="shared" si="35"/>
        <v/>
      </c>
      <c r="BH86" s="54" t="str">
        <f t="shared" si="35"/>
        <v/>
      </c>
      <c r="BI86" s="54" t="str">
        <f t="shared" si="35"/>
        <v/>
      </c>
      <c r="BJ86" s="54" t="str">
        <f t="shared" si="35"/>
        <v/>
      </c>
      <c r="BK86" s="54" t="str">
        <f t="shared" si="35"/>
        <v/>
      </c>
      <c r="BL86" s="54" t="str">
        <f>IF(BL$46=$A86,"X","")</f>
        <v/>
      </c>
      <c r="BM86" s="54" t="str">
        <f>IF(BM$46=$A86,"X","")</f>
        <v/>
      </c>
      <c r="BN86" s="54" t="str">
        <f>IF(BN$46=$A86,"X","")</f>
        <v/>
      </c>
      <c r="BO86" s="54" t="str">
        <f t="shared" si="47"/>
        <v/>
      </c>
      <c r="BP86" s="54" t="str">
        <f t="shared" si="47"/>
        <v/>
      </c>
      <c r="BQ86" s="54" t="str">
        <f t="shared" si="47"/>
        <v/>
      </c>
      <c r="BR86" s="54" t="str">
        <f t="shared" si="47"/>
        <v/>
      </c>
      <c r="BS86" s="54" t="str">
        <f t="shared" si="47"/>
        <v/>
      </c>
      <c r="BT86" s="54" t="str">
        <f t="shared" si="47"/>
        <v/>
      </c>
      <c r="BU86" s="54" t="str">
        <f t="shared" si="47"/>
        <v/>
      </c>
      <c r="BV86" s="54" t="str">
        <f t="shared" si="47"/>
        <v/>
      </c>
      <c r="BW86" s="54" t="str">
        <f t="shared" si="47"/>
        <v/>
      </c>
      <c r="BX86" s="54" t="str">
        <f t="shared" si="47"/>
        <v/>
      </c>
      <c r="BY86" s="54" t="str">
        <f t="shared" si="47"/>
        <v/>
      </c>
      <c r="BZ86" s="54" t="str">
        <f t="shared" si="47"/>
        <v/>
      </c>
      <c r="CA86" s="54" t="str">
        <f t="shared" si="47"/>
        <v/>
      </c>
      <c r="CB86" s="54" t="str">
        <f t="shared" si="47"/>
        <v/>
      </c>
      <c r="CC86" s="54" t="str">
        <f t="shared" si="47"/>
        <v/>
      </c>
      <c r="CD86" s="54" t="str">
        <f t="shared" si="41"/>
        <v/>
      </c>
      <c r="CE86" s="54" t="str">
        <f t="shared" si="41"/>
        <v/>
      </c>
      <c r="CF86" s="54" t="str">
        <f t="shared" si="41"/>
        <v/>
      </c>
      <c r="CG86" s="54" t="str">
        <f t="shared" si="41"/>
        <v/>
      </c>
      <c r="CH86" s="54" t="str">
        <f t="shared" si="41"/>
        <v/>
      </c>
      <c r="CI86" s="54" t="str">
        <f t="shared" si="41"/>
        <v/>
      </c>
      <c r="CJ86" s="54" t="str">
        <f t="shared" si="41"/>
        <v/>
      </c>
      <c r="CK86" s="54" t="str">
        <f t="shared" si="41"/>
        <v/>
      </c>
      <c r="CL86" s="54" t="str">
        <f t="shared" si="41"/>
        <v/>
      </c>
      <c r="CM86" s="54" t="str">
        <f t="shared" si="41"/>
        <v/>
      </c>
      <c r="CN86" s="54" t="str">
        <f t="shared" si="41"/>
        <v/>
      </c>
      <c r="CO86" s="54" t="str">
        <f t="shared" si="41"/>
        <v/>
      </c>
      <c r="CP86" s="54" t="str">
        <f t="shared" si="41"/>
        <v/>
      </c>
      <c r="CQ86" s="54" t="str">
        <f t="shared" si="42"/>
        <v/>
      </c>
      <c r="CR86" s="54" t="str">
        <f t="shared" si="42"/>
        <v/>
      </c>
      <c r="CS86" s="54" t="str">
        <f t="shared" si="42"/>
        <v/>
      </c>
      <c r="CT86" s="54" t="str">
        <f t="shared" si="42"/>
        <v/>
      </c>
      <c r="CU86" s="54" t="str">
        <f t="shared" si="42"/>
        <v/>
      </c>
      <c r="CV86" s="54" t="str">
        <f t="shared" si="42"/>
        <v/>
      </c>
      <c r="CW86" s="54" t="str">
        <f t="shared" si="42"/>
        <v/>
      </c>
      <c r="CX86" s="54" t="str">
        <f t="shared" si="42"/>
        <v/>
      </c>
      <c r="CY86" s="54" t="str">
        <f t="shared" si="42"/>
        <v/>
      </c>
      <c r="CZ86" s="54" t="str">
        <f t="shared" si="42"/>
        <v/>
      </c>
      <c r="DA86" s="54" t="str">
        <f t="shared" si="42"/>
        <v/>
      </c>
      <c r="DB86" s="54" t="str">
        <f t="shared" si="42"/>
        <v/>
      </c>
      <c r="DC86" s="54" t="str">
        <f t="shared" si="42"/>
        <v/>
      </c>
      <c r="DD86" s="54" t="str">
        <f t="shared" si="42"/>
        <v/>
      </c>
      <c r="DE86" s="54" t="str">
        <f t="shared" si="42"/>
        <v/>
      </c>
      <c r="DF86" s="54" t="str">
        <f t="shared" si="42"/>
        <v/>
      </c>
      <c r="DG86" s="54" t="str">
        <f t="shared" si="43"/>
        <v/>
      </c>
      <c r="DH86" s="54" t="str">
        <f t="shared" ref="DH86:DZ86" si="48">IF(DH$46=$A86,"X","")</f>
        <v/>
      </c>
      <c r="DI86" s="54" t="str">
        <f t="shared" si="48"/>
        <v/>
      </c>
      <c r="DJ86" s="54" t="str">
        <f t="shared" si="48"/>
        <v/>
      </c>
      <c r="DK86" s="54" t="str">
        <f t="shared" si="48"/>
        <v/>
      </c>
      <c r="DL86" s="54" t="str">
        <f t="shared" si="48"/>
        <v/>
      </c>
      <c r="DM86" s="54" t="str">
        <f t="shared" si="48"/>
        <v/>
      </c>
      <c r="DN86" s="54" t="str">
        <f t="shared" si="48"/>
        <v/>
      </c>
      <c r="DO86" s="54" t="str">
        <f t="shared" si="48"/>
        <v/>
      </c>
      <c r="DP86" s="54" t="str">
        <f t="shared" si="48"/>
        <v/>
      </c>
      <c r="DQ86" s="54" t="str">
        <f t="shared" si="48"/>
        <v/>
      </c>
      <c r="DR86" s="54" t="str">
        <f t="shared" si="48"/>
        <v/>
      </c>
      <c r="DS86" s="54" t="str">
        <f t="shared" si="48"/>
        <v/>
      </c>
      <c r="DT86" s="54" t="str">
        <f t="shared" si="48"/>
        <v/>
      </c>
      <c r="DU86" s="54" t="str">
        <f t="shared" si="48"/>
        <v/>
      </c>
      <c r="DV86" s="54" t="str">
        <f t="shared" si="48"/>
        <v/>
      </c>
      <c r="DW86" s="54" t="str">
        <f t="shared" si="48"/>
        <v/>
      </c>
      <c r="DX86" s="54" t="str">
        <f t="shared" si="48"/>
        <v/>
      </c>
      <c r="DY86" s="54" t="str">
        <f t="shared" si="48"/>
        <v/>
      </c>
      <c r="DZ86" s="54" t="str">
        <f t="shared" si="48"/>
        <v/>
      </c>
      <c r="EA86" s="54" t="str">
        <f t="shared" si="37"/>
        <v/>
      </c>
      <c r="EB86" s="54"/>
      <c r="EC86" s="54"/>
      <c r="ED86" s="54"/>
      <c r="EE86" s="54"/>
      <c r="EF86" s="54"/>
      <c r="EG86" s="54"/>
      <c r="EH86" s="54"/>
      <c r="EI86" s="54"/>
      <c r="EJ86" s="54"/>
      <c r="EK86" s="54"/>
      <c r="EL86" s="54"/>
      <c r="EM86" s="54"/>
      <c r="EN86" s="54"/>
      <c r="EO86" s="54"/>
      <c r="EP86" s="54"/>
      <c r="EQ86" s="54"/>
      <c r="ER86" s="54"/>
      <c r="ES86" s="54"/>
      <c r="ET86" s="54"/>
      <c r="EU86" s="54"/>
      <c r="EV86" s="54"/>
      <c r="EW86" s="54"/>
      <c r="EX86" s="54"/>
      <c r="EY86" s="54"/>
      <c r="EZ86" s="54"/>
      <c r="FA86" s="54"/>
      <c r="FB86" s="54"/>
      <c r="FC86" s="54"/>
      <c r="FD86" s="54"/>
      <c r="FE86" s="54"/>
      <c r="FF86" s="54"/>
      <c r="FG86" s="54"/>
      <c r="FH86" s="54"/>
      <c r="FI86" s="54"/>
      <c r="FJ86" s="54"/>
      <c r="FK86" s="54"/>
      <c r="FL86" s="54"/>
      <c r="FM86" s="54"/>
      <c r="FN86" s="54"/>
      <c r="FO86" s="54"/>
      <c r="FP86" s="54"/>
      <c r="FQ86" s="54"/>
      <c r="FR86" s="54"/>
      <c r="FS86" s="54"/>
      <c r="FT86" s="54"/>
      <c r="FU86" s="54"/>
      <c r="FV86" s="54"/>
      <c r="FW86" s="54"/>
      <c r="FX86" s="54"/>
      <c r="FY86" s="54"/>
      <c r="FZ86" s="54"/>
      <c r="GA86" s="54"/>
      <c r="GB86" s="54"/>
      <c r="GC86" s="54"/>
      <c r="GD86" s="54"/>
      <c r="GE86" s="54"/>
      <c r="GF86" s="54"/>
      <c r="GG86" s="54"/>
      <c r="GH86" s="54"/>
      <c r="GI86" s="54"/>
      <c r="GJ86" s="54"/>
      <c r="GK86" s="54"/>
      <c r="GL86" s="54"/>
      <c r="GM86" s="54"/>
      <c r="GN86" s="54"/>
      <c r="GO86" s="54"/>
      <c r="GP86" s="54"/>
      <c r="GQ86" s="54"/>
      <c r="GR86" s="54"/>
      <c r="GS86" s="54"/>
      <c r="GT86" s="54"/>
      <c r="GU86" s="54"/>
      <c r="GV86" s="54"/>
      <c r="GW86" s="54"/>
      <c r="GX86" s="54"/>
      <c r="GY86" s="54"/>
      <c r="GZ86" s="54"/>
      <c r="HA86" s="54"/>
      <c r="HB86" s="54"/>
      <c r="HC86" s="54"/>
      <c r="HD86" s="54"/>
      <c r="HE86" s="54"/>
      <c r="HF86" s="54"/>
      <c r="HG86" s="54"/>
      <c r="HH86" s="54"/>
      <c r="HI86" s="54"/>
      <c r="HJ86" s="54"/>
      <c r="HK86" s="54"/>
      <c r="HL86" s="54"/>
      <c r="HM86" s="54"/>
      <c r="HN86" s="54"/>
      <c r="HO86" s="54"/>
      <c r="HP86" s="54"/>
      <c r="HQ86" s="54"/>
      <c r="HR86" s="54"/>
      <c r="HS86" s="54"/>
      <c r="HT86" s="54"/>
      <c r="HU86" s="54"/>
      <c r="HV86" s="54"/>
      <c r="HW86" s="54"/>
      <c r="HX86" s="54"/>
      <c r="HY86" s="54"/>
      <c r="HZ86" s="54"/>
      <c r="IA86" s="54"/>
      <c r="IB86" s="54"/>
      <c r="IC86" s="54"/>
      <c r="ID86" s="54"/>
      <c r="IE86" s="54"/>
      <c r="IF86" s="54"/>
      <c r="IG86" s="54"/>
      <c r="IH86" s="54"/>
      <c r="II86" s="54"/>
      <c r="IJ86" s="54"/>
      <c r="IK86" s="54"/>
      <c r="IL86" s="54"/>
      <c r="IM86" s="54"/>
      <c r="IN86" s="54"/>
      <c r="IO86" s="54"/>
      <c r="IP86" s="54"/>
      <c r="IQ86" s="74"/>
    </row>
    <row r="87" spans="1:251" x14ac:dyDescent="0.25">
      <c r="I87" s="23"/>
      <c r="J87" s="23"/>
      <c r="K87" s="23"/>
      <c r="L87" s="23"/>
    </row>
    <row r="88" spans="1:251" x14ac:dyDescent="0.25">
      <c r="C88" s="57" t="s">
        <v>66</v>
      </c>
      <c r="I88" s="98" t="s">
        <v>102</v>
      </c>
      <c r="J88" s="23"/>
      <c r="K88" s="23"/>
      <c r="L88" s="23"/>
      <c r="M88" s="18" t="s">
        <v>103</v>
      </c>
      <c r="Q88" s="18" t="s">
        <v>107</v>
      </c>
      <c r="T88" t="s">
        <v>115</v>
      </c>
      <c r="AA88" t="s">
        <v>149</v>
      </c>
    </row>
    <row r="89" spans="1:251" x14ac:dyDescent="0.25">
      <c r="C89" s="56" t="e">
        <f>SUM(#REF!)</f>
        <v>#REF!</v>
      </c>
      <c r="E89" s="52" t="s">
        <v>61</v>
      </c>
      <c r="F89" s="53">
        <f ca="1">TODAY()</f>
        <v>43367</v>
      </c>
      <c r="G89" t="s">
        <v>95</v>
      </c>
      <c r="I89" s="99" t="s">
        <v>99</v>
      </c>
      <c r="J89" s="216">
        <f>(COUNTIF(HiddenWkly!$L$10:$L$109,HiddenWkly!$L3)/$G$92)</f>
        <v>0.16666666666666666</v>
      </c>
      <c r="K89" s="23"/>
      <c r="L89" s="23"/>
      <c r="M89" s="99" t="s">
        <v>106</v>
      </c>
      <c r="N89" s="146">
        <f>(COUNTIF(HiddenWkly!$M$10:$M$109,HiddenWkly!$O$2)/$C$92)</f>
        <v>0</v>
      </c>
      <c r="Q89" t="s">
        <v>108</v>
      </c>
      <c r="R89" s="23">
        <f>'1. Data Entry'!D8</f>
        <v>43351</v>
      </c>
      <c r="T89" t="s">
        <v>110</v>
      </c>
      <c r="U89">
        <f ca="1">IF(R89&gt;R90,"",R90-R89)</f>
        <v>16</v>
      </c>
      <c r="V89" s="30">
        <f ca="1">IF(U89="",0,U89/(U89+U90))</f>
        <v>0.45714285714285713</v>
      </c>
      <c r="AA89" t="s">
        <v>94</v>
      </c>
    </row>
    <row r="90" spans="1:251" x14ac:dyDescent="0.25">
      <c r="C90" s="65"/>
      <c r="E90" s="89"/>
      <c r="F90" s="90"/>
      <c r="I90" s="100" t="s">
        <v>97</v>
      </c>
      <c r="J90" s="217">
        <f>(COUNTIF(HiddenWkly!$L$10:$L$109,HiddenWkly!$L4)/$G$92)</f>
        <v>0.33333333333333331</v>
      </c>
      <c r="K90" s="23"/>
      <c r="L90" s="23"/>
      <c r="M90" s="100" t="s">
        <v>105</v>
      </c>
      <c r="N90" s="146">
        <f>(COUNTIF(HiddenWkly!$M$10:$M$109,HiddenWkly!$O$3)/$C$92)</f>
        <v>0</v>
      </c>
      <c r="Q90" t="s">
        <v>61</v>
      </c>
      <c r="R90" s="23">
        <f ca="1">TODAY()</f>
        <v>43367</v>
      </c>
      <c r="T90" t="s">
        <v>111</v>
      </c>
      <c r="U90">
        <f ca="1">IF(R90&lt;R89,"",R91-R90)</f>
        <v>19</v>
      </c>
      <c r="V90" s="30">
        <f ca="1">IF(U90="",1,U90/(U89+U90))</f>
        <v>0.54285714285714282</v>
      </c>
    </row>
    <row r="91" spans="1:251" x14ac:dyDescent="0.25">
      <c r="C91" s="57" t="s">
        <v>96</v>
      </c>
      <c r="E91" s="89"/>
      <c r="F91" s="90"/>
      <c r="I91" s="100" t="s">
        <v>98</v>
      </c>
      <c r="J91" s="217">
        <f>(COUNTIF(HiddenWkly!$L$10:$L$109,HiddenWkly!$L2)/$G$92)</f>
        <v>0.5</v>
      </c>
      <c r="K91" s="23"/>
      <c r="L91" s="23"/>
      <c r="M91" s="100" t="s">
        <v>104</v>
      </c>
      <c r="N91" s="146">
        <f>(COUNTIF(HiddenWkly!$M$10:$M$109,HiddenWkly!$O$4)/$C$92)</f>
        <v>1</v>
      </c>
      <c r="Q91" t="s">
        <v>109</v>
      </c>
      <c r="R91" s="23">
        <f>'1. Data Entry'!D10</f>
        <v>43386</v>
      </c>
    </row>
    <row r="92" spans="1:251" x14ac:dyDescent="0.25">
      <c r="C92" s="56">
        <f>(100-COUNTIF(HiddenWkly!$C$10:$C$109,""))</f>
        <v>15</v>
      </c>
      <c r="E92" s="89"/>
      <c r="F92" s="97" t="s">
        <v>100</v>
      </c>
      <c r="G92" s="94">
        <f>100-(COUNTIF(HiddenWkly!$E$10:$E$109,""))</f>
        <v>18</v>
      </c>
      <c r="I92" s="215"/>
      <c r="J92" s="218"/>
      <c r="K92" s="23"/>
      <c r="L92" s="23"/>
      <c r="M92" s="101" t="s">
        <v>101</v>
      </c>
      <c r="N92" s="147">
        <f>SUM(N89:N91)</f>
        <v>1</v>
      </c>
      <c r="T92" t="s">
        <v>101</v>
      </c>
      <c r="U92">
        <f>R91-R89</f>
        <v>35</v>
      </c>
    </row>
    <row r="93" spans="1:251" x14ac:dyDescent="0.25">
      <c r="C93" s="65"/>
      <c r="E93" s="89"/>
      <c r="F93" s="90"/>
      <c r="I93" s="214" t="s">
        <v>101</v>
      </c>
      <c r="J93" s="218">
        <f>SUM(J89:J92)</f>
        <v>1</v>
      </c>
      <c r="K93" s="23"/>
      <c r="L93" s="23"/>
      <c r="U93">
        <f ca="1">SUM(U89:U90)</f>
        <v>35</v>
      </c>
    </row>
    <row r="94" spans="1:251" x14ac:dyDescent="0.25">
      <c r="B94" s="32"/>
      <c r="C94" s="32"/>
      <c r="D94" s="32"/>
      <c r="F94" s="51"/>
      <c r="G94" s="51"/>
      <c r="H94" s="51"/>
      <c r="I94" s="32"/>
      <c r="J94" s="51"/>
      <c r="K94" s="77"/>
      <c r="L94" s="77"/>
      <c r="M94" s="32"/>
      <c r="N94" s="89"/>
      <c r="O94" s="32"/>
      <c r="P94" s="32"/>
      <c r="Q94" s="32"/>
      <c r="R94" s="32"/>
      <c r="S94" s="32"/>
      <c r="T94" s="32"/>
      <c r="U94" s="23"/>
      <c r="V94" s="48"/>
      <c r="W94" s="48"/>
      <c r="X94" s="48"/>
      <c r="AA94" s="48"/>
    </row>
    <row r="95" spans="1:251" x14ac:dyDescent="0.25">
      <c r="B95" s="32"/>
      <c r="C95" s="32"/>
      <c r="D95" s="32"/>
      <c r="F95" s="51"/>
      <c r="G95" s="51"/>
      <c r="H95" s="51"/>
      <c r="I95" s="32"/>
      <c r="J95" s="51"/>
      <c r="K95" s="77"/>
      <c r="L95" s="77"/>
      <c r="M95" s="32"/>
      <c r="N95" s="89"/>
      <c r="O95" s="32"/>
      <c r="P95" s="32"/>
      <c r="Q95" s="32"/>
      <c r="R95" s="32"/>
      <c r="S95" s="32"/>
      <c r="T95" s="32"/>
      <c r="U95" s="23"/>
      <c r="V95" s="48"/>
      <c r="W95" s="48"/>
      <c r="X95" s="48"/>
      <c r="AA95" s="48"/>
    </row>
    <row r="96" spans="1:251" x14ac:dyDescent="0.25">
      <c r="B96" s="32"/>
      <c r="C96" s="32"/>
      <c r="D96" s="32"/>
      <c r="F96" s="51"/>
      <c r="G96" s="51"/>
      <c r="H96" s="51"/>
      <c r="I96" s="32"/>
      <c r="J96" s="51"/>
      <c r="K96" s="77"/>
      <c r="L96" s="77"/>
      <c r="M96" s="32"/>
      <c r="N96" s="89"/>
      <c r="O96" s="32"/>
      <c r="P96" s="32"/>
      <c r="Q96" s="32"/>
      <c r="R96" s="32"/>
      <c r="S96" s="32"/>
      <c r="T96" s="32"/>
      <c r="U96" s="23"/>
      <c r="V96" s="48"/>
      <c r="W96" s="48"/>
      <c r="X96" s="48"/>
      <c r="AA96" s="48"/>
    </row>
    <row r="97" spans="2:27" x14ac:dyDescent="0.25">
      <c r="B97" s="32"/>
      <c r="C97" s="32"/>
      <c r="D97" s="32"/>
      <c r="F97" s="51"/>
      <c r="G97" s="51"/>
      <c r="H97" s="51"/>
      <c r="I97" s="32"/>
      <c r="J97" s="51"/>
      <c r="K97" s="77"/>
      <c r="L97" s="77"/>
      <c r="M97" s="32"/>
      <c r="N97" s="89"/>
      <c r="O97" s="32"/>
      <c r="P97" s="32"/>
      <c r="Q97" s="32"/>
      <c r="R97" s="32"/>
      <c r="S97" s="32"/>
      <c r="T97" s="32"/>
      <c r="U97" s="23"/>
      <c r="V97" s="48"/>
      <c r="W97" s="48"/>
      <c r="X97" s="48"/>
      <c r="AA97" s="48"/>
    </row>
    <row r="98" spans="2:27" x14ac:dyDescent="0.25">
      <c r="B98" s="32"/>
      <c r="C98" s="32"/>
      <c r="D98" s="32"/>
      <c r="F98" s="51"/>
      <c r="G98" s="51"/>
      <c r="H98" s="51"/>
      <c r="I98" s="32"/>
      <c r="J98" s="51"/>
      <c r="K98" s="77"/>
      <c r="L98" s="77"/>
      <c r="M98" s="32"/>
      <c r="N98" s="89"/>
      <c r="O98" s="32"/>
      <c r="P98" s="32"/>
      <c r="Q98" s="32"/>
      <c r="R98" s="32"/>
      <c r="S98" s="32"/>
      <c r="T98" s="32"/>
      <c r="U98" s="23"/>
      <c r="V98" s="48"/>
      <c r="W98" s="48"/>
      <c r="X98" s="48"/>
      <c r="AA98" s="48"/>
    </row>
    <row r="99" spans="2:27" x14ac:dyDescent="0.25">
      <c r="B99" s="32"/>
      <c r="C99" s="32"/>
      <c r="D99" s="32"/>
      <c r="F99" s="51"/>
      <c r="G99" s="51"/>
      <c r="H99" s="51"/>
      <c r="I99" s="32"/>
      <c r="J99" s="51"/>
      <c r="K99" s="77"/>
      <c r="L99" s="77"/>
      <c r="M99" s="32"/>
      <c r="N99" s="89"/>
      <c r="O99" s="32"/>
      <c r="P99" s="32"/>
      <c r="Q99" s="32"/>
      <c r="R99" s="32"/>
      <c r="S99" s="32"/>
      <c r="T99" s="32"/>
      <c r="U99" s="23"/>
      <c r="V99" s="48"/>
      <c r="W99" s="48"/>
      <c r="X99" s="48"/>
      <c r="AA99" s="48"/>
    </row>
    <row r="100" spans="2:27" x14ac:dyDescent="0.25">
      <c r="B100" s="32"/>
      <c r="C100" s="32"/>
      <c r="D100" s="32"/>
      <c r="F100" s="51"/>
      <c r="G100" s="51"/>
      <c r="H100" s="51"/>
      <c r="I100" s="32"/>
      <c r="J100" s="51"/>
      <c r="K100" s="77"/>
      <c r="L100" s="77"/>
      <c r="M100" s="32"/>
      <c r="N100" s="89"/>
      <c r="O100" s="32"/>
      <c r="P100" s="32"/>
      <c r="Q100" s="32"/>
      <c r="R100" s="32"/>
      <c r="S100" s="32"/>
      <c r="T100" s="32"/>
      <c r="U100" s="23"/>
      <c r="V100" s="48"/>
      <c r="W100" s="48"/>
      <c r="X100" s="48"/>
      <c r="AA100" s="48"/>
    </row>
    <row r="101" spans="2:27" x14ac:dyDescent="0.25">
      <c r="B101" s="32"/>
      <c r="C101" s="32"/>
      <c r="D101" s="32"/>
      <c r="F101" s="51"/>
      <c r="G101" s="51"/>
      <c r="H101" s="51"/>
      <c r="I101" s="32"/>
      <c r="J101" s="51"/>
      <c r="K101" s="77"/>
      <c r="L101" s="77"/>
      <c r="M101" s="32"/>
      <c r="N101" s="89"/>
      <c r="O101" s="32"/>
      <c r="P101" s="32"/>
      <c r="Q101" s="32"/>
      <c r="R101" s="32"/>
      <c r="S101" s="32"/>
      <c r="T101" s="32"/>
      <c r="U101" s="23"/>
      <c r="V101" s="48"/>
      <c r="W101" s="48"/>
      <c r="X101" s="48"/>
      <c r="AA101" s="48"/>
    </row>
    <row r="102" spans="2:27" x14ac:dyDescent="0.25">
      <c r="B102" s="32"/>
      <c r="C102" s="32"/>
      <c r="D102" s="32"/>
      <c r="F102" s="51"/>
      <c r="G102" s="51"/>
      <c r="H102" s="51"/>
      <c r="I102" s="32"/>
      <c r="J102" s="51"/>
      <c r="K102" s="77"/>
      <c r="L102" s="77"/>
      <c r="M102" s="32"/>
      <c r="N102" s="89"/>
      <c r="O102" s="32"/>
      <c r="P102" s="32"/>
      <c r="Q102" s="32"/>
      <c r="R102" s="32"/>
      <c r="S102" s="32"/>
      <c r="T102" s="32"/>
      <c r="U102" s="23"/>
      <c r="V102" s="48"/>
      <c r="W102" s="48"/>
      <c r="X102" s="48"/>
      <c r="AA102" s="48"/>
    </row>
    <row r="103" spans="2:27" x14ac:dyDescent="0.25">
      <c r="B103" s="32"/>
      <c r="C103" s="32"/>
      <c r="D103" s="32"/>
      <c r="F103" s="51"/>
      <c r="G103" s="51"/>
      <c r="H103" s="51"/>
      <c r="I103" s="32"/>
      <c r="J103" s="51"/>
      <c r="K103" s="77"/>
      <c r="L103" s="77"/>
      <c r="M103" s="32"/>
      <c r="N103" s="89"/>
      <c r="O103" s="32"/>
      <c r="P103" s="32"/>
      <c r="Q103" s="32"/>
      <c r="R103" s="32"/>
      <c r="S103" s="32"/>
      <c r="T103" s="32"/>
      <c r="U103" s="23"/>
      <c r="V103" s="48"/>
      <c r="W103" s="48"/>
      <c r="X103" s="48"/>
      <c r="AA103" s="48"/>
    </row>
    <row r="104" spans="2:27" x14ac:dyDescent="0.25">
      <c r="B104" s="32"/>
      <c r="C104" s="32"/>
      <c r="D104" s="32"/>
      <c r="F104" s="51"/>
      <c r="G104" s="51"/>
      <c r="H104" s="51"/>
      <c r="I104" s="32"/>
      <c r="J104" s="51"/>
      <c r="K104" s="77"/>
      <c r="L104" s="77"/>
      <c r="M104" s="32"/>
      <c r="N104" s="89"/>
      <c r="O104" s="32"/>
      <c r="P104" s="32"/>
      <c r="Q104" s="32"/>
      <c r="R104" s="32"/>
      <c r="S104" s="32"/>
      <c r="T104" s="32"/>
      <c r="U104" s="23"/>
      <c r="V104" s="48"/>
      <c r="W104" s="48"/>
      <c r="X104" s="48"/>
      <c r="AA104" s="48"/>
    </row>
    <row r="105" spans="2:27" x14ac:dyDescent="0.25">
      <c r="B105" s="32"/>
      <c r="C105" s="32"/>
      <c r="D105" s="32"/>
      <c r="F105" s="51"/>
      <c r="G105" s="51"/>
      <c r="H105" s="51"/>
      <c r="I105" s="32"/>
      <c r="J105" s="51"/>
      <c r="K105" s="77"/>
      <c r="L105" s="77"/>
      <c r="M105" s="32"/>
      <c r="N105" s="89"/>
      <c r="O105" s="32"/>
      <c r="P105" s="32"/>
      <c r="Q105" s="32"/>
      <c r="R105" s="32"/>
      <c r="S105" s="32"/>
      <c r="T105" s="32"/>
      <c r="U105" s="23"/>
      <c r="V105" s="48"/>
      <c r="W105" s="48"/>
      <c r="X105" s="48"/>
      <c r="AA105" s="48"/>
    </row>
    <row r="106" spans="2:27" x14ac:dyDescent="0.25">
      <c r="B106" s="32"/>
      <c r="C106" s="32"/>
      <c r="D106" s="32"/>
      <c r="F106" s="51"/>
      <c r="G106" s="51"/>
      <c r="H106" s="51"/>
      <c r="I106" s="32"/>
      <c r="J106" s="51"/>
      <c r="K106" s="77"/>
      <c r="L106" s="77"/>
      <c r="M106" s="32"/>
      <c r="N106" s="89"/>
      <c r="O106" s="32"/>
      <c r="P106" s="32"/>
      <c r="Q106" s="32"/>
      <c r="R106" s="32"/>
      <c r="S106" s="32"/>
      <c r="T106" s="32"/>
      <c r="U106" s="23"/>
      <c r="V106" s="48"/>
      <c r="W106" s="48"/>
      <c r="X106" s="48"/>
      <c r="AA106" s="48"/>
    </row>
    <row r="107" spans="2:27" x14ac:dyDescent="0.25">
      <c r="B107" s="32"/>
      <c r="C107" s="32"/>
      <c r="D107" s="32"/>
      <c r="F107" s="51"/>
      <c r="G107" s="51"/>
      <c r="H107" s="51"/>
      <c r="I107" s="32"/>
      <c r="J107" s="51"/>
      <c r="K107" s="77"/>
      <c r="L107" s="77"/>
      <c r="M107" s="32"/>
      <c r="N107" s="89"/>
      <c r="O107" s="32"/>
      <c r="P107" s="32"/>
      <c r="Q107" s="32"/>
      <c r="R107" s="32"/>
      <c r="S107" s="32"/>
      <c r="T107" s="32"/>
      <c r="U107" s="23"/>
      <c r="V107" s="48"/>
      <c r="W107" s="48"/>
      <c r="X107" s="48"/>
      <c r="AA107" s="48"/>
    </row>
    <row r="108" spans="2:27" x14ac:dyDescent="0.25">
      <c r="B108" s="32"/>
      <c r="C108" s="32"/>
      <c r="D108" s="32"/>
      <c r="F108" s="51"/>
      <c r="G108" s="51"/>
      <c r="H108" s="51"/>
      <c r="I108" s="32"/>
      <c r="J108" s="51"/>
      <c r="K108" s="77"/>
      <c r="L108" s="77"/>
      <c r="M108" s="32"/>
      <c r="N108" s="89"/>
      <c r="O108" s="32"/>
      <c r="P108" s="32"/>
      <c r="Q108" s="32"/>
      <c r="R108" s="32"/>
      <c r="S108" s="32"/>
      <c r="T108" s="32"/>
      <c r="U108" s="23"/>
      <c r="V108" s="48"/>
      <c r="W108" s="48"/>
      <c r="X108" s="48"/>
      <c r="AA108" s="48"/>
    </row>
    <row r="109" spans="2:27" x14ac:dyDescent="0.25">
      <c r="B109" s="32"/>
      <c r="C109" s="32"/>
      <c r="D109" s="32"/>
      <c r="F109" s="51"/>
      <c r="G109" s="51"/>
      <c r="H109" s="51"/>
      <c r="I109" s="32"/>
      <c r="J109" s="51"/>
      <c r="K109" s="77"/>
      <c r="L109" s="77"/>
      <c r="M109" s="32"/>
      <c r="N109" s="89"/>
      <c r="O109" s="32"/>
      <c r="P109" s="32"/>
      <c r="Q109" s="32"/>
      <c r="R109" s="32"/>
      <c r="S109" s="32"/>
      <c r="T109" s="32"/>
      <c r="U109" s="23"/>
      <c r="V109" s="48"/>
      <c r="W109" s="48"/>
      <c r="X109" s="48"/>
      <c r="AA109" s="48"/>
    </row>
    <row r="110" spans="2:27" x14ac:dyDescent="0.25">
      <c r="B110" s="32"/>
      <c r="C110" s="32"/>
      <c r="D110" s="32"/>
      <c r="F110" s="51"/>
      <c r="G110" s="51"/>
      <c r="H110" s="51"/>
      <c r="I110" s="32"/>
      <c r="J110" s="51"/>
      <c r="K110" s="77"/>
      <c r="L110" s="77"/>
      <c r="M110" s="32"/>
      <c r="N110" s="89"/>
      <c r="O110" s="32"/>
      <c r="P110" s="32"/>
      <c r="Q110" s="32"/>
      <c r="R110" s="32"/>
      <c r="S110" s="32"/>
      <c r="T110" s="32"/>
      <c r="U110" s="23"/>
      <c r="V110" s="48"/>
      <c r="W110" s="48"/>
      <c r="X110" s="48"/>
      <c r="AA110" s="48"/>
    </row>
    <row r="111" spans="2:27" x14ac:dyDescent="0.25">
      <c r="B111" s="32"/>
      <c r="C111" s="32"/>
      <c r="D111" s="32"/>
      <c r="F111" s="51"/>
      <c r="G111" s="51"/>
      <c r="H111" s="51"/>
      <c r="I111" s="32"/>
      <c r="J111" s="51"/>
      <c r="K111" s="77"/>
      <c r="L111" s="77"/>
      <c r="M111" s="32"/>
      <c r="N111" s="89"/>
      <c r="O111" s="32"/>
      <c r="P111" s="32"/>
      <c r="Q111" s="32"/>
      <c r="R111" s="32"/>
      <c r="S111" s="32"/>
      <c r="T111" s="32"/>
      <c r="U111" s="23"/>
      <c r="V111" s="48"/>
      <c r="W111" s="48"/>
      <c r="X111" s="48"/>
      <c r="AA111" s="48"/>
    </row>
    <row r="112" spans="2:27" x14ac:dyDescent="0.25">
      <c r="B112" s="32"/>
      <c r="C112" s="32"/>
      <c r="D112" s="32"/>
      <c r="F112" s="51"/>
      <c r="G112" s="51"/>
      <c r="H112" s="51"/>
      <c r="I112" s="32"/>
      <c r="J112" s="51"/>
      <c r="K112" s="77"/>
      <c r="L112" s="77"/>
      <c r="M112" s="32"/>
      <c r="N112" s="89"/>
      <c r="O112" s="32"/>
      <c r="P112" s="32"/>
      <c r="Q112" s="32"/>
      <c r="R112" s="32"/>
      <c r="S112" s="32"/>
      <c r="T112" s="32"/>
      <c r="U112" s="23"/>
      <c r="V112" s="48"/>
      <c r="W112" s="48"/>
      <c r="X112" s="48"/>
      <c r="AA112" s="48"/>
    </row>
    <row r="113" spans="2:27" x14ac:dyDescent="0.25">
      <c r="B113" s="32"/>
      <c r="C113" s="32"/>
      <c r="D113" s="32"/>
      <c r="F113" s="51"/>
      <c r="G113" s="51"/>
      <c r="H113" s="51"/>
      <c r="I113" s="32"/>
      <c r="J113" s="51"/>
      <c r="K113" s="77"/>
      <c r="L113" s="77"/>
      <c r="M113" s="32"/>
      <c r="N113" s="89"/>
      <c r="O113" s="32"/>
      <c r="P113" s="32"/>
      <c r="Q113" s="32"/>
      <c r="R113" s="32"/>
      <c r="S113" s="32"/>
      <c r="T113" s="32"/>
      <c r="U113" s="23"/>
      <c r="V113" s="48"/>
      <c r="W113" s="48"/>
      <c r="X113" s="48"/>
      <c r="AA113" s="48"/>
    </row>
    <row r="114" spans="2:27" x14ac:dyDescent="0.25">
      <c r="B114" s="32"/>
      <c r="C114" s="32"/>
      <c r="D114" s="32"/>
      <c r="F114" s="51"/>
      <c r="G114" s="51"/>
      <c r="H114" s="51"/>
      <c r="I114" s="32"/>
      <c r="J114" s="51"/>
      <c r="K114" s="77"/>
      <c r="L114" s="77"/>
      <c r="M114" s="32"/>
      <c r="N114" s="89"/>
      <c r="O114" s="32"/>
      <c r="P114" s="32"/>
      <c r="Q114" s="32"/>
      <c r="R114" s="32"/>
      <c r="S114" s="32"/>
      <c r="T114" s="32"/>
      <c r="U114" s="23"/>
      <c r="V114" s="48"/>
      <c r="W114" s="48"/>
      <c r="X114" s="48"/>
      <c r="AA114" s="48"/>
    </row>
    <row r="115" spans="2:27" x14ac:dyDescent="0.25">
      <c r="B115" s="32"/>
      <c r="C115" s="32"/>
      <c r="D115" s="32"/>
      <c r="F115" s="51"/>
      <c r="G115" s="51"/>
      <c r="H115" s="51"/>
      <c r="I115" s="32"/>
      <c r="J115" s="51"/>
      <c r="K115" s="77"/>
      <c r="L115" s="77"/>
      <c r="M115" s="32"/>
      <c r="N115" s="89"/>
      <c r="O115" s="32"/>
      <c r="P115" s="32"/>
      <c r="Q115" s="32"/>
      <c r="R115" s="32"/>
      <c r="S115" s="32"/>
      <c r="T115" s="32"/>
      <c r="U115" s="23"/>
      <c r="V115" s="48"/>
      <c r="W115" s="48"/>
      <c r="X115" s="48"/>
      <c r="AA115" s="48"/>
    </row>
    <row r="116" spans="2:27" x14ac:dyDescent="0.25">
      <c r="B116" s="32"/>
      <c r="C116" s="32"/>
      <c r="D116" s="32"/>
      <c r="F116" s="51"/>
      <c r="G116" s="51"/>
      <c r="H116" s="51"/>
      <c r="I116" s="32"/>
      <c r="J116" s="51"/>
      <c r="K116" s="77"/>
      <c r="L116" s="77"/>
      <c r="M116" s="32"/>
      <c r="N116" s="89"/>
      <c r="O116" s="32"/>
      <c r="P116" s="32"/>
      <c r="Q116" s="32"/>
      <c r="R116" s="32"/>
      <c r="S116" s="32"/>
      <c r="T116" s="32"/>
      <c r="U116" s="23"/>
      <c r="V116" s="48"/>
      <c r="W116" s="48"/>
      <c r="X116" s="48"/>
      <c r="AA116" s="48"/>
    </row>
    <row r="117" spans="2:27" x14ac:dyDescent="0.25">
      <c r="B117" s="32"/>
      <c r="C117" s="32"/>
      <c r="D117" s="32"/>
      <c r="F117" s="51"/>
      <c r="G117" s="51"/>
      <c r="H117" s="51"/>
      <c r="I117" s="32"/>
      <c r="J117" s="51"/>
      <c r="K117" s="77"/>
      <c r="L117" s="77"/>
      <c r="M117" s="32"/>
      <c r="N117" s="89"/>
      <c r="O117" s="32"/>
      <c r="P117" s="32"/>
      <c r="Q117" s="32"/>
      <c r="R117" s="32"/>
      <c r="S117" s="32"/>
      <c r="T117" s="32"/>
      <c r="U117" s="23"/>
      <c r="V117" s="48"/>
      <c r="W117" s="48"/>
      <c r="X117" s="48"/>
      <c r="AA117" s="48"/>
    </row>
    <row r="118" spans="2:27" x14ac:dyDescent="0.25">
      <c r="B118" s="32"/>
      <c r="C118" s="32"/>
      <c r="D118" s="32"/>
      <c r="F118" s="51"/>
      <c r="G118" s="51"/>
      <c r="H118" s="51"/>
      <c r="I118" s="32"/>
      <c r="J118" s="51"/>
      <c r="K118" s="77"/>
      <c r="L118" s="77"/>
      <c r="M118" s="32"/>
      <c r="N118" s="89"/>
      <c r="O118" s="32"/>
      <c r="P118" s="32"/>
      <c r="Q118" s="32"/>
      <c r="R118" s="32"/>
      <c r="S118" s="32"/>
      <c r="T118" s="32"/>
      <c r="U118" s="23"/>
      <c r="V118" s="48"/>
      <c r="W118" s="48"/>
      <c r="X118" s="48"/>
      <c r="AA118" s="48"/>
    </row>
    <row r="119" spans="2:27" x14ac:dyDescent="0.25">
      <c r="B119" s="32"/>
      <c r="C119" s="32"/>
      <c r="D119" s="32"/>
      <c r="F119" s="51"/>
      <c r="G119" s="51"/>
      <c r="H119" s="51"/>
      <c r="I119" s="32"/>
      <c r="J119" s="51"/>
      <c r="K119" s="77"/>
      <c r="L119" s="77"/>
      <c r="M119" s="32"/>
      <c r="N119" s="89"/>
      <c r="O119" s="32"/>
      <c r="P119" s="32"/>
      <c r="Q119" s="32"/>
      <c r="R119" s="32"/>
      <c r="S119" s="32"/>
      <c r="T119" s="32"/>
      <c r="U119" s="23"/>
      <c r="V119" s="48"/>
      <c r="W119" s="48"/>
      <c r="X119" s="48"/>
      <c r="AA119" s="48"/>
    </row>
    <row r="120" spans="2:27" x14ac:dyDescent="0.25">
      <c r="B120" s="32"/>
      <c r="C120" s="32"/>
      <c r="D120" s="32"/>
      <c r="F120" s="51"/>
      <c r="G120" s="51"/>
      <c r="H120" s="51"/>
      <c r="I120" s="32"/>
      <c r="J120" s="51"/>
      <c r="K120" s="77"/>
      <c r="L120" s="77"/>
      <c r="M120" s="32"/>
      <c r="N120" s="89"/>
      <c r="O120" s="32"/>
      <c r="P120" s="32"/>
      <c r="Q120" s="32"/>
      <c r="R120" s="32"/>
      <c r="S120" s="32"/>
      <c r="T120" s="32"/>
      <c r="U120" s="23"/>
      <c r="V120" s="48"/>
      <c r="W120" s="48"/>
      <c r="X120" s="48"/>
      <c r="AA120" s="48"/>
    </row>
    <row r="121" spans="2:27" x14ac:dyDescent="0.25">
      <c r="B121" s="32"/>
      <c r="C121" s="32"/>
      <c r="D121" s="32"/>
      <c r="F121" s="51"/>
      <c r="G121" s="51"/>
      <c r="H121" s="51"/>
      <c r="I121" s="32"/>
      <c r="J121" s="51"/>
      <c r="K121" s="77"/>
      <c r="L121" s="77"/>
      <c r="M121" s="32"/>
      <c r="N121" s="89"/>
      <c r="O121" s="32"/>
      <c r="P121" s="32"/>
      <c r="Q121" s="32"/>
      <c r="R121" s="32"/>
      <c r="S121" s="32"/>
      <c r="T121" s="32"/>
      <c r="U121" s="23"/>
      <c r="V121" s="48"/>
      <c r="W121" s="48"/>
      <c r="X121" s="48"/>
      <c r="AA121" s="48"/>
    </row>
    <row r="122" spans="2:27" x14ac:dyDescent="0.25">
      <c r="B122" s="32"/>
      <c r="C122" s="32"/>
      <c r="D122" s="32"/>
      <c r="F122" s="51"/>
      <c r="G122" s="51"/>
      <c r="H122" s="51"/>
      <c r="I122" s="32"/>
      <c r="J122" s="51"/>
      <c r="K122" s="77"/>
      <c r="L122" s="77"/>
      <c r="M122" s="32"/>
      <c r="N122" s="89"/>
      <c r="O122" s="32"/>
      <c r="P122" s="32"/>
      <c r="Q122" s="32"/>
      <c r="R122" s="32"/>
      <c r="S122" s="32"/>
      <c r="T122" s="32"/>
      <c r="U122" s="23"/>
      <c r="V122" s="48"/>
      <c r="W122" s="48"/>
      <c r="X122" s="48"/>
      <c r="AA122" s="48"/>
    </row>
    <row r="123" spans="2:27" x14ac:dyDescent="0.25">
      <c r="B123" s="32"/>
      <c r="C123" s="32"/>
      <c r="D123" s="32"/>
      <c r="F123" s="51"/>
      <c r="G123" s="51"/>
      <c r="H123" s="51"/>
      <c r="I123" s="32"/>
      <c r="J123" s="51"/>
      <c r="K123" s="77"/>
      <c r="L123" s="77"/>
      <c r="M123" s="32"/>
      <c r="N123" s="89"/>
      <c r="O123" s="32"/>
      <c r="P123" s="32"/>
      <c r="Q123" s="32"/>
      <c r="R123" s="32"/>
      <c r="S123" s="32"/>
      <c r="T123" s="32"/>
      <c r="U123" s="23"/>
      <c r="V123" s="48"/>
      <c r="W123" s="48"/>
      <c r="X123" s="48"/>
      <c r="AA123" s="48"/>
    </row>
    <row r="124" spans="2:27" x14ac:dyDescent="0.25">
      <c r="B124" s="32"/>
      <c r="C124" s="32"/>
      <c r="D124" s="32"/>
      <c r="F124" s="51"/>
      <c r="G124" s="51"/>
      <c r="H124" s="51"/>
      <c r="I124" s="32"/>
      <c r="J124" s="51"/>
      <c r="K124" s="77"/>
      <c r="L124" s="77"/>
      <c r="M124" s="32"/>
      <c r="N124" s="89"/>
      <c r="O124" s="32"/>
      <c r="P124" s="32"/>
      <c r="Q124" s="32"/>
      <c r="R124" s="32"/>
      <c r="S124" s="32"/>
      <c r="T124" s="32"/>
      <c r="U124" s="23"/>
      <c r="V124" s="48"/>
      <c r="W124" s="48"/>
      <c r="X124" s="48"/>
      <c r="AA124" s="48"/>
    </row>
    <row r="125" spans="2:27" x14ac:dyDescent="0.25">
      <c r="B125" s="32"/>
      <c r="C125" s="32"/>
      <c r="D125" s="32"/>
      <c r="F125" s="51"/>
      <c r="G125" s="51"/>
      <c r="H125" s="51"/>
      <c r="I125" s="32"/>
      <c r="J125" s="51"/>
      <c r="K125" s="77"/>
      <c r="L125" s="77"/>
      <c r="M125" s="32"/>
      <c r="N125" s="89"/>
      <c r="O125" s="32"/>
      <c r="P125" s="32"/>
      <c r="Q125" s="32"/>
      <c r="R125" s="32"/>
      <c r="S125" s="32"/>
      <c r="T125" s="32"/>
      <c r="U125" s="23"/>
      <c r="V125" s="48"/>
      <c r="W125" s="48"/>
      <c r="X125" s="48"/>
      <c r="AA125" s="48"/>
    </row>
    <row r="126" spans="2:27" x14ac:dyDescent="0.25">
      <c r="B126" s="32"/>
      <c r="C126" s="32"/>
      <c r="D126" s="32"/>
      <c r="F126" s="51"/>
      <c r="G126" s="51"/>
      <c r="H126" s="51"/>
      <c r="I126" s="32"/>
      <c r="J126" s="51"/>
      <c r="K126" s="77"/>
      <c r="L126" s="77"/>
      <c r="M126" s="32"/>
      <c r="N126" s="89"/>
      <c r="O126" s="32"/>
      <c r="P126" s="32"/>
      <c r="Q126" s="32"/>
      <c r="R126" s="32"/>
      <c r="S126" s="32"/>
      <c r="T126" s="32"/>
      <c r="U126" s="23"/>
      <c r="V126" s="48"/>
      <c r="W126" s="48"/>
      <c r="X126" s="48"/>
      <c r="AA126" s="48"/>
    </row>
    <row r="127" spans="2:27" x14ac:dyDescent="0.25">
      <c r="B127" s="32"/>
      <c r="C127" s="32"/>
      <c r="D127" s="32"/>
      <c r="F127" s="51"/>
      <c r="G127" s="51"/>
      <c r="H127" s="51"/>
      <c r="I127" s="32"/>
      <c r="J127" s="51"/>
      <c r="K127" s="77"/>
      <c r="L127" s="77"/>
      <c r="M127" s="32"/>
      <c r="N127" s="89"/>
      <c r="O127" s="32"/>
      <c r="P127" s="32"/>
      <c r="Q127" s="32"/>
      <c r="R127" s="32"/>
      <c r="S127" s="32"/>
      <c r="T127" s="32"/>
      <c r="U127" s="23"/>
      <c r="V127" s="48"/>
      <c r="W127" s="48"/>
      <c r="X127" s="48"/>
      <c r="AA127" s="48"/>
    </row>
    <row r="128" spans="2:27" x14ac:dyDescent="0.25">
      <c r="B128" s="32"/>
      <c r="C128" s="32"/>
      <c r="D128" s="32"/>
      <c r="F128" s="51"/>
      <c r="G128" s="51"/>
      <c r="H128" s="51"/>
      <c r="I128" s="32"/>
      <c r="J128" s="51"/>
      <c r="K128" s="77"/>
      <c r="L128" s="77"/>
      <c r="M128" s="32"/>
      <c r="N128" s="89"/>
      <c r="O128" s="32"/>
      <c r="P128" s="32"/>
      <c r="Q128" s="32"/>
      <c r="R128" s="32"/>
      <c r="S128" s="32"/>
      <c r="T128" s="32"/>
      <c r="U128" s="23"/>
      <c r="V128" s="48"/>
      <c r="W128" s="48"/>
      <c r="X128" s="48"/>
      <c r="AA128" s="48"/>
    </row>
    <row r="129" spans="2:27" x14ac:dyDescent="0.25">
      <c r="B129" s="32"/>
      <c r="C129" s="32"/>
      <c r="D129" s="32"/>
      <c r="F129" s="51"/>
      <c r="G129" s="51"/>
      <c r="H129" s="51"/>
      <c r="I129" s="32"/>
      <c r="J129" s="51"/>
      <c r="K129" s="77"/>
      <c r="L129" s="77"/>
      <c r="M129" s="32"/>
      <c r="N129" s="89"/>
      <c r="O129" s="32"/>
      <c r="P129" s="32"/>
      <c r="Q129" s="32"/>
      <c r="R129" s="32"/>
      <c r="S129" s="32"/>
      <c r="T129" s="32"/>
      <c r="U129" s="23"/>
      <c r="V129" s="48"/>
      <c r="W129" s="48"/>
      <c r="X129" s="48"/>
      <c r="AA129" s="48"/>
    </row>
    <row r="130" spans="2:27" x14ac:dyDescent="0.25">
      <c r="B130" s="32"/>
      <c r="C130" s="32"/>
      <c r="D130" s="32"/>
      <c r="F130" s="51"/>
      <c r="G130" s="51"/>
      <c r="H130" s="51"/>
      <c r="I130" s="32"/>
      <c r="J130" s="51"/>
      <c r="K130" s="77"/>
      <c r="L130" s="77"/>
      <c r="M130" s="32"/>
      <c r="N130" s="89"/>
      <c r="O130" s="32"/>
      <c r="P130" s="32"/>
      <c r="Q130" s="32"/>
      <c r="R130" s="32"/>
      <c r="S130" s="32"/>
      <c r="T130" s="32"/>
      <c r="U130" s="23"/>
      <c r="V130" s="48"/>
      <c r="W130" s="48"/>
      <c r="X130" s="48"/>
      <c r="AA130" s="48"/>
    </row>
    <row r="131" spans="2:27" x14ac:dyDescent="0.25">
      <c r="B131" s="32"/>
      <c r="C131" s="32"/>
      <c r="D131" s="32"/>
      <c r="F131" s="51"/>
      <c r="G131" s="51"/>
      <c r="H131" s="51"/>
      <c r="I131" s="32"/>
      <c r="J131" s="51"/>
      <c r="K131" s="77"/>
      <c r="L131" s="77"/>
      <c r="M131" s="32"/>
      <c r="N131" s="89"/>
      <c r="O131" s="32"/>
      <c r="P131" s="32"/>
      <c r="Q131" s="32"/>
      <c r="R131" s="32"/>
      <c r="S131" s="32"/>
      <c r="T131" s="32"/>
      <c r="U131" s="23"/>
      <c r="V131" s="48"/>
      <c r="W131" s="48"/>
      <c r="X131" s="48"/>
      <c r="AA131" s="48"/>
    </row>
    <row r="132" spans="2:27" x14ac:dyDescent="0.25">
      <c r="B132" s="32"/>
      <c r="C132" s="32"/>
      <c r="D132" s="32"/>
      <c r="F132" s="51"/>
      <c r="G132" s="51"/>
      <c r="H132" s="51"/>
      <c r="I132" s="32"/>
      <c r="J132" s="51"/>
      <c r="K132" s="77"/>
      <c r="L132" s="77"/>
      <c r="M132" s="32"/>
      <c r="N132" s="89"/>
      <c r="O132" s="32"/>
      <c r="P132" s="32"/>
      <c r="Q132" s="32"/>
      <c r="R132" s="32"/>
      <c r="S132" s="32"/>
      <c r="T132" s="32"/>
      <c r="U132" s="23"/>
      <c r="V132" s="48"/>
      <c r="W132" s="48"/>
      <c r="X132" s="48"/>
      <c r="AA132" s="48"/>
    </row>
    <row r="133" spans="2:27" x14ac:dyDescent="0.25">
      <c r="B133" s="32"/>
      <c r="C133" s="32"/>
      <c r="D133" s="32"/>
      <c r="F133" s="51"/>
      <c r="G133" s="51"/>
      <c r="H133" s="51"/>
      <c r="I133" s="32"/>
      <c r="J133" s="51"/>
      <c r="K133" s="77"/>
      <c r="L133" s="77"/>
      <c r="M133" s="32"/>
      <c r="N133" s="89"/>
      <c r="O133" s="32"/>
      <c r="P133" s="32"/>
      <c r="Q133" s="32"/>
      <c r="R133" s="32"/>
      <c r="S133" s="32"/>
      <c r="T133" s="32"/>
      <c r="U133" s="23"/>
      <c r="V133" s="48"/>
      <c r="W133" s="48"/>
      <c r="X133" s="48"/>
      <c r="AA133" s="48"/>
    </row>
    <row r="134" spans="2:27" x14ac:dyDescent="0.25">
      <c r="B134" s="32"/>
      <c r="C134" s="32"/>
      <c r="D134" s="32"/>
      <c r="F134" s="51"/>
      <c r="G134" s="51"/>
      <c r="H134" s="51"/>
      <c r="I134" s="32"/>
      <c r="J134" s="51"/>
      <c r="K134" s="77"/>
      <c r="L134" s="77"/>
      <c r="M134" s="32"/>
      <c r="N134" s="89"/>
      <c r="O134" s="32"/>
      <c r="P134" s="32"/>
      <c r="Q134" s="32"/>
      <c r="R134" s="32"/>
      <c r="S134" s="32"/>
      <c r="T134" s="32"/>
      <c r="U134" s="23"/>
      <c r="V134" s="48"/>
      <c r="W134" s="48"/>
      <c r="X134" s="48"/>
      <c r="AA134" s="48"/>
    </row>
    <row r="135" spans="2:27" x14ac:dyDescent="0.25">
      <c r="B135" s="32"/>
      <c r="C135" s="32"/>
      <c r="D135" s="32"/>
      <c r="F135" s="51"/>
      <c r="G135" s="51"/>
      <c r="H135" s="51"/>
      <c r="I135" s="32"/>
      <c r="J135" s="51"/>
      <c r="K135" s="77"/>
      <c r="L135" s="77"/>
      <c r="M135" s="32"/>
      <c r="N135" s="89"/>
      <c r="O135" s="32"/>
      <c r="P135" s="32"/>
      <c r="Q135" s="32"/>
      <c r="R135" s="32"/>
      <c r="S135" s="32"/>
      <c r="T135" s="32"/>
      <c r="U135" s="23"/>
      <c r="V135" s="48"/>
      <c r="W135" s="48"/>
      <c r="X135" s="48"/>
      <c r="AA135" s="48"/>
    </row>
    <row r="136" spans="2:27" x14ac:dyDescent="0.25">
      <c r="B136" s="32"/>
      <c r="C136" s="32"/>
      <c r="D136" s="32"/>
      <c r="F136" s="51"/>
      <c r="G136" s="51"/>
      <c r="H136" s="51"/>
      <c r="I136" s="32"/>
      <c r="J136" s="51"/>
      <c r="K136" s="77"/>
      <c r="L136" s="77"/>
      <c r="M136" s="32"/>
      <c r="N136" s="89"/>
      <c r="O136" s="32"/>
      <c r="P136" s="32"/>
      <c r="Q136" s="32"/>
      <c r="R136" s="32"/>
      <c r="S136" s="32"/>
      <c r="T136" s="32"/>
      <c r="U136" s="23"/>
      <c r="V136" s="48"/>
      <c r="W136" s="48"/>
      <c r="X136" s="48"/>
      <c r="AA136" s="48"/>
    </row>
    <row r="137" spans="2:27" x14ac:dyDescent="0.25">
      <c r="B137" s="32"/>
      <c r="C137" s="32"/>
      <c r="D137" s="32"/>
      <c r="F137" s="51"/>
      <c r="G137" s="51"/>
      <c r="H137" s="51"/>
      <c r="I137" s="32"/>
      <c r="J137" s="51"/>
      <c r="K137" s="77"/>
      <c r="L137" s="77"/>
      <c r="M137" s="32"/>
      <c r="N137" s="89"/>
      <c r="O137" s="32"/>
      <c r="P137" s="32"/>
      <c r="Q137" s="32"/>
      <c r="R137" s="32"/>
      <c r="S137" s="32"/>
      <c r="T137" s="32"/>
      <c r="U137" s="23"/>
      <c r="V137" s="48"/>
      <c r="W137" s="48"/>
      <c r="X137" s="48"/>
      <c r="AA137" s="48"/>
    </row>
    <row r="138" spans="2:27" x14ac:dyDescent="0.25">
      <c r="B138" s="32"/>
      <c r="C138" s="32"/>
      <c r="D138" s="32"/>
      <c r="F138" s="51"/>
      <c r="G138" s="51"/>
      <c r="H138" s="51"/>
      <c r="I138" s="32"/>
      <c r="J138" s="51"/>
      <c r="K138" s="77"/>
      <c r="L138" s="77"/>
      <c r="M138" s="32"/>
      <c r="N138" s="89"/>
      <c r="O138" s="32"/>
      <c r="P138" s="32"/>
      <c r="Q138" s="32"/>
      <c r="R138" s="32"/>
      <c r="S138" s="32"/>
      <c r="T138" s="32"/>
      <c r="U138" s="23"/>
      <c r="V138" s="48"/>
      <c r="W138" s="48"/>
      <c r="X138" s="48"/>
      <c r="AA138" s="48"/>
    </row>
    <row r="139" spans="2:27" x14ac:dyDescent="0.25">
      <c r="B139" s="32"/>
      <c r="C139" s="32"/>
      <c r="D139" s="32"/>
      <c r="F139" s="51"/>
      <c r="G139" s="51"/>
      <c r="H139" s="51"/>
      <c r="I139" s="32"/>
      <c r="J139" s="51"/>
      <c r="K139" s="77"/>
      <c r="L139" s="77"/>
      <c r="M139" s="32"/>
      <c r="N139" s="89"/>
      <c r="O139" s="32"/>
      <c r="P139" s="32"/>
      <c r="Q139" s="32"/>
      <c r="R139" s="32"/>
      <c r="S139" s="32"/>
      <c r="T139" s="32"/>
      <c r="U139" s="23"/>
      <c r="V139" s="48"/>
      <c r="W139" s="48"/>
      <c r="X139" s="48"/>
      <c r="AA139" s="48"/>
    </row>
    <row r="140" spans="2:27" x14ac:dyDescent="0.25">
      <c r="B140" s="32"/>
      <c r="C140" s="32"/>
      <c r="D140" s="32"/>
      <c r="F140" s="51"/>
      <c r="G140" s="51"/>
      <c r="H140" s="51"/>
      <c r="I140" s="32"/>
      <c r="J140" s="51"/>
      <c r="K140" s="77"/>
      <c r="L140" s="77"/>
      <c r="M140" s="32"/>
      <c r="N140" s="89"/>
      <c r="O140" s="32"/>
      <c r="P140" s="32"/>
      <c r="Q140" s="32"/>
      <c r="R140" s="32"/>
      <c r="S140" s="32"/>
      <c r="T140" s="32"/>
      <c r="U140" s="23"/>
      <c r="V140" s="48"/>
      <c r="W140" s="48"/>
      <c r="X140" s="48"/>
      <c r="AA140" s="48"/>
    </row>
    <row r="141" spans="2:27" x14ac:dyDescent="0.25">
      <c r="B141" s="32"/>
      <c r="C141" s="32"/>
      <c r="D141" s="32"/>
      <c r="F141" s="51"/>
      <c r="G141" s="51"/>
      <c r="H141" s="51"/>
      <c r="I141" s="32"/>
      <c r="J141" s="51"/>
      <c r="K141" s="77"/>
      <c r="L141" s="77"/>
      <c r="M141" s="32"/>
      <c r="N141" s="89"/>
      <c r="O141" s="32"/>
      <c r="P141" s="32"/>
      <c r="Q141" s="32"/>
      <c r="R141" s="32"/>
      <c r="S141" s="32"/>
      <c r="T141" s="32"/>
      <c r="U141" s="23"/>
      <c r="V141" s="48"/>
      <c r="W141" s="48"/>
      <c r="X141" s="48"/>
      <c r="AA141" s="48"/>
    </row>
    <row r="142" spans="2:27" x14ac:dyDescent="0.25">
      <c r="B142" s="32"/>
      <c r="C142" s="32"/>
      <c r="D142" s="32"/>
      <c r="F142" s="51"/>
      <c r="G142" s="51"/>
      <c r="H142" s="51"/>
      <c r="I142" s="32"/>
      <c r="J142" s="51"/>
      <c r="K142" s="77"/>
      <c r="L142" s="77"/>
      <c r="M142" s="32"/>
      <c r="N142" s="89"/>
      <c r="O142" s="32"/>
      <c r="P142" s="32"/>
      <c r="Q142" s="32"/>
      <c r="R142" s="32"/>
      <c r="S142" s="32"/>
      <c r="T142" s="32"/>
      <c r="U142" s="23"/>
      <c r="V142" s="48"/>
      <c r="W142" s="48"/>
      <c r="X142" s="48"/>
      <c r="AA142" s="48"/>
    </row>
    <row r="143" spans="2:27" x14ac:dyDescent="0.25">
      <c r="B143" s="32"/>
      <c r="C143" s="32"/>
      <c r="D143" s="32"/>
      <c r="F143" s="51"/>
      <c r="G143" s="51"/>
      <c r="H143" s="51"/>
      <c r="I143" s="32"/>
      <c r="J143" s="51"/>
      <c r="K143" s="77"/>
      <c r="L143" s="77"/>
      <c r="M143" s="32"/>
      <c r="N143" s="89"/>
      <c r="O143" s="32"/>
      <c r="P143" s="32"/>
      <c r="Q143" s="32"/>
      <c r="R143" s="32"/>
      <c r="S143" s="32"/>
      <c r="T143" s="32"/>
      <c r="U143" s="23"/>
      <c r="V143" s="48"/>
      <c r="W143" s="48"/>
      <c r="X143" s="48"/>
      <c r="AA143" s="48"/>
    </row>
    <row r="144" spans="2:27" x14ac:dyDescent="0.25">
      <c r="B144" s="32"/>
      <c r="C144" s="32"/>
      <c r="D144" s="32"/>
      <c r="F144" s="51"/>
      <c r="G144" s="51"/>
      <c r="H144" s="51"/>
      <c r="I144" s="32"/>
      <c r="J144" s="51"/>
      <c r="K144" s="77"/>
      <c r="L144" s="77"/>
      <c r="M144" s="32"/>
      <c r="N144" s="89"/>
      <c r="O144" s="32"/>
      <c r="P144" s="32"/>
      <c r="Q144" s="32"/>
      <c r="R144" s="32"/>
      <c r="S144" s="32"/>
      <c r="T144" s="32"/>
      <c r="U144" s="23"/>
      <c r="V144" s="48"/>
      <c r="W144" s="48"/>
      <c r="X144" s="48"/>
      <c r="AA144" s="48"/>
    </row>
    <row r="145" spans="2:27" x14ac:dyDescent="0.25">
      <c r="B145" s="32"/>
      <c r="C145" s="32"/>
      <c r="D145" s="32"/>
      <c r="F145" s="51"/>
      <c r="G145" s="51"/>
      <c r="H145" s="51"/>
      <c r="I145" s="32"/>
      <c r="J145" s="51"/>
      <c r="K145" s="77"/>
      <c r="L145" s="77"/>
      <c r="M145" s="32"/>
      <c r="N145" s="89"/>
      <c r="O145" s="32"/>
      <c r="P145" s="32"/>
      <c r="Q145" s="32"/>
      <c r="R145" s="32"/>
      <c r="S145" s="32"/>
      <c r="T145" s="32"/>
      <c r="U145" s="23"/>
      <c r="V145" s="48"/>
      <c r="W145" s="48"/>
      <c r="X145" s="48"/>
      <c r="AA145" s="48"/>
    </row>
    <row r="146" spans="2:27" x14ac:dyDescent="0.25">
      <c r="B146" s="32"/>
      <c r="C146" s="32"/>
      <c r="D146" s="32"/>
      <c r="F146" s="51"/>
      <c r="G146" s="51"/>
      <c r="H146" s="51"/>
      <c r="I146" s="32"/>
      <c r="J146" s="51"/>
      <c r="K146" s="77"/>
      <c r="L146" s="77"/>
      <c r="M146" s="32"/>
      <c r="N146" s="89"/>
      <c r="O146" s="32"/>
      <c r="P146" s="32"/>
      <c r="Q146" s="32"/>
      <c r="R146" s="32"/>
      <c r="S146" s="32"/>
      <c r="T146" s="32"/>
      <c r="U146" s="23"/>
      <c r="V146" s="48"/>
      <c r="W146" s="48"/>
      <c r="X146" s="48"/>
      <c r="AA146" s="48"/>
    </row>
    <row r="147" spans="2:27" x14ac:dyDescent="0.25">
      <c r="B147" s="32"/>
      <c r="C147" s="32"/>
      <c r="D147" s="32"/>
      <c r="F147" s="51"/>
      <c r="G147" s="51"/>
      <c r="H147" s="51"/>
      <c r="I147" s="32"/>
      <c r="J147" s="51"/>
      <c r="K147" s="77"/>
      <c r="L147" s="77"/>
      <c r="M147" s="32"/>
      <c r="N147" s="89"/>
      <c r="O147" s="32"/>
      <c r="P147" s="32"/>
      <c r="Q147" s="32"/>
      <c r="R147" s="32"/>
      <c r="S147" s="32"/>
      <c r="T147" s="32"/>
      <c r="U147" s="23"/>
      <c r="V147" s="48"/>
      <c r="W147" s="48"/>
      <c r="X147" s="48"/>
      <c r="AA147" s="48"/>
    </row>
    <row r="148" spans="2:27" x14ac:dyDescent="0.25">
      <c r="B148" s="32"/>
      <c r="C148" s="32"/>
      <c r="D148" s="32"/>
      <c r="F148" s="51"/>
      <c r="G148" s="51"/>
      <c r="H148" s="51"/>
      <c r="I148" s="32"/>
      <c r="J148" s="51"/>
      <c r="K148" s="77"/>
      <c r="L148" s="77"/>
      <c r="M148" s="32"/>
      <c r="N148" s="89"/>
      <c r="O148" s="32"/>
      <c r="P148" s="32"/>
      <c r="Q148" s="32"/>
      <c r="R148" s="32"/>
      <c r="S148" s="32"/>
      <c r="T148" s="32"/>
      <c r="U148" s="23"/>
      <c r="V148" s="48"/>
      <c r="W148" s="48"/>
      <c r="X148" s="48"/>
      <c r="AA148" s="48"/>
    </row>
    <row r="149" spans="2:27" x14ac:dyDescent="0.25">
      <c r="B149" s="32"/>
      <c r="C149" s="32"/>
      <c r="D149" s="32"/>
      <c r="F149" s="51"/>
      <c r="G149" s="51"/>
      <c r="H149" s="51"/>
      <c r="I149" s="32"/>
      <c r="J149" s="51"/>
      <c r="K149" s="77"/>
      <c r="L149" s="77"/>
      <c r="M149" s="32"/>
      <c r="N149" s="89"/>
      <c r="O149" s="32"/>
      <c r="P149" s="32"/>
      <c r="Q149" s="32"/>
      <c r="R149" s="32"/>
      <c r="S149" s="32"/>
      <c r="T149" s="32"/>
      <c r="U149" s="23"/>
      <c r="V149" s="48"/>
      <c r="W149" s="48"/>
      <c r="X149" s="48"/>
      <c r="AA149" s="48"/>
    </row>
    <row r="150" spans="2:27" x14ac:dyDescent="0.25">
      <c r="B150" s="32"/>
      <c r="C150" s="32"/>
      <c r="D150" s="32"/>
      <c r="F150" s="51"/>
      <c r="G150" s="51"/>
      <c r="H150" s="51"/>
      <c r="I150" s="32"/>
      <c r="J150" s="51"/>
      <c r="K150" s="77"/>
      <c r="L150" s="77"/>
      <c r="M150" s="32"/>
      <c r="N150" s="89"/>
      <c r="O150" s="32"/>
      <c r="P150" s="32"/>
      <c r="Q150" s="32"/>
      <c r="R150" s="32"/>
      <c r="S150" s="32"/>
      <c r="T150" s="32"/>
      <c r="U150" s="23"/>
      <c r="V150" s="48"/>
      <c r="W150" s="48"/>
      <c r="X150" s="48"/>
      <c r="AA150" s="48"/>
    </row>
    <row r="151" spans="2:27" x14ac:dyDescent="0.25">
      <c r="B151" s="32"/>
      <c r="C151" s="32"/>
      <c r="D151" s="32"/>
      <c r="F151" s="51"/>
      <c r="G151" s="51"/>
      <c r="H151" s="51"/>
      <c r="I151" s="32"/>
      <c r="J151" s="51"/>
      <c r="K151" s="77"/>
      <c r="L151" s="77"/>
      <c r="M151" s="32"/>
      <c r="N151" s="89"/>
      <c r="O151" s="32"/>
      <c r="P151" s="32"/>
      <c r="Q151" s="32"/>
      <c r="R151" s="32"/>
      <c r="S151" s="32"/>
      <c r="T151" s="32"/>
      <c r="U151" s="23"/>
      <c r="V151" s="48"/>
      <c r="W151" s="48"/>
      <c r="X151" s="48"/>
      <c r="AA151" s="48"/>
    </row>
    <row r="152" spans="2:27" x14ac:dyDescent="0.25">
      <c r="B152" s="32"/>
      <c r="C152" s="32"/>
      <c r="D152" s="32"/>
      <c r="F152" s="51"/>
      <c r="G152" s="51"/>
      <c r="H152" s="51"/>
      <c r="I152" s="32"/>
      <c r="J152" s="51"/>
      <c r="K152" s="77"/>
      <c r="L152" s="77"/>
      <c r="M152" s="32"/>
      <c r="N152" s="89"/>
      <c r="O152" s="32"/>
      <c r="P152" s="32"/>
      <c r="Q152" s="32"/>
      <c r="R152" s="32"/>
      <c r="S152" s="32"/>
      <c r="T152" s="32"/>
      <c r="U152" s="23"/>
      <c r="V152" s="48"/>
      <c r="W152" s="48"/>
      <c r="X152" s="48"/>
      <c r="AA152" s="48"/>
    </row>
    <row r="153" spans="2:27" x14ac:dyDescent="0.25">
      <c r="B153" s="32"/>
      <c r="C153" s="32"/>
      <c r="D153" s="32"/>
      <c r="F153" s="51"/>
      <c r="G153" s="51"/>
      <c r="H153" s="51"/>
      <c r="I153" s="32"/>
      <c r="J153" s="51"/>
      <c r="K153" s="77"/>
      <c r="L153" s="77"/>
      <c r="M153" s="32"/>
      <c r="N153" s="89"/>
      <c r="O153" s="32"/>
      <c r="P153" s="32"/>
      <c r="Q153" s="32"/>
      <c r="R153" s="32"/>
      <c r="S153" s="32"/>
      <c r="T153" s="32"/>
      <c r="U153" s="23"/>
      <c r="V153" s="48"/>
      <c r="W153" s="48"/>
      <c r="X153" s="48"/>
      <c r="AA153" s="48"/>
    </row>
    <row r="154" spans="2:27" x14ac:dyDescent="0.25">
      <c r="B154" s="32"/>
      <c r="C154" s="32"/>
      <c r="D154" s="32"/>
      <c r="F154" s="51"/>
      <c r="G154" s="51"/>
      <c r="H154" s="51"/>
      <c r="I154" s="32"/>
      <c r="J154" s="51"/>
      <c r="K154" s="77"/>
      <c r="L154" s="77"/>
      <c r="M154" s="32"/>
      <c r="N154" s="89"/>
      <c r="O154" s="32"/>
      <c r="P154" s="32"/>
      <c r="Q154" s="32"/>
      <c r="R154" s="32"/>
      <c r="S154" s="32"/>
      <c r="T154" s="32"/>
      <c r="U154" s="23"/>
      <c r="V154" s="48"/>
      <c r="W154" s="48"/>
      <c r="X154" s="48"/>
      <c r="AA154" s="48"/>
    </row>
    <row r="155" spans="2:27" x14ac:dyDescent="0.25">
      <c r="B155" s="32"/>
      <c r="C155" s="32"/>
      <c r="D155" s="32"/>
      <c r="F155" s="51"/>
      <c r="G155" s="51"/>
      <c r="H155" s="51"/>
      <c r="I155" s="32"/>
      <c r="J155" s="51"/>
      <c r="K155" s="77"/>
      <c r="L155" s="77"/>
      <c r="M155" s="32"/>
      <c r="N155" s="89"/>
      <c r="O155" s="32"/>
      <c r="P155" s="32"/>
      <c r="Q155" s="32"/>
      <c r="R155" s="32"/>
      <c r="S155" s="32"/>
      <c r="T155" s="32"/>
      <c r="U155" s="23"/>
      <c r="V155" s="48"/>
      <c r="W155" s="48"/>
      <c r="X155" s="48"/>
      <c r="AA155" s="48"/>
    </row>
    <row r="156" spans="2:27" x14ac:dyDescent="0.25">
      <c r="B156" s="32"/>
      <c r="C156" s="32"/>
      <c r="D156" s="32"/>
      <c r="F156" s="51"/>
      <c r="G156" s="51"/>
      <c r="H156" s="51"/>
      <c r="I156" s="32"/>
      <c r="J156" s="51"/>
      <c r="K156" s="77"/>
      <c r="L156" s="77"/>
      <c r="M156" s="32"/>
      <c r="N156" s="89"/>
      <c r="O156" s="32"/>
      <c r="P156" s="32"/>
      <c r="Q156" s="32"/>
      <c r="R156" s="32"/>
      <c r="S156" s="32"/>
      <c r="T156" s="32"/>
      <c r="U156" s="23"/>
      <c r="V156" s="48"/>
      <c r="W156" s="48"/>
      <c r="X156" s="48"/>
      <c r="AA156" s="48"/>
    </row>
    <row r="157" spans="2:27" x14ac:dyDescent="0.25">
      <c r="B157" s="32"/>
      <c r="C157" s="32"/>
      <c r="D157" s="32"/>
      <c r="F157" s="51"/>
      <c r="G157" s="51"/>
      <c r="H157" s="51"/>
      <c r="I157" s="32"/>
      <c r="J157" s="51"/>
      <c r="K157" s="77"/>
      <c r="L157" s="77"/>
      <c r="M157" s="32"/>
      <c r="N157" s="89"/>
      <c r="O157" s="32"/>
      <c r="P157" s="32"/>
      <c r="Q157" s="32"/>
      <c r="R157" s="32"/>
      <c r="S157" s="32"/>
      <c r="T157" s="32"/>
      <c r="U157" s="23"/>
      <c r="V157" s="48"/>
      <c r="W157" s="48"/>
      <c r="X157" s="48"/>
      <c r="AA157" s="48"/>
    </row>
    <row r="158" spans="2:27" x14ac:dyDescent="0.25">
      <c r="B158" s="32"/>
      <c r="C158" s="32"/>
      <c r="D158" s="32"/>
      <c r="F158" s="51"/>
      <c r="G158" s="51"/>
      <c r="H158" s="51"/>
      <c r="I158" s="32"/>
      <c r="J158" s="51"/>
      <c r="K158" s="77"/>
      <c r="L158" s="77"/>
      <c r="M158" s="32"/>
      <c r="N158" s="89"/>
      <c r="O158" s="32"/>
      <c r="P158" s="32"/>
      <c r="Q158" s="32"/>
      <c r="R158" s="32"/>
      <c r="S158" s="32"/>
      <c r="T158" s="32"/>
      <c r="U158" s="23"/>
      <c r="V158" s="48"/>
      <c r="W158" s="48"/>
      <c r="X158" s="48"/>
      <c r="AA158" s="48"/>
    </row>
    <row r="159" spans="2:27" x14ac:dyDescent="0.25">
      <c r="B159" s="32"/>
      <c r="C159" s="32"/>
      <c r="D159" s="32"/>
      <c r="F159" s="51"/>
      <c r="G159" s="51"/>
      <c r="H159" s="51"/>
      <c r="I159" s="32"/>
      <c r="J159" s="51"/>
      <c r="K159" s="77"/>
      <c r="L159" s="77"/>
      <c r="M159" s="32"/>
      <c r="N159" s="89"/>
      <c r="O159" s="32"/>
      <c r="P159" s="32"/>
      <c r="Q159" s="32"/>
      <c r="R159" s="32"/>
      <c r="S159" s="32"/>
      <c r="T159" s="32"/>
      <c r="U159" s="23"/>
      <c r="V159" s="48"/>
      <c r="W159" s="48"/>
      <c r="X159" s="48"/>
      <c r="AA159" s="48"/>
    </row>
    <row r="160" spans="2:27" x14ac:dyDescent="0.25">
      <c r="B160" s="32"/>
      <c r="C160" s="32"/>
      <c r="D160" s="32"/>
      <c r="F160" s="51"/>
      <c r="G160" s="51"/>
      <c r="H160" s="51"/>
      <c r="I160" s="32"/>
      <c r="J160" s="51"/>
      <c r="K160" s="77"/>
      <c r="L160" s="77"/>
      <c r="M160" s="32"/>
      <c r="N160" s="89"/>
      <c r="O160" s="32"/>
      <c r="P160" s="32"/>
      <c r="Q160" s="32"/>
      <c r="R160" s="32"/>
      <c r="S160" s="32"/>
      <c r="T160" s="32"/>
      <c r="U160" s="23"/>
      <c r="V160" s="48"/>
      <c r="W160" s="48"/>
      <c r="X160" s="48"/>
      <c r="AA160" s="48"/>
    </row>
    <row r="161" spans="2:27" x14ac:dyDescent="0.25">
      <c r="B161" s="32"/>
      <c r="C161" s="32"/>
      <c r="D161" s="32"/>
      <c r="F161" s="51"/>
      <c r="G161" s="51"/>
      <c r="H161" s="51"/>
      <c r="I161" s="32"/>
      <c r="J161" s="51"/>
      <c r="K161" s="77"/>
      <c r="L161" s="77"/>
      <c r="M161" s="32"/>
      <c r="N161" s="89"/>
      <c r="O161" s="32"/>
      <c r="P161" s="32"/>
      <c r="Q161" s="32"/>
      <c r="R161" s="32"/>
      <c r="S161" s="32"/>
      <c r="T161" s="32"/>
      <c r="U161" s="23"/>
      <c r="V161" s="48"/>
      <c r="W161" s="48"/>
      <c r="X161" s="48"/>
      <c r="AA161" s="48"/>
    </row>
    <row r="162" spans="2:27" x14ac:dyDescent="0.25">
      <c r="B162" s="32"/>
      <c r="C162" s="32"/>
      <c r="D162" s="32"/>
      <c r="F162" s="51"/>
      <c r="G162" s="51"/>
      <c r="H162" s="51"/>
      <c r="I162" s="32"/>
      <c r="J162" s="51"/>
      <c r="K162" s="77"/>
      <c r="L162" s="77"/>
      <c r="M162" s="32"/>
      <c r="N162" s="89"/>
      <c r="O162" s="32"/>
      <c r="P162" s="32"/>
      <c r="Q162" s="32"/>
      <c r="R162" s="32"/>
      <c r="S162" s="32"/>
      <c r="T162" s="32"/>
      <c r="U162" s="23"/>
      <c r="V162" s="48"/>
      <c r="W162" s="48"/>
      <c r="X162" s="48"/>
      <c r="AA162" s="48"/>
    </row>
    <row r="163" spans="2:27" x14ac:dyDescent="0.25">
      <c r="B163" s="32"/>
      <c r="C163" s="32"/>
      <c r="D163" s="32"/>
      <c r="F163" s="51"/>
      <c r="G163" s="51"/>
      <c r="H163" s="51"/>
      <c r="I163" s="32"/>
      <c r="J163" s="51"/>
      <c r="K163" s="77"/>
      <c r="L163" s="77"/>
      <c r="M163" s="32"/>
      <c r="N163" s="89"/>
      <c r="O163" s="32"/>
      <c r="P163" s="32"/>
      <c r="Q163" s="32"/>
      <c r="R163" s="32"/>
      <c r="S163" s="32"/>
      <c r="T163" s="32"/>
      <c r="U163" s="23"/>
      <c r="V163" s="48"/>
      <c r="W163" s="48"/>
      <c r="X163" s="48"/>
      <c r="AA163" s="48"/>
    </row>
    <row r="164" spans="2:27" x14ac:dyDescent="0.25">
      <c r="B164" s="32"/>
      <c r="C164" s="32"/>
      <c r="D164" s="32"/>
      <c r="F164" s="51"/>
      <c r="G164" s="51"/>
      <c r="H164" s="51"/>
      <c r="I164" s="32"/>
      <c r="J164" s="51"/>
      <c r="K164" s="77"/>
      <c r="L164" s="77"/>
      <c r="M164" s="32"/>
      <c r="N164" s="89"/>
      <c r="O164" s="32"/>
      <c r="P164" s="32"/>
      <c r="Q164" s="32"/>
      <c r="R164" s="32"/>
      <c r="S164" s="32"/>
      <c r="T164" s="32"/>
      <c r="U164" s="23"/>
      <c r="V164" s="48"/>
      <c r="W164" s="48"/>
      <c r="X164" s="48"/>
      <c r="AA164" s="48"/>
    </row>
    <row r="165" spans="2:27" x14ac:dyDescent="0.25">
      <c r="B165" s="32"/>
      <c r="C165" s="32"/>
      <c r="D165" s="32"/>
      <c r="F165" s="51"/>
      <c r="G165" s="51"/>
      <c r="H165" s="51"/>
      <c r="I165" s="32"/>
      <c r="J165" s="51"/>
      <c r="K165" s="77"/>
      <c r="L165" s="77"/>
      <c r="M165" s="32"/>
      <c r="N165" s="89"/>
      <c r="O165" s="32"/>
      <c r="P165" s="32"/>
      <c r="Q165" s="32"/>
      <c r="R165" s="32"/>
      <c r="S165" s="32"/>
      <c r="T165" s="32"/>
      <c r="U165" s="23"/>
      <c r="V165" s="48"/>
      <c r="W165" s="48"/>
      <c r="X165" s="48"/>
      <c r="AA165" s="48"/>
    </row>
    <row r="166" spans="2:27" x14ac:dyDescent="0.25">
      <c r="B166" s="32"/>
      <c r="C166" s="32"/>
      <c r="D166" s="32"/>
      <c r="F166" s="51"/>
      <c r="G166" s="51"/>
      <c r="H166" s="51"/>
      <c r="I166" s="32"/>
      <c r="J166" s="51"/>
      <c r="K166" s="77"/>
      <c r="L166" s="77"/>
      <c r="M166" s="32"/>
      <c r="N166" s="89"/>
      <c r="O166" s="32"/>
      <c r="P166" s="32"/>
      <c r="Q166" s="32"/>
      <c r="R166" s="32"/>
      <c r="S166" s="32"/>
      <c r="T166" s="32"/>
      <c r="U166" s="23"/>
      <c r="V166" s="48"/>
      <c r="W166" s="48"/>
      <c r="X166" s="48"/>
      <c r="AA166" s="48"/>
    </row>
    <row r="167" spans="2:27" x14ac:dyDescent="0.25">
      <c r="B167" s="32"/>
      <c r="C167" s="32"/>
      <c r="D167" s="32"/>
      <c r="F167" s="51"/>
      <c r="G167" s="51"/>
      <c r="H167" s="51"/>
      <c r="I167" s="32"/>
      <c r="J167" s="51"/>
      <c r="K167" s="77"/>
      <c r="L167" s="77"/>
      <c r="M167" s="32"/>
      <c r="N167" s="89"/>
      <c r="O167" s="32"/>
      <c r="P167" s="32"/>
      <c r="Q167" s="32"/>
      <c r="R167" s="32"/>
      <c r="S167" s="32"/>
      <c r="T167" s="32"/>
      <c r="U167" s="23"/>
      <c r="V167" s="48"/>
      <c r="W167" s="48"/>
      <c r="X167" s="48"/>
      <c r="AA167" s="48"/>
    </row>
    <row r="168" spans="2:27" x14ac:dyDescent="0.25">
      <c r="B168" s="32"/>
      <c r="C168" s="32"/>
      <c r="D168" s="32"/>
      <c r="F168" s="51"/>
      <c r="G168" s="51"/>
      <c r="H168" s="51"/>
      <c r="I168" s="32"/>
      <c r="J168" s="51"/>
      <c r="K168" s="77"/>
      <c r="L168" s="77"/>
      <c r="M168" s="32"/>
      <c r="N168" s="89"/>
      <c r="O168" s="32"/>
      <c r="P168" s="32"/>
      <c r="Q168" s="32"/>
      <c r="R168" s="32"/>
      <c r="S168" s="32"/>
      <c r="T168" s="32"/>
      <c r="U168" s="23"/>
      <c r="V168" s="48"/>
      <c r="W168" s="48"/>
      <c r="X168" s="48"/>
      <c r="AA168" s="48"/>
    </row>
    <row r="169" spans="2:27" x14ac:dyDescent="0.25">
      <c r="B169" s="32"/>
      <c r="C169" s="32"/>
      <c r="D169" s="32"/>
      <c r="F169" s="51"/>
      <c r="G169" s="51"/>
      <c r="H169" s="51"/>
      <c r="I169" s="32"/>
      <c r="J169" s="51"/>
      <c r="K169" s="77"/>
      <c r="L169" s="77"/>
      <c r="M169" s="32"/>
      <c r="N169" s="89"/>
      <c r="O169" s="32"/>
      <c r="P169" s="32"/>
      <c r="Q169" s="32"/>
      <c r="R169" s="32"/>
      <c r="S169" s="32"/>
      <c r="T169" s="32"/>
      <c r="U169" s="23"/>
      <c r="V169" s="48"/>
      <c r="W169" s="48"/>
      <c r="X169" s="48"/>
      <c r="AA169" s="48"/>
    </row>
    <row r="170" spans="2:27" x14ac:dyDescent="0.25">
      <c r="B170" s="32"/>
      <c r="C170" s="32"/>
      <c r="D170" s="32"/>
      <c r="F170" s="51"/>
      <c r="G170" s="51"/>
      <c r="H170" s="51"/>
      <c r="I170" s="32"/>
      <c r="J170" s="51"/>
      <c r="K170" s="77"/>
      <c r="L170" s="77"/>
      <c r="M170" s="32"/>
      <c r="N170" s="89"/>
      <c r="O170" s="32"/>
      <c r="P170" s="32"/>
      <c r="Q170" s="32"/>
      <c r="R170" s="32"/>
      <c r="S170" s="32"/>
      <c r="T170" s="32"/>
      <c r="U170" s="23"/>
      <c r="V170" s="48"/>
      <c r="W170" s="48"/>
      <c r="X170" s="48"/>
      <c r="AA170" s="48"/>
    </row>
    <row r="171" spans="2:27" x14ac:dyDescent="0.25">
      <c r="B171" s="32"/>
      <c r="C171" s="32"/>
      <c r="D171" s="32"/>
      <c r="F171" s="51"/>
      <c r="G171" s="51"/>
      <c r="H171" s="51"/>
      <c r="I171" s="32"/>
      <c r="J171" s="51"/>
      <c r="K171" s="77"/>
      <c r="L171" s="77"/>
      <c r="M171" s="32"/>
      <c r="N171" s="89"/>
      <c r="O171" s="32"/>
      <c r="P171" s="32"/>
      <c r="Q171" s="32"/>
      <c r="R171" s="32"/>
      <c r="S171" s="32"/>
      <c r="T171" s="32"/>
      <c r="U171" s="23"/>
      <c r="V171" s="48"/>
      <c r="W171" s="48"/>
      <c r="X171" s="48"/>
      <c r="AA171" s="48"/>
    </row>
    <row r="172" spans="2:27" x14ac:dyDescent="0.25">
      <c r="B172" s="32"/>
      <c r="C172" s="32"/>
      <c r="D172" s="32"/>
      <c r="F172" s="51"/>
      <c r="G172" s="51"/>
      <c r="H172" s="51"/>
      <c r="I172" s="32"/>
      <c r="J172" s="51"/>
      <c r="K172" s="77"/>
      <c r="L172" s="77"/>
      <c r="M172" s="32"/>
      <c r="N172" s="89"/>
      <c r="O172" s="32"/>
      <c r="P172" s="32"/>
      <c r="Q172" s="32"/>
      <c r="R172" s="32"/>
      <c r="S172" s="32"/>
      <c r="T172" s="32"/>
      <c r="U172" s="23"/>
      <c r="V172" s="48"/>
      <c r="W172" s="48"/>
      <c r="X172" s="48"/>
      <c r="AA172" s="48"/>
    </row>
    <row r="173" spans="2:27" x14ac:dyDescent="0.25">
      <c r="B173" s="32"/>
      <c r="C173" s="32"/>
      <c r="D173" s="32"/>
      <c r="F173" s="51"/>
      <c r="G173" s="51"/>
      <c r="H173" s="51"/>
      <c r="I173" s="32"/>
      <c r="J173" s="51"/>
      <c r="K173" s="77"/>
      <c r="L173" s="77"/>
      <c r="M173" s="32"/>
      <c r="N173" s="89"/>
      <c r="O173" s="32"/>
      <c r="P173" s="32"/>
      <c r="Q173" s="32"/>
      <c r="R173" s="32"/>
      <c r="S173" s="32"/>
      <c r="T173" s="32"/>
      <c r="U173" s="23"/>
      <c r="V173" s="48"/>
      <c r="W173" s="48"/>
      <c r="X173" s="48"/>
      <c r="AA173" s="48"/>
    </row>
    <row r="174" spans="2:27" x14ac:dyDescent="0.25">
      <c r="B174" s="32"/>
      <c r="C174" s="32"/>
      <c r="D174" s="32"/>
      <c r="F174" s="51"/>
      <c r="G174" s="51"/>
      <c r="H174" s="51"/>
      <c r="I174" s="32"/>
      <c r="J174" s="51"/>
      <c r="K174" s="77"/>
      <c r="L174" s="77"/>
      <c r="M174" s="32"/>
      <c r="N174" s="89"/>
      <c r="O174" s="32"/>
      <c r="P174" s="32"/>
      <c r="Q174" s="32"/>
      <c r="R174" s="32"/>
      <c r="S174" s="32"/>
      <c r="T174" s="32"/>
      <c r="U174" s="23"/>
      <c r="V174" s="48"/>
      <c r="W174" s="48"/>
      <c r="X174" s="48"/>
      <c r="AA174" s="48"/>
    </row>
    <row r="175" spans="2:27" x14ac:dyDescent="0.25">
      <c r="B175" s="32"/>
      <c r="C175" s="32"/>
      <c r="D175" s="32"/>
      <c r="F175" s="51"/>
      <c r="G175" s="51"/>
      <c r="H175" s="51"/>
      <c r="I175" s="32"/>
      <c r="J175" s="51"/>
      <c r="K175" s="77"/>
      <c r="L175" s="77"/>
      <c r="M175" s="32"/>
      <c r="N175" s="89"/>
      <c r="O175" s="32"/>
      <c r="P175" s="32"/>
      <c r="Q175" s="32"/>
      <c r="R175" s="32"/>
      <c r="S175" s="32"/>
      <c r="T175" s="32"/>
      <c r="U175" s="23"/>
      <c r="V175" s="48"/>
      <c r="W175" s="48"/>
      <c r="X175" s="48"/>
      <c r="AA175" s="48"/>
    </row>
    <row r="176" spans="2:27" x14ac:dyDescent="0.25">
      <c r="B176" s="32"/>
      <c r="C176" s="32"/>
      <c r="D176" s="32"/>
      <c r="F176" s="51"/>
      <c r="G176" s="51"/>
      <c r="H176" s="51"/>
      <c r="I176" s="32"/>
      <c r="J176" s="51"/>
      <c r="K176" s="77"/>
      <c r="L176" s="77"/>
      <c r="M176" s="32"/>
      <c r="N176" s="89"/>
      <c r="O176" s="32"/>
      <c r="P176" s="32"/>
      <c r="Q176" s="32"/>
      <c r="R176" s="32"/>
      <c r="S176" s="32"/>
      <c r="T176" s="32"/>
      <c r="U176" s="23"/>
      <c r="V176" s="48"/>
      <c r="W176" s="48"/>
      <c r="X176" s="48"/>
      <c r="AA176" s="48"/>
    </row>
    <row r="177" spans="2:27" x14ac:dyDescent="0.25">
      <c r="B177" s="32"/>
      <c r="C177" s="32"/>
      <c r="D177" s="32"/>
      <c r="F177" s="51"/>
      <c r="G177" s="51"/>
      <c r="H177" s="51"/>
      <c r="I177" s="32"/>
      <c r="J177" s="51"/>
      <c r="K177" s="77"/>
      <c r="L177" s="77"/>
      <c r="M177" s="32"/>
      <c r="N177" s="89"/>
      <c r="O177" s="32"/>
      <c r="P177" s="32"/>
      <c r="Q177" s="32"/>
      <c r="R177" s="32"/>
      <c r="S177" s="32"/>
      <c r="T177" s="32"/>
      <c r="U177" s="23"/>
      <c r="V177" s="48"/>
      <c r="W177" s="48"/>
      <c r="X177" s="48"/>
      <c r="AA177" s="48"/>
    </row>
    <row r="178" spans="2:27" x14ac:dyDescent="0.25">
      <c r="B178" s="32"/>
      <c r="C178" s="32"/>
      <c r="D178" s="32"/>
      <c r="F178" s="51"/>
      <c r="G178" s="51"/>
      <c r="H178" s="51"/>
      <c r="I178" s="32"/>
      <c r="J178" s="51"/>
      <c r="K178" s="77"/>
      <c r="L178" s="77"/>
      <c r="M178" s="32"/>
      <c r="N178" s="89"/>
      <c r="O178" s="32"/>
      <c r="P178" s="32"/>
      <c r="Q178" s="32"/>
      <c r="R178" s="32"/>
      <c r="S178" s="32"/>
      <c r="T178" s="32"/>
      <c r="U178" s="23"/>
      <c r="V178" s="48"/>
      <c r="W178" s="48"/>
      <c r="X178" s="48"/>
      <c r="AA178" s="48"/>
    </row>
    <row r="179" spans="2:27" x14ac:dyDescent="0.25">
      <c r="B179" s="32"/>
      <c r="C179" s="32"/>
      <c r="D179" s="32"/>
      <c r="F179" s="51"/>
      <c r="G179" s="51"/>
      <c r="H179" s="51"/>
      <c r="I179" s="32"/>
      <c r="J179" s="51"/>
      <c r="K179" s="77"/>
      <c r="L179" s="77"/>
      <c r="M179" s="32"/>
      <c r="N179" s="89"/>
      <c r="O179" s="32"/>
      <c r="P179" s="32"/>
      <c r="Q179" s="32"/>
      <c r="R179" s="32"/>
      <c r="S179" s="32"/>
      <c r="T179" s="32"/>
      <c r="U179" s="23"/>
      <c r="V179" s="48"/>
      <c r="W179" s="48"/>
      <c r="X179" s="48"/>
      <c r="AA179" s="48"/>
    </row>
    <row r="180" spans="2:27" x14ac:dyDescent="0.25">
      <c r="B180" s="32"/>
      <c r="C180" s="32"/>
      <c r="D180" s="32"/>
      <c r="F180" s="51"/>
      <c r="G180" s="51"/>
      <c r="H180" s="51"/>
      <c r="I180" s="32"/>
      <c r="J180" s="51"/>
      <c r="K180" s="77"/>
      <c r="L180" s="77"/>
      <c r="M180" s="32"/>
      <c r="N180" s="89"/>
      <c r="O180" s="32"/>
      <c r="P180" s="32"/>
      <c r="Q180" s="32"/>
      <c r="R180" s="32"/>
      <c r="S180" s="32"/>
      <c r="T180" s="32"/>
      <c r="U180" s="23"/>
      <c r="V180" s="48"/>
      <c r="W180" s="48"/>
      <c r="X180" s="48"/>
      <c r="AA180" s="48"/>
    </row>
    <row r="181" spans="2:27" x14ac:dyDescent="0.25">
      <c r="B181" s="32"/>
      <c r="C181" s="32"/>
      <c r="D181" s="32"/>
      <c r="F181" s="51"/>
      <c r="G181" s="51"/>
      <c r="H181" s="51"/>
      <c r="I181" s="32"/>
      <c r="J181" s="51"/>
      <c r="K181" s="77"/>
      <c r="L181" s="77"/>
      <c r="M181" s="32"/>
      <c r="N181" s="89"/>
      <c r="O181" s="32"/>
      <c r="P181" s="32"/>
      <c r="Q181" s="32"/>
      <c r="R181" s="32"/>
      <c r="S181" s="32"/>
      <c r="T181" s="32"/>
      <c r="U181" s="23"/>
      <c r="V181" s="48"/>
      <c r="W181" s="48"/>
      <c r="X181" s="48"/>
      <c r="AA181" s="48"/>
    </row>
    <row r="182" spans="2:27" x14ac:dyDescent="0.25">
      <c r="B182" s="32"/>
      <c r="C182" s="32"/>
      <c r="D182" s="32"/>
      <c r="F182" s="51"/>
      <c r="G182" s="51"/>
      <c r="H182" s="51"/>
      <c r="I182" s="32"/>
      <c r="J182" s="51"/>
      <c r="K182" s="77"/>
      <c r="L182" s="77"/>
      <c r="M182" s="32"/>
      <c r="N182" s="89"/>
      <c r="O182" s="32"/>
      <c r="P182" s="32"/>
      <c r="Q182" s="32"/>
      <c r="R182" s="32"/>
      <c r="S182" s="32"/>
      <c r="T182" s="32"/>
      <c r="U182" s="23"/>
      <c r="V182" s="48"/>
      <c r="W182" s="48"/>
      <c r="X182" s="48"/>
      <c r="AA182" s="48"/>
    </row>
    <row r="183" spans="2:27" x14ac:dyDescent="0.25">
      <c r="B183" s="32"/>
      <c r="C183" s="32"/>
      <c r="D183" s="32"/>
      <c r="F183" s="51"/>
      <c r="G183" s="51"/>
      <c r="H183" s="51"/>
      <c r="I183" s="32"/>
      <c r="J183" s="51"/>
      <c r="K183" s="77"/>
      <c r="L183" s="77"/>
      <c r="M183" s="32"/>
      <c r="N183" s="89"/>
      <c r="O183" s="32"/>
      <c r="P183" s="32"/>
      <c r="Q183" s="32"/>
      <c r="R183" s="32"/>
      <c r="S183" s="32"/>
      <c r="T183" s="32"/>
      <c r="U183" s="23"/>
      <c r="V183" s="48"/>
      <c r="W183" s="48"/>
      <c r="X183" s="48"/>
      <c r="AA183" s="48"/>
    </row>
    <row r="184" spans="2:27" x14ac:dyDescent="0.25">
      <c r="B184" s="32"/>
      <c r="C184" s="32"/>
      <c r="D184" s="32"/>
      <c r="F184" s="51"/>
      <c r="G184" s="51"/>
      <c r="H184" s="51"/>
      <c r="I184" s="32"/>
      <c r="J184" s="51"/>
      <c r="K184" s="77"/>
      <c r="L184" s="77"/>
      <c r="M184" s="32"/>
      <c r="N184" s="89"/>
      <c r="O184" s="32"/>
      <c r="P184" s="32"/>
      <c r="Q184" s="32"/>
      <c r="R184" s="32"/>
      <c r="S184" s="32"/>
      <c r="T184" s="32"/>
      <c r="U184" s="23"/>
      <c r="V184" s="48"/>
      <c r="W184" s="48"/>
      <c r="X184" s="48"/>
      <c r="AA184" s="48"/>
    </row>
    <row r="185" spans="2:27" x14ac:dyDescent="0.25">
      <c r="B185" s="32"/>
      <c r="C185" s="32"/>
      <c r="D185" s="32"/>
      <c r="F185" s="51"/>
      <c r="G185" s="51"/>
      <c r="H185" s="51"/>
      <c r="I185" s="32"/>
      <c r="J185" s="51"/>
      <c r="K185" s="77"/>
      <c r="L185" s="77"/>
      <c r="M185" s="32"/>
      <c r="N185" s="89"/>
      <c r="O185" s="32"/>
      <c r="P185" s="32"/>
      <c r="Q185" s="32"/>
      <c r="R185" s="32"/>
      <c r="S185" s="32"/>
      <c r="T185" s="32"/>
      <c r="U185" s="23"/>
      <c r="V185" s="48"/>
      <c r="W185" s="48"/>
      <c r="X185" s="48"/>
      <c r="AA185" s="48"/>
    </row>
    <row r="186" spans="2:27" x14ac:dyDescent="0.25">
      <c r="B186" s="32"/>
      <c r="C186" s="32"/>
      <c r="D186" s="32"/>
      <c r="F186" s="51"/>
      <c r="G186" s="51"/>
      <c r="H186" s="51"/>
      <c r="I186" s="32"/>
      <c r="J186" s="51"/>
      <c r="K186" s="77"/>
      <c r="L186" s="77"/>
      <c r="M186" s="32"/>
      <c r="N186" s="89"/>
      <c r="O186" s="32"/>
      <c r="P186" s="32"/>
      <c r="Q186" s="32"/>
      <c r="R186" s="32"/>
      <c r="S186" s="32"/>
      <c r="T186" s="32"/>
      <c r="U186" s="23"/>
      <c r="V186" s="48"/>
      <c r="W186" s="48"/>
      <c r="X186" s="48"/>
      <c r="AA186" s="48"/>
    </row>
    <row r="187" spans="2:27" x14ac:dyDescent="0.25">
      <c r="B187" s="32"/>
      <c r="C187" s="32"/>
      <c r="D187" s="32"/>
      <c r="F187" s="51"/>
      <c r="G187" s="51"/>
      <c r="H187" s="51"/>
      <c r="I187" s="32"/>
      <c r="J187" s="51"/>
      <c r="K187" s="77"/>
      <c r="L187" s="77"/>
      <c r="M187" s="32"/>
      <c r="N187" s="89"/>
      <c r="O187" s="32"/>
      <c r="P187" s="32"/>
      <c r="Q187" s="32"/>
      <c r="R187" s="32"/>
      <c r="S187" s="32"/>
      <c r="T187" s="32"/>
      <c r="U187" s="23"/>
      <c r="V187" s="48"/>
      <c r="W187" s="48"/>
      <c r="X187" s="48"/>
      <c r="AA187" s="48"/>
    </row>
    <row r="188" spans="2:27" x14ac:dyDescent="0.25">
      <c r="B188" s="32"/>
      <c r="C188" s="32"/>
      <c r="D188" s="32"/>
      <c r="F188" s="51"/>
      <c r="G188" s="51"/>
      <c r="H188" s="51"/>
      <c r="I188" s="32"/>
      <c r="J188" s="51"/>
      <c r="K188" s="77"/>
      <c r="L188" s="77"/>
      <c r="M188" s="32"/>
      <c r="N188" s="89"/>
      <c r="O188" s="32"/>
      <c r="P188" s="32"/>
      <c r="Q188" s="32"/>
      <c r="R188" s="32"/>
      <c r="S188" s="32"/>
      <c r="T188" s="32"/>
      <c r="U188" s="23"/>
      <c r="V188" s="48"/>
      <c r="W188" s="48"/>
      <c r="X188" s="48"/>
      <c r="AA188" s="48"/>
    </row>
    <row r="189" spans="2:27" x14ac:dyDescent="0.25">
      <c r="B189" s="32"/>
      <c r="C189" s="32"/>
      <c r="D189" s="32"/>
      <c r="F189" s="51"/>
      <c r="G189" s="51"/>
      <c r="H189" s="51"/>
      <c r="I189" s="32"/>
      <c r="J189" s="51"/>
      <c r="K189" s="77"/>
      <c r="L189" s="77"/>
      <c r="M189" s="32"/>
      <c r="N189" s="89"/>
      <c r="O189" s="32"/>
      <c r="P189" s="32"/>
      <c r="Q189" s="32"/>
      <c r="R189" s="32"/>
      <c r="S189" s="32"/>
      <c r="T189" s="32"/>
      <c r="U189" s="23"/>
      <c r="V189" s="48"/>
      <c r="W189" s="48"/>
      <c r="X189" s="48"/>
      <c r="AA189" s="48"/>
    </row>
    <row r="190" spans="2:27" x14ac:dyDescent="0.25">
      <c r="B190" s="32"/>
      <c r="C190" s="32"/>
      <c r="D190" s="32"/>
      <c r="F190" s="51"/>
      <c r="G190" s="51"/>
      <c r="H190" s="51"/>
      <c r="I190" s="32"/>
      <c r="J190" s="51"/>
      <c r="K190" s="77"/>
      <c r="L190" s="77"/>
      <c r="M190" s="32"/>
      <c r="N190" s="89"/>
      <c r="O190" s="32"/>
      <c r="P190" s="32"/>
      <c r="Q190" s="32"/>
      <c r="R190" s="32"/>
      <c r="S190" s="32"/>
      <c r="T190" s="32"/>
      <c r="U190" s="23"/>
      <c r="V190" s="48"/>
      <c r="W190" s="48"/>
      <c r="X190" s="48"/>
      <c r="AA190" s="48"/>
    </row>
    <row r="191" spans="2:27" x14ac:dyDescent="0.25">
      <c r="B191" s="32"/>
      <c r="C191" s="32"/>
      <c r="D191" s="32"/>
      <c r="F191" s="51"/>
      <c r="G191" s="51"/>
      <c r="H191" s="51"/>
      <c r="I191" s="32"/>
      <c r="J191" s="51"/>
      <c r="K191" s="77"/>
      <c r="L191" s="77"/>
      <c r="M191" s="32"/>
      <c r="N191" s="89"/>
      <c r="O191" s="32"/>
      <c r="P191" s="32"/>
      <c r="Q191" s="32"/>
      <c r="R191" s="32"/>
      <c r="S191" s="32"/>
      <c r="T191" s="32"/>
      <c r="U191" s="23"/>
      <c r="V191" s="48"/>
      <c r="W191" s="48"/>
      <c r="X191" s="48"/>
      <c r="AA191" s="48"/>
    </row>
    <row r="192" spans="2:27" x14ac:dyDescent="0.25">
      <c r="B192" s="32"/>
      <c r="C192" s="32"/>
      <c r="D192" s="32"/>
      <c r="F192" s="51"/>
      <c r="G192" s="51"/>
      <c r="H192" s="51"/>
      <c r="I192" s="32"/>
      <c r="J192" s="51"/>
      <c r="K192" s="77"/>
      <c r="L192" s="77"/>
      <c r="M192" s="32"/>
      <c r="N192" s="89"/>
      <c r="O192" s="32"/>
      <c r="P192" s="32"/>
      <c r="Q192" s="32"/>
      <c r="R192" s="32"/>
      <c r="S192" s="32"/>
      <c r="T192" s="32"/>
      <c r="U192" s="23"/>
      <c r="V192" s="48"/>
      <c r="W192" s="48"/>
      <c r="X192" s="48"/>
      <c r="AA192" s="48"/>
    </row>
    <row r="193" spans="2:27" x14ac:dyDescent="0.25">
      <c r="B193" s="32"/>
      <c r="C193" s="32"/>
      <c r="D193" s="32"/>
      <c r="F193" s="51"/>
      <c r="G193" s="51"/>
      <c r="H193" s="51"/>
      <c r="I193" s="32"/>
      <c r="J193" s="51"/>
      <c r="K193" s="77"/>
      <c r="L193" s="77"/>
      <c r="M193" s="32"/>
      <c r="N193" s="89"/>
      <c r="O193" s="32"/>
      <c r="P193" s="32"/>
      <c r="Q193" s="32"/>
      <c r="R193" s="32"/>
      <c r="S193" s="32"/>
      <c r="T193" s="32"/>
      <c r="U193" s="23"/>
      <c r="V193" s="48"/>
      <c r="W193" s="48"/>
      <c r="X193" s="48"/>
      <c r="AA193" s="48"/>
    </row>
    <row r="194" spans="2:27" x14ac:dyDescent="0.25">
      <c r="B194" s="32"/>
      <c r="C194" s="32"/>
      <c r="D194" s="32"/>
      <c r="F194" s="51"/>
      <c r="G194" s="51"/>
      <c r="H194" s="51"/>
      <c r="I194" s="32"/>
      <c r="J194" s="51"/>
      <c r="K194" s="77"/>
      <c r="L194" s="77"/>
      <c r="M194" s="32"/>
      <c r="N194" s="89"/>
      <c r="O194" s="32"/>
      <c r="P194" s="32"/>
      <c r="Q194" s="32"/>
      <c r="R194" s="32"/>
      <c r="S194" s="32"/>
      <c r="T194" s="32"/>
      <c r="U194" s="23"/>
      <c r="V194" s="48"/>
      <c r="W194" s="48"/>
      <c r="X194" s="48"/>
      <c r="AA194" s="48"/>
    </row>
    <row r="195" spans="2:27" x14ac:dyDescent="0.25">
      <c r="B195" s="32"/>
      <c r="C195" s="32"/>
      <c r="D195" s="32"/>
      <c r="F195" s="51"/>
      <c r="G195" s="51"/>
      <c r="H195" s="51"/>
      <c r="I195" s="32"/>
      <c r="J195" s="51"/>
      <c r="K195" s="77"/>
      <c r="L195" s="77"/>
      <c r="M195" s="32"/>
      <c r="N195" s="89"/>
      <c r="O195" s="32"/>
      <c r="P195" s="32"/>
      <c r="Q195" s="32"/>
      <c r="R195" s="32"/>
      <c r="S195" s="32"/>
      <c r="T195" s="32"/>
      <c r="U195" s="23"/>
      <c r="V195" s="48"/>
      <c r="W195" s="48"/>
      <c r="X195" s="48"/>
      <c r="AA195" s="48"/>
    </row>
    <row r="196" spans="2:27" x14ac:dyDescent="0.25">
      <c r="B196" s="32"/>
      <c r="C196" s="32"/>
      <c r="D196" s="32"/>
      <c r="F196" s="51"/>
      <c r="G196" s="51"/>
      <c r="H196" s="51"/>
      <c r="I196" s="32"/>
      <c r="J196" s="51"/>
      <c r="K196" s="77"/>
      <c r="L196" s="77"/>
      <c r="M196" s="32"/>
      <c r="N196" s="89"/>
      <c r="O196" s="32"/>
      <c r="P196" s="32"/>
      <c r="Q196" s="32"/>
      <c r="R196" s="32"/>
      <c r="S196" s="32"/>
      <c r="T196" s="32"/>
      <c r="U196" s="23"/>
      <c r="V196" s="48"/>
      <c r="W196" s="48"/>
      <c r="X196" s="48"/>
      <c r="AA196" s="48"/>
    </row>
    <row r="197" spans="2:27" x14ac:dyDescent="0.25">
      <c r="B197" s="32"/>
      <c r="C197" s="32"/>
      <c r="D197" s="32"/>
      <c r="F197" s="51"/>
      <c r="G197" s="51"/>
      <c r="H197" s="51"/>
      <c r="I197" s="32"/>
      <c r="J197" s="51"/>
      <c r="K197" s="77"/>
      <c r="L197" s="77"/>
      <c r="M197" s="32"/>
      <c r="N197" s="89"/>
      <c r="O197" s="32"/>
      <c r="P197" s="32"/>
      <c r="Q197" s="32"/>
      <c r="R197" s="32"/>
      <c r="S197" s="32"/>
      <c r="T197" s="32"/>
      <c r="U197" s="23"/>
      <c r="V197" s="48"/>
      <c r="W197" s="48"/>
      <c r="X197" s="48"/>
      <c r="AA197" s="48"/>
    </row>
    <row r="198" spans="2:27" x14ac:dyDescent="0.25">
      <c r="B198" s="32"/>
      <c r="C198" s="32"/>
      <c r="D198" s="32"/>
      <c r="F198" s="51"/>
      <c r="G198" s="51"/>
      <c r="H198" s="51"/>
      <c r="I198" s="32"/>
      <c r="J198" s="51"/>
      <c r="K198" s="77"/>
      <c r="L198" s="77"/>
      <c r="M198" s="32"/>
      <c r="N198" s="89"/>
      <c r="O198" s="32"/>
      <c r="P198" s="32"/>
      <c r="Q198" s="32"/>
      <c r="R198" s="32"/>
      <c r="S198" s="32"/>
      <c r="T198" s="32"/>
      <c r="U198" s="23"/>
      <c r="V198" s="48"/>
      <c r="W198" s="48"/>
      <c r="X198" s="48"/>
      <c r="AA198" s="48"/>
    </row>
    <row r="199" spans="2:27" x14ac:dyDescent="0.25">
      <c r="B199" s="32"/>
      <c r="C199" s="32"/>
      <c r="D199" s="32"/>
      <c r="F199" s="51"/>
      <c r="G199" s="51"/>
      <c r="H199" s="51"/>
      <c r="I199" s="32"/>
      <c r="J199" s="51"/>
      <c r="K199" s="77"/>
      <c r="L199" s="77"/>
      <c r="M199" s="32"/>
      <c r="N199" s="89"/>
      <c r="O199" s="32"/>
      <c r="P199" s="32"/>
      <c r="Q199" s="32"/>
      <c r="R199" s="32"/>
      <c r="S199" s="32"/>
      <c r="T199" s="32"/>
      <c r="U199" s="23"/>
      <c r="V199" s="48"/>
      <c r="W199" s="48"/>
      <c r="X199" s="48"/>
      <c r="AA199" s="48"/>
    </row>
    <row r="200" spans="2:27" x14ac:dyDescent="0.25">
      <c r="B200" s="32"/>
      <c r="C200" s="32"/>
      <c r="D200" s="32"/>
      <c r="F200" s="51"/>
      <c r="G200" s="51"/>
      <c r="H200" s="51"/>
      <c r="I200" s="32"/>
      <c r="J200" s="51"/>
      <c r="K200" s="77"/>
      <c r="L200" s="77"/>
      <c r="M200" s="32"/>
      <c r="N200" s="89"/>
      <c r="O200" s="32"/>
      <c r="P200" s="32"/>
      <c r="Q200" s="32"/>
      <c r="R200" s="32"/>
      <c r="S200" s="32"/>
      <c r="T200" s="32"/>
      <c r="U200" s="23"/>
      <c r="V200" s="48"/>
      <c r="W200" s="48"/>
      <c r="X200" s="48"/>
      <c r="AA200" s="48"/>
    </row>
    <row r="201" spans="2:27" x14ac:dyDescent="0.25">
      <c r="B201" s="32"/>
      <c r="C201" s="32"/>
      <c r="D201" s="32"/>
      <c r="F201" s="51"/>
      <c r="G201" s="51"/>
      <c r="H201" s="51"/>
      <c r="I201" s="32"/>
      <c r="J201" s="51"/>
      <c r="K201" s="77"/>
      <c r="L201" s="77"/>
      <c r="M201" s="32"/>
      <c r="N201" s="89"/>
      <c r="O201" s="32"/>
      <c r="P201" s="32"/>
      <c r="Q201" s="32"/>
      <c r="R201" s="32"/>
      <c r="S201" s="32"/>
      <c r="T201" s="32"/>
      <c r="U201" s="23"/>
      <c r="V201" s="48"/>
      <c r="W201" s="48"/>
      <c r="X201" s="48"/>
      <c r="AA201" s="48"/>
    </row>
    <row r="202" spans="2:27" x14ac:dyDescent="0.25">
      <c r="B202" s="32"/>
      <c r="C202" s="32"/>
      <c r="D202" s="32"/>
      <c r="F202" s="51"/>
      <c r="G202" s="51"/>
      <c r="H202" s="51"/>
      <c r="I202" s="32"/>
      <c r="J202" s="51"/>
      <c r="K202" s="77"/>
      <c r="L202" s="77"/>
      <c r="M202" s="32"/>
      <c r="N202" s="89"/>
      <c r="O202" s="32"/>
      <c r="P202" s="32"/>
      <c r="Q202" s="32"/>
      <c r="R202" s="32"/>
      <c r="S202" s="32"/>
      <c r="T202" s="32"/>
      <c r="U202" s="23"/>
      <c r="V202" s="48"/>
      <c r="W202" s="48"/>
      <c r="X202" s="48"/>
      <c r="AA202" s="48"/>
    </row>
  </sheetData>
  <mergeCells count="51">
    <mergeCell ref="B45:F45"/>
    <mergeCell ref="G45:K45"/>
    <mergeCell ref="L45:P45"/>
    <mergeCell ref="Q45:U45"/>
    <mergeCell ref="V45:Z45"/>
    <mergeCell ref="AA45:AE45"/>
    <mergeCell ref="AF45:AJ45"/>
    <mergeCell ref="AK45:AO45"/>
    <mergeCell ref="AP45:AT45"/>
    <mergeCell ref="AU45:AY45"/>
    <mergeCell ref="AZ45:BD45"/>
    <mergeCell ref="BE45:BI45"/>
    <mergeCell ref="BJ45:BN45"/>
    <mergeCell ref="BO45:BS45"/>
    <mergeCell ref="BT45:BX45"/>
    <mergeCell ref="BY45:CC45"/>
    <mergeCell ref="CD45:CH45"/>
    <mergeCell ref="CI45:CM45"/>
    <mergeCell ref="CN45:CR45"/>
    <mergeCell ref="CS45:CW45"/>
    <mergeCell ref="CX45:DB45"/>
    <mergeCell ref="DC45:DG45"/>
    <mergeCell ref="DH45:DL45"/>
    <mergeCell ref="DM45:DQ45"/>
    <mergeCell ref="DR45:DV45"/>
    <mergeCell ref="DW45:EA45"/>
    <mergeCell ref="EB45:EF45"/>
    <mergeCell ref="EG45:EK45"/>
    <mergeCell ref="EL45:EP45"/>
    <mergeCell ref="EQ45:EU45"/>
    <mergeCell ref="EV45:EZ45"/>
    <mergeCell ref="FA45:FE45"/>
    <mergeCell ref="FF45:FJ45"/>
    <mergeCell ref="FK45:FO45"/>
    <mergeCell ref="FP45:FT45"/>
    <mergeCell ref="FU45:FY45"/>
    <mergeCell ref="FZ45:GD45"/>
    <mergeCell ref="GE45:GI45"/>
    <mergeCell ref="GJ45:GN45"/>
    <mergeCell ref="GO45:GS45"/>
    <mergeCell ref="GT45:GX45"/>
    <mergeCell ref="GY45:HC45"/>
    <mergeCell ref="HD45:HH45"/>
    <mergeCell ref="HI45:HM45"/>
    <mergeCell ref="IH45:IL45"/>
    <mergeCell ref="IM45:IQ45"/>
    <mergeCell ref="IR45:IV45"/>
    <mergeCell ref="HN45:HR45"/>
    <mergeCell ref="HS45:HW45"/>
    <mergeCell ref="HX45:IB45"/>
    <mergeCell ref="IC45:IG45"/>
  </mergeCells>
  <phoneticPr fontId="7" type="noConversion"/>
  <pageMargins left="0.75" right="0.75" top="1" bottom="1" header="0.5" footer="0.5"/>
  <pageSetup orientation="portrait" verticalDpi="0"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09"/>
  <sheetViews>
    <sheetView topLeftCell="M1" workbookViewId="0">
      <selection activeCell="AD10" sqref="AD10"/>
    </sheetView>
  </sheetViews>
  <sheetFormatPr defaultRowHeight="13.2" x14ac:dyDescent="0.25"/>
  <cols>
    <col min="1" max="1" width="7" customWidth="1"/>
    <col min="2" max="2" width="11.88671875" customWidth="1"/>
    <col min="4" max="4" width="14.6640625" customWidth="1"/>
    <col min="5" max="5" width="26.109375" customWidth="1"/>
    <col min="6" max="7" width="11.88671875" customWidth="1"/>
    <col min="8" max="9" width="13" customWidth="1"/>
    <col min="10" max="10" width="12.6640625" customWidth="1"/>
    <col min="11" max="12" width="15.88671875" customWidth="1"/>
    <col min="13" max="14" width="10.44140625" customWidth="1"/>
    <col min="15" max="15" width="12" customWidth="1"/>
    <col min="16" max="16" width="12.6640625" customWidth="1"/>
    <col min="17" max="17" width="11.88671875" customWidth="1"/>
    <col min="18" max="18" width="11.6640625" customWidth="1"/>
    <col min="19" max="19" width="13" customWidth="1"/>
    <col min="20" max="20" width="8" customWidth="1"/>
    <col min="21" max="21" width="11.88671875" customWidth="1"/>
    <col min="23" max="25" width="12.88671875" customWidth="1"/>
    <col min="27" max="27" width="20.44140625" customWidth="1"/>
    <col min="28" max="29" width="11" customWidth="1"/>
    <col min="30" max="30" width="15.44140625" customWidth="1"/>
    <col min="31" max="31" width="19.109375" customWidth="1"/>
    <col min="32" max="32" width="14.5546875" customWidth="1"/>
    <col min="33" max="33" width="10.5546875" customWidth="1"/>
    <col min="34" max="34" width="16.6640625" customWidth="1"/>
    <col min="36" max="36" width="8.33203125" customWidth="1"/>
    <col min="37" max="37" width="3.88671875" customWidth="1"/>
    <col min="40" max="40" width="6.109375" customWidth="1"/>
    <col min="41" max="41" width="13.109375" style="5" customWidth="1"/>
    <col min="42" max="42" width="9.109375" style="5" customWidth="1"/>
    <col min="43" max="46" width="16.6640625" style="5" customWidth="1"/>
    <col min="47" max="47" width="22.44140625" customWidth="1"/>
    <col min="48" max="48" width="14" customWidth="1"/>
    <col min="49" max="49" width="10.5546875" style="78" customWidth="1"/>
    <col min="50" max="50" width="36.33203125" customWidth="1"/>
  </cols>
  <sheetData>
    <row r="1" spans="1:49" x14ac:dyDescent="0.25">
      <c r="AN1" s="5"/>
      <c r="AT1"/>
      <c r="AV1" s="78"/>
      <c r="AW1"/>
    </row>
    <row r="2" spans="1:49" ht="15.6" x14ac:dyDescent="0.3">
      <c r="A2" s="107" t="s">
        <v>120</v>
      </c>
      <c r="L2" t="s">
        <v>158</v>
      </c>
      <c r="O2" t="s">
        <v>149</v>
      </c>
      <c r="AN2" s="5"/>
      <c r="AT2"/>
      <c r="AV2" s="78"/>
      <c r="AW2"/>
    </row>
    <row r="3" spans="1:49" x14ac:dyDescent="0.25">
      <c r="L3" t="s">
        <v>159</v>
      </c>
      <c r="O3" t="s">
        <v>94</v>
      </c>
      <c r="AN3" s="5"/>
      <c r="AT3"/>
      <c r="AV3" s="78"/>
      <c r="AW3"/>
    </row>
    <row r="4" spans="1:49" x14ac:dyDescent="0.25">
      <c r="A4" s="105" t="s">
        <v>117</v>
      </c>
      <c r="B4" s="109">
        <f>'5. Reporting'!$D$6</f>
        <v>43351</v>
      </c>
      <c r="L4" t="s">
        <v>151</v>
      </c>
      <c r="O4" t="s">
        <v>153</v>
      </c>
      <c r="AN4" s="5"/>
      <c r="AT4" s="78"/>
      <c r="AW4"/>
    </row>
    <row r="5" spans="1:49" x14ac:dyDescent="0.25">
      <c r="A5" s="73" t="s">
        <v>118</v>
      </c>
      <c r="B5" s="110">
        <f>'5. Reporting'!$H$6</f>
        <v>43386</v>
      </c>
      <c r="AN5" s="5"/>
      <c r="AT5" s="78"/>
      <c r="AW5"/>
    </row>
    <row r="6" spans="1:49" x14ac:dyDescent="0.25">
      <c r="AH6" s="5"/>
      <c r="AN6" s="5"/>
      <c r="AT6" s="78"/>
      <c r="AW6"/>
    </row>
    <row r="7" spans="1:49" x14ac:dyDescent="0.25">
      <c r="AN7" s="5"/>
      <c r="AT7" s="78"/>
      <c r="AW7"/>
    </row>
    <row r="8" spans="1:49" x14ac:dyDescent="0.25">
      <c r="S8" s="117"/>
      <c r="T8" s="117"/>
      <c r="U8" s="117"/>
      <c r="V8" s="117"/>
      <c r="W8" s="117"/>
      <c r="X8" s="117"/>
      <c r="Y8" s="117"/>
      <c r="Z8" s="117"/>
      <c r="AA8" s="117"/>
      <c r="AD8" s="256" t="s">
        <v>129</v>
      </c>
      <c r="AE8" s="257"/>
      <c r="AF8" s="257"/>
      <c r="AK8" s="409" t="s">
        <v>136</v>
      </c>
      <c r="AL8" s="409"/>
      <c r="AM8" s="409"/>
      <c r="AN8" s="409"/>
      <c r="AO8" s="409"/>
      <c r="AP8" s="409"/>
      <c r="AQ8" s="409"/>
      <c r="AR8" s="409"/>
      <c r="AS8"/>
      <c r="AT8"/>
      <c r="AW8"/>
    </row>
    <row r="9" spans="1:49" s="27" customFormat="1" ht="52.8" x14ac:dyDescent="0.25">
      <c r="A9" s="59" t="s">
        <v>121</v>
      </c>
      <c r="B9" s="59" t="s">
        <v>62</v>
      </c>
      <c r="C9" s="59" t="s">
        <v>63</v>
      </c>
      <c r="D9" s="59" t="s">
        <v>125</v>
      </c>
      <c r="E9" s="59" t="s">
        <v>59</v>
      </c>
      <c r="F9" s="59" t="s">
        <v>11</v>
      </c>
      <c r="G9" s="59" t="s">
        <v>60</v>
      </c>
      <c r="H9" s="59" t="s">
        <v>7</v>
      </c>
      <c r="I9" s="59" t="s">
        <v>160</v>
      </c>
      <c r="J9" s="59" t="s">
        <v>92</v>
      </c>
      <c r="K9" s="59" t="s">
        <v>93</v>
      </c>
      <c r="L9" s="59"/>
      <c r="M9" s="59" t="s">
        <v>78</v>
      </c>
      <c r="N9" s="59" t="s">
        <v>123</v>
      </c>
      <c r="O9" s="59" t="s">
        <v>124</v>
      </c>
      <c r="P9" s="59" t="s">
        <v>122</v>
      </c>
      <c r="Q9" s="59" t="s">
        <v>65</v>
      </c>
      <c r="R9" s="59"/>
      <c r="S9" s="59" t="s">
        <v>133</v>
      </c>
      <c r="T9" s="59" t="s">
        <v>132</v>
      </c>
      <c r="U9" s="112" t="s">
        <v>2</v>
      </c>
      <c r="V9" s="112" t="s">
        <v>64</v>
      </c>
      <c r="W9" s="112" t="s">
        <v>67</v>
      </c>
      <c r="X9" s="160" t="s">
        <v>71</v>
      </c>
      <c r="Y9" s="112" t="s">
        <v>72</v>
      </c>
      <c r="Z9" s="112" t="s">
        <v>12</v>
      </c>
      <c r="AA9" s="112" t="s">
        <v>78</v>
      </c>
      <c r="AB9" s="112"/>
      <c r="AD9" s="59" t="s">
        <v>126</v>
      </c>
      <c r="AE9" s="59" t="s">
        <v>127</v>
      </c>
      <c r="AF9" s="59" t="s">
        <v>130</v>
      </c>
      <c r="AG9" s="59" t="s">
        <v>131</v>
      </c>
      <c r="AI9" s="81"/>
      <c r="AJ9" s="81"/>
      <c r="AK9" s="59" t="s">
        <v>134</v>
      </c>
      <c r="AL9" s="162" t="s">
        <v>7</v>
      </c>
      <c r="AM9" s="162" t="s">
        <v>137</v>
      </c>
      <c r="AN9" s="148"/>
      <c r="AO9" s="66" t="s">
        <v>135</v>
      </c>
      <c r="AP9" s="66" t="s">
        <v>50</v>
      </c>
      <c r="AQ9" s="161" t="s">
        <v>138</v>
      </c>
      <c r="AR9" s="112" t="s">
        <v>12</v>
      </c>
    </row>
    <row r="10" spans="1:49" x14ac:dyDescent="0.25">
      <c r="A10">
        <v>1</v>
      </c>
      <c r="B10" s="32" t="str">
        <f t="shared" ref="B10:B41" si="0">IF(OR(N10="Yes",O10="Yes",P10="Yes"),A10,"")</f>
        <v/>
      </c>
      <c r="C10" s="32" t="str">
        <f t="shared" ref="C10:C41" si="1">IF(B10="","",RANK(B10,$B$10:$B$109,1))</f>
        <v/>
      </c>
      <c r="D10" s="60" t="str">
        <f>IF(C10="","",E10)</f>
        <v/>
      </c>
      <c r="E10" s="60" t="str">
        <f>IF('3. Task Monitoring'!B17="","",'3. Task Monitoring'!B17)</f>
        <v/>
      </c>
      <c r="F10" s="60" t="str">
        <f>IF('3. Task Monitoring'!C17="","",'3. Task Monitoring'!C17)</f>
        <v/>
      </c>
      <c r="G10" s="60" t="str">
        <f>IF('3. Task Monitoring'!D17="","",'3. Task Monitoring'!D17)</f>
        <v/>
      </c>
      <c r="H10" s="60" t="str">
        <f>IF('3. Task Monitoring'!E17="","",'3. Task Monitoring'!E17)</f>
        <v/>
      </c>
      <c r="I10" s="60" t="str">
        <f>IF(AND(H10="",NOT(E10="")),"Unassigned",H10)</f>
        <v/>
      </c>
      <c r="J10" s="108" t="str">
        <f>IF('3. Task Monitoring'!F17="","",'3. Task Monitoring'!F17)</f>
        <v/>
      </c>
      <c r="K10" s="108" t="str">
        <f>IF('3. Task Monitoring'!G17="","",'3. Task Monitoring'!G17)</f>
        <v/>
      </c>
      <c r="L10" s="79" t="str">
        <f>IF(E10="","",IF(AND(J10="",K10=""),$L$2,IF(NOT(K10=""),$L$3,$L$4)))</f>
        <v/>
      </c>
      <c r="M10" s="32" t="str">
        <f>IF(N10="Yes",$O$2,IF(O10="Yes",$O$3,IF(P10="Yes",$O$4,"")))</f>
        <v/>
      </c>
      <c r="N10" s="32" t="str">
        <f t="shared" ref="N10:N41" si="2">IF(E10="","",IF(AND(G10&lt;=$B$4,K10="",NOT(J10="")),"Yes","No"))</f>
        <v/>
      </c>
      <c r="O10" s="32" t="str">
        <f t="shared" ref="O10:O41" si="3">IF(E10="","",IF(AND(G10&lt;=$B$4,J10=""),"Yes","No"))</f>
        <v/>
      </c>
      <c r="P10" s="60" t="str">
        <f t="shared" ref="P10:P41" si="4">IF(OR(N10="Yes",O10="Yes"),"No",IF(AND(K10="",F10&lt;=$B$5),"Yes","No"))</f>
        <v>No</v>
      </c>
      <c r="Q10" s="60">
        <f>SUM($A$10:A10)</f>
        <v>1</v>
      </c>
      <c r="R10" s="60"/>
      <c r="S10" s="116">
        <f>IF(T10="","",RANK(T10,$T$10:$T$50,1)+COUNTIF(T$10:T10,T10)-1)</f>
        <v>1</v>
      </c>
      <c r="T10" s="60">
        <f>IF(U10="","",VLOOKUP(U10,$AD$10:$AG$50,4,FALSE))</f>
        <v>1</v>
      </c>
      <c r="U10" s="48" t="str">
        <f>IF(V10="","",VLOOKUP(V10,$C$10:$K$109,7,FALSE))</f>
        <v>Rain Martinez</v>
      </c>
      <c r="V10" s="32">
        <f>IF(Q10&lt;=SUM($C$10:$C$109),A10,"")</f>
        <v>1</v>
      </c>
      <c r="W10" s="48" t="str">
        <f>VLOOKUP(V10,$C$10:$K$109,2,FALSE)</f>
        <v>test argument passing implementation</v>
      </c>
      <c r="X10" s="48">
        <f>IF($W10="","",VLOOKUP($W10,$E$10:$P$109,2,FALSE))</f>
        <v>43364</v>
      </c>
      <c r="Y10" s="48">
        <f>IF($W10="","",VLOOKUP($W10,$E$10:$P$109,3,FALSE))</f>
        <v>43369</v>
      </c>
      <c r="Z10" s="48" t="str">
        <f>IF($W10="","",VLOOKUP($W10,$E$10:$P$109,8,FALSE))</f>
        <v>Task In Progress</v>
      </c>
      <c r="AA10" s="48" t="str">
        <f>IF($W10="","",VLOOKUP($W10,$E$10:$P$109,9,FALSE))</f>
        <v>Task is scheduled for work during this timeframe.</v>
      </c>
      <c r="AD10" s="113" t="s">
        <v>128</v>
      </c>
      <c r="AE10" s="60">
        <f t="shared" ref="AE10:AE50" si="5">IF(AD10=0,"",COUNTIF($U$10:$U$109,$AD10))</f>
        <v>0</v>
      </c>
      <c r="AF10" s="60" t="str">
        <f>IF(AE10="","",IF(AE10=0,"",AE10))</f>
        <v/>
      </c>
      <c r="AG10" s="116" t="str">
        <f>IF(AF10="","",RANK(AF10,$AF$10:$AF$50)+COUNTIF(AF$10:AF10,AF10)-1)</f>
        <v/>
      </c>
      <c r="AI10" t="str">
        <f>'1. Data Entry'!B16</f>
        <v>Rain Martinez</v>
      </c>
      <c r="AK10">
        <v>1</v>
      </c>
      <c r="AL10" s="91" t="str">
        <f t="shared" ref="AL10:AL41" si="6">IF(SUM($S$10:$S$109)&lt;$Q10,"",VLOOKUP($AK10,$S$10:$AA$109,3,FALSE))</f>
        <v>Rain Martinez</v>
      </c>
      <c r="AM10" s="89" t="str">
        <f>IF(AL10="","",AL10)</f>
        <v>Rain Martinez</v>
      </c>
      <c r="AN10" s="89"/>
      <c r="AO10" s="89" t="str">
        <f t="shared" ref="AO10:AO41" si="7">IF(SUM($S$10:$S$109)&lt;$Q10,"",VLOOKUP(AK10,$S$10:$AA$109,5,FALSE))</f>
        <v>test argument passing implementation</v>
      </c>
      <c r="AP10" s="89" t="str">
        <f t="shared" ref="AP10:AP41" si="8">IF(SUM($S$10:$S$109)&lt;$Q10,"",VLOOKUP($AK10,$S$10:$AA$109,8,FALSE))</f>
        <v>Task In Progress</v>
      </c>
      <c r="AQ10" s="79">
        <f t="shared" ref="AQ10:AQ41" si="9">IF(SUM($S$10:$S$109)&lt;$Q10,"",VLOOKUP($AK10,$S$10:$AA$109,7,FALSE))</f>
        <v>43369</v>
      </c>
      <c r="AR10" s="32" t="str">
        <f t="shared" ref="AR10:AR41" si="10">IF(SUM($S$10:$S$109)&lt;$Q10,"",VLOOKUP($AK10,$S$10:$AA$109,9,FALSE))</f>
        <v>Task is scheduled for work during this timeframe.</v>
      </c>
      <c r="AS10"/>
      <c r="AT10"/>
      <c r="AW10"/>
    </row>
    <row r="11" spans="1:49" x14ac:dyDescent="0.25">
      <c r="A11">
        <v>2</v>
      </c>
      <c r="B11" s="32" t="str">
        <f t="shared" si="0"/>
        <v/>
      </c>
      <c r="C11" s="32" t="str">
        <f t="shared" si="1"/>
        <v/>
      </c>
      <c r="D11" s="32" t="str">
        <f t="shared" ref="D11:D74" si="11">IF(C11="","",E11)</f>
        <v/>
      </c>
      <c r="E11" s="60" t="str">
        <f>IF('3. Task Monitoring'!B18="","",'3. Task Monitoring'!B18)</f>
        <v>implement argument passing</v>
      </c>
      <c r="F11" s="60">
        <f>IF('3. Task Monitoring'!C18="","",'3. Task Monitoring'!C18)</f>
        <v>43351</v>
      </c>
      <c r="G11" s="60">
        <f>IF('3. Task Monitoring'!D18="","",'3. Task Monitoring'!D18)</f>
        <v>43364</v>
      </c>
      <c r="H11" s="60" t="str">
        <f>IF('3. Task Monitoring'!E18="","",'3. Task Monitoring'!E18)</f>
        <v>Jericho Mamaradlo</v>
      </c>
      <c r="I11" s="60" t="str">
        <f t="shared" ref="I11:I74" si="12">IF(AND(H11="",NOT(E11="")),"Unassigned",H11)</f>
        <v>Jericho Mamaradlo</v>
      </c>
      <c r="J11" s="108">
        <f>IF('3. Task Monitoring'!F18="","",'3. Task Monitoring'!F18)</f>
        <v>43351</v>
      </c>
      <c r="K11" s="108">
        <f>IF('3. Task Monitoring'!G18="","",'3. Task Monitoring'!G18)</f>
        <v>43366</v>
      </c>
      <c r="L11" s="79" t="str">
        <f t="shared" ref="L11:L74" si="13">IF(E11="","",IF(AND(J11="",K11=""),$L$2,IF(NOT(K11=""),$L$3,$L$4)))</f>
        <v>Task Complete</v>
      </c>
      <c r="M11" s="32" t="str">
        <f t="shared" ref="M11:M74" si="14">IF(N11="Yes",$O$2,IF(O11="Yes",$O$3,IF(P11="Yes",$O$4,"")))</f>
        <v/>
      </c>
      <c r="N11" s="32" t="str">
        <f t="shared" si="2"/>
        <v>No</v>
      </c>
      <c r="O11" s="32" t="str">
        <f t="shared" si="3"/>
        <v>No</v>
      </c>
      <c r="P11" s="32" t="str">
        <f t="shared" si="4"/>
        <v>No</v>
      </c>
      <c r="Q11" s="32">
        <f>SUM($A$10:A11)</f>
        <v>3</v>
      </c>
      <c r="R11" s="32"/>
      <c r="S11" s="114">
        <f>IF(T11="","",RANK(T11,$T$10:$T$50,1)+COUNTIF(T$10:T11,T11)-1)</f>
        <v>6</v>
      </c>
      <c r="T11" s="32">
        <f t="shared" ref="T11:T74" si="15">IF(U11="","",VLOOKUP(U11,$AD$10:$AG$50,4,FALSE))</f>
        <v>2</v>
      </c>
      <c r="U11" s="48" t="str">
        <f t="shared" ref="U11:U74" si="16">IF(V11="","",VLOOKUP(V11,$C$10:$K$109,7,FALSE))</f>
        <v>Jericho Mamaradlo</v>
      </c>
      <c r="V11" s="32">
        <f t="shared" ref="V11:V74" si="17">IF(Q11&lt;=SUM($C$10:$C$109),A11,"")</f>
        <v>2</v>
      </c>
      <c r="W11" s="48" t="str">
        <f t="shared" ref="W11:W74" si="18">VLOOKUP(V11,$C$10:$K$109,2,FALSE)</f>
        <v>test user memory access implementation</v>
      </c>
      <c r="X11" s="48">
        <f t="shared" ref="X11:X74" si="19">IF($W11="","",VLOOKUP($W11,$E$10:$P$109,2,FALSE))</f>
        <v>43364</v>
      </c>
      <c r="Y11" s="48">
        <f t="shared" ref="Y11:Y74" si="20">IF($W11="","",VLOOKUP($W11,$E$10:$P$109,3,FALSE))</f>
        <v>43369</v>
      </c>
      <c r="Z11" s="48" t="str">
        <f t="shared" ref="Z11:Z74" si="21">IF($W11="","",VLOOKUP($W11,$E$10:$P$109,8,FALSE))</f>
        <v>Task In Progress</v>
      </c>
      <c r="AA11" s="48" t="str">
        <f t="shared" ref="AA11:AA74" si="22">IF($W11="","",VLOOKUP($W11,$E$10:$P$109,9,FALSE))</f>
        <v>Task is scheduled for work during this timeframe.</v>
      </c>
      <c r="AD11" s="32" t="str">
        <f>'1. Data Entry'!B16</f>
        <v>Rain Martinez</v>
      </c>
      <c r="AE11" s="32">
        <f t="shared" si="5"/>
        <v>5</v>
      </c>
      <c r="AF11" s="32">
        <f t="shared" ref="AF11:AF50" si="23">IF(AE11="","",IF(AE11=0,"",AE11))</f>
        <v>5</v>
      </c>
      <c r="AG11" s="114">
        <f>IF(AF11="","",RANK(AF11,$AF$10:$AF$50)+COUNTIF(AF$10:AF11,AF11)-1)</f>
        <v>1</v>
      </c>
      <c r="AI11" t="str">
        <f>'1. Data Entry'!B17</f>
        <v>Jericho Mamaradlo</v>
      </c>
      <c r="AK11">
        <v>2</v>
      </c>
      <c r="AL11" s="89" t="str">
        <f t="shared" si="6"/>
        <v>Rain Martinez</v>
      </c>
      <c r="AM11" s="89" t="str">
        <f>IF(AL11="","",IF(AL11=AL10,"",AL11))</f>
        <v/>
      </c>
      <c r="AN11" s="89"/>
      <c r="AO11" s="89" t="str">
        <f t="shared" si="7"/>
        <v>argument passing implementation changelog</v>
      </c>
      <c r="AP11" s="89" t="str">
        <f t="shared" si="8"/>
        <v>Task In Progress</v>
      </c>
      <c r="AQ11" s="79">
        <f t="shared" si="9"/>
        <v>43372</v>
      </c>
      <c r="AR11" s="32" t="str">
        <f t="shared" si="10"/>
        <v>Task is scheduled for work during this timeframe.</v>
      </c>
      <c r="AS11"/>
      <c r="AT11"/>
      <c r="AW11"/>
    </row>
    <row r="12" spans="1:49" x14ac:dyDescent="0.25">
      <c r="A12">
        <v>3</v>
      </c>
      <c r="B12" s="32" t="str">
        <f t="shared" si="0"/>
        <v/>
      </c>
      <c r="C12" s="32" t="str">
        <f t="shared" si="1"/>
        <v/>
      </c>
      <c r="D12" s="32" t="str">
        <f t="shared" si="11"/>
        <v/>
      </c>
      <c r="E12" s="60" t="str">
        <f>IF('3. Task Monitoring'!B19="","",'3. Task Monitoring'!B19)</f>
        <v>implement user memory access</v>
      </c>
      <c r="F12" s="60">
        <f>IF('3. Task Monitoring'!C19="","",'3. Task Monitoring'!C19)</f>
        <v>43351</v>
      </c>
      <c r="G12" s="60">
        <f>IF('3. Task Monitoring'!D19="","",'3. Task Monitoring'!D19)</f>
        <v>43364</v>
      </c>
      <c r="H12" s="60" t="str">
        <f>IF('3. Task Monitoring'!E19="","",'3. Task Monitoring'!E19)</f>
        <v>Rod Labarete</v>
      </c>
      <c r="I12" s="60" t="str">
        <f t="shared" si="12"/>
        <v>Rod Labarete</v>
      </c>
      <c r="J12" s="108">
        <f>IF('3. Task Monitoring'!F19="","",'3. Task Monitoring'!F19)</f>
        <v>43351</v>
      </c>
      <c r="K12" s="108">
        <f>IF('3. Task Monitoring'!G19="","",'3. Task Monitoring'!G19)</f>
        <v>43366</v>
      </c>
      <c r="L12" s="79" t="str">
        <f t="shared" si="13"/>
        <v>Task Complete</v>
      </c>
      <c r="M12" s="32" t="str">
        <f t="shared" si="14"/>
        <v/>
      </c>
      <c r="N12" s="32" t="str">
        <f t="shared" si="2"/>
        <v>No</v>
      </c>
      <c r="O12" s="32" t="str">
        <f t="shared" si="3"/>
        <v>No</v>
      </c>
      <c r="P12" s="32" t="str">
        <f t="shared" si="4"/>
        <v>No</v>
      </c>
      <c r="Q12" s="32">
        <f>SUM($A$10:A12)</f>
        <v>6</v>
      </c>
      <c r="R12" s="32"/>
      <c r="S12" s="114">
        <f>IF(T12="","",RANK(T12,$T$10:$T$50,1)+COUNTIF(T$10:T12,T12)-1)</f>
        <v>11</v>
      </c>
      <c r="T12" s="32">
        <f t="shared" si="15"/>
        <v>3</v>
      </c>
      <c r="U12" s="48" t="str">
        <f t="shared" si="16"/>
        <v>Rod Labarete</v>
      </c>
      <c r="V12" s="32">
        <f t="shared" si="17"/>
        <v>3</v>
      </c>
      <c r="W12" s="48" t="str">
        <f t="shared" si="18"/>
        <v>test system call infastructure implementation</v>
      </c>
      <c r="X12" s="48">
        <f t="shared" si="19"/>
        <v>43364</v>
      </c>
      <c r="Y12" s="48">
        <f t="shared" si="20"/>
        <v>43369</v>
      </c>
      <c r="Z12" s="48" t="str">
        <f t="shared" si="21"/>
        <v>Task In Progress</v>
      </c>
      <c r="AA12" s="48" t="str">
        <f t="shared" si="22"/>
        <v>Task is scheduled for work during this timeframe.</v>
      </c>
      <c r="AD12" s="32" t="str">
        <f>'1. Data Entry'!B17</f>
        <v>Jericho Mamaradlo</v>
      </c>
      <c r="AE12" s="32">
        <f t="shared" si="5"/>
        <v>5</v>
      </c>
      <c r="AF12" s="32">
        <f t="shared" si="23"/>
        <v>5</v>
      </c>
      <c r="AG12" s="114">
        <f>IF(AF12="","",RANK(AF12,$AF$10:$AF$50)+COUNTIF(AF$10:AF12,AF12)-1)</f>
        <v>2</v>
      </c>
      <c r="AI12" t="str">
        <f>'1. Data Entry'!B18</f>
        <v>Rod Labarete</v>
      </c>
      <c r="AK12">
        <v>3</v>
      </c>
      <c r="AL12" s="89" t="str">
        <f t="shared" si="6"/>
        <v>Rain Martinez</v>
      </c>
      <c r="AM12" s="89" t="str">
        <f t="shared" ref="AM12:AM75" si="24">IF(AL12="","",IF(AL12=AL11,"",AL12))</f>
        <v/>
      </c>
      <c r="AN12" s="89"/>
      <c r="AO12" s="89" t="str">
        <f t="shared" si="7"/>
        <v>implement infinite loop for process_wait()</v>
      </c>
      <c r="AP12" s="89" t="str">
        <f t="shared" si="8"/>
        <v>Task Not Yet Started</v>
      </c>
      <c r="AQ12" s="79">
        <f t="shared" si="9"/>
        <v>43379</v>
      </c>
      <c r="AR12" s="32" t="str">
        <f t="shared" si="10"/>
        <v>Task is scheduled for work during this timeframe.</v>
      </c>
      <c r="AS12"/>
      <c r="AT12"/>
      <c r="AW12"/>
    </row>
    <row r="13" spans="1:49" x14ac:dyDescent="0.25">
      <c r="A13">
        <v>4</v>
      </c>
      <c r="B13" s="32" t="str">
        <f t="shared" si="0"/>
        <v/>
      </c>
      <c r="C13" s="32" t="str">
        <f t="shared" si="1"/>
        <v/>
      </c>
      <c r="D13" s="32" t="str">
        <f t="shared" si="11"/>
        <v/>
      </c>
      <c r="E13" s="60" t="str">
        <f>IF('3. Task Monitoring'!B20="","",'3. Task Monitoring'!B20)</f>
        <v>implement system call infrastructure</v>
      </c>
      <c r="F13" s="60">
        <f>IF('3. Task Monitoring'!C20="","",'3. Task Monitoring'!C20)</f>
        <v>43351</v>
      </c>
      <c r="G13" s="60">
        <f>IF('3. Task Monitoring'!D20="","",'3. Task Monitoring'!D20)</f>
        <v>43364</v>
      </c>
      <c r="H13" s="60" t="str">
        <f>IF('3. Task Monitoring'!E20="","",'3. Task Monitoring'!E20)</f>
        <v>Rain Martinez</v>
      </c>
      <c r="I13" s="60" t="str">
        <f t="shared" si="12"/>
        <v>Rain Martinez</v>
      </c>
      <c r="J13" s="108">
        <f>IF('3. Task Monitoring'!F20="","",'3. Task Monitoring'!F20)</f>
        <v>43351</v>
      </c>
      <c r="K13" s="108">
        <f>IF('3. Task Monitoring'!G20="","",'3. Task Monitoring'!G20)</f>
        <v>43366</v>
      </c>
      <c r="L13" s="79" t="str">
        <f t="shared" si="13"/>
        <v>Task Complete</v>
      </c>
      <c r="M13" s="32" t="str">
        <f t="shared" si="14"/>
        <v/>
      </c>
      <c r="N13" s="32" t="str">
        <f t="shared" si="2"/>
        <v>No</v>
      </c>
      <c r="O13" s="32" t="str">
        <f t="shared" si="3"/>
        <v>No</v>
      </c>
      <c r="P13" s="32" t="str">
        <f t="shared" si="4"/>
        <v>No</v>
      </c>
      <c r="Q13" s="32">
        <f>SUM($A$10:A13)</f>
        <v>10</v>
      </c>
      <c r="R13" s="32"/>
      <c r="S13" s="114">
        <f>IF(T13="","",RANK(T13,$T$10:$T$50,1)+COUNTIF(T$10:T13,T13)-1)</f>
        <v>2</v>
      </c>
      <c r="T13" s="32">
        <f t="shared" si="15"/>
        <v>1</v>
      </c>
      <c r="U13" s="48" t="str">
        <f t="shared" si="16"/>
        <v>Rain Martinez</v>
      </c>
      <c r="V13" s="32">
        <f t="shared" si="17"/>
        <v>4</v>
      </c>
      <c r="W13" s="48" t="str">
        <f t="shared" si="18"/>
        <v>argument passing implementation changelog</v>
      </c>
      <c r="X13" s="48">
        <f t="shared" si="19"/>
        <v>43368</v>
      </c>
      <c r="Y13" s="48">
        <f t="shared" si="20"/>
        <v>43372</v>
      </c>
      <c r="Z13" s="48" t="str">
        <f t="shared" si="21"/>
        <v>Task In Progress</v>
      </c>
      <c r="AA13" s="48" t="str">
        <f t="shared" si="22"/>
        <v>Task is scheduled for work during this timeframe.</v>
      </c>
      <c r="AD13" s="32" t="str">
        <f>'1. Data Entry'!B18</f>
        <v>Rod Labarete</v>
      </c>
      <c r="AE13" s="32">
        <f t="shared" si="5"/>
        <v>5</v>
      </c>
      <c r="AF13" s="32">
        <f t="shared" si="23"/>
        <v>5</v>
      </c>
      <c r="AG13" s="114">
        <f>IF(AF13="","",RANK(AF13,$AF$10:$AF$50)+COUNTIF(AF$10:AF13,AF13)-1)</f>
        <v>3</v>
      </c>
      <c r="AI13">
        <f>'1. Data Entry'!B19</f>
        <v>0</v>
      </c>
      <c r="AK13">
        <v>4</v>
      </c>
      <c r="AL13" s="89" t="str">
        <f t="shared" si="6"/>
        <v>Rain Martinez</v>
      </c>
      <c r="AM13" s="89" t="str">
        <f t="shared" si="24"/>
        <v/>
      </c>
      <c r="AN13" s="89"/>
      <c r="AO13" s="89" t="str">
        <f t="shared" si="7"/>
        <v>test exit system call implementation</v>
      </c>
      <c r="AP13" s="89" t="str">
        <f t="shared" si="8"/>
        <v>Task Not Yet Started</v>
      </c>
      <c r="AQ13" s="79">
        <f t="shared" si="9"/>
        <v>43382</v>
      </c>
      <c r="AR13" s="32" t="str">
        <f t="shared" si="10"/>
        <v>Task is scheduled for work during this timeframe.</v>
      </c>
      <c r="AS13"/>
      <c r="AT13"/>
      <c r="AW13"/>
    </row>
    <row r="14" spans="1:49" x14ac:dyDescent="0.25">
      <c r="A14">
        <v>5</v>
      </c>
      <c r="B14" s="32" t="str">
        <f t="shared" si="0"/>
        <v/>
      </c>
      <c r="C14" s="32" t="str">
        <f t="shared" si="1"/>
        <v/>
      </c>
      <c r="D14" s="32" t="str">
        <f t="shared" si="11"/>
        <v/>
      </c>
      <c r="E14" s="60" t="str">
        <f>IF('3. Task Monitoring'!B21="","",'3. Task Monitoring'!B21)</f>
        <v/>
      </c>
      <c r="F14" s="60" t="str">
        <f>IF('3. Task Monitoring'!C21="","",'3. Task Monitoring'!C21)</f>
        <v/>
      </c>
      <c r="G14" s="60" t="str">
        <f>IF('3. Task Monitoring'!D21="","",'3. Task Monitoring'!D21)</f>
        <v/>
      </c>
      <c r="H14" s="60" t="str">
        <f>IF('3. Task Monitoring'!E21="","",'3. Task Monitoring'!E21)</f>
        <v/>
      </c>
      <c r="I14" s="60" t="str">
        <f t="shared" si="12"/>
        <v/>
      </c>
      <c r="J14" s="108" t="str">
        <f>IF('3. Task Monitoring'!F21="","",'3. Task Monitoring'!F21)</f>
        <v/>
      </c>
      <c r="K14" s="108" t="str">
        <f>IF('3. Task Monitoring'!G21="","",'3. Task Monitoring'!G21)</f>
        <v/>
      </c>
      <c r="L14" s="79" t="str">
        <f t="shared" si="13"/>
        <v/>
      </c>
      <c r="M14" s="32" t="str">
        <f t="shared" si="14"/>
        <v/>
      </c>
      <c r="N14" s="32" t="str">
        <f t="shared" si="2"/>
        <v/>
      </c>
      <c r="O14" s="32" t="str">
        <f t="shared" si="3"/>
        <v/>
      </c>
      <c r="P14" s="32" t="str">
        <f t="shared" si="4"/>
        <v>No</v>
      </c>
      <c r="Q14" s="32">
        <f>SUM($A$10:A14)</f>
        <v>15</v>
      </c>
      <c r="R14" s="32"/>
      <c r="S14" s="114">
        <f>IF(T14="","",RANK(T14,$T$10:$T$50,1)+COUNTIF(T$10:T14,T14)-1)</f>
        <v>7</v>
      </c>
      <c r="T14" s="32">
        <f t="shared" si="15"/>
        <v>2</v>
      </c>
      <c r="U14" s="48" t="str">
        <f t="shared" si="16"/>
        <v>Jericho Mamaradlo</v>
      </c>
      <c r="V14" s="32">
        <f t="shared" si="17"/>
        <v>5</v>
      </c>
      <c r="W14" s="48" t="str">
        <f t="shared" si="18"/>
        <v>user memory access implementation changelog</v>
      </c>
      <c r="X14" s="48">
        <f t="shared" si="19"/>
        <v>43368</v>
      </c>
      <c r="Y14" s="48">
        <f t="shared" si="20"/>
        <v>43372</v>
      </c>
      <c r="Z14" s="48" t="str">
        <f t="shared" si="21"/>
        <v>Task In Progress</v>
      </c>
      <c r="AA14" s="48" t="str">
        <f t="shared" si="22"/>
        <v>Task is scheduled for work during this timeframe.</v>
      </c>
      <c r="AD14" s="32">
        <f>'1. Data Entry'!B19</f>
        <v>0</v>
      </c>
      <c r="AE14" s="32" t="str">
        <f t="shared" si="5"/>
        <v/>
      </c>
      <c r="AF14" s="32" t="str">
        <f t="shared" si="23"/>
        <v/>
      </c>
      <c r="AG14" s="114" t="str">
        <f>IF(AF14="","",RANK(AF14,$AF$10:$AF$50)+COUNTIF(AF$10:AF14,AF14)-1)</f>
        <v/>
      </c>
      <c r="AI14">
        <f>'1. Data Entry'!B20</f>
        <v>0</v>
      </c>
      <c r="AK14">
        <v>5</v>
      </c>
      <c r="AL14" s="89" t="str">
        <f t="shared" si="6"/>
        <v>Rain Martinez</v>
      </c>
      <c r="AM14" s="89" t="str">
        <f t="shared" si="24"/>
        <v/>
      </c>
      <c r="AN14" s="89"/>
      <c r="AO14" s="89" t="str">
        <f t="shared" si="7"/>
        <v>exit system call changelog implementation</v>
      </c>
      <c r="AP14" s="89" t="str">
        <f t="shared" si="8"/>
        <v>Task Not Yet Started</v>
      </c>
      <c r="AQ14" s="79">
        <f t="shared" si="9"/>
        <v>43385</v>
      </c>
      <c r="AR14" s="32" t="str">
        <f t="shared" si="10"/>
        <v>Task is scheduled for work during this timeframe.</v>
      </c>
      <c r="AS14"/>
      <c r="AT14"/>
      <c r="AW14"/>
    </row>
    <row r="15" spans="1:49" x14ac:dyDescent="0.25">
      <c r="A15">
        <v>6</v>
      </c>
      <c r="B15" s="32">
        <f t="shared" si="0"/>
        <v>6</v>
      </c>
      <c r="C15" s="32">
        <f t="shared" si="1"/>
        <v>1</v>
      </c>
      <c r="D15" s="32" t="str">
        <f t="shared" si="11"/>
        <v>test argument passing implementation</v>
      </c>
      <c r="E15" s="60" t="str">
        <f>IF('3. Task Monitoring'!B22="","",'3. Task Monitoring'!B22)</f>
        <v>test argument passing implementation</v>
      </c>
      <c r="F15" s="60">
        <f>IF('3. Task Monitoring'!C22="","",'3. Task Monitoring'!C22)</f>
        <v>43364</v>
      </c>
      <c r="G15" s="60">
        <f>IF('3. Task Monitoring'!D22="","",'3. Task Monitoring'!D22)</f>
        <v>43369</v>
      </c>
      <c r="H15" s="60" t="str">
        <f>IF('3. Task Monitoring'!E22="","",'3. Task Monitoring'!E22)</f>
        <v>Rain Martinez</v>
      </c>
      <c r="I15" s="60" t="str">
        <f t="shared" si="12"/>
        <v>Rain Martinez</v>
      </c>
      <c r="J15" s="108">
        <f>IF('3. Task Monitoring'!F22="","",'3. Task Monitoring'!F22)</f>
        <v>43366</v>
      </c>
      <c r="K15" s="108" t="str">
        <f>IF('3. Task Monitoring'!G22="","",'3. Task Monitoring'!G22)</f>
        <v/>
      </c>
      <c r="L15" s="79" t="str">
        <f t="shared" si="13"/>
        <v>Task In Progress</v>
      </c>
      <c r="M15" s="32" t="str">
        <f t="shared" si="14"/>
        <v>Task is scheduled for work during this timeframe.</v>
      </c>
      <c r="N15" s="32" t="str">
        <f t="shared" si="2"/>
        <v>No</v>
      </c>
      <c r="O15" s="32" t="str">
        <f t="shared" si="3"/>
        <v>No</v>
      </c>
      <c r="P15" s="32" t="str">
        <f t="shared" si="4"/>
        <v>Yes</v>
      </c>
      <c r="Q15" s="32">
        <f>SUM($A$10:A15)</f>
        <v>21</v>
      </c>
      <c r="R15" s="32"/>
      <c r="S15" s="114">
        <f>IF(T15="","",RANK(T15,$T$10:$T$50,1)+COUNTIF(T$10:T15,T15)-1)</f>
        <v>12</v>
      </c>
      <c r="T15" s="32">
        <f t="shared" si="15"/>
        <v>3</v>
      </c>
      <c r="U15" s="48" t="str">
        <f t="shared" si="16"/>
        <v>Rod Labarete</v>
      </c>
      <c r="V15" s="32">
        <f t="shared" si="17"/>
        <v>6</v>
      </c>
      <c r="W15" s="48" t="str">
        <f t="shared" si="18"/>
        <v>system call infastructure implementation changelog</v>
      </c>
      <c r="X15" s="48">
        <f t="shared" si="19"/>
        <v>43368</v>
      </c>
      <c r="Y15" s="48">
        <f t="shared" si="20"/>
        <v>43372</v>
      </c>
      <c r="Z15" s="48" t="str">
        <f t="shared" si="21"/>
        <v>Task In Progress</v>
      </c>
      <c r="AA15" s="48" t="str">
        <f t="shared" si="22"/>
        <v>Task is scheduled for work during this timeframe.</v>
      </c>
      <c r="AD15" s="32">
        <f>'1. Data Entry'!B20</f>
        <v>0</v>
      </c>
      <c r="AE15" s="32" t="str">
        <f t="shared" si="5"/>
        <v/>
      </c>
      <c r="AF15" s="32" t="str">
        <f t="shared" si="23"/>
        <v/>
      </c>
      <c r="AG15" s="114" t="str">
        <f>IF(AF15="","",RANK(AF15,$AF$10:$AF$50)+COUNTIF(AF$10:AF15,AF15)-1)</f>
        <v/>
      </c>
      <c r="AI15">
        <f>'1. Data Entry'!B21</f>
        <v>0</v>
      </c>
      <c r="AK15">
        <v>6</v>
      </c>
      <c r="AL15" s="89" t="str">
        <f t="shared" si="6"/>
        <v>Jericho Mamaradlo</v>
      </c>
      <c r="AM15" s="89" t="str">
        <f t="shared" si="24"/>
        <v>Jericho Mamaradlo</v>
      </c>
      <c r="AN15" s="89"/>
      <c r="AO15" s="89" t="str">
        <f t="shared" si="7"/>
        <v>test user memory access implementation</v>
      </c>
      <c r="AP15" s="89" t="str">
        <f t="shared" si="8"/>
        <v>Task In Progress</v>
      </c>
      <c r="AQ15" s="79">
        <f t="shared" si="9"/>
        <v>43369</v>
      </c>
      <c r="AR15" s="32" t="str">
        <f t="shared" si="10"/>
        <v>Task is scheduled for work during this timeframe.</v>
      </c>
      <c r="AS15"/>
      <c r="AT15"/>
      <c r="AW15"/>
    </row>
    <row r="16" spans="1:49" x14ac:dyDescent="0.25">
      <c r="A16">
        <v>7</v>
      </c>
      <c r="B16" s="32">
        <f t="shared" si="0"/>
        <v>7</v>
      </c>
      <c r="C16" s="32">
        <f t="shared" si="1"/>
        <v>2</v>
      </c>
      <c r="D16" s="32" t="str">
        <f t="shared" si="11"/>
        <v>test user memory access implementation</v>
      </c>
      <c r="E16" s="60" t="str">
        <f>IF('3. Task Monitoring'!B23="","",'3. Task Monitoring'!B23)</f>
        <v>test user memory access implementation</v>
      </c>
      <c r="F16" s="60">
        <f>IF('3. Task Monitoring'!C23="","",'3. Task Monitoring'!C23)</f>
        <v>43364</v>
      </c>
      <c r="G16" s="60">
        <f>IF('3. Task Monitoring'!D23="","",'3. Task Monitoring'!D23)</f>
        <v>43369</v>
      </c>
      <c r="H16" s="60" t="str">
        <f>IF('3. Task Monitoring'!E23="","",'3. Task Monitoring'!E23)</f>
        <v>Jericho Mamaradlo</v>
      </c>
      <c r="I16" s="60" t="str">
        <f t="shared" si="12"/>
        <v>Jericho Mamaradlo</v>
      </c>
      <c r="J16" s="108">
        <f>IF('3. Task Monitoring'!F23="","",'3. Task Monitoring'!F23)</f>
        <v>43366</v>
      </c>
      <c r="K16" s="108" t="str">
        <f>IF('3. Task Monitoring'!G23="","",'3. Task Monitoring'!G23)</f>
        <v/>
      </c>
      <c r="L16" s="79" t="str">
        <f t="shared" si="13"/>
        <v>Task In Progress</v>
      </c>
      <c r="M16" s="32" t="str">
        <f t="shared" si="14"/>
        <v>Task is scheduled for work during this timeframe.</v>
      </c>
      <c r="N16" s="32" t="str">
        <f t="shared" si="2"/>
        <v>No</v>
      </c>
      <c r="O16" s="32" t="str">
        <f t="shared" si="3"/>
        <v>No</v>
      </c>
      <c r="P16" s="32" t="str">
        <f t="shared" si="4"/>
        <v>Yes</v>
      </c>
      <c r="Q16" s="32">
        <f>SUM($A$10:A16)</f>
        <v>28</v>
      </c>
      <c r="R16" s="32"/>
      <c r="S16" s="114">
        <f>IF(T16="","",RANK(T16,$T$10:$T$50,1)+COUNTIF(T$10:T16,T16)-1)</f>
        <v>8</v>
      </c>
      <c r="T16" s="32">
        <f t="shared" si="15"/>
        <v>2</v>
      </c>
      <c r="U16" s="48" t="str">
        <f t="shared" si="16"/>
        <v>Jericho Mamaradlo</v>
      </c>
      <c r="V16" s="32">
        <f t="shared" si="17"/>
        <v>7</v>
      </c>
      <c r="W16" s="48" t="str">
        <f t="shared" si="18"/>
        <v>implement exit system call</v>
      </c>
      <c r="X16" s="48">
        <f t="shared" si="19"/>
        <v>43372</v>
      </c>
      <c r="Y16" s="48">
        <f t="shared" si="20"/>
        <v>43379</v>
      </c>
      <c r="Z16" s="48" t="str">
        <f t="shared" si="21"/>
        <v>Task Not Yet Started</v>
      </c>
      <c r="AA16" s="48" t="str">
        <f t="shared" si="22"/>
        <v>Task is scheduled for work during this timeframe.</v>
      </c>
      <c r="AD16" s="32">
        <f>'1. Data Entry'!B21</f>
        <v>0</v>
      </c>
      <c r="AE16" s="32" t="str">
        <f t="shared" si="5"/>
        <v/>
      </c>
      <c r="AF16" s="32" t="str">
        <f t="shared" si="23"/>
        <v/>
      </c>
      <c r="AG16" s="114" t="str">
        <f>IF(AF16="","",RANK(AF16,$AF$10:$AF$50)+COUNTIF(AF$10:AF16,AF16)-1)</f>
        <v/>
      </c>
      <c r="AI16">
        <f>'1. Data Entry'!B22</f>
        <v>0</v>
      </c>
      <c r="AK16">
        <v>7</v>
      </c>
      <c r="AL16" s="89" t="str">
        <f t="shared" si="6"/>
        <v>Jericho Mamaradlo</v>
      </c>
      <c r="AM16" s="89" t="str">
        <f t="shared" si="24"/>
        <v/>
      </c>
      <c r="AN16" s="89"/>
      <c r="AO16" s="89" t="str">
        <f t="shared" si="7"/>
        <v>user memory access implementation changelog</v>
      </c>
      <c r="AP16" s="89" t="str">
        <f t="shared" si="8"/>
        <v>Task In Progress</v>
      </c>
      <c r="AQ16" s="79">
        <f t="shared" si="9"/>
        <v>43372</v>
      </c>
      <c r="AR16" s="32" t="str">
        <f t="shared" si="10"/>
        <v>Task is scheduled for work during this timeframe.</v>
      </c>
      <c r="AS16"/>
      <c r="AT16"/>
      <c r="AW16"/>
    </row>
    <row r="17" spans="1:49" x14ac:dyDescent="0.25">
      <c r="A17">
        <v>8</v>
      </c>
      <c r="B17" s="32">
        <f t="shared" si="0"/>
        <v>8</v>
      </c>
      <c r="C17" s="32">
        <f t="shared" si="1"/>
        <v>3</v>
      </c>
      <c r="D17" s="32" t="str">
        <f t="shared" si="11"/>
        <v>test system call infastructure implementation</v>
      </c>
      <c r="E17" s="60" t="str">
        <f>IF('3. Task Monitoring'!B24="","",'3. Task Monitoring'!B24)</f>
        <v>test system call infastructure implementation</v>
      </c>
      <c r="F17" s="60">
        <f>IF('3. Task Monitoring'!C24="","",'3. Task Monitoring'!C24)</f>
        <v>43364</v>
      </c>
      <c r="G17" s="60">
        <f>IF('3. Task Monitoring'!D24="","",'3. Task Monitoring'!D24)</f>
        <v>43369</v>
      </c>
      <c r="H17" s="60" t="str">
        <f>IF('3. Task Monitoring'!E24="","",'3. Task Monitoring'!E24)</f>
        <v>Rod Labarete</v>
      </c>
      <c r="I17" s="60" t="str">
        <f t="shared" si="12"/>
        <v>Rod Labarete</v>
      </c>
      <c r="J17" s="108">
        <f>IF('3. Task Monitoring'!F24="","",'3. Task Monitoring'!F24)</f>
        <v>43366</v>
      </c>
      <c r="K17" s="108" t="str">
        <f>IF('3. Task Monitoring'!G24="","",'3. Task Monitoring'!G24)</f>
        <v/>
      </c>
      <c r="L17" s="79" t="str">
        <f t="shared" si="13"/>
        <v>Task In Progress</v>
      </c>
      <c r="M17" s="32" t="str">
        <f t="shared" si="14"/>
        <v>Task is scheduled for work during this timeframe.</v>
      </c>
      <c r="N17" s="32" t="str">
        <f t="shared" si="2"/>
        <v>No</v>
      </c>
      <c r="O17" s="32" t="str">
        <f t="shared" si="3"/>
        <v>No</v>
      </c>
      <c r="P17" s="32" t="str">
        <f t="shared" si="4"/>
        <v>Yes</v>
      </c>
      <c r="Q17" s="32">
        <f>SUM($A$10:A17)</f>
        <v>36</v>
      </c>
      <c r="R17" s="32"/>
      <c r="S17" s="114">
        <f>IF(T17="","",RANK(T17,$T$10:$T$50,1)+COUNTIF(T$10:T17,T17)-1)</f>
        <v>13</v>
      </c>
      <c r="T17" s="32">
        <f t="shared" si="15"/>
        <v>3</v>
      </c>
      <c r="U17" s="48" t="str">
        <f t="shared" si="16"/>
        <v>Rod Labarete</v>
      </c>
      <c r="V17" s="32">
        <f t="shared" si="17"/>
        <v>8</v>
      </c>
      <c r="W17" s="48" t="str">
        <f t="shared" si="18"/>
        <v>implement write system call</v>
      </c>
      <c r="X17" s="48">
        <f t="shared" si="19"/>
        <v>43372</v>
      </c>
      <c r="Y17" s="48">
        <f t="shared" si="20"/>
        <v>43379</v>
      </c>
      <c r="Z17" s="48" t="str">
        <f t="shared" si="21"/>
        <v>Task Not Yet Started</v>
      </c>
      <c r="AA17" s="48" t="str">
        <f t="shared" si="22"/>
        <v>Task is scheduled for work during this timeframe.</v>
      </c>
      <c r="AD17" s="32">
        <f>'1. Data Entry'!B22</f>
        <v>0</v>
      </c>
      <c r="AE17" s="32" t="str">
        <f t="shared" si="5"/>
        <v/>
      </c>
      <c r="AF17" s="32" t="str">
        <f t="shared" si="23"/>
        <v/>
      </c>
      <c r="AG17" s="114" t="str">
        <f>IF(AF17="","",RANK(AF17,$AF$10:$AF$50)+COUNTIF(AF$10:AF17,AF17)-1)</f>
        <v/>
      </c>
      <c r="AI17">
        <f>'1. Data Entry'!B23</f>
        <v>0</v>
      </c>
      <c r="AK17">
        <v>8</v>
      </c>
      <c r="AL17" s="89" t="str">
        <f t="shared" si="6"/>
        <v>Jericho Mamaradlo</v>
      </c>
      <c r="AM17" s="89" t="str">
        <f t="shared" si="24"/>
        <v/>
      </c>
      <c r="AN17" s="89"/>
      <c r="AO17" s="89" t="str">
        <f t="shared" si="7"/>
        <v>implement exit system call</v>
      </c>
      <c r="AP17" s="89" t="str">
        <f t="shared" si="8"/>
        <v>Task Not Yet Started</v>
      </c>
      <c r="AQ17" s="79">
        <f t="shared" si="9"/>
        <v>43379</v>
      </c>
      <c r="AR17" s="32" t="str">
        <f t="shared" si="10"/>
        <v>Task is scheduled for work during this timeframe.</v>
      </c>
      <c r="AS17"/>
      <c r="AT17"/>
      <c r="AW17"/>
    </row>
    <row r="18" spans="1:49" x14ac:dyDescent="0.25">
      <c r="A18">
        <v>9</v>
      </c>
      <c r="B18" s="32" t="str">
        <f t="shared" si="0"/>
        <v/>
      </c>
      <c r="C18" s="32" t="str">
        <f t="shared" si="1"/>
        <v/>
      </c>
      <c r="D18" s="32" t="str">
        <f t="shared" si="11"/>
        <v/>
      </c>
      <c r="E18" s="60" t="str">
        <f>IF('3. Task Monitoring'!B25="","",'3. Task Monitoring'!B25)</f>
        <v/>
      </c>
      <c r="F18" s="60" t="str">
        <f>IF('3. Task Monitoring'!C25="","",'3. Task Monitoring'!C25)</f>
        <v/>
      </c>
      <c r="G18" s="60" t="str">
        <f>IF('3. Task Monitoring'!D25="","",'3. Task Monitoring'!D25)</f>
        <v/>
      </c>
      <c r="H18" s="60" t="str">
        <f>IF('3. Task Monitoring'!E25="","",'3. Task Monitoring'!E25)</f>
        <v/>
      </c>
      <c r="I18" s="60" t="str">
        <f t="shared" si="12"/>
        <v/>
      </c>
      <c r="J18" s="108" t="str">
        <f>IF('3. Task Monitoring'!F25="","",'3. Task Monitoring'!F25)</f>
        <v/>
      </c>
      <c r="K18" s="108" t="str">
        <f>IF('3. Task Monitoring'!G25="","",'3. Task Monitoring'!G25)</f>
        <v/>
      </c>
      <c r="L18" s="79" t="str">
        <f t="shared" si="13"/>
        <v/>
      </c>
      <c r="M18" s="32" t="str">
        <f t="shared" si="14"/>
        <v/>
      </c>
      <c r="N18" s="32" t="str">
        <f t="shared" si="2"/>
        <v/>
      </c>
      <c r="O18" s="32" t="str">
        <f t="shared" si="3"/>
        <v/>
      </c>
      <c r="P18" s="32" t="str">
        <f t="shared" si="4"/>
        <v>No</v>
      </c>
      <c r="Q18" s="32">
        <f>SUM($A$10:A18)</f>
        <v>45</v>
      </c>
      <c r="R18" s="32"/>
      <c r="S18" s="114">
        <f>IF(T18="","",RANK(T18,$T$10:$T$50,1)+COUNTIF(T$10:T18,T18)-1)</f>
        <v>3</v>
      </c>
      <c r="T18" s="32">
        <f t="shared" si="15"/>
        <v>1</v>
      </c>
      <c r="U18" s="48" t="str">
        <f t="shared" si="16"/>
        <v>Rain Martinez</v>
      </c>
      <c r="V18" s="32">
        <f t="shared" si="17"/>
        <v>9</v>
      </c>
      <c r="W18" s="48" t="str">
        <f t="shared" si="18"/>
        <v>implement infinite loop for process_wait()</v>
      </c>
      <c r="X18" s="48">
        <f t="shared" si="19"/>
        <v>43372</v>
      </c>
      <c r="Y18" s="48">
        <f t="shared" si="20"/>
        <v>43379</v>
      </c>
      <c r="Z18" s="48" t="str">
        <f t="shared" si="21"/>
        <v>Task Not Yet Started</v>
      </c>
      <c r="AA18" s="48" t="str">
        <f t="shared" si="22"/>
        <v>Task is scheduled for work during this timeframe.</v>
      </c>
      <c r="AD18" s="32">
        <f>'1. Data Entry'!B23</f>
        <v>0</v>
      </c>
      <c r="AE18" s="32" t="str">
        <f t="shared" si="5"/>
        <v/>
      </c>
      <c r="AF18" s="32" t="str">
        <f t="shared" si="23"/>
        <v/>
      </c>
      <c r="AG18" s="114" t="str">
        <f>IF(AF18="","",RANK(AF18,$AF$10:$AF$50)+COUNTIF(AF$10:AF18,AF18)-1)</f>
        <v/>
      </c>
      <c r="AI18">
        <f>'1. Data Entry'!B24</f>
        <v>0</v>
      </c>
      <c r="AK18">
        <v>9</v>
      </c>
      <c r="AL18" s="89" t="str">
        <f t="shared" si="6"/>
        <v>Jericho Mamaradlo</v>
      </c>
      <c r="AM18" s="89" t="str">
        <f t="shared" si="24"/>
        <v/>
      </c>
      <c r="AN18" s="89"/>
      <c r="AO18" s="89" t="str">
        <f t="shared" si="7"/>
        <v>test write system call implementation</v>
      </c>
      <c r="AP18" s="89" t="str">
        <f t="shared" si="8"/>
        <v>Task Not Yet Started</v>
      </c>
      <c r="AQ18" s="79">
        <f t="shared" si="9"/>
        <v>43382</v>
      </c>
      <c r="AR18" s="32" t="str">
        <f t="shared" si="10"/>
        <v>Task is scheduled for work during this timeframe.</v>
      </c>
      <c r="AS18"/>
      <c r="AT18"/>
      <c r="AW18"/>
    </row>
    <row r="19" spans="1:49" x14ac:dyDescent="0.25">
      <c r="A19">
        <v>10</v>
      </c>
      <c r="B19" s="32">
        <f t="shared" si="0"/>
        <v>10</v>
      </c>
      <c r="C19" s="32">
        <f t="shared" si="1"/>
        <v>4</v>
      </c>
      <c r="D19" s="32" t="str">
        <f t="shared" si="11"/>
        <v>argument passing implementation changelog</v>
      </c>
      <c r="E19" s="60" t="str">
        <f>IF('3. Task Monitoring'!B26="","",'3. Task Monitoring'!B26)</f>
        <v>argument passing implementation changelog</v>
      </c>
      <c r="F19" s="60">
        <f>IF('3. Task Monitoring'!C26="","",'3. Task Monitoring'!C26)</f>
        <v>43368</v>
      </c>
      <c r="G19" s="60">
        <f>IF('3. Task Monitoring'!D26="","",'3. Task Monitoring'!D26)</f>
        <v>43372</v>
      </c>
      <c r="H19" s="60" t="str">
        <f>IF('3. Task Monitoring'!E26="","",'3. Task Monitoring'!E26)</f>
        <v>Rain Martinez</v>
      </c>
      <c r="I19" s="60" t="str">
        <f t="shared" si="12"/>
        <v>Rain Martinez</v>
      </c>
      <c r="J19" s="108">
        <f>IF('3. Task Monitoring'!F26="","",'3. Task Monitoring'!F26)</f>
        <v>43367</v>
      </c>
      <c r="K19" s="108" t="str">
        <f>IF('3. Task Monitoring'!G26="","",'3. Task Monitoring'!G26)</f>
        <v/>
      </c>
      <c r="L19" s="79" t="str">
        <f t="shared" si="13"/>
        <v>Task In Progress</v>
      </c>
      <c r="M19" s="32" t="str">
        <f t="shared" si="14"/>
        <v>Task is scheduled for work during this timeframe.</v>
      </c>
      <c r="N19" s="32" t="str">
        <f t="shared" si="2"/>
        <v>No</v>
      </c>
      <c r="O19" s="32" t="str">
        <f t="shared" si="3"/>
        <v>No</v>
      </c>
      <c r="P19" s="32" t="str">
        <f t="shared" si="4"/>
        <v>Yes</v>
      </c>
      <c r="Q19" s="32">
        <f>SUM($A$10:A19)</f>
        <v>55</v>
      </c>
      <c r="R19" s="32"/>
      <c r="S19" s="114">
        <f>IF(T19="","",RANK(T19,$T$10:$T$50,1)+COUNTIF(T$10:T19,T19)-1)</f>
        <v>4</v>
      </c>
      <c r="T19" s="32">
        <f t="shared" si="15"/>
        <v>1</v>
      </c>
      <c r="U19" s="48" t="str">
        <f t="shared" si="16"/>
        <v>Rain Martinez</v>
      </c>
      <c r="V19" s="32">
        <f t="shared" si="17"/>
        <v>10</v>
      </c>
      <c r="W19" s="48" t="str">
        <f t="shared" si="18"/>
        <v>test exit system call implementation</v>
      </c>
      <c r="X19" s="48">
        <f t="shared" si="19"/>
        <v>43379</v>
      </c>
      <c r="Y19" s="48">
        <f t="shared" si="20"/>
        <v>43382</v>
      </c>
      <c r="Z19" s="48" t="str">
        <f t="shared" si="21"/>
        <v>Task Not Yet Started</v>
      </c>
      <c r="AA19" s="48" t="str">
        <f t="shared" si="22"/>
        <v>Task is scheduled for work during this timeframe.</v>
      </c>
      <c r="AD19" s="32">
        <f>'1. Data Entry'!B24</f>
        <v>0</v>
      </c>
      <c r="AE19" s="32" t="str">
        <f t="shared" si="5"/>
        <v/>
      </c>
      <c r="AF19" s="32" t="str">
        <f t="shared" si="23"/>
        <v/>
      </c>
      <c r="AG19" s="114" t="str">
        <f>IF(AF19="","",RANK(AF19,$AF$10:$AF$50)+COUNTIF(AF$10:AF19,AF19)-1)</f>
        <v/>
      </c>
      <c r="AI19">
        <f>'1. Data Entry'!B25</f>
        <v>0</v>
      </c>
      <c r="AK19">
        <v>10</v>
      </c>
      <c r="AL19" s="89" t="str">
        <f t="shared" si="6"/>
        <v>Jericho Mamaradlo</v>
      </c>
      <c r="AM19" s="89" t="str">
        <f t="shared" si="24"/>
        <v/>
      </c>
      <c r="AN19" s="89"/>
      <c r="AO19" s="89" t="str">
        <f t="shared" si="7"/>
        <v>write system call changelog implementation</v>
      </c>
      <c r="AP19" s="89" t="str">
        <f t="shared" si="8"/>
        <v>Task Not Yet Started</v>
      </c>
      <c r="AQ19" s="79">
        <f t="shared" si="9"/>
        <v>43385</v>
      </c>
      <c r="AR19" s="32" t="str">
        <f t="shared" si="10"/>
        <v>Task is scheduled for work during this timeframe.</v>
      </c>
      <c r="AS19"/>
      <c r="AT19"/>
      <c r="AW19"/>
    </row>
    <row r="20" spans="1:49" x14ac:dyDescent="0.25">
      <c r="A20">
        <v>11</v>
      </c>
      <c r="B20" s="32">
        <f t="shared" si="0"/>
        <v>11</v>
      </c>
      <c r="C20" s="32">
        <f t="shared" si="1"/>
        <v>5</v>
      </c>
      <c r="D20" s="32" t="str">
        <f t="shared" si="11"/>
        <v>user memory access implementation changelog</v>
      </c>
      <c r="E20" s="60" t="str">
        <f>IF('3. Task Monitoring'!B27="","",'3. Task Monitoring'!B27)</f>
        <v>user memory access implementation changelog</v>
      </c>
      <c r="F20" s="60">
        <f>IF('3. Task Monitoring'!C27="","",'3. Task Monitoring'!C27)</f>
        <v>43368</v>
      </c>
      <c r="G20" s="60">
        <f>IF('3. Task Monitoring'!D27="","",'3. Task Monitoring'!D27)</f>
        <v>43372</v>
      </c>
      <c r="H20" s="60" t="str">
        <f>IF('3. Task Monitoring'!E27="","",'3. Task Monitoring'!E27)</f>
        <v>Jericho Mamaradlo</v>
      </c>
      <c r="I20" s="60" t="str">
        <f t="shared" si="12"/>
        <v>Jericho Mamaradlo</v>
      </c>
      <c r="J20" s="108">
        <f>IF('3. Task Monitoring'!F27="","",'3. Task Monitoring'!F27)</f>
        <v>43367</v>
      </c>
      <c r="K20" s="108" t="str">
        <f>IF('3. Task Monitoring'!G27="","",'3. Task Monitoring'!G27)</f>
        <v/>
      </c>
      <c r="L20" s="79" t="str">
        <f t="shared" si="13"/>
        <v>Task In Progress</v>
      </c>
      <c r="M20" s="32" t="str">
        <f t="shared" si="14"/>
        <v>Task is scheduled for work during this timeframe.</v>
      </c>
      <c r="N20" s="32" t="str">
        <f t="shared" si="2"/>
        <v>No</v>
      </c>
      <c r="O20" s="32" t="str">
        <f t="shared" si="3"/>
        <v>No</v>
      </c>
      <c r="P20" s="32" t="str">
        <f t="shared" si="4"/>
        <v>Yes</v>
      </c>
      <c r="Q20" s="32">
        <f>SUM($A$10:A20)</f>
        <v>66</v>
      </c>
      <c r="R20" s="32"/>
      <c r="S20" s="114">
        <f>IF(T20="","",RANK(T20,$T$10:$T$50,1)+COUNTIF(T$10:T20,T20)-1)</f>
        <v>9</v>
      </c>
      <c r="T20" s="32">
        <f t="shared" si="15"/>
        <v>2</v>
      </c>
      <c r="U20" s="48" t="str">
        <f t="shared" si="16"/>
        <v>Jericho Mamaradlo</v>
      </c>
      <c r="V20" s="32">
        <f t="shared" si="17"/>
        <v>11</v>
      </c>
      <c r="W20" s="48" t="str">
        <f t="shared" si="18"/>
        <v>test write system call implementation</v>
      </c>
      <c r="X20" s="48">
        <f t="shared" si="19"/>
        <v>43379</v>
      </c>
      <c r="Y20" s="48">
        <f t="shared" si="20"/>
        <v>43382</v>
      </c>
      <c r="Z20" s="48" t="str">
        <f t="shared" si="21"/>
        <v>Task Not Yet Started</v>
      </c>
      <c r="AA20" s="48" t="str">
        <f t="shared" si="22"/>
        <v>Task is scheduled for work during this timeframe.</v>
      </c>
      <c r="AD20" s="32">
        <f>'1. Data Entry'!B25</f>
        <v>0</v>
      </c>
      <c r="AE20" s="32" t="str">
        <f t="shared" si="5"/>
        <v/>
      </c>
      <c r="AF20" s="32" t="str">
        <f t="shared" si="23"/>
        <v/>
      </c>
      <c r="AG20" s="114" t="str">
        <f>IF(AF20="","",RANK(AF20,$AF$10:$AF$50)+COUNTIF(AF$10:AF20,AF20)-1)</f>
        <v/>
      </c>
      <c r="AI20">
        <f>'1. Data Entry'!B26</f>
        <v>0</v>
      </c>
      <c r="AK20">
        <v>11</v>
      </c>
      <c r="AL20" s="89" t="str">
        <f t="shared" si="6"/>
        <v>Rod Labarete</v>
      </c>
      <c r="AM20" s="89" t="str">
        <f t="shared" si="24"/>
        <v>Rod Labarete</v>
      </c>
      <c r="AN20" s="89"/>
      <c r="AO20" s="89" t="str">
        <f t="shared" si="7"/>
        <v>test system call infastructure implementation</v>
      </c>
      <c r="AP20" s="89" t="str">
        <f t="shared" si="8"/>
        <v>Task In Progress</v>
      </c>
      <c r="AQ20" s="79">
        <f t="shared" si="9"/>
        <v>43369</v>
      </c>
      <c r="AR20" s="32" t="str">
        <f t="shared" si="10"/>
        <v>Task is scheduled for work during this timeframe.</v>
      </c>
      <c r="AS20"/>
      <c r="AT20"/>
      <c r="AW20"/>
    </row>
    <row r="21" spans="1:49" x14ac:dyDescent="0.25">
      <c r="A21">
        <v>12</v>
      </c>
      <c r="B21" s="32">
        <f t="shared" si="0"/>
        <v>12</v>
      </c>
      <c r="C21" s="32">
        <f t="shared" si="1"/>
        <v>6</v>
      </c>
      <c r="D21" s="32" t="str">
        <f t="shared" si="11"/>
        <v>system call infastructure implementation changelog</v>
      </c>
      <c r="E21" s="60" t="str">
        <f>IF('3. Task Monitoring'!B28="","",'3. Task Monitoring'!B28)</f>
        <v>system call infastructure implementation changelog</v>
      </c>
      <c r="F21" s="60">
        <f>IF('3. Task Monitoring'!C28="","",'3. Task Monitoring'!C28)</f>
        <v>43368</v>
      </c>
      <c r="G21" s="60">
        <f>IF('3. Task Monitoring'!D28="","",'3. Task Monitoring'!D28)</f>
        <v>43372</v>
      </c>
      <c r="H21" s="60" t="str">
        <f>IF('3. Task Monitoring'!E28="","",'3. Task Monitoring'!E28)</f>
        <v>Rod Labarete</v>
      </c>
      <c r="I21" s="60" t="str">
        <f t="shared" si="12"/>
        <v>Rod Labarete</v>
      </c>
      <c r="J21" s="108">
        <f>IF('3. Task Monitoring'!F28="","",'3. Task Monitoring'!F28)</f>
        <v>43367</v>
      </c>
      <c r="K21" s="108" t="str">
        <f>IF('3. Task Monitoring'!G28="","",'3. Task Monitoring'!G28)</f>
        <v/>
      </c>
      <c r="L21" s="79" t="str">
        <f t="shared" si="13"/>
        <v>Task In Progress</v>
      </c>
      <c r="M21" s="32" t="str">
        <f t="shared" si="14"/>
        <v>Task is scheduled for work during this timeframe.</v>
      </c>
      <c r="N21" s="32" t="str">
        <f t="shared" si="2"/>
        <v>No</v>
      </c>
      <c r="O21" s="32" t="str">
        <f t="shared" si="3"/>
        <v>No</v>
      </c>
      <c r="P21" s="32" t="str">
        <f t="shared" si="4"/>
        <v>Yes</v>
      </c>
      <c r="Q21" s="32">
        <f>SUM($A$10:A21)</f>
        <v>78</v>
      </c>
      <c r="R21" s="32"/>
      <c r="S21" s="114">
        <f>IF(T21="","",RANK(T21,$T$10:$T$50,1)+COUNTIF(T$10:T21,T21)-1)</f>
        <v>14</v>
      </c>
      <c r="T21" s="32">
        <f t="shared" si="15"/>
        <v>3</v>
      </c>
      <c r="U21" s="48" t="str">
        <f t="shared" si="16"/>
        <v>Rod Labarete</v>
      </c>
      <c r="V21" s="32">
        <f t="shared" si="17"/>
        <v>12</v>
      </c>
      <c r="W21" s="48" t="str">
        <f t="shared" si="18"/>
        <v>test infinite process_wait() loop implementation</v>
      </c>
      <c r="X21" s="48">
        <f t="shared" si="19"/>
        <v>43379</v>
      </c>
      <c r="Y21" s="48">
        <f t="shared" si="20"/>
        <v>43382</v>
      </c>
      <c r="Z21" s="48" t="str">
        <f t="shared" si="21"/>
        <v>Task Not Yet Started</v>
      </c>
      <c r="AA21" s="48" t="str">
        <f t="shared" si="22"/>
        <v>Task is scheduled for work during this timeframe.</v>
      </c>
      <c r="AD21" s="32">
        <f>'1. Data Entry'!B26</f>
        <v>0</v>
      </c>
      <c r="AE21" s="32" t="str">
        <f t="shared" si="5"/>
        <v/>
      </c>
      <c r="AF21" s="32" t="str">
        <f t="shared" si="23"/>
        <v/>
      </c>
      <c r="AG21" s="114" t="str">
        <f>IF(AF21="","",RANK(AF21,$AF$10:$AF$50)+COUNTIF(AF$10:AF21,AF21)-1)</f>
        <v/>
      </c>
      <c r="AI21">
        <f>'1. Data Entry'!B27</f>
        <v>0</v>
      </c>
      <c r="AK21">
        <v>12</v>
      </c>
      <c r="AL21" s="89" t="str">
        <f t="shared" si="6"/>
        <v>Rod Labarete</v>
      </c>
      <c r="AM21" s="89" t="str">
        <f t="shared" si="24"/>
        <v/>
      </c>
      <c r="AN21" s="89"/>
      <c r="AO21" s="89" t="str">
        <f t="shared" si="7"/>
        <v>system call infastructure implementation changelog</v>
      </c>
      <c r="AP21" s="89" t="str">
        <f t="shared" si="8"/>
        <v>Task In Progress</v>
      </c>
      <c r="AQ21" s="79">
        <f t="shared" si="9"/>
        <v>43372</v>
      </c>
      <c r="AR21" s="32" t="str">
        <f t="shared" si="10"/>
        <v>Task is scheduled for work during this timeframe.</v>
      </c>
      <c r="AS21"/>
      <c r="AT21"/>
      <c r="AW21"/>
    </row>
    <row r="22" spans="1:49" x14ac:dyDescent="0.25">
      <c r="A22">
        <v>13</v>
      </c>
      <c r="B22" s="32" t="str">
        <f t="shared" si="0"/>
        <v/>
      </c>
      <c r="C22" s="32" t="str">
        <f t="shared" si="1"/>
        <v/>
      </c>
      <c r="D22" s="32" t="str">
        <f t="shared" si="11"/>
        <v/>
      </c>
      <c r="E22" s="60" t="str">
        <f>IF('3. Task Monitoring'!B29="","",'3. Task Monitoring'!B29)</f>
        <v/>
      </c>
      <c r="F22" s="60" t="str">
        <f>IF('3. Task Monitoring'!C29="","",'3. Task Monitoring'!C29)</f>
        <v/>
      </c>
      <c r="G22" s="60" t="str">
        <f>IF('3. Task Monitoring'!D29="","",'3. Task Monitoring'!D29)</f>
        <v/>
      </c>
      <c r="H22" s="60" t="str">
        <f>IF('3. Task Monitoring'!E29="","",'3. Task Monitoring'!E29)</f>
        <v/>
      </c>
      <c r="I22" s="60" t="str">
        <f t="shared" si="12"/>
        <v/>
      </c>
      <c r="J22" s="108" t="str">
        <f>IF('3. Task Monitoring'!F29="","",'3. Task Monitoring'!F29)</f>
        <v/>
      </c>
      <c r="K22" s="108" t="str">
        <f>IF('3. Task Monitoring'!G29="","",'3. Task Monitoring'!G29)</f>
        <v/>
      </c>
      <c r="L22" s="79" t="str">
        <f t="shared" si="13"/>
        <v/>
      </c>
      <c r="M22" s="32" t="str">
        <f t="shared" si="14"/>
        <v/>
      </c>
      <c r="N22" s="32" t="str">
        <f t="shared" si="2"/>
        <v/>
      </c>
      <c r="O22" s="32" t="str">
        <f t="shared" si="3"/>
        <v/>
      </c>
      <c r="P22" s="32" t="str">
        <f t="shared" si="4"/>
        <v>No</v>
      </c>
      <c r="Q22" s="32">
        <f>SUM($A$10:A22)</f>
        <v>91</v>
      </c>
      <c r="R22" s="32"/>
      <c r="S22" s="114">
        <f>IF(T22="","",RANK(T22,$T$10:$T$50,1)+COUNTIF(T$10:T22,T22)-1)</f>
        <v>5</v>
      </c>
      <c r="T22" s="32">
        <f t="shared" si="15"/>
        <v>1</v>
      </c>
      <c r="U22" s="48" t="str">
        <f t="shared" si="16"/>
        <v>Rain Martinez</v>
      </c>
      <c r="V22" s="32">
        <f t="shared" si="17"/>
        <v>13</v>
      </c>
      <c r="W22" s="48" t="str">
        <f t="shared" si="18"/>
        <v>exit system call changelog implementation</v>
      </c>
      <c r="X22" s="48">
        <f t="shared" si="19"/>
        <v>43381</v>
      </c>
      <c r="Y22" s="48">
        <f t="shared" si="20"/>
        <v>43385</v>
      </c>
      <c r="Z22" s="48" t="str">
        <f t="shared" si="21"/>
        <v>Task Not Yet Started</v>
      </c>
      <c r="AA22" s="48" t="str">
        <f t="shared" si="22"/>
        <v>Task is scheduled for work during this timeframe.</v>
      </c>
      <c r="AD22" s="32">
        <f>'1. Data Entry'!B27</f>
        <v>0</v>
      </c>
      <c r="AE22" s="32" t="str">
        <f t="shared" si="5"/>
        <v/>
      </c>
      <c r="AF22" s="32" t="str">
        <f t="shared" si="23"/>
        <v/>
      </c>
      <c r="AG22" s="114" t="str">
        <f>IF(AF22="","",RANK(AF22,$AF$10:$AF$50)+COUNTIF(AF$10:AF22,AF22)-1)</f>
        <v/>
      </c>
      <c r="AI22">
        <f>'1. Data Entry'!B28</f>
        <v>0</v>
      </c>
      <c r="AK22">
        <v>13</v>
      </c>
      <c r="AL22" s="89" t="str">
        <f t="shared" si="6"/>
        <v>Rod Labarete</v>
      </c>
      <c r="AM22" s="89" t="str">
        <f t="shared" si="24"/>
        <v/>
      </c>
      <c r="AN22" s="89"/>
      <c r="AO22" s="89" t="str">
        <f t="shared" si="7"/>
        <v>implement write system call</v>
      </c>
      <c r="AP22" s="89" t="str">
        <f t="shared" si="8"/>
        <v>Task Not Yet Started</v>
      </c>
      <c r="AQ22" s="79">
        <f t="shared" si="9"/>
        <v>43379</v>
      </c>
      <c r="AR22" s="32" t="str">
        <f t="shared" si="10"/>
        <v>Task is scheduled for work during this timeframe.</v>
      </c>
      <c r="AS22"/>
      <c r="AT22"/>
      <c r="AW22"/>
    </row>
    <row r="23" spans="1:49" x14ac:dyDescent="0.25">
      <c r="A23">
        <v>14</v>
      </c>
      <c r="B23" s="32">
        <f t="shared" si="0"/>
        <v>14</v>
      </c>
      <c r="C23" s="32">
        <f t="shared" si="1"/>
        <v>7</v>
      </c>
      <c r="D23" s="32" t="str">
        <f t="shared" si="11"/>
        <v>implement exit system call</v>
      </c>
      <c r="E23" s="60" t="str">
        <f>IF('3. Task Monitoring'!B30="","",'3. Task Monitoring'!B30)</f>
        <v>implement exit system call</v>
      </c>
      <c r="F23" s="60">
        <f>IF('3. Task Monitoring'!C30="","",'3. Task Monitoring'!C30)</f>
        <v>43372</v>
      </c>
      <c r="G23" s="60">
        <f>IF('3. Task Monitoring'!D30="","",'3. Task Monitoring'!D30)</f>
        <v>43379</v>
      </c>
      <c r="H23" s="60" t="str">
        <f>IF('3. Task Monitoring'!E30="","",'3. Task Monitoring'!E30)</f>
        <v>Jericho Mamaradlo</v>
      </c>
      <c r="I23" s="60" t="str">
        <f t="shared" si="12"/>
        <v>Jericho Mamaradlo</v>
      </c>
      <c r="J23" s="108" t="str">
        <f>IF('3. Task Monitoring'!F30="","",'3. Task Monitoring'!F30)</f>
        <v/>
      </c>
      <c r="K23" s="108" t="str">
        <f>IF('3. Task Monitoring'!G30="","",'3. Task Monitoring'!G30)</f>
        <v/>
      </c>
      <c r="L23" s="79" t="str">
        <f t="shared" si="13"/>
        <v>Task Not Yet Started</v>
      </c>
      <c r="M23" s="32" t="str">
        <f t="shared" si="14"/>
        <v>Task is scheduled for work during this timeframe.</v>
      </c>
      <c r="N23" s="32" t="str">
        <f t="shared" si="2"/>
        <v>No</v>
      </c>
      <c r="O23" s="32" t="str">
        <f t="shared" si="3"/>
        <v>No</v>
      </c>
      <c r="P23" s="32" t="str">
        <f t="shared" si="4"/>
        <v>Yes</v>
      </c>
      <c r="Q23" s="32">
        <f>SUM($A$10:A23)</f>
        <v>105</v>
      </c>
      <c r="R23" s="32"/>
      <c r="S23" s="114">
        <f>IF(T23="","",RANK(T23,$T$10:$T$50,1)+COUNTIF(T$10:T23,T23)-1)</f>
        <v>10</v>
      </c>
      <c r="T23" s="32">
        <f t="shared" si="15"/>
        <v>2</v>
      </c>
      <c r="U23" s="48" t="str">
        <f t="shared" si="16"/>
        <v>Jericho Mamaradlo</v>
      </c>
      <c r="V23" s="32">
        <f t="shared" si="17"/>
        <v>14</v>
      </c>
      <c r="W23" s="48" t="str">
        <f t="shared" si="18"/>
        <v>write system call changelog implementation</v>
      </c>
      <c r="X23" s="48">
        <f t="shared" si="19"/>
        <v>43381</v>
      </c>
      <c r="Y23" s="48">
        <f t="shared" si="20"/>
        <v>43385</v>
      </c>
      <c r="Z23" s="48" t="str">
        <f t="shared" si="21"/>
        <v>Task Not Yet Started</v>
      </c>
      <c r="AA23" s="48" t="str">
        <f t="shared" si="22"/>
        <v>Task is scheduled for work during this timeframe.</v>
      </c>
      <c r="AD23" s="32">
        <f>'1. Data Entry'!B28</f>
        <v>0</v>
      </c>
      <c r="AE23" s="32" t="str">
        <f t="shared" si="5"/>
        <v/>
      </c>
      <c r="AF23" s="32" t="str">
        <f t="shared" si="23"/>
        <v/>
      </c>
      <c r="AG23" s="114" t="str">
        <f>IF(AF23="","",RANK(AF23,$AF$10:$AF$50)+COUNTIF(AF$10:AF23,AF23)-1)</f>
        <v/>
      </c>
      <c r="AI23">
        <f>'1. Data Entry'!B29</f>
        <v>0</v>
      </c>
      <c r="AK23">
        <v>14</v>
      </c>
      <c r="AL23" s="89" t="str">
        <f t="shared" si="6"/>
        <v>Rod Labarete</v>
      </c>
      <c r="AM23" s="89" t="str">
        <f t="shared" si="24"/>
        <v/>
      </c>
      <c r="AN23" s="89"/>
      <c r="AO23" s="89" t="str">
        <f t="shared" si="7"/>
        <v>test infinite process_wait() loop implementation</v>
      </c>
      <c r="AP23" s="89" t="str">
        <f t="shared" si="8"/>
        <v>Task Not Yet Started</v>
      </c>
      <c r="AQ23" s="79">
        <f t="shared" si="9"/>
        <v>43382</v>
      </c>
      <c r="AR23" s="32" t="str">
        <f t="shared" si="10"/>
        <v>Task is scheduled for work during this timeframe.</v>
      </c>
      <c r="AS23"/>
      <c r="AT23"/>
      <c r="AW23"/>
    </row>
    <row r="24" spans="1:49" x14ac:dyDescent="0.25">
      <c r="A24">
        <v>15</v>
      </c>
      <c r="B24" s="32">
        <f t="shared" si="0"/>
        <v>15</v>
      </c>
      <c r="C24" s="32">
        <f t="shared" si="1"/>
        <v>8</v>
      </c>
      <c r="D24" s="32" t="str">
        <f t="shared" si="11"/>
        <v>implement write system call</v>
      </c>
      <c r="E24" s="60" t="str">
        <f>IF('3. Task Monitoring'!B31="","",'3. Task Monitoring'!B31)</f>
        <v>implement write system call</v>
      </c>
      <c r="F24" s="60">
        <f>IF('3. Task Monitoring'!C31="","",'3. Task Monitoring'!C31)</f>
        <v>43372</v>
      </c>
      <c r="G24" s="60">
        <f>IF('3. Task Monitoring'!D31="","",'3. Task Monitoring'!D31)</f>
        <v>43379</v>
      </c>
      <c r="H24" s="60" t="str">
        <f>IF('3. Task Monitoring'!E31="","",'3. Task Monitoring'!E31)</f>
        <v>Rod Labarete</v>
      </c>
      <c r="I24" s="60" t="str">
        <f t="shared" si="12"/>
        <v>Rod Labarete</v>
      </c>
      <c r="J24" s="108" t="str">
        <f>IF('3. Task Monitoring'!F31="","",'3. Task Monitoring'!F31)</f>
        <v/>
      </c>
      <c r="K24" s="108" t="str">
        <f>IF('3. Task Monitoring'!G31="","",'3. Task Monitoring'!G31)</f>
        <v/>
      </c>
      <c r="L24" s="79" t="str">
        <f t="shared" si="13"/>
        <v>Task Not Yet Started</v>
      </c>
      <c r="M24" s="32" t="str">
        <f t="shared" si="14"/>
        <v>Task is scheduled for work during this timeframe.</v>
      </c>
      <c r="N24" s="32" t="str">
        <f t="shared" si="2"/>
        <v>No</v>
      </c>
      <c r="O24" s="32" t="str">
        <f t="shared" si="3"/>
        <v>No</v>
      </c>
      <c r="P24" s="32" t="str">
        <f t="shared" si="4"/>
        <v>Yes</v>
      </c>
      <c r="Q24" s="32">
        <f>SUM($A$10:A24)</f>
        <v>120</v>
      </c>
      <c r="R24" s="32"/>
      <c r="S24" s="114">
        <f>IF(T24="","",RANK(T24,$T$10:$T$50,1)+COUNTIF(T$10:T24,T24)-1)</f>
        <v>15</v>
      </c>
      <c r="T24" s="32">
        <f t="shared" si="15"/>
        <v>3</v>
      </c>
      <c r="U24" s="48" t="str">
        <f t="shared" si="16"/>
        <v>Rod Labarete</v>
      </c>
      <c r="V24" s="32">
        <f t="shared" si="17"/>
        <v>15</v>
      </c>
      <c r="W24" s="48" t="str">
        <f t="shared" si="18"/>
        <v>infinite process_wait() loop changelog implementation</v>
      </c>
      <c r="X24" s="48">
        <f t="shared" si="19"/>
        <v>43381</v>
      </c>
      <c r="Y24" s="48">
        <f t="shared" si="20"/>
        <v>43385</v>
      </c>
      <c r="Z24" s="48" t="str">
        <f t="shared" si="21"/>
        <v>Task Not Yet Started</v>
      </c>
      <c r="AA24" s="48" t="str">
        <f t="shared" si="22"/>
        <v>Task is scheduled for work during this timeframe.</v>
      </c>
      <c r="AD24" s="32">
        <f>'1. Data Entry'!B29</f>
        <v>0</v>
      </c>
      <c r="AE24" s="32" t="str">
        <f t="shared" si="5"/>
        <v/>
      </c>
      <c r="AF24" s="32" t="str">
        <f t="shared" si="23"/>
        <v/>
      </c>
      <c r="AG24" s="114" t="str">
        <f>IF(AF24="","",RANK(AF24,$AF$10:$AF$50)+COUNTIF(AF$10:AF24,AF24)-1)</f>
        <v/>
      </c>
      <c r="AI24">
        <f>'1. Data Entry'!B30</f>
        <v>0</v>
      </c>
      <c r="AK24">
        <v>15</v>
      </c>
      <c r="AL24" s="89" t="str">
        <f t="shared" si="6"/>
        <v>Rod Labarete</v>
      </c>
      <c r="AM24" s="89" t="str">
        <f t="shared" si="24"/>
        <v/>
      </c>
      <c r="AN24" s="89"/>
      <c r="AO24" s="89" t="str">
        <f t="shared" si="7"/>
        <v>infinite process_wait() loop changelog implementation</v>
      </c>
      <c r="AP24" s="89" t="str">
        <f t="shared" si="8"/>
        <v>Task Not Yet Started</v>
      </c>
      <c r="AQ24" s="79">
        <f t="shared" si="9"/>
        <v>43385</v>
      </c>
      <c r="AR24" s="32" t="str">
        <f t="shared" si="10"/>
        <v>Task is scheduled for work during this timeframe.</v>
      </c>
      <c r="AS24"/>
      <c r="AT24"/>
      <c r="AW24"/>
    </row>
    <row r="25" spans="1:49" x14ac:dyDescent="0.25">
      <c r="A25">
        <v>16</v>
      </c>
      <c r="B25" s="32">
        <f t="shared" si="0"/>
        <v>16</v>
      </c>
      <c r="C25" s="32">
        <f t="shared" si="1"/>
        <v>9</v>
      </c>
      <c r="D25" s="32" t="str">
        <f t="shared" si="11"/>
        <v>implement infinite loop for process_wait()</v>
      </c>
      <c r="E25" s="60" t="str">
        <f>IF('3. Task Monitoring'!B32="","",'3. Task Monitoring'!B32)</f>
        <v>implement infinite loop for process_wait()</v>
      </c>
      <c r="F25" s="60">
        <f>IF('3. Task Monitoring'!C32="","",'3. Task Monitoring'!C32)</f>
        <v>43372</v>
      </c>
      <c r="G25" s="60">
        <f>IF('3. Task Monitoring'!D32="","",'3. Task Monitoring'!D32)</f>
        <v>43379</v>
      </c>
      <c r="H25" s="60" t="str">
        <f>IF('3. Task Monitoring'!E32="","",'3. Task Monitoring'!E32)</f>
        <v>Rain Martinez</v>
      </c>
      <c r="I25" s="60" t="str">
        <f t="shared" si="12"/>
        <v>Rain Martinez</v>
      </c>
      <c r="J25" s="108" t="str">
        <f>IF('3. Task Monitoring'!F32="","",'3. Task Monitoring'!F32)</f>
        <v/>
      </c>
      <c r="K25" s="108" t="str">
        <f>IF('3. Task Monitoring'!G32="","",'3. Task Monitoring'!G32)</f>
        <v/>
      </c>
      <c r="L25" s="79" t="str">
        <f t="shared" si="13"/>
        <v>Task Not Yet Started</v>
      </c>
      <c r="M25" s="32" t="str">
        <f t="shared" si="14"/>
        <v>Task is scheduled for work during this timeframe.</v>
      </c>
      <c r="N25" s="32" t="str">
        <f t="shared" si="2"/>
        <v>No</v>
      </c>
      <c r="O25" s="32" t="str">
        <f t="shared" si="3"/>
        <v>No</v>
      </c>
      <c r="P25" s="32" t="str">
        <f t="shared" si="4"/>
        <v>Yes</v>
      </c>
      <c r="Q25" s="32">
        <f>SUM($A$10:A25)</f>
        <v>136</v>
      </c>
      <c r="R25" s="32"/>
      <c r="S25" s="114" t="str">
        <f>IF(T25="","",RANK(T25,$T$10:$T$50,1)+COUNTIF(T$10:T25,T25)-1)</f>
        <v/>
      </c>
      <c r="T25" s="32" t="str">
        <f t="shared" si="15"/>
        <v/>
      </c>
      <c r="U25" s="48" t="str">
        <f t="shared" si="16"/>
        <v/>
      </c>
      <c r="V25" s="32" t="str">
        <f t="shared" si="17"/>
        <v/>
      </c>
      <c r="W25" s="48" t="str">
        <f t="shared" si="18"/>
        <v/>
      </c>
      <c r="X25" s="48" t="str">
        <f t="shared" si="19"/>
        <v/>
      </c>
      <c r="Y25" s="48" t="str">
        <f t="shared" si="20"/>
        <v/>
      </c>
      <c r="Z25" s="48" t="str">
        <f t="shared" si="21"/>
        <v/>
      </c>
      <c r="AA25" s="48" t="str">
        <f t="shared" si="22"/>
        <v/>
      </c>
      <c r="AD25" s="32">
        <f>'1. Data Entry'!B30</f>
        <v>0</v>
      </c>
      <c r="AE25" s="32" t="str">
        <f t="shared" si="5"/>
        <v/>
      </c>
      <c r="AF25" s="32" t="str">
        <f t="shared" si="23"/>
        <v/>
      </c>
      <c r="AG25" s="114" t="str">
        <f>IF(AF25="","",RANK(AF25,$AF$10:$AF$50)+COUNTIF(AF$10:AF25,AF25)-1)</f>
        <v/>
      </c>
      <c r="AI25">
        <f>'1. Data Entry'!B31</f>
        <v>0</v>
      </c>
      <c r="AK25">
        <v>16</v>
      </c>
      <c r="AL25" s="89" t="str">
        <f t="shared" si="6"/>
        <v/>
      </c>
      <c r="AM25" s="89" t="str">
        <f t="shared" si="24"/>
        <v/>
      </c>
      <c r="AN25" s="89"/>
      <c r="AO25" s="89" t="str">
        <f t="shared" si="7"/>
        <v/>
      </c>
      <c r="AP25" s="89" t="str">
        <f t="shared" si="8"/>
        <v/>
      </c>
      <c r="AQ25" s="79" t="str">
        <f t="shared" si="9"/>
        <v/>
      </c>
      <c r="AR25" s="32" t="str">
        <f t="shared" si="10"/>
        <v/>
      </c>
      <c r="AS25"/>
      <c r="AT25"/>
      <c r="AW25"/>
    </row>
    <row r="26" spans="1:49" x14ac:dyDescent="0.25">
      <c r="A26">
        <v>17</v>
      </c>
      <c r="B26" s="32" t="str">
        <f t="shared" si="0"/>
        <v/>
      </c>
      <c r="C26" s="32" t="str">
        <f t="shared" si="1"/>
        <v/>
      </c>
      <c r="D26" s="32" t="str">
        <f t="shared" si="11"/>
        <v/>
      </c>
      <c r="E26" s="60" t="str">
        <f>IF('3. Task Monitoring'!B33="","",'3. Task Monitoring'!B33)</f>
        <v/>
      </c>
      <c r="F26" s="60" t="str">
        <f>IF('3. Task Monitoring'!C33="","",'3. Task Monitoring'!C33)</f>
        <v/>
      </c>
      <c r="G26" s="60" t="str">
        <f>IF('3. Task Monitoring'!D33="","",'3. Task Monitoring'!D33)</f>
        <v/>
      </c>
      <c r="H26" s="60" t="str">
        <f>IF('3. Task Monitoring'!E33="","",'3. Task Monitoring'!E33)</f>
        <v/>
      </c>
      <c r="I26" s="60" t="str">
        <f t="shared" si="12"/>
        <v/>
      </c>
      <c r="J26" s="108" t="str">
        <f>IF('3. Task Monitoring'!F33="","",'3. Task Monitoring'!F33)</f>
        <v/>
      </c>
      <c r="K26" s="108" t="str">
        <f>IF('3. Task Monitoring'!G33="","",'3. Task Monitoring'!G33)</f>
        <v/>
      </c>
      <c r="L26" s="79" t="str">
        <f t="shared" si="13"/>
        <v/>
      </c>
      <c r="M26" s="32" t="str">
        <f t="shared" si="14"/>
        <v/>
      </c>
      <c r="N26" s="32" t="str">
        <f t="shared" si="2"/>
        <v/>
      </c>
      <c r="O26" s="32" t="str">
        <f t="shared" si="3"/>
        <v/>
      </c>
      <c r="P26" s="32" t="str">
        <f t="shared" si="4"/>
        <v>No</v>
      </c>
      <c r="Q26" s="32">
        <f>SUM($A$10:A26)</f>
        <v>153</v>
      </c>
      <c r="R26" s="32"/>
      <c r="S26" s="114" t="str">
        <f>IF(T26="","",RANK(T26,$T$10:$T$50,1)+COUNTIF(T$10:T26,T26)-1)</f>
        <v/>
      </c>
      <c r="T26" s="32" t="str">
        <f t="shared" si="15"/>
        <v/>
      </c>
      <c r="U26" s="48" t="str">
        <f t="shared" si="16"/>
        <v/>
      </c>
      <c r="V26" s="32" t="str">
        <f t="shared" si="17"/>
        <v/>
      </c>
      <c r="W26" s="48" t="str">
        <f t="shared" si="18"/>
        <v/>
      </c>
      <c r="X26" s="48" t="str">
        <f t="shared" si="19"/>
        <v/>
      </c>
      <c r="Y26" s="48" t="str">
        <f t="shared" si="20"/>
        <v/>
      </c>
      <c r="Z26" s="48" t="str">
        <f t="shared" si="21"/>
        <v/>
      </c>
      <c r="AA26" s="48" t="str">
        <f t="shared" si="22"/>
        <v/>
      </c>
      <c r="AD26" s="32">
        <f>'1. Data Entry'!B31</f>
        <v>0</v>
      </c>
      <c r="AE26" s="32" t="str">
        <f t="shared" si="5"/>
        <v/>
      </c>
      <c r="AF26" s="32" t="str">
        <f t="shared" si="23"/>
        <v/>
      </c>
      <c r="AG26" s="114" t="str">
        <f>IF(AF26="","",RANK(AF26,$AF$10:$AF$50)+COUNTIF(AF$10:AF26,AF26)-1)</f>
        <v/>
      </c>
      <c r="AI26">
        <f>'1. Data Entry'!B32</f>
        <v>0</v>
      </c>
      <c r="AK26">
        <v>17</v>
      </c>
      <c r="AL26" s="89" t="str">
        <f t="shared" si="6"/>
        <v/>
      </c>
      <c r="AM26" s="89" t="str">
        <f t="shared" si="24"/>
        <v/>
      </c>
      <c r="AN26" s="89"/>
      <c r="AO26" s="89" t="str">
        <f t="shared" si="7"/>
        <v/>
      </c>
      <c r="AP26" s="89" t="str">
        <f t="shared" si="8"/>
        <v/>
      </c>
      <c r="AQ26" s="79" t="str">
        <f t="shared" si="9"/>
        <v/>
      </c>
      <c r="AR26" s="32" t="str">
        <f t="shared" si="10"/>
        <v/>
      </c>
      <c r="AS26"/>
      <c r="AT26"/>
      <c r="AW26"/>
    </row>
    <row r="27" spans="1:49" x14ac:dyDescent="0.25">
      <c r="A27">
        <v>18</v>
      </c>
      <c r="B27" s="32">
        <f t="shared" si="0"/>
        <v>18</v>
      </c>
      <c r="C27" s="32">
        <f t="shared" si="1"/>
        <v>10</v>
      </c>
      <c r="D27" s="32" t="str">
        <f t="shared" si="11"/>
        <v>test exit system call implementation</v>
      </c>
      <c r="E27" s="60" t="str">
        <f>IF('3. Task Monitoring'!B34="","",'3. Task Monitoring'!B34)</f>
        <v>test exit system call implementation</v>
      </c>
      <c r="F27" s="60">
        <f>IF('3. Task Monitoring'!C34="","",'3. Task Monitoring'!C34)</f>
        <v>43379</v>
      </c>
      <c r="G27" s="60">
        <f>IF('3. Task Monitoring'!D34="","",'3. Task Monitoring'!D34)</f>
        <v>43382</v>
      </c>
      <c r="H27" s="60" t="str">
        <f>IF('3. Task Monitoring'!E34="","",'3. Task Monitoring'!E34)</f>
        <v>Rain Martinez</v>
      </c>
      <c r="I27" s="60" t="str">
        <f t="shared" si="12"/>
        <v>Rain Martinez</v>
      </c>
      <c r="J27" s="108" t="str">
        <f>IF('3. Task Monitoring'!F34="","",'3. Task Monitoring'!F34)</f>
        <v/>
      </c>
      <c r="K27" s="108" t="str">
        <f>IF('3. Task Monitoring'!G34="","",'3. Task Monitoring'!G34)</f>
        <v/>
      </c>
      <c r="L27" s="79" t="str">
        <f t="shared" si="13"/>
        <v>Task Not Yet Started</v>
      </c>
      <c r="M27" s="32" t="str">
        <f t="shared" si="14"/>
        <v>Task is scheduled for work during this timeframe.</v>
      </c>
      <c r="N27" s="32" t="str">
        <f t="shared" si="2"/>
        <v>No</v>
      </c>
      <c r="O27" s="32" t="str">
        <f t="shared" si="3"/>
        <v>No</v>
      </c>
      <c r="P27" s="32" t="str">
        <f t="shared" si="4"/>
        <v>Yes</v>
      </c>
      <c r="Q27" s="32">
        <f>SUM($A$10:A27)</f>
        <v>171</v>
      </c>
      <c r="R27" s="32"/>
      <c r="S27" s="114" t="str">
        <f>IF(T27="","",RANK(T27,$T$10:$T$50,1)+COUNTIF(T$10:T27,T27)-1)</f>
        <v/>
      </c>
      <c r="T27" s="32" t="str">
        <f t="shared" si="15"/>
        <v/>
      </c>
      <c r="U27" s="48" t="str">
        <f t="shared" si="16"/>
        <v/>
      </c>
      <c r="V27" s="32" t="str">
        <f t="shared" si="17"/>
        <v/>
      </c>
      <c r="W27" s="48" t="str">
        <f t="shared" si="18"/>
        <v/>
      </c>
      <c r="X27" s="48" t="str">
        <f t="shared" si="19"/>
        <v/>
      </c>
      <c r="Y27" s="48" t="str">
        <f t="shared" si="20"/>
        <v/>
      </c>
      <c r="Z27" s="48" t="str">
        <f t="shared" si="21"/>
        <v/>
      </c>
      <c r="AA27" s="48" t="str">
        <f t="shared" si="22"/>
        <v/>
      </c>
      <c r="AD27" s="32">
        <f>'1. Data Entry'!B32</f>
        <v>0</v>
      </c>
      <c r="AE27" s="32" t="str">
        <f t="shared" si="5"/>
        <v/>
      </c>
      <c r="AF27" s="32" t="str">
        <f t="shared" si="23"/>
        <v/>
      </c>
      <c r="AG27" s="114" t="str">
        <f>IF(AF27="","",RANK(AF27,$AF$10:$AF$50)+COUNTIF(AF$10:AF27,AF27)-1)</f>
        <v/>
      </c>
      <c r="AI27">
        <f>'1. Data Entry'!B33</f>
        <v>0</v>
      </c>
      <c r="AK27">
        <v>18</v>
      </c>
      <c r="AL27" s="89" t="str">
        <f t="shared" si="6"/>
        <v/>
      </c>
      <c r="AM27" s="89" t="str">
        <f t="shared" si="24"/>
        <v/>
      </c>
      <c r="AN27" s="89"/>
      <c r="AO27" s="89" t="str">
        <f t="shared" si="7"/>
        <v/>
      </c>
      <c r="AP27" s="89" t="str">
        <f t="shared" si="8"/>
        <v/>
      </c>
      <c r="AQ27" s="79" t="str">
        <f t="shared" si="9"/>
        <v/>
      </c>
      <c r="AR27" s="32" t="str">
        <f t="shared" si="10"/>
        <v/>
      </c>
      <c r="AS27"/>
      <c r="AT27"/>
      <c r="AW27"/>
    </row>
    <row r="28" spans="1:49" x14ac:dyDescent="0.25">
      <c r="A28">
        <v>19</v>
      </c>
      <c r="B28" s="32">
        <f t="shared" si="0"/>
        <v>19</v>
      </c>
      <c r="C28" s="32">
        <f t="shared" si="1"/>
        <v>11</v>
      </c>
      <c r="D28" s="32" t="str">
        <f t="shared" si="11"/>
        <v>test write system call implementation</v>
      </c>
      <c r="E28" s="60" t="str">
        <f>IF('3. Task Monitoring'!B35="","",'3. Task Monitoring'!B35)</f>
        <v>test write system call implementation</v>
      </c>
      <c r="F28" s="60">
        <f>IF('3. Task Monitoring'!C35="","",'3. Task Monitoring'!C35)</f>
        <v>43379</v>
      </c>
      <c r="G28" s="60">
        <f>IF('3. Task Monitoring'!D35="","",'3. Task Monitoring'!D35)</f>
        <v>43382</v>
      </c>
      <c r="H28" s="60" t="str">
        <f>IF('3. Task Monitoring'!E35="","",'3. Task Monitoring'!E35)</f>
        <v>Jericho Mamaradlo</v>
      </c>
      <c r="I28" s="60" t="str">
        <f t="shared" si="12"/>
        <v>Jericho Mamaradlo</v>
      </c>
      <c r="J28" s="108" t="str">
        <f>IF('3. Task Monitoring'!F35="","",'3. Task Monitoring'!F35)</f>
        <v/>
      </c>
      <c r="K28" s="108" t="str">
        <f>IF('3. Task Monitoring'!G35="","",'3. Task Monitoring'!G35)</f>
        <v/>
      </c>
      <c r="L28" s="79" t="str">
        <f t="shared" si="13"/>
        <v>Task Not Yet Started</v>
      </c>
      <c r="M28" s="32" t="str">
        <f t="shared" si="14"/>
        <v>Task is scheduled for work during this timeframe.</v>
      </c>
      <c r="N28" s="32" t="str">
        <f t="shared" si="2"/>
        <v>No</v>
      </c>
      <c r="O28" s="32" t="str">
        <f t="shared" si="3"/>
        <v>No</v>
      </c>
      <c r="P28" s="32" t="str">
        <f t="shared" si="4"/>
        <v>Yes</v>
      </c>
      <c r="Q28" s="32">
        <f>SUM($A$10:A28)</f>
        <v>190</v>
      </c>
      <c r="R28" s="32"/>
      <c r="S28" s="114" t="str">
        <f>IF(T28="","",RANK(T28,$T$10:$T$50,1)+COUNTIF(T$10:T28,T28)-1)</f>
        <v/>
      </c>
      <c r="T28" s="32" t="str">
        <f t="shared" si="15"/>
        <v/>
      </c>
      <c r="U28" s="48" t="str">
        <f t="shared" si="16"/>
        <v/>
      </c>
      <c r="V28" s="32" t="str">
        <f t="shared" si="17"/>
        <v/>
      </c>
      <c r="W28" s="48" t="str">
        <f t="shared" si="18"/>
        <v/>
      </c>
      <c r="X28" s="48" t="str">
        <f t="shared" si="19"/>
        <v/>
      </c>
      <c r="Y28" s="48" t="str">
        <f t="shared" si="20"/>
        <v/>
      </c>
      <c r="Z28" s="48" t="str">
        <f t="shared" si="21"/>
        <v/>
      </c>
      <c r="AA28" s="48" t="str">
        <f t="shared" si="22"/>
        <v/>
      </c>
      <c r="AD28" s="32">
        <f>'1. Data Entry'!B33</f>
        <v>0</v>
      </c>
      <c r="AE28" s="32" t="str">
        <f t="shared" si="5"/>
        <v/>
      </c>
      <c r="AF28" s="32" t="str">
        <f t="shared" si="23"/>
        <v/>
      </c>
      <c r="AG28" s="114" t="str">
        <f>IF(AF28="","",RANK(AF28,$AF$10:$AF$50)+COUNTIF(AF$10:AF28,AF28)-1)</f>
        <v/>
      </c>
      <c r="AI28">
        <f>'1. Data Entry'!B34</f>
        <v>0</v>
      </c>
      <c r="AK28">
        <v>19</v>
      </c>
      <c r="AL28" s="89" t="str">
        <f t="shared" si="6"/>
        <v/>
      </c>
      <c r="AM28" s="89" t="str">
        <f t="shared" si="24"/>
        <v/>
      </c>
      <c r="AN28" s="89"/>
      <c r="AO28" s="89" t="str">
        <f t="shared" si="7"/>
        <v/>
      </c>
      <c r="AP28" s="89" t="str">
        <f t="shared" si="8"/>
        <v/>
      </c>
      <c r="AQ28" s="79" t="str">
        <f t="shared" si="9"/>
        <v/>
      </c>
      <c r="AR28" s="32" t="str">
        <f t="shared" si="10"/>
        <v/>
      </c>
      <c r="AS28"/>
      <c r="AT28"/>
      <c r="AW28"/>
    </row>
    <row r="29" spans="1:49" x14ac:dyDescent="0.25">
      <c r="A29">
        <v>20</v>
      </c>
      <c r="B29" s="32">
        <f t="shared" si="0"/>
        <v>20</v>
      </c>
      <c r="C29" s="32">
        <f t="shared" si="1"/>
        <v>12</v>
      </c>
      <c r="D29" s="32" t="str">
        <f t="shared" si="11"/>
        <v>test infinite process_wait() loop implementation</v>
      </c>
      <c r="E29" s="60" t="str">
        <f>IF('3. Task Monitoring'!B36="","",'3. Task Monitoring'!B36)</f>
        <v>test infinite process_wait() loop implementation</v>
      </c>
      <c r="F29" s="60">
        <f>IF('3. Task Monitoring'!C36="","",'3. Task Monitoring'!C36)</f>
        <v>43379</v>
      </c>
      <c r="G29" s="60">
        <f>IF('3. Task Monitoring'!D36="","",'3. Task Monitoring'!D36)</f>
        <v>43382</v>
      </c>
      <c r="H29" s="60" t="str">
        <f>IF('3. Task Monitoring'!E36="","",'3. Task Monitoring'!E36)</f>
        <v>Rod Labarete</v>
      </c>
      <c r="I29" s="60" t="str">
        <f t="shared" si="12"/>
        <v>Rod Labarete</v>
      </c>
      <c r="J29" s="108" t="str">
        <f>IF('3. Task Monitoring'!F36="","",'3. Task Monitoring'!F36)</f>
        <v/>
      </c>
      <c r="K29" s="108" t="str">
        <f>IF('3. Task Monitoring'!G36="","",'3. Task Monitoring'!G36)</f>
        <v/>
      </c>
      <c r="L29" s="79" t="str">
        <f t="shared" si="13"/>
        <v>Task Not Yet Started</v>
      </c>
      <c r="M29" s="32" t="str">
        <f t="shared" si="14"/>
        <v>Task is scheduled for work during this timeframe.</v>
      </c>
      <c r="N29" s="32" t="str">
        <f t="shared" si="2"/>
        <v>No</v>
      </c>
      <c r="O29" s="32" t="str">
        <f t="shared" si="3"/>
        <v>No</v>
      </c>
      <c r="P29" s="32" t="str">
        <f t="shared" si="4"/>
        <v>Yes</v>
      </c>
      <c r="Q29" s="32">
        <f>SUM($A$10:A29)</f>
        <v>210</v>
      </c>
      <c r="R29" s="32"/>
      <c r="S29" s="114" t="str">
        <f>IF(T29="","",RANK(T29,$T$10:$T$50,1)+COUNTIF(T$10:T29,T29)-1)</f>
        <v/>
      </c>
      <c r="T29" s="32" t="str">
        <f t="shared" si="15"/>
        <v/>
      </c>
      <c r="U29" s="48" t="str">
        <f t="shared" si="16"/>
        <v/>
      </c>
      <c r="V29" s="32" t="str">
        <f t="shared" si="17"/>
        <v/>
      </c>
      <c r="W29" s="48" t="str">
        <f t="shared" si="18"/>
        <v/>
      </c>
      <c r="X29" s="48" t="str">
        <f t="shared" si="19"/>
        <v/>
      </c>
      <c r="Y29" s="48" t="str">
        <f t="shared" si="20"/>
        <v/>
      </c>
      <c r="Z29" s="48" t="str">
        <f t="shared" si="21"/>
        <v/>
      </c>
      <c r="AA29" s="48" t="str">
        <f t="shared" si="22"/>
        <v/>
      </c>
      <c r="AD29" s="32">
        <f>'1. Data Entry'!B34</f>
        <v>0</v>
      </c>
      <c r="AE29" s="32" t="str">
        <f t="shared" si="5"/>
        <v/>
      </c>
      <c r="AF29" s="32" t="str">
        <f t="shared" si="23"/>
        <v/>
      </c>
      <c r="AG29" s="114" t="str">
        <f>IF(AF29="","",RANK(AF29,$AF$10:$AF$50)+COUNTIF(AF$10:AF29,AF29)-1)</f>
        <v/>
      </c>
      <c r="AI29">
        <f>'1. Data Entry'!B35</f>
        <v>0</v>
      </c>
      <c r="AK29">
        <v>20</v>
      </c>
      <c r="AL29" s="89" t="str">
        <f t="shared" si="6"/>
        <v/>
      </c>
      <c r="AM29" s="89" t="str">
        <f t="shared" si="24"/>
        <v/>
      </c>
      <c r="AN29" s="89"/>
      <c r="AO29" s="89" t="str">
        <f t="shared" si="7"/>
        <v/>
      </c>
      <c r="AP29" s="89" t="str">
        <f t="shared" si="8"/>
        <v/>
      </c>
      <c r="AQ29" s="79" t="str">
        <f t="shared" si="9"/>
        <v/>
      </c>
      <c r="AR29" s="32" t="str">
        <f t="shared" si="10"/>
        <v/>
      </c>
      <c r="AS29"/>
      <c r="AT29"/>
      <c r="AW29"/>
    </row>
    <row r="30" spans="1:49" x14ac:dyDescent="0.25">
      <c r="A30">
        <v>21</v>
      </c>
      <c r="B30" s="32" t="str">
        <f t="shared" si="0"/>
        <v/>
      </c>
      <c r="C30" s="32" t="str">
        <f t="shared" si="1"/>
        <v/>
      </c>
      <c r="D30" s="32" t="str">
        <f t="shared" si="11"/>
        <v/>
      </c>
      <c r="E30" s="60" t="str">
        <f>IF('3. Task Monitoring'!B37="","",'3. Task Monitoring'!B37)</f>
        <v/>
      </c>
      <c r="F30" s="60" t="str">
        <f>IF('3. Task Monitoring'!C37="","",'3. Task Monitoring'!C37)</f>
        <v/>
      </c>
      <c r="G30" s="60" t="str">
        <f>IF('3. Task Monitoring'!D37="","",'3. Task Monitoring'!D37)</f>
        <v/>
      </c>
      <c r="H30" s="60" t="str">
        <f>IF('3. Task Monitoring'!E37="","",'3. Task Monitoring'!E37)</f>
        <v/>
      </c>
      <c r="I30" s="60" t="str">
        <f t="shared" si="12"/>
        <v/>
      </c>
      <c r="J30" s="108" t="str">
        <f>IF('3. Task Monitoring'!F37="","",'3. Task Monitoring'!F37)</f>
        <v/>
      </c>
      <c r="K30" s="108" t="str">
        <f>IF('3. Task Monitoring'!G37="","",'3. Task Monitoring'!G37)</f>
        <v/>
      </c>
      <c r="L30" s="79" t="str">
        <f t="shared" si="13"/>
        <v/>
      </c>
      <c r="M30" s="32" t="str">
        <f t="shared" si="14"/>
        <v/>
      </c>
      <c r="N30" s="32" t="str">
        <f t="shared" si="2"/>
        <v/>
      </c>
      <c r="O30" s="32" t="str">
        <f t="shared" si="3"/>
        <v/>
      </c>
      <c r="P30" s="32" t="str">
        <f t="shared" si="4"/>
        <v>No</v>
      </c>
      <c r="Q30" s="32">
        <f>SUM($A$10:A30)</f>
        <v>231</v>
      </c>
      <c r="R30" s="32"/>
      <c r="S30" s="114" t="str">
        <f>IF(T30="","",RANK(T30,$T$10:$T$50,1)+COUNTIF(T$10:T30,T30)-1)</f>
        <v/>
      </c>
      <c r="T30" s="32" t="str">
        <f t="shared" si="15"/>
        <v/>
      </c>
      <c r="U30" s="48" t="str">
        <f t="shared" si="16"/>
        <v/>
      </c>
      <c r="V30" s="32" t="str">
        <f t="shared" si="17"/>
        <v/>
      </c>
      <c r="W30" s="48" t="str">
        <f t="shared" si="18"/>
        <v/>
      </c>
      <c r="X30" s="48" t="str">
        <f t="shared" si="19"/>
        <v/>
      </c>
      <c r="Y30" s="48" t="str">
        <f t="shared" si="20"/>
        <v/>
      </c>
      <c r="Z30" s="48" t="str">
        <f t="shared" si="21"/>
        <v/>
      </c>
      <c r="AA30" s="48" t="str">
        <f t="shared" si="22"/>
        <v/>
      </c>
      <c r="AD30" s="32">
        <f>'1. Data Entry'!B35</f>
        <v>0</v>
      </c>
      <c r="AE30" s="32" t="str">
        <f t="shared" si="5"/>
        <v/>
      </c>
      <c r="AF30" s="32" t="str">
        <f t="shared" si="23"/>
        <v/>
      </c>
      <c r="AG30" s="114" t="str">
        <f>IF(AF30="","",RANK(AF30,$AF$10:$AF$50)+COUNTIF(AF$10:AF30,AF30)-1)</f>
        <v/>
      </c>
      <c r="AI30">
        <f>'1. Data Entry'!B36</f>
        <v>0</v>
      </c>
      <c r="AK30">
        <v>21</v>
      </c>
      <c r="AL30" s="89" t="str">
        <f t="shared" si="6"/>
        <v/>
      </c>
      <c r="AM30" s="89" t="str">
        <f t="shared" si="24"/>
        <v/>
      </c>
      <c r="AN30" s="89"/>
      <c r="AO30" s="89" t="str">
        <f t="shared" si="7"/>
        <v/>
      </c>
      <c r="AP30" s="89" t="str">
        <f t="shared" si="8"/>
        <v/>
      </c>
      <c r="AQ30" s="79" t="str">
        <f t="shared" si="9"/>
        <v/>
      </c>
      <c r="AR30" s="32" t="str">
        <f t="shared" si="10"/>
        <v/>
      </c>
      <c r="AS30"/>
      <c r="AT30"/>
      <c r="AW30"/>
    </row>
    <row r="31" spans="1:49" x14ac:dyDescent="0.25">
      <c r="A31">
        <v>22</v>
      </c>
      <c r="B31" s="32">
        <f t="shared" si="0"/>
        <v>22</v>
      </c>
      <c r="C31" s="32">
        <f t="shared" si="1"/>
        <v>13</v>
      </c>
      <c r="D31" s="32" t="str">
        <f t="shared" si="11"/>
        <v>exit system call changelog implementation</v>
      </c>
      <c r="E31" s="60" t="str">
        <f>IF('3. Task Monitoring'!B38="","",'3. Task Monitoring'!B38)</f>
        <v>exit system call changelog implementation</v>
      </c>
      <c r="F31" s="60">
        <f>IF('3. Task Monitoring'!C38="","",'3. Task Monitoring'!C38)</f>
        <v>43381</v>
      </c>
      <c r="G31" s="60">
        <f>IF('3. Task Monitoring'!D38="","",'3. Task Monitoring'!D38)</f>
        <v>43385</v>
      </c>
      <c r="H31" s="60" t="str">
        <f>IF('3. Task Monitoring'!E38="","",'3. Task Monitoring'!E38)</f>
        <v>Rain Martinez</v>
      </c>
      <c r="I31" s="60" t="str">
        <f t="shared" si="12"/>
        <v>Rain Martinez</v>
      </c>
      <c r="J31" s="108" t="str">
        <f>IF('3. Task Monitoring'!F38="","",'3. Task Monitoring'!F38)</f>
        <v/>
      </c>
      <c r="K31" s="108" t="str">
        <f>IF('3. Task Monitoring'!G38="","",'3. Task Monitoring'!G38)</f>
        <v/>
      </c>
      <c r="L31" s="79" t="str">
        <f t="shared" si="13"/>
        <v>Task Not Yet Started</v>
      </c>
      <c r="M31" s="32" t="str">
        <f t="shared" si="14"/>
        <v>Task is scheduled for work during this timeframe.</v>
      </c>
      <c r="N31" s="32" t="str">
        <f t="shared" si="2"/>
        <v>No</v>
      </c>
      <c r="O31" s="32" t="str">
        <f t="shared" si="3"/>
        <v>No</v>
      </c>
      <c r="P31" s="32" t="str">
        <f t="shared" si="4"/>
        <v>Yes</v>
      </c>
      <c r="Q31" s="32">
        <f>SUM($A$10:A31)</f>
        <v>253</v>
      </c>
      <c r="R31" s="32"/>
      <c r="S31" s="114" t="str">
        <f>IF(T31="","",RANK(T31,$T$10:$T$50,1)+COUNTIF(T$10:T31,T31)-1)</f>
        <v/>
      </c>
      <c r="T31" s="32" t="str">
        <f t="shared" si="15"/>
        <v/>
      </c>
      <c r="U31" s="48" t="str">
        <f t="shared" si="16"/>
        <v/>
      </c>
      <c r="V31" s="32" t="str">
        <f t="shared" si="17"/>
        <v/>
      </c>
      <c r="W31" s="48" t="str">
        <f t="shared" si="18"/>
        <v/>
      </c>
      <c r="X31" s="48" t="str">
        <f t="shared" si="19"/>
        <v/>
      </c>
      <c r="Y31" s="48" t="str">
        <f t="shared" si="20"/>
        <v/>
      </c>
      <c r="Z31" s="48" t="str">
        <f t="shared" si="21"/>
        <v/>
      </c>
      <c r="AA31" s="48" t="str">
        <f t="shared" si="22"/>
        <v/>
      </c>
      <c r="AD31" s="32">
        <f>'1. Data Entry'!B36</f>
        <v>0</v>
      </c>
      <c r="AE31" s="32" t="str">
        <f t="shared" si="5"/>
        <v/>
      </c>
      <c r="AF31" s="32" t="str">
        <f t="shared" si="23"/>
        <v/>
      </c>
      <c r="AG31" s="114" t="str">
        <f>IF(AF31="","",RANK(AF31,$AF$10:$AF$50)+COUNTIF(AF$10:AF31,AF31)-1)</f>
        <v/>
      </c>
      <c r="AI31">
        <f>'1. Data Entry'!B37</f>
        <v>0</v>
      </c>
      <c r="AK31">
        <v>22</v>
      </c>
      <c r="AL31" s="89" t="str">
        <f t="shared" si="6"/>
        <v/>
      </c>
      <c r="AM31" s="89" t="str">
        <f t="shared" si="24"/>
        <v/>
      </c>
      <c r="AN31" s="89"/>
      <c r="AO31" s="89" t="str">
        <f t="shared" si="7"/>
        <v/>
      </c>
      <c r="AP31" s="89" t="str">
        <f t="shared" si="8"/>
        <v/>
      </c>
      <c r="AQ31" s="79" t="str">
        <f t="shared" si="9"/>
        <v/>
      </c>
      <c r="AR31" s="32" t="str">
        <f t="shared" si="10"/>
        <v/>
      </c>
      <c r="AS31"/>
      <c r="AT31"/>
      <c r="AW31"/>
    </row>
    <row r="32" spans="1:49" x14ac:dyDescent="0.25">
      <c r="A32">
        <v>23</v>
      </c>
      <c r="B32" s="32">
        <f t="shared" si="0"/>
        <v>23</v>
      </c>
      <c r="C32" s="32">
        <f t="shared" si="1"/>
        <v>14</v>
      </c>
      <c r="D32" s="32" t="str">
        <f t="shared" si="11"/>
        <v>write system call changelog implementation</v>
      </c>
      <c r="E32" s="60" t="str">
        <f>IF('3. Task Monitoring'!B39="","",'3. Task Monitoring'!B39)</f>
        <v>write system call changelog implementation</v>
      </c>
      <c r="F32" s="60">
        <f>IF('3. Task Monitoring'!C39="","",'3. Task Monitoring'!C39)</f>
        <v>43381</v>
      </c>
      <c r="G32" s="60">
        <f>IF('3. Task Monitoring'!D39="","",'3. Task Monitoring'!D39)</f>
        <v>43385</v>
      </c>
      <c r="H32" s="60" t="str">
        <f>IF('3. Task Monitoring'!E39="","",'3. Task Monitoring'!E39)</f>
        <v>Jericho Mamaradlo</v>
      </c>
      <c r="I32" s="60" t="str">
        <f t="shared" si="12"/>
        <v>Jericho Mamaradlo</v>
      </c>
      <c r="J32" s="108" t="str">
        <f>IF('3. Task Monitoring'!F39="","",'3. Task Monitoring'!F39)</f>
        <v/>
      </c>
      <c r="K32" s="108" t="str">
        <f>IF('3. Task Monitoring'!G39="","",'3. Task Monitoring'!G39)</f>
        <v/>
      </c>
      <c r="L32" s="79" t="str">
        <f t="shared" si="13"/>
        <v>Task Not Yet Started</v>
      </c>
      <c r="M32" s="32" t="str">
        <f t="shared" si="14"/>
        <v>Task is scheduled for work during this timeframe.</v>
      </c>
      <c r="N32" s="32" t="str">
        <f t="shared" si="2"/>
        <v>No</v>
      </c>
      <c r="O32" s="32" t="str">
        <f t="shared" si="3"/>
        <v>No</v>
      </c>
      <c r="P32" s="32" t="str">
        <f t="shared" si="4"/>
        <v>Yes</v>
      </c>
      <c r="Q32" s="32">
        <f>SUM($A$10:A32)</f>
        <v>276</v>
      </c>
      <c r="R32" s="32"/>
      <c r="S32" s="114" t="str">
        <f>IF(T32="","",RANK(T32,$T$10:$T$50,1)+COUNTIF(T$10:T32,T32)-1)</f>
        <v/>
      </c>
      <c r="T32" s="32" t="str">
        <f t="shared" si="15"/>
        <v/>
      </c>
      <c r="U32" s="48" t="str">
        <f t="shared" si="16"/>
        <v/>
      </c>
      <c r="V32" s="32" t="str">
        <f t="shared" si="17"/>
        <v/>
      </c>
      <c r="W32" s="48" t="str">
        <f t="shared" si="18"/>
        <v/>
      </c>
      <c r="X32" s="48" t="str">
        <f t="shared" si="19"/>
        <v/>
      </c>
      <c r="Y32" s="48" t="str">
        <f t="shared" si="20"/>
        <v/>
      </c>
      <c r="Z32" s="48" t="str">
        <f t="shared" si="21"/>
        <v/>
      </c>
      <c r="AA32" s="48" t="str">
        <f t="shared" si="22"/>
        <v/>
      </c>
      <c r="AD32" s="32">
        <f>'1. Data Entry'!B37</f>
        <v>0</v>
      </c>
      <c r="AE32" s="32" t="str">
        <f t="shared" si="5"/>
        <v/>
      </c>
      <c r="AF32" s="32" t="str">
        <f t="shared" si="23"/>
        <v/>
      </c>
      <c r="AG32" s="114" t="str">
        <f>IF(AF32="","",RANK(AF32,$AF$10:$AF$50)+COUNTIF(AF$10:AF32,AF32)-1)</f>
        <v/>
      </c>
      <c r="AI32">
        <f>'1. Data Entry'!B38</f>
        <v>0</v>
      </c>
      <c r="AK32">
        <v>23</v>
      </c>
      <c r="AL32" s="89" t="str">
        <f t="shared" si="6"/>
        <v/>
      </c>
      <c r="AM32" s="89" t="str">
        <f t="shared" si="24"/>
        <v/>
      </c>
      <c r="AN32" s="89"/>
      <c r="AO32" s="89" t="str">
        <f t="shared" si="7"/>
        <v/>
      </c>
      <c r="AP32" s="89" t="str">
        <f t="shared" si="8"/>
        <v/>
      </c>
      <c r="AQ32" s="79" t="str">
        <f t="shared" si="9"/>
        <v/>
      </c>
      <c r="AR32" s="32" t="str">
        <f t="shared" si="10"/>
        <v/>
      </c>
      <c r="AS32"/>
      <c r="AT32"/>
      <c r="AW32"/>
    </row>
    <row r="33" spans="1:49" x14ac:dyDescent="0.25">
      <c r="A33">
        <v>24</v>
      </c>
      <c r="B33" s="32">
        <f t="shared" si="0"/>
        <v>24</v>
      </c>
      <c r="C33" s="32">
        <f t="shared" si="1"/>
        <v>15</v>
      </c>
      <c r="D33" s="32" t="str">
        <f t="shared" si="11"/>
        <v>infinite process_wait() loop changelog implementation</v>
      </c>
      <c r="E33" s="60" t="str">
        <f>IF('3. Task Monitoring'!B40="","",'3. Task Monitoring'!B40)</f>
        <v>infinite process_wait() loop changelog implementation</v>
      </c>
      <c r="F33" s="60">
        <f>IF('3. Task Monitoring'!C40="","",'3. Task Monitoring'!C40)</f>
        <v>43381</v>
      </c>
      <c r="G33" s="60">
        <f>IF('3. Task Monitoring'!D40="","",'3. Task Monitoring'!D40)</f>
        <v>43385</v>
      </c>
      <c r="H33" s="60" t="str">
        <f>IF('3. Task Monitoring'!E40="","",'3. Task Monitoring'!E40)</f>
        <v>Rod Labarete</v>
      </c>
      <c r="I33" s="60" t="str">
        <f t="shared" si="12"/>
        <v>Rod Labarete</v>
      </c>
      <c r="J33" s="108" t="str">
        <f>IF('3. Task Monitoring'!F40="","",'3. Task Monitoring'!F40)</f>
        <v/>
      </c>
      <c r="K33" s="108" t="str">
        <f>IF('3. Task Monitoring'!G40="","",'3. Task Monitoring'!G40)</f>
        <v/>
      </c>
      <c r="L33" s="79" t="str">
        <f t="shared" si="13"/>
        <v>Task Not Yet Started</v>
      </c>
      <c r="M33" s="32" t="str">
        <f t="shared" si="14"/>
        <v>Task is scheduled for work during this timeframe.</v>
      </c>
      <c r="N33" s="32" t="str">
        <f t="shared" si="2"/>
        <v>No</v>
      </c>
      <c r="O33" s="32" t="str">
        <f t="shared" si="3"/>
        <v>No</v>
      </c>
      <c r="P33" s="32" t="str">
        <f t="shared" si="4"/>
        <v>Yes</v>
      </c>
      <c r="Q33" s="32">
        <f>SUM($A$10:A33)</f>
        <v>300</v>
      </c>
      <c r="R33" s="32"/>
      <c r="S33" s="114" t="str">
        <f>IF(T33="","",RANK(T33,$T$10:$T$50,1)+COUNTIF(T$10:T33,T33)-1)</f>
        <v/>
      </c>
      <c r="T33" s="32" t="str">
        <f t="shared" si="15"/>
        <v/>
      </c>
      <c r="U33" s="48" t="str">
        <f t="shared" si="16"/>
        <v/>
      </c>
      <c r="V33" s="32" t="str">
        <f t="shared" si="17"/>
        <v/>
      </c>
      <c r="W33" s="48" t="str">
        <f t="shared" si="18"/>
        <v/>
      </c>
      <c r="X33" s="48" t="str">
        <f t="shared" si="19"/>
        <v/>
      </c>
      <c r="Y33" s="48" t="str">
        <f t="shared" si="20"/>
        <v/>
      </c>
      <c r="Z33" s="48" t="str">
        <f t="shared" si="21"/>
        <v/>
      </c>
      <c r="AA33" s="48" t="str">
        <f t="shared" si="22"/>
        <v/>
      </c>
      <c r="AD33" s="32">
        <f>'1. Data Entry'!B38</f>
        <v>0</v>
      </c>
      <c r="AE33" s="32" t="str">
        <f t="shared" si="5"/>
        <v/>
      </c>
      <c r="AF33" s="32" t="str">
        <f t="shared" si="23"/>
        <v/>
      </c>
      <c r="AG33" s="114" t="str">
        <f>IF(AF33="","",RANK(AF33,$AF$10:$AF$50)+COUNTIF(AF$10:AF33,AF33)-1)</f>
        <v/>
      </c>
      <c r="AI33">
        <f>'1. Data Entry'!B39</f>
        <v>0</v>
      </c>
      <c r="AK33">
        <v>24</v>
      </c>
      <c r="AL33" s="89" t="str">
        <f t="shared" si="6"/>
        <v/>
      </c>
      <c r="AM33" s="89" t="str">
        <f t="shared" si="24"/>
        <v/>
      </c>
      <c r="AN33" s="89"/>
      <c r="AO33" s="89" t="str">
        <f t="shared" si="7"/>
        <v/>
      </c>
      <c r="AP33" s="89" t="str">
        <f t="shared" si="8"/>
        <v/>
      </c>
      <c r="AQ33" s="79" t="str">
        <f t="shared" si="9"/>
        <v/>
      </c>
      <c r="AR33" s="32" t="str">
        <f t="shared" si="10"/>
        <v/>
      </c>
      <c r="AS33"/>
      <c r="AT33"/>
      <c r="AW33"/>
    </row>
    <row r="34" spans="1:49" x14ac:dyDescent="0.25">
      <c r="A34">
        <v>25</v>
      </c>
      <c r="B34" s="32" t="str">
        <f t="shared" si="0"/>
        <v/>
      </c>
      <c r="C34" s="32" t="str">
        <f t="shared" si="1"/>
        <v/>
      </c>
      <c r="D34" s="32" t="str">
        <f t="shared" si="11"/>
        <v/>
      </c>
      <c r="E34" s="60" t="str">
        <f>IF('3. Task Monitoring'!B41="","",'3. Task Monitoring'!B41)</f>
        <v/>
      </c>
      <c r="F34" s="60" t="str">
        <f>IF('3. Task Monitoring'!C41="","",'3. Task Monitoring'!C41)</f>
        <v/>
      </c>
      <c r="G34" s="60" t="str">
        <f>IF('3. Task Monitoring'!D41="","",'3. Task Monitoring'!D41)</f>
        <v/>
      </c>
      <c r="H34" s="60" t="str">
        <f>IF('3. Task Monitoring'!E41="","",'3. Task Monitoring'!E41)</f>
        <v/>
      </c>
      <c r="I34" s="60" t="str">
        <f t="shared" si="12"/>
        <v/>
      </c>
      <c r="J34" s="108" t="str">
        <f>IF('3. Task Monitoring'!F41="","",'3. Task Monitoring'!F41)</f>
        <v/>
      </c>
      <c r="K34" s="108" t="str">
        <f>IF('3. Task Monitoring'!G41="","",'3. Task Monitoring'!G41)</f>
        <v/>
      </c>
      <c r="L34" s="79" t="str">
        <f t="shared" si="13"/>
        <v/>
      </c>
      <c r="M34" s="32" t="str">
        <f t="shared" si="14"/>
        <v/>
      </c>
      <c r="N34" s="32" t="str">
        <f t="shared" si="2"/>
        <v/>
      </c>
      <c r="O34" s="32" t="str">
        <f t="shared" si="3"/>
        <v/>
      </c>
      <c r="P34" s="32" t="str">
        <f t="shared" si="4"/>
        <v>No</v>
      </c>
      <c r="Q34" s="32">
        <f>SUM($A$10:A34)</f>
        <v>325</v>
      </c>
      <c r="R34" s="32"/>
      <c r="S34" s="114" t="str">
        <f>IF(T34="","",RANK(T34,$T$10:$T$50,1)+COUNTIF(T$10:T34,T34)-1)</f>
        <v/>
      </c>
      <c r="T34" s="32" t="str">
        <f t="shared" si="15"/>
        <v/>
      </c>
      <c r="U34" s="48" t="str">
        <f t="shared" si="16"/>
        <v/>
      </c>
      <c r="V34" s="32" t="str">
        <f t="shared" si="17"/>
        <v/>
      </c>
      <c r="W34" s="48" t="str">
        <f t="shared" si="18"/>
        <v/>
      </c>
      <c r="X34" s="48" t="str">
        <f t="shared" si="19"/>
        <v/>
      </c>
      <c r="Y34" s="48" t="str">
        <f t="shared" si="20"/>
        <v/>
      </c>
      <c r="Z34" s="48" t="str">
        <f t="shared" si="21"/>
        <v/>
      </c>
      <c r="AA34" s="48" t="str">
        <f t="shared" si="22"/>
        <v/>
      </c>
      <c r="AD34" s="32">
        <f>'1. Data Entry'!B39</f>
        <v>0</v>
      </c>
      <c r="AE34" s="32" t="str">
        <f t="shared" si="5"/>
        <v/>
      </c>
      <c r="AF34" s="32" t="str">
        <f t="shared" si="23"/>
        <v/>
      </c>
      <c r="AG34" s="114" t="str">
        <f>IF(AF34="","",RANK(AF34,$AF$10:$AF$50)+COUNTIF(AF$10:AF34,AF34)-1)</f>
        <v/>
      </c>
      <c r="AI34">
        <f>'1. Data Entry'!B40</f>
        <v>0</v>
      </c>
      <c r="AK34">
        <v>25</v>
      </c>
      <c r="AL34" s="89" t="str">
        <f t="shared" si="6"/>
        <v/>
      </c>
      <c r="AM34" s="89" t="str">
        <f t="shared" si="24"/>
        <v/>
      </c>
      <c r="AN34" s="89"/>
      <c r="AO34" s="89" t="str">
        <f t="shared" si="7"/>
        <v/>
      </c>
      <c r="AP34" s="89" t="str">
        <f t="shared" si="8"/>
        <v/>
      </c>
      <c r="AQ34" s="79" t="str">
        <f t="shared" si="9"/>
        <v/>
      </c>
      <c r="AR34" s="32" t="str">
        <f t="shared" si="10"/>
        <v/>
      </c>
      <c r="AS34"/>
      <c r="AT34"/>
      <c r="AW34"/>
    </row>
    <row r="35" spans="1:49" x14ac:dyDescent="0.25">
      <c r="A35">
        <v>26</v>
      </c>
      <c r="B35" s="32" t="str">
        <f t="shared" si="0"/>
        <v/>
      </c>
      <c r="C35" s="32" t="str">
        <f t="shared" si="1"/>
        <v/>
      </c>
      <c r="D35" s="32" t="str">
        <f t="shared" si="11"/>
        <v/>
      </c>
      <c r="E35" s="60" t="str">
        <f>IF('3. Task Monitoring'!B42="","",'3. Task Monitoring'!B42)</f>
        <v/>
      </c>
      <c r="F35" s="60" t="str">
        <f>IF('3. Task Monitoring'!C42="","",'3. Task Monitoring'!C42)</f>
        <v/>
      </c>
      <c r="G35" s="60" t="str">
        <f>IF('3. Task Monitoring'!D42="","",'3. Task Monitoring'!D42)</f>
        <v/>
      </c>
      <c r="H35" s="60" t="str">
        <f>IF('3. Task Monitoring'!E42="","",'3. Task Monitoring'!E42)</f>
        <v/>
      </c>
      <c r="I35" s="60" t="str">
        <f t="shared" si="12"/>
        <v/>
      </c>
      <c r="J35" s="108" t="str">
        <f>IF('3. Task Monitoring'!F42="","",'3. Task Monitoring'!F42)</f>
        <v/>
      </c>
      <c r="K35" s="108" t="str">
        <f>IF('3. Task Monitoring'!G42="","",'3. Task Monitoring'!G42)</f>
        <v/>
      </c>
      <c r="L35" s="79" t="str">
        <f t="shared" si="13"/>
        <v/>
      </c>
      <c r="M35" s="32" t="str">
        <f t="shared" si="14"/>
        <v/>
      </c>
      <c r="N35" s="32" t="str">
        <f t="shared" si="2"/>
        <v/>
      </c>
      <c r="O35" s="32" t="str">
        <f t="shared" si="3"/>
        <v/>
      </c>
      <c r="P35" s="32" t="str">
        <f t="shared" si="4"/>
        <v>No</v>
      </c>
      <c r="Q35" s="32">
        <f>SUM($A$10:A35)</f>
        <v>351</v>
      </c>
      <c r="R35" s="32"/>
      <c r="S35" s="114" t="str">
        <f>IF(T35="","",RANK(T35,$T$10:$T$50,1)+COUNTIF(T$10:T35,T35)-1)</f>
        <v/>
      </c>
      <c r="T35" s="32" t="str">
        <f t="shared" si="15"/>
        <v/>
      </c>
      <c r="U35" s="48" t="str">
        <f t="shared" si="16"/>
        <v/>
      </c>
      <c r="V35" s="32" t="str">
        <f t="shared" si="17"/>
        <v/>
      </c>
      <c r="W35" s="48" t="str">
        <f t="shared" si="18"/>
        <v/>
      </c>
      <c r="X35" s="48" t="str">
        <f t="shared" si="19"/>
        <v/>
      </c>
      <c r="Y35" s="48" t="str">
        <f t="shared" si="20"/>
        <v/>
      </c>
      <c r="Z35" s="48" t="str">
        <f t="shared" si="21"/>
        <v/>
      </c>
      <c r="AA35" s="48" t="str">
        <f t="shared" si="22"/>
        <v/>
      </c>
      <c r="AD35" s="32">
        <f>'1. Data Entry'!B40</f>
        <v>0</v>
      </c>
      <c r="AE35" s="32" t="str">
        <f t="shared" si="5"/>
        <v/>
      </c>
      <c r="AF35" s="32" t="str">
        <f t="shared" si="23"/>
        <v/>
      </c>
      <c r="AG35" s="114" t="str">
        <f>IF(AF35="","",RANK(AF35,$AF$10:$AF$50)+COUNTIF(AF$10:AF35,AF35)-1)</f>
        <v/>
      </c>
      <c r="AI35">
        <f>'1. Data Entry'!B41</f>
        <v>0</v>
      </c>
      <c r="AK35">
        <v>26</v>
      </c>
      <c r="AL35" s="89" t="str">
        <f t="shared" si="6"/>
        <v/>
      </c>
      <c r="AM35" s="89" t="str">
        <f t="shared" si="24"/>
        <v/>
      </c>
      <c r="AN35" s="89"/>
      <c r="AO35" s="89" t="str">
        <f t="shared" si="7"/>
        <v/>
      </c>
      <c r="AP35" s="89" t="str">
        <f t="shared" si="8"/>
        <v/>
      </c>
      <c r="AQ35" s="79" t="str">
        <f t="shared" si="9"/>
        <v/>
      </c>
      <c r="AR35" s="32" t="str">
        <f t="shared" si="10"/>
        <v/>
      </c>
      <c r="AS35"/>
      <c r="AT35"/>
      <c r="AW35"/>
    </row>
    <row r="36" spans="1:49" x14ac:dyDescent="0.25">
      <c r="A36">
        <v>27</v>
      </c>
      <c r="B36" s="32" t="str">
        <f t="shared" si="0"/>
        <v/>
      </c>
      <c r="C36" s="32" t="str">
        <f t="shared" si="1"/>
        <v/>
      </c>
      <c r="D36" s="32" t="str">
        <f t="shared" si="11"/>
        <v/>
      </c>
      <c r="E36" s="60" t="str">
        <f>IF('3. Task Monitoring'!B43="","",'3. Task Monitoring'!B43)</f>
        <v/>
      </c>
      <c r="F36" s="60" t="str">
        <f>IF('3. Task Monitoring'!C43="","",'3. Task Monitoring'!C43)</f>
        <v/>
      </c>
      <c r="G36" s="60" t="str">
        <f>IF('3. Task Monitoring'!D43="","",'3. Task Monitoring'!D43)</f>
        <v/>
      </c>
      <c r="H36" s="60" t="str">
        <f>IF('3. Task Monitoring'!E43="","",'3. Task Monitoring'!E43)</f>
        <v/>
      </c>
      <c r="I36" s="60" t="str">
        <f t="shared" si="12"/>
        <v/>
      </c>
      <c r="J36" s="108" t="str">
        <f>IF('3. Task Monitoring'!F43="","",'3. Task Monitoring'!F43)</f>
        <v/>
      </c>
      <c r="K36" s="108" t="str">
        <f>IF('3. Task Monitoring'!G43="","",'3. Task Monitoring'!G43)</f>
        <v/>
      </c>
      <c r="L36" s="79" t="str">
        <f t="shared" si="13"/>
        <v/>
      </c>
      <c r="M36" s="32" t="str">
        <f t="shared" si="14"/>
        <v/>
      </c>
      <c r="N36" s="32" t="str">
        <f t="shared" si="2"/>
        <v/>
      </c>
      <c r="O36" s="32" t="str">
        <f t="shared" si="3"/>
        <v/>
      </c>
      <c r="P36" s="32" t="str">
        <f t="shared" si="4"/>
        <v>No</v>
      </c>
      <c r="Q36" s="32">
        <f>SUM($A$10:A36)</f>
        <v>378</v>
      </c>
      <c r="R36" s="32"/>
      <c r="S36" s="114" t="str">
        <f>IF(T36="","",RANK(T36,$T$10:$T$50,1)+COUNTIF(T$10:T36,T36)-1)</f>
        <v/>
      </c>
      <c r="T36" s="32" t="str">
        <f t="shared" si="15"/>
        <v/>
      </c>
      <c r="U36" s="48" t="str">
        <f t="shared" si="16"/>
        <v/>
      </c>
      <c r="V36" s="32" t="str">
        <f t="shared" si="17"/>
        <v/>
      </c>
      <c r="W36" s="48" t="str">
        <f t="shared" si="18"/>
        <v/>
      </c>
      <c r="X36" s="48" t="str">
        <f t="shared" si="19"/>
        <v/>
      </c>
      <c r="Y36" s="48" t="str">
        <f t="shared" si="20"/>
        <v/>
      </c>
      <c r="Z36" s="48" t="str">
        <f t="shared" si="21"/>
        <v/>
      </c>
      <c r="AA36" s="48" t="str">
        <f t="shared" si="22"/>
        <v/>
      </c>
      <c r="AD36" s="32">
        <f>'1. Data Entry'!B41</f>
        <v>0</v>
      </c>
      <c r="AE36" s="32" t="str">
        <f t="shared" si="5"/>
        <v/>
      </c>
      <c r="AF36" s="32" t="str">
        <f t="shared" si="23"/>
        <v/>
      </c>
      <c r="AG36" s="114" t="str">
        <f>IF(AF36="","",RANK(AF36,$AF$10:$AF$50)+COUNTIF(AF$10:AF36,AF36)-1)</f>
        <v/>
      </c>
      <c r="AI36">
        <f>'1. Data Entry'!B42</f>
        <v>0</v>
      </c>
      <c r="AK36">
        <v>27</v>
      </c>
      <c r="AL36" s="89" t="str">
        <f t="shared" si="6"/>
        <v/>
      </c>
      <c r="AM36" s="89" t="str">
        <f t="shared" si="24"/>
        <v/>
      </c>
      <c r="AN36" s="89"/>
      <c r="AO36" s="89" t="str">
        <f t="shared" si="7"/>
        <v/>
      </c>
      <c r="AP36" s="89" t="str">
        <f t="shared" si="8"/>
        <v/>
      </c>
      <c r="AQ36" s="79" t="str">
        <f t="shared" si="9"/>
        <v/>
      </c>
      <c r="AR36" s="32" t="str">
        <f t="shared" si="10"/>
        <v/>
      </c>
      <c r="AS36"/>
      <c r="AT36"/>
      <c r="AW36"/>
    </row>
    <row r="37" spans="1:49" x14ac:dyDescent="0.25">
      <c r="A37">
        <v>28</v>
      </c>
      <c r="B37" s="32" t="str">
        <f t="shared" si="0"/>
        <v/>
      </c>
      <c r="C37" s="32" t="str">
        <f t="shared" si="1"/>
        <v/>
      </c>
      <c r="D37" s="32" t="str">
        <f t="shared" si="11"/>
        <v/>
      </c>
      <c r="E37" s="60" t="str">
        <f>IF('3. Task Monitoring'!B44="","",'3. Task Monitoring'!B44)</f>
        <v/>
      </c>
      <c r="F37" s="60" t="str">
        <f>IF('3. Task Monitoring'!C44="","",'3. Task Monitoring'!C44)</f>
        <v/>
      </c>
      <c r="G37" s="60" t="str">
        <f>IF('3. Task Monitoring'!D44="","",'3. Task Monitoring'!D44)</f>
        <v/>
      </c>
      <c r="H37" s="60" t="str">
        <f>IF('3. Task Monitoring'!E44="","",'3. Task Monitoring'!E44)</f>
        <v/>
      </c>
      <c r="I37" s="60" t="str">
        <f t="shared" si="12"/>
        <v/>
      </c>
      <c r="J37" s="108" t="str">
        <f>IF('3. Task Monitoring'!F44="","",'3. Task Monitoring'!F44)</f>
        <v/>
      </c>
      <c r="K37" s="108" t="str">
        <f>IF('3. Task Monitoring'!G44="","",'3. Task Monitoring'!G44)</f>
        <v/>
      </c>
      <c r="L37" s="79" t="str">
        <f t="shared" si="13"/>
        <v/>
      </c>
      <c r="M37" s="32" t="str">
        <f t="shared" si="14"/>
        <v/>
      </c>
      <c r="N37" s="32" t="str">
        <f t="shared" si="2"/>
        <v/>
      </c>
      <c r="O37" s="32" t="str">
        <f t="shared" si="3"/>
        <v/>
      </c>
      <c r="P37" s="32" t="str">
        <f t="shared" si="4"/>
        <v>No</v>
      </c>
      <c r="Q37" s="32">
        <f>SUM($A$10:A37)</f>
        <v>406</v>
      </c>
      <c r="R37" s="32"/>
      <c r="S37" s="114" t="str">
        <f>IF(T37="","",RANK(T37,$T$10:$T$50,1)+COUNTIF(T$10:T37,T37)-1)</f>
        <v/>
      </c>
      <c r="T37" s="32" t="str">
        <f t="shared" si="15"/>
        <v/>
      </c>
      <c r="U37" s="48" t="str">
        <f t="shared" si="16"/>
        <v/>
      </c>
      <c r="V37" s="32" t="str">
        <f t="shared" si="17"/>
        <v/>
      </c>
      <c r="W37" s="48" t="str">
        <f t="shared" si="18"/>
        <v/>
      </c>
      <c r="X37" s="48" t="str">
        <f t="shared" si="19"/>
        <v/>
      </c>
      <c r="Y37" s="48" t="str">
        <f t="shared" si="20"/>
        <v/>
      </c>
      <c r="Z37" s="48" t="str">
        <f t="shared" si="21"/>
        <v/>
      </c>
      <c r="AA37" s="48" t="str">
        <f t="shared" si="22"/>
        <v/>
      </c>
      <c r="AD37" s="32">
        <f>'1. Data Entry'!B42</f>
        <v>0</v>
      </c>
      <c r="AE37" s="32" t="str">
        <f t="shared" si="5"/>
        <v/>
      </c>
      <c r="AF37" s="32" t="str">
        <f t="shared" si="23"/>
        <v/>
      </c>
      <c r="AG37" s="114" t="str">
        <f>IF(AF37="","",RANK(AF37,$AF$10:$AF$50)+COUNTIF(AF$10:AF37,AF37)-1)</f>
        <v/>
      </c>
      <c r="AI37">
        <f>'1. Data Entry'!B43</f>
        <v>0</v>
      </c>
      <c r="AK37">
        <v>28</v>
      </c>
      <c r="AL37" s="89" t="str">
        <f t="shared" si="6"/>
        <v/>
      </c>
      <c r="AM37" s="89" t="str">
        <f t="shared" si="24"/>
        <v/>
      </c>
      <c r="AN37" s="89"/>
      <c r="AO37" s="89" t="str">
        <f t="shared" si="7"/>
        <v/>
      </c>
      <c r="AP37" s="89" t="str">
        <f t="shared" si="8"/>
        <v/>
      </c>
      <c r="AQ37" s="79" t="str">
        <f t="shared" si="9"/>
        <v/>
      </c>
      <c r="AR37" s="32" t="str">
        <f t="shared" si="10"/>
        <v/>
      </c>
      <c r="AS37"/>
      <c r="AT37"/>
      <c r="AW37"/>
    </row>
    <row r="38" spans="1:49" x14ac:dyDescent="0.25">
      <c r="A38">
        <v>29</v>
      </c>
      <c r="B38" s="32" t="str">
        <f t="shared" si="0"/>
        <v/>
      </c>
      <c r="C38" s="32" t="str">
        <f t="shared" si="1"/>
        <v/>
      </c>
      <c r="D38" s="32" t="str">
        <f t="shared" si="11"/>
        <v/>
      </c>
      <c r="E38" s="60" t="str">
        <f>IF('3. Task Monitoring'!B45="","",'3. Task Monitoring'!B45)</f>
        <v/>
      </c>
      <c r="F38" s="60" t="str">
        <f>IF('3. Task Monitoring'!C45="","",'3. Task Monitoring'!C45)</f>
        <v/>
      </c>
      <c r="G38" s="60" t="str">
        <f>IF('3. Task Monitoring'!D45="","",'3. Task Monitoring'!D45)</f>
        <v/>
      </c>
      <c r="H38" s="60" t="str">
        <f>IF('3. Task Monitoring'!E45="","",'3. Task Monitoring'!E45)</f>
        <v/>
      </c>
      <c r="I38" s="60" t="str">
        <f t="shared" si="12"/>
        <v/>
      </c>
      <c r="J38" s="108" t="str">
        <f>IF('3. Task Monitoring'!F45="","",'3. Task Monitoring'!F45)</f>
        <v/>
      </c>
      <c r="K38" s="108" t="str">
        <f>IF('3. Task Monitoring'!G45="","",'3. Task Monitoring'!G45)</f>
        <v/>
      </c>
      <c r="L38" s="79" t="str">
        <f t="shared" si="13"/>
        <v/>
      </c>
      <c r="M38" s="32" t="str">
        <f t="shared" si="14"/>
        <v/>
      </c>
      <c r="N38" s="32" t="str">
        <f t="shared" si="2"/>
        <v/>
      </c>
      <c r="O38" s="32" t="str">
        <f t="shared" si="3"/>
        <v/>
      </c>
      <c r="P38" s="32" t="str">
        <f t="shared" si="4"/>
        <v>No</v>
      </c>
      <c r="Q38" s="32">
        <f>SUM($A$10:A38)</f>
        <v>435</v>
      </c>
      <c r="R38" s="32"/>
      <c r="S38" s="114" t="str">
        <f>IF(T38="","",RANK(T38,$T$10:$T$50,1)+COUNTIF(T$10:T38,T38)-1)</f>
        <v/>
      </c>
      <c r="T38" s="32" t="str">
        <f t="shared" si="15"/>
        <v/>
      </c>
      <c r="U38" s="48" t="str">
        <f t="shared" si="16"/>
        <v/>
      </c>
      <c r="V38" s="32" t="str">
        <f t="shared" si="17"/>
        <v/>
      </c>
      <c r="W38" s="48" t="str">
        <f t="shared" si="18"/>
        <v/>
      </c>
      <c r="X38" s="48" t="str">
        <f t="shared" si="19"/>
        <v/>
      </c>
      <c r="Y38" s="48" t="str">
        <f t="shared" si="20"/>
        <v/>
      </c>
      <c r="Z38" s="48" t="str">
        <f t="shared" si="21"/>
        <v/>
      </c>
      <c r="AA38" s="48" t="str">
        <f t="shared" si="22"/>
        <v/>
      </c>
      <c r="AD38" s="32">
        <f>'1. Data Entry'!B43</f>
        <v>0</v>
      </c>
      <c r="AE38" s="32" t="str">
        <f t="shared" si="5"/>
        <v/>
      </c>
      <c r="AF38" s="32" t="str">
        <f t="shared" si="23"/>
        <v/>
      </c>
      <c r="AG38" s="114" t="str">
        <f>IF(AF38="","",RANK(AF38,$AF$10:$AF$50)+COUNTIF(AF$10:AF38,AF38)-1)</f>
        <v/>
      </c>
      <c r="AI38">
        <f>'1. Data Entry'!B44</f>
        <v>0</v>
      </c>
      <c r="AK38">
        <v>29</v>
      </c>
      <c r="AL38" s="89" t="str">
        <f t="shared" si="6"/>
        <v/>
      </c>
      <c r="AM38" s="89" t="str">
        <f t="shared" si="24"/>
        <v/>
      </c>
      <c r="AN38" s="89"/>
      <c r="AO38" s="89" t="str">
        <f t="shared" si="7"/>
        <v/>
      </c>
      <c r="AP38" s="89" t="str">
        <f t="shared" si="8"/>
        <v/>
      </c>
      <c r="AQ38" s="79" t="str">
        <f t="shared" si="9"/>
        <v/>
      </c>
      <c r="AR38" s="32" t="str">
        <f t="shared" si="10"/>
        <v/>
      </c>
      <c r="AS38"/>
      <c r="AT38"/>
      <c r="AW38"/>
    </row>
    <row r="39" spans="1:49" x14ac:dyDescent="0.25">
      <c r="A39">
        <v>30</v>
      </c>
      <c r="B39" s="32" t="str">
        <f t="shared" si="0"/>
        <v/>
      </c>
      <c r="C39" s="32" t="str">
        <f t="shared" si="1"/>
        <v/>
      </c>
      <c r="D39" s="32" t="str">
        <f t="shared" si="11"/>
        <v/>
      </c>
      <c r="E39" s="60" t="str">
        <f>IF('3. Task Monitoring'!B46="","",'3. Task Monitoring'!B46)</f>
        <v/>
      </c>
      <c r="F39" s="60" t="str">
        <f>IF('3. Task Monitoring'!C46="","",'3. Task Monitoring'!C46)</f>
        <v/>
      </c>
      <c r="G39" s="60" t="str">
        <f>IF('3. Task Monitoring'!D46="","",'3. Task Monitoring'!D46)</f>
        <v/>
      </c>
      <c r="H39" s="60" t="str">
        <f>IF('3. Task Monitoring'!E46="","",'3. Task Monitoring'!E46)</f>
        <v/>
      </c>
      <c r="I39" s="60" t="str">
        <f t="shared" si="12"/>
        <v/>
      </c>
      <c r="J39" s="108" t="str">
        <f>IF('3. Task Monitoring'!F46="","",'3. Task Monitoring'!F46)</f>
        <v/>
      </c>
      <c r="K39" s="108" t="str">
        <f>IF('3. Task Monitoring'!G46="","",'3. Task Monitoring'!G46)</f>
        <v/>
      </c>
      <c r="L39" s="79" t="str">
        <f t="shared" si="13"/>
        <v/>
      </c>
      <c r="M39" s="32" t="str">
        <f t="shared" si="14"/>
        <v/>
      </c>
      <c r="N39" s="32" t="str">
        <f t="shared" si="2"/>
        <v/>
      </c>
      <c r="O39" s="32" t="str">
        <f t="shared" si="3"/>
        <v/>
      </c>
      <c r="P39" s="32" t="str">
        <f t="shared" si="4"/>
        <v>No</v>
      </c>
      <c r="Q39" s="32">
        <f>SUM($A$10:A39)</f>
        <v>465</v>
      </c>
      <c r="R39" s="32"/>
      <c r="S39" s="114" t="str">
        <f>IF(T39="","",RANK(T39,$T$10:$T$50,1)+COUNTIF(T$10:T39,T39)-1)</f>
        <v/>
      </c>
      <c r="T39" s="32" t="str">
        <f t="shared" si="15"/>
        <v/>
      </c>
      <c r="U39" s="48" t="str">
        <f t="shared" si="16"/>
        <v/>
      </c>
      <c r="V39" s="32" t="str">
        <f t="shared" si="17"/>
        <v/>
      </c>
      <c r="W39" s="48" t="str">
        <f t="shared" si="18"/>
        <v/>
      </c>
      <c r="X39" s="48" t="str">
        <f t="shared" si="19"/>
        <v/>
      </c>
      <c r="Y39" s="48" t="str">
        <f t="shared" si="20"/>
        <v/>
      </c>
      <c r="Z39" s="48" t="str">
        <f t="shared" si="21"/>
        <v/>
      </c>
      <c r="AA39" s="48" t="str">
        <f t="shared" si="22"/>
        <v/>
      </c>
      <c r="AD39" s="32">
        <f>'1. Data Entry'!B44</f>
        <v>0</v>
      </c>
      <c r="AE39" s="32" t="str">
        <f t="shared" si="5"/>
        <v/>
      </c>
      <c r="AF39" s="32" t="str">
        <f t="shared" si="23"/>
        <v/>
      </c>
      <c r="AG39" s="114" t="str">
        <f>IF(AF39="","",RANK(AF39,$AF$10:$AF$50)+COUNTIF(AF$10:AF39,AF39)-1)</f>
        <v/>
      </c>
      <c r="AI39">
        <f>'1. Data Entry'!B45</f>
        <v>0</v>
      </c>
      <c r="AK39">
        <v>30</v>
      </c>
      <c r="AL39" s="89" t="str">
        <f t="shared" si="6"/>
        <v/>
      </c>
      <c r="AM39" s="89" t="str">
        <f t="shared" si="24"/>
        <v/>
      </c>
      <c r="AN39" s="89"/>
      <c r="AO39" s="89" t="str">
        <f t="shared" si="7"/>
        <v/>
      </c>
      <c r="AP39" s="89" t="str">
        <f t="shared" si="8"/>
        <v/>
      </c>
      <c r="AQ39" s="79" t="str">
        <f t="shared" si="9"/>
        <v/>
      </c>
      <c r="AR39" s="32" t="str">
        <f t="shared" si="10"/>
        <v/>
      </c>
      <c r="AS39"/>
      <c r="AT39"/>
      <c r="AW39"/>
    </row>
    <row r="40" spans="1:49" x14ac:dyDescent="0.25">
      <c r="A40">
        <v>31</v>
      </c>
      <c r="B40" s="32" t="str">
        <f t="shared" si="0"/>
        <v/>
      </c>
      <c r="C40" s="32" t="str">
        <f t="shared" si="1"/>
        <v/>
      </c>
      <c r="D40" s="32" t="str">
        <f t="shared" si="11"/>
        <v/>
      </c>
      <c r="E40" s="60" t="str">
        <f>IF('3. Task Monitoring'!B47="","",'3. Task Monitoring'!B47)</f>
        <v/>
      </c>
      <c r="F40" s="60" t="str">
        <f>IF('3. Task Monitoring'!C47="","",'3. Task Monitoring'!C47)</f>
        <v/>
      </c>
      <c r="G40" s="60" t="str">
        <f>IF('3. Task Monitoring'!D47="","",'3. Task Monitoring'!D47)</f>
        <v/>
      </c>
      <c r="H40" s="60" t="str">
        <f>IF('3. Task Monitoring'!E47="","",'3. Task Monitoring'!E47)</f>
        <v/>
      </c>
      <c r="I40" s="60" t="str">
        <f t="shared" si="12"/>
        <v/>
      </c>
      <c r="J40" s="108" t="str">
        <f>IF('3. Task Monitoring'!F47="","",'3. Task Monitoring'!F47)</f>
        <v/>
      </c>
      <c r="K40" s="108" t="str">
        <f>IF('3. Task Monitoring'!G47="","",'3. Task Monitoring'!G47)</f>
        <v/>
      </c>
      <c r="L40" s="79" t="str">
        <f t="shared" si="13"/>
        <v/>
      </c>
      <c r="M40" s="32" t="str">
        <f t="shared" si="14"/>
        <v/>
      </c>
      <c r="N40" s="32" t="str">
        <f t="shared" si="2"/>
        <v/>
      </c>
      <c r="O40" s="32" t="str">
        <f t="shared" si="3"/>
        <v/>
      </c>
      <c r="P40" s="32" t="str">
        <f t="shared" si="4"/>
        <v>No</v>
      </c>
      <c r="Q40" s="32">
        <f>SUM($A$10:A40)</f>
        <v>496</v>
      </c>
      <c r="R40" s="32"/>
      <c r="S40" s="114" t="str">
        <f>IF(T40="","",RANK(T40,$T$10:$T$50,1)+COUNTIF(T$10:T40,T40)-1)</f>
        <v/>
      </c>
      <c r="T40" s="32" t="str">
        <f t="shared" si="15"/>
        <v/>
      </c>
      <c r="U40" s="48" t="str">
        <f t="shared" si="16"/>
        <v/>
      </c>
      <c r="V40" s="32" t="str">
        <f t="shared" si="17"/>
        <v/>
      </c>
      <c r="W40" s="48" t="str">
        <f t="shared" si="18"/>
        <v/>
      </c>
      <c r="X40" s="48" t="str">
        <f t="shared" si="19"/>
        <v/>
      </c>
      <c r="Y40" s="48" t="str">
        <f t="shared" si="20"/>
        <v/>
      </c>
      <c r="Z40" s="48" t="str">
        <f t="shared" si="21"/>
        <v/>
      </c>
      <c r="AA40" s="48" t="str">
        <f t="shared" si="22"/>
        <v/>
      </c>
      <c r="AD40" s="32">
        <f>'1. Data Entry'!B45</f>
        <v>0</v>
      </c>
      <c r="AE40" s="32" t="str">
        <f t="shared" si="5"/>
        <v/>
      </c>
      <c r="AF40" s="32" t="str">
        <f t="shared" si="23"/>
        <v/>
      </c>
      <c r="AG40" s="114" t="str">
        <f>IF(AF40="","",RANK(AF40,$AF$10:$AF$50)+COUNTIF(AF$10:AF40,AF40)-1)</f>
        <v/>
      </c>
      <c r="AI40">
        <f>'1. Data Entry'!B46</f>
        <v>0</v>
      </c>
      <c r="AK40">
        <v>31</v>
      </c>
      <c r="AL40" s="89" t="str">
        <f t="shared" si="6"/>
        <v/>
      </c>
      <c r="AM40" s="89" t="str">
        <f t="shared" si="24"/>
        <v/>
      </c>
      <c r="AN40" s="89"/>
      <c r="AO40" s="89" t="str">
        <f t="shared" si="7"/>
        <v/>
      </c>
      <c r="AP40" s="89" t="str">
        <f t="shared" si="8"/>
        <v/>
      </c>
      <c r="AQ40" s="79" t="str">
        <f t="shared" si="9"/>
        <v/>
      </c>
      <c r="AR40" s="32" t="str">
        <f t="shared" si="10"/>
        <v/>
      </c>
      <c r="AS40"/>
      <c r="AT40"/>
      <c r="AW40"/>
    </row>
    <row r="41" spans="1:49" x14ac:dyDescent="0.25">
      <c r="A41">
        <v>32</v>
      </c>
      <c r="B41" s="32" t="str">
        <f t="shared" si="0"/>
        <v/>
      </c>
      <c r="C41" s="32" t="str">
        <f t="shared" si="1"/>
        <v/>
      </c>
      <c r="D41" s="32" t="str">
        <f t="shared" si="11"/>
        <v/>
      </c>
      <c r="E41" s="60" t="str">
        <f>IF('3. Task Monitoring'!B48="","",'3. Task Monitoring'!B48)</f>
        <v/>
      </c>
      <c r="F41" s="60" t="str">
        <f>IF('3. Task Monitoring'!C48="","",'3. Task Monitoring'!C48)</f>
        <v/>
      </c>
      <c r="G41" s="60" t="str">
        <f>IF('3. Task Monitoring'!D48="","",'3. Task Monitoring'!D48)</f>
        <v/>
      </c>
      <c r="H41" s="60" t="str">
        <f>IF('3. Task Monitoring'!E48="","",'3. Task Monitoring'!E48)</f>
        <v/>
      </c>
      <c r="I41" s="60" t="str">
        <f t="shared" si="12"/>
        <v/>
      </c>
      <c r="J41" s="108" t="str">
        <f>IF('3. Task Monitoring'!F48="","",'3. Task Monitoring'!F48)</f>
        <v/>
      </c>
      <c r="K41" s="108" t="str">
        <f>IF('3. Task Monitoring'!G48="","",'3. Task Monitoring'!G48)</f>
        <v/>
      </c>
      <c r="L41" s="79" t="str">
        <f t="shared" si="13"/>
        <v/>
      </c>
      <c r="M41" s="32" t="str">
        <f t="shared" si="14"/>
        <v/>
      </c>
      <c r="N41" s="32" t="str">
        <f t="shared" si="2"/>
        <v/>
      </c>
      <c r="O41" s="32" t="str">
        <f t="shared" si="3"/>
        <v/>
      </c>
      <c r="P41" s="32" t="str">
        <f t="shared" si="4"/>
        <v>No</v>
      </c>
      <c r="Q41" s="32">
        <f>SUM($A$10:A41)</f>
        <v>528</v>
      </c>
      <c r="R41" s="32"/>
      <c r="S41" s="114" t="str">
        <f>IF(T41="","",RANK(T41,$T$10:$T$50,1)+COUNTIF(T$10:T41,T41)-1)</f>
        <v/>
      </c>
      <c r="T41" s="32" t="str">
        <f t="shared" si="15"/>
        <v/>
      </c>
      <c r="U41" s="48" t="str">
        <f t="shared" si="16"/>
        <v/>
      </c>
      <c r="V41" s="32" t="str">
        <f t="shared" si="17"/>
        <v/>
      </c>
      <c r="W41" s="48" t="str">
        <f t="shared" si="18"/>
        <v/>
      </c>
      <c r="X41" s="48" t="str">
        <f t="shared" si="19"/>
        <v/>
      </c>
      <c r="Y41" s="48" t="str">
        <f t="shared" si="20"/>
        <v/>
      </c>
      <c r="Z41" s="48" t="str">
        <f t="shared" si="21"/>
        <v/>
      </c>
      <c r="AA41" s="48" t="str">
        <f t="shared" si="22"/>
        <v/>
      </c>
      <c r="AD41" s="32">
        <f>'1. Data Entry'!B46</f>
        <v>0</v>
      </c>
      <c r="AE41" s="32" t="str">
        <f t="shared" si="5"/>
        <v/>
      </c>
      <c r="AF41" s="32" t="str">
        <f t="shared" si="23"/>
        <v/>
      </c>
      <c r="AG41" s="114" t="str">
        <f>IF(AF41="","",RANK(AF41,$AF$10:$AF$50)+COUNTIF(AF$10:AF41,AF41)-1)</f>
        <v/>
      </c>
      <c r="AI41">
        <f>'1. Data Entry'!B47</f>
        <v>0</v>
      </c>
      <c r="AK41">
        <v>32</v>
      </c>
      <c r="AL41" s="89" t="str">
        <f t="shared" si="6"/>
        <v/>
      </c>
      <c r="AM41" s="89" t="str">
        <f t="shared" si="24"/>
        <v/>
      </c>
      <c r="AN41" s="89"/>
      <c r="AO41" s="89" t="str">
        <f t="shared" si="7"/>
        <v/>
      </c>
      <c r="AP41" s="89" t="str">
        <f t="shared" si="8"/>
        <v/>
      </c>
      <c r="AQ41" s="79" t="str">
        <f t="shared" si="9"/>
        <v/>
      </c>
      <c r="AR41" s="32" t="str">
        <f t="shared" si="10"/>
        <v/>
      </c>
      <c r="AS41"/>
      <c r="AT41"/>
      <c r="AW41"/>
    </row>
    <row r="42" spans="1:49" x14ac:dyDescent="0.25">
      <c r="A42">
        <v>33</v>
      </c>
      <c r="B42" s="32" t="str">
        <f t="shared" ref="B42:B73" si="25">IF(OR(N42="Yes",O42="Yes",P42="Yes"),A42,"")</f>
        <v/>
      </c>
      <c r="C42" s="32" t="str">
        <f t="shared" ref="C42:C73" si="26">IF(B42="","",RANK(B42,$B$10:$B$109,1))</f>
        <v/>
      </c>
      <c r="D42" s="32" t="str">
        <f t="shared" si="11"/>
        <v/>
      </c>
      <c r="E42" s="60" t="str">
        <f>IF('3. Task Monitoring'!B49="","",'3. Task Monitoring'!B49)</f>
        <v/>
      </c>
      <c r="F42" s="60" t="str">
        <f>IF('3. Task Monitoring'!C49="","",'3. Task Monitoring'!C49)</f>
        <v/>
      </c>
      <c r="G42" s="60" t="str">
        <f>IF('3. Task Monitoring'!D49="","",'3. Task Monitoring'!D49)</f>
        <v/>
      </c>
      <c r="H42" s="60" t="str">
        <f>IF('3. Task Monitoring'!E49="","",'3. Task Monitoring'!E49)</f>
        <v/>
      </c>
      <c r="I42" s="60" t="str">
        <f t="shared" si="12"/>
        <v/>
      </c>
      <c r="J42" s="108" t="str">
        <f>IF('3. Task Monitoring'!F49="","",'3. Task Monitoring'!F49)</f>
        <v/>
      </c>
      <c r="K42" s="108" t="str">
        <f>IF('3. Task Monitoring'!G49="","",'3. Task Monitoring'!G49)</f>
        <v/>
      </c>
      <c r="L42" s="79" t="str">
        <f t="shared" si="13"/>
        <v/>
      </c>
      <c r="M42" s="32" t="str">
        <f t="shared" si="14"/>
        <v/>
      </c>
      <c r="N42" s="32" t="str">
        <f t="shared" ref="N42:N73" si="27">IF(E42="","",IF(AND(G42&lt;=$B$4,K42="",NOT(J42="")),"Yes","No"))</f>
        <v/>
      </c>
      <c r="O42" s="32" t="str">
        <f t="shared" ref="O42:O73" si="28">IF(E42="","",IF(AND(G42&lt;=$B$4,J42=""),"Yes","No"))</f>
        <v/>
      </c>
      <c r="P42" s="32" t="str">
        <f t="shared" ref="P42:P73" si="29">IF(OR(N42="Yes",O42="Yes"),"No",IF(AND(K42="",F42&lt;=$B$5),"Yes","No"))</f>
        <v>No</v>
      </c>
      <c r="Q42" s="32">
        <f>SUM($A$10:A42)</f>
        <v>561</v>
      </c>
      <c r="R42" s="32"/>
      <c r="S42" s="114" t="str">
        <f>IF(T42="","",RANK(T42,$T$10:$T$50,1)+COUNTIF(T$10:T42,T42)-1)</f>
        <v/>
      </c>
      <c r="T42" s="32" t="str">
        <f t="shared" si="15"/>
        <v/>
      </c>
      <c r="U42" s="48" t="str">
        <f t="shared" si="16"/>
        <v/>
      </c>
      <c r="V42" s="32" t="str">
        <f t="shared" si="17"/>
        <v/>
      </c>
      <c r="W42" s="48" t="str">
        <f t="shared" si="18"/>
        <v/>
      </c>
      <c r="X42" s="48" t="str">
        <f t="shared" si="19"/>
        <v/>
      </c>
      <c r="Y42" s="48" t="str">
        <f t="shared" si="20"/>
        <v/>
      </c>
      <c r="Z42" s="48" t="str">
        <f t="shared" si="21"/>
        <v/>
      </c>
      <c r="AA42" s="48" t="str">
        <f t="shared" si="22"/>
        <v/>
      </c>
      <c r="AD42" s="32">
        <f>'1. Data Entry'!B47</f>
        <v>0</v>
      </c>
      <c r="AE42" s="32" t="str">
        <f t="shared" si="5"/>
        <v/>
      </c>
      <c r="AF42" s="32" t="str">
        <f t="shared" si="23"/>
        <v/>
      </c>
      <c r="AG42" s="114" t="str">
        <f>IF(AF42="","",RANK(AF42,$AF$10:$AF$50)+COUNTIF(AF$10:AF42,AF42)-1)</f>
        <v/>
      </c>
      <c r="AI42">
        <f>'1. Data Entry'!B48</f>
        <v>0</v>
      </c>
      <c r="AK42">
        <v>33</v>
      </c>
      <c r="AL42" s="89" t="str">
        <f t="shared" ref="AL42:AL73" si="30">IF(SUM($S$10:$S$109)&lt;$Q42,"",VLOOKUP($AK42,$S$10:$AA$109,3,FALSE))</f>
        <v/>
      </c>
      <c r="AM42" s="89" t="str">
        <f t="shared" si="24"/>
        <v/>
      </c>
      <c r="AN42" s="89"/>
      <c r="AO42" s="89" t="str">
        <f t="shared" ref="AO42:AO73" si="31">IF(SUM($S$10:$S$109)&lt;$Q42,"",VLOOKUP(AK42,$S$10:$AA$109,5,FALSE))</f>
        <v/>
      </c>
      <c r="AP42" s="89" t="str">
        <f t="shared" ref="AP42:AP73" si="32">IF(SUM($S$10:$S$109)&lt;$Q42,"",VLOOKUP($AK42,$S$10:$AA$109,8,FALSE))</f>
        <v/>
      </c>
      <c r="AQ42" s="79" t="str">
        <f t="shared" ref="AQ42:AQ73" si="33">IF(SUM($S$10:$S$109)&lt;$Q42,"",VLOOKUP($AK42,$S$10:$AA$109,7,FALSE))</f>
        <v/>
      </c>
      <c r="AR42" s="32" t="str">
        <f t="shared" ref="AR42:AR73" si="34">IF(SUM($S$10:$S$109)&lt;$Q42,"",VLOOKUP($AK42,$S$10:$AA$109,9,FALSE))</f>
        <v/>
      </c>
      <c r="AS42"/>
      <c r="AT42"/>
      <c r="AW42"/>
    </row>
    <row r="43" spans="1:49" x14ac:dyDescent="0.25">
      <c r="A43">
        <v>34</v>
      </c>
      <c r="B43" s="32" t="str">
        <f t="shared" si="25"/>
        <v/>
      </c>
      <c r="C43" s="32" t="str">
        <f t="shared" si="26"/>
        <v/>
      </c>
      <c r="D43" s="32" t="str">
        <f t="shared" si="11"/>
        <v/>
      </c>
      <c r="E43" s="60" t="str">
        <f>IF('3. Task Monitoring'!B50="","",'3. Task Monitoring'!B50)</f>
        <v/>
      </c>
      <c r="F43" s="60" t="str">
        <f>IF('3. Task Monitoring'!C50="","",'3. Task Monitoring'!C50)</f>
        <v/>
      </c>
      <c r="G43" s="60" t="str">
        <f>IF('3. Task Monitoring'!D50="","",'3. Task Monitoring'!D50)</f>
        <v/>
      </c>
      <c r="H43" s="60" t="str">
        <f>IF('3. Task Monitoring'!E50="","",'3. Task Monitoring'!E50)</f>
        <v/>
      </c>
      <c r="I43" s="60" t="str">
        <f t="shared" si="12"/>
        <v/>
      </c>
      <c r="J43" s="108" t="str">
        <f>IF('3. Task Monitoring'!F50="","",'3. Task Monitoring'!F50)</f>
        <v/>
      </c>
      <c r="K43" s="108" t="str">
        <f>IF('3. Task Monitoring'!G50="","",'3. Task Monitoring'!G50)</f>
        <v/>
      </c>
      <c r="L43" s="79" t="str">
        <f t="shared" si="13"/>
        <v/>
      </c>
      <c r="M43" s="32" t="str">
        <f t="shared" si="14"/>
        <v/>
      </c>
      <c r="N43" s="32" t="str">
        <f t="shared" si="27"/>
        <v/>
      </c>
      <c r="O43" s="32" t="str">
        <f t="shared" si="28"/>
        <v/>
      </c>
      <c r="P43" s="32" t="str">
        <f t="shared" si="29"/>
        <v>No</v>
      </c>
      <c r="Q43" s="32">
        <f>SUM($A$10:A43)</f>
        <v>595</v>
      </c>
      <c r="R43" s="32"/>
      <c r="S43" s="114" t="str">
        <f>IF(T43="","",RANK(T43,$T$10:$T$50,1)+COUNTIF(T$10:T43,T43)-1)</f>
        <v/>
      </c>
      <c r="T43" s="32" t="str">
        <f t="shared" si="15"/>
        <v/>
      </c>
      <c r="U43" s="48" t="str">
        <f t="shared" si="16"/>
        <v/>
      </c>
      <c r="V43" s="32" t="str">
        <f t="shared" si="17"/>
        <v/>
      </c>
      <c r="W43" s="48" t="str">
        <f t="shared" si="18"/>
        <v/>
      </c>
      <c r="X43" s="48" t="str">
        <f t="shared" si="19"/>
        <v/>
      </c>
      <c r="Y43" s="48" t="str">
        <f t="shared" si="20"/>
        <v/>
      </c>
      <c r="Z43" s="48" t="str">
        <f t="shared" si="21"/>
        <v/>
      </c>
      <c r="AA43" s="48" t="str">
        <f t="shared" si="22"/>
        <v/>
      </c>
      <c r="AD43" s="32">
        <f>'1. Data Entry'!B48</f>
        <v>0</v>
      </c>
      <c r="AE43" s="32" t="str">
        <f t="shared" si="5"/>
        <v/>
      </c>
      <c r="AF43" s="32" t="str">
        <f t="shared" si="23"/>
        <v/>
      </c>
      <c r="AG43" s="114" t="str">
        <f>IF(AF43="","",RANK(AF43,$AF$10:$AF$50)+COUNTIF(AF$10:AF43,AF43)-1)</f>
        <v/>
      </c>
      <c r="AI43">
        <f>'1. Data Entry'!B49</f>
        <v>0</v>
      </c>
      <c r="AK43">
        <v>34</v>
      </c>
      <c r="AL43" s="89" t="str">
        <f t="shared" si="30"/>
        <v/>
      </c>
      <c r="AM43" s="89" t="str">
        <f t="shared" si="24"/>
        <v/>
      </c>
      <c r="AN43" s="89"/>
      <c r="AO43" s="89" t="str">
        <f t="shared" si="31"/>
        <v/>
      </c>
      <c r="AP43" s="89" t="str">
        <f t="shared" si="32"/>
        <v/>
      </c>
      <c r="AQ43" s="79" t="str">
        <f t="shared" si="33"/>
        <v/>
      </c>
      <c r="AR43" s="32" t="str">
        <f t="shared" si="34"/>
        <v/>
      </c>
      <c r="AS43"/>
      <c r="AT43"/>
      <c r="AW43"/>
    </row>
    <row r="44" spans="1:49" x14ac:dyDescent="0.25">
      <c r="A44">
        <v>35</v>
      </c>
      <c r="B44" s="32" t="str">
        <f t="shared" si="25"/>
        <v/>
      </c>
      <c r="C44" s="32" t="str">
        <f t="shared" si="26"/>
        <v/>
      </c>
      <c r="D44" s="32" t="str">
        <f t="shared" si="11"/>
        <v/>
      </c>
      <c r="E44" s="60" t="str">
        <f>IF('3. Task Monitoring'!B51="","",'3. Task Monitoring'!B51)</f>
        <v/>
      </c>
      <c r="F44" s="60" t="str">
        <f>IF('3. Task Monitoring'!C51="","",'3. Task Monitoring'!C51)</f>
        <v/>
      </c>
      <c r="G44" s="60" t="str">
        <f>IF('3. Task Monitoring'!D51="","",'3. Task Monitoring'!D51)</f>
        <v/>
      </c>
      <c r="H44" s="60" t="str">
        <f>IF('3. Task Monitoring'!E51="","",'3. Task Monitoring'!E51)</f>
        <v/>
      </c>
      <c r="I44" s="60" t="str">
        <f t="shared" si="12"/>
        <v/>
      </c>
      <c r="J44" s="108" t="str">
        <f>IF('3. Task Monitoring'!F51="","",'3. Task Monitoring'!F51)</f>
        <v/>
      </c>
      <c r="K44" s="108" t="str">
        <f>IF('3. Task Monitoring'!G51="","",'3. Task Monitoring'!G51)</f>
        <v/>
      </c>
      <c r="L44" s="79" t="str">
        <f t="shared" si="13"/>
        <v/>
      </c>
      <c r="M44" s="32" t="str">
        <f t="shared" si="14"/>
        <v/>
      </c>
      <c r="N44" s="32" t="str">
        <f t="shared" si="27"/>
        <v/>
      </c>
      <c r="O44" s="32" t="str">
        <f t="shared" si="28"/>
        <v/>
      </c>
      <c r="P44" s="32" t="str">
        <f t="shared" si="29"/>
        <v>No</v>
      </c>
      <c r="Q44" s="32">
        <f>SUM($A$10:A44)</f>
        <v>630</v>
      </c>
      <c r="R44" s="32"/>
      <c r="S44" s="114" t="str">
        <f>IF(T44="","",RANK(T44,$T$10:$T$50,1)+COUNTIF(T$10:T44,T44)-1)</f>
        <v/>
      </c>
      <c r="T44" s="32" t="str">
        <f t="shared" si="15"/>
        <v/>
      </c>
      <c r="U44" s="48" t="str">
        <f t="shared" si="16"/>
        <v/>
      </c>
      <c r="V44" s="32" t="str">
        <f t="shared" si="17"/>
        <v/>
      </c>
      <c r="W44" s="48" t="str">
        <f t="shared" si="18"/>
        <v/>
      </c>
      <c r="X44" s="48" t="str">
        <f t="shared" si="19"/>
        <v/>
      </c>
      <c r="Y44" s="48" t="str">
        <f t="shared" si="20"/>
        <v/>
      </c>
      <c r="Z44" s="48" t="str">
        <f t="shared" si="21"/>
        <v/>
      </c>
      <c r="AA44" s="48" t="str">
        <f t="shared" si="22"/>
        <v/>
      </c>
      <c r="AD44" s="32">
        <f>'1. Data Entry'!B49</f>
        <v>0</v>
      </c>
      <c r="AE44" s="32" t="str">
        <f t="shared" si="5"/>
        <v/>
      </c>
      <c r="AF44" s="32" t="str">
        <f t="shared" si="23"/>
        <v/>
      </c>
      <c r="AG44" s="114" t="str">
        <f>IF(AF44="","",RANK(AF44,$AF$10:$AF$50)+COUNTIF(AF$10:AF44,AF44)-1)</f>
        <v/>
      </c>
      <c r="AI44">
        <f>'1. Data Entry'!B50</f>
        <v>0</v>
      </c>
      <c r="AK44">
        <v>35</v>
      </c>
      <c r="AL44" s="89" t="str">
        <f t="shared" si="30"/>
        <v/>
      </c>
      <c r="AM44" s="89" t="str">
        <f t="shared" si="24"/>
        <v/>
      </c>
      <c r="AN44" s="89"/>
      <c r="AO44" s="89" t="str">
        <f t="shared" si="31"/>
        <v/>
      </c>
      <c r="AP44" s="89" t="str">
        <f t="shared" si="32"/>
        <v/>
      </c>
      <c r="AQ44" s="79" t="str">
        <f t="shared" si="33"/>
        <v/>
      </c>
      <c r="AR44" s="32" t="str">
        <f t="shared" si="34"/>
        <v/>
      </c>
      <c r="AS44"/>
      <c r="AT44"/>
      <c r="AW44"/>
    </row>
    <row r="45" spans="1:49" x14ac:dyDescent="0.25">
      <c r="A45">
        <v>36</v>
      </c>
      <c r="B45" s="32" t="str">
        <f t="shared" si="25"/>
        <v/>
      </c>
      <c r="C45" s="32" t="str">
        <f t="shared" si="26"/>
        <v/>
      </c>
      <c r="D45" s="32" t="str">
        <f t="shared" si="11"/>
        <v/>
      </c>
      <c r="E45" s="60" t="str">
        <f>IF('3. Task Monitoring'!B52="","",'3. Task Monitoring'!B52)</f>
        <v/>
      </c>
      <c r="F45" s="60" t="str">
        <f>IF('3. Task Monitoring'!C52="","",'3. Task Monitoring'!C52)</f>
        <v/>
      </c>
      <c r="G45" s="60" t="str">
        <f>IF('3. Task Monitoring'!D52="","",'3. Task Monitoring'!D52)</f>
        <v/>
      </c>
      <c r="H45" s="60" t="str">
        <f>IF('3. Task Monitoring'!E52="","",'3. Task Monitoring'!E52)</f>
        <v/>
      </c>
      <c r="I45" s="60" t="str">
        <f t="shared" si="12"/>
        <v/>
      </c>
      <c r="J45" s="108" t="str">
        <f>IF('3. Task Monitoring'!F52="","",'3. Task Monitoring'!F52)</f>
        <v/>
      </c>
      <c r="K45" s="108" t="str">
        <f>IF('3. Task Monitoring'!G52="","",'3. Task Monitoring'!G52)</f>
        <v/>
      </c>
      <c r="L45" s="79" t="str">
        <f t="shared" si="13"/>
        <v/>
      </c>
      <c r="M45" s="32" t="str">
        <f t="shared" si="14"/>
        <v/>
      </c>
      <c r="N45" s="32" t="str">
        <f t="shared" si="27"/>
        <v/>
      </c>
      <c r="O45" s="32" t="str">
        <f t="shared" si="28"/>
        <v/>
      </c>
      <c r="P45" s="32" t="str">
        <f t="shared" si="29"/>
        <v>No</v>
      </c>
      <c r="Q45" s="32">
        <f>SUM($A$10:A45)</f>
        <v>666</v>
      </c>
      <c r="R45" s="32"/>
      <c r="S45" s="114" t="str">
        <f>IF(T45="","",RANK(T45,$T$10:$T$50,1)+COUNTIF(T$10:T45,T45)-1)</f>
        <v/>
      </c>
      <c r="T45" s="32" t="str">
        <f t="shared" si="15"/>
        <v/>
      </c>
      <c r="U45" s="48" t="str">
        <f t="shared" si="16"/>
        <v/>
      </c>
      <c r="V45" s="32" t="str">
        <f t="shared" si="17"/>
        <v/>
      </c>
      <c r="W45" s="48" t="str">
        <f t="shared" si="18"/>
        <v/>
      </c>
      <c r="X45" s="48" t="str">
        <f t="shared" si="19"/>
        <v/>
      </c>
      <c r="Y45" s="48" t="str">
        <f t="shared" si="20"/>
        <v/>
      </c>
      <c r="Z45" s="48" t="str">
        <f t="shared" si="21"/>
        <v/>
      </c>
      <c r="AA45" s="48" t="str">
        <f t="shared" si="22"/>
        <v/>
      </c>
      <c r="AD45" s="32">
        <f>'1. Data Entry'!B50</f>
        <v>0</v>
      </c>
      <c r="AE45" s="32" t="str">
        <f t="shared" si="5"/>
        <v/>
      </c>
      <c r="AF45" s="32" t="str">
        <f t="shared" si="23"/>
        <v/>
      </c>
      <c r="AG45" s="114" t="str">
        <f>IF(AF45="","",RANK(AF45,$AF$10:$AF$50)+COUNTIF(AF$10:AF45,AF45)-1)</f>
        <v/>
      </c>
      <c r="AI45">
        <f>'1. Data Entry'!B51</f>
        <v>0</v>
      </c>
      <c r="AK45">
        <v>36</v>
      </c>
      <c r="AL45" s="89" t="str">
        <f t="shared" si="30"/>
        <v/>
      </c>
      <c r="AM45" s="89" t="str">
        <f t="shared" si="24"/>
        <v/>
      </c>
      <c r="AN45" s="89"/>
      <c r="AO45" s="89" t="str">
        <f t="shared" si="31"/>
        <v/>
      </c>
      <c r="AP45" s="89" t="str">
        <f t="shared" si="32"/>
        <v/>
      </c>
      <c r="AQ45" s="79" t="str">
        <f t="shared" si="33"/>
        <v/>
      </c>
      <c r="AR45" s="32" t="str">
        <f t="shared" si="34"/>
        <v/>
      </c>
      <c r="AS45"/>
      <c r="AT45"/>
      <c r="AW45"/>
    </row>
    <row r="46" spans="1:49" x14ac:dyDescent="0.25">
      <c r="A46">
        <v>37</v>
      </c>
      <c r="B46" s="32" t="str">
        <f t="shared" si="25"/>
        <v/>
      </c>
      <c r="C46" s="32" t="str">
        <f t="shared" si="26"/>
        <v/>
      </c>
      <c r="D46" s="32" t="str">
        <f t="shared" si="11"/>
        <v/>
      </c>
      <c r="E46" s="60" t="str">
        <f>IF('3. Task Monitoring'!B53="","",'3. Task Monitoring'!B53)</f>
        <v/>
      </c>
      <c r="F46" s="60" t="str">
        <f>IF('3. Task Monitoring'!C53="","",'3. Task Monitoring'!C53)</f>
        <v/>
      </c>
      <c r="G46" s="60" t="str">
        <f>IF('3. Task Monitoring'!D53="","",'3. Task Monitoring'!D53)</f>
        <v/>
      </c>
      <c r="H46" s="60" t="str">
        <f>IF('3. Task Monitoring'!E53="","",'3. Task Monitoring'!E53)</f>
        <v/>
      </c>
      <c r="I46" s="60" t="str">
        <f t="shared" si="12"/>
        <v/>
      </c>
      <c r="J46" s="108" t="str">
        <f>IF('3. Task Monitoring'!F53="","",'3. Task Monitoring'!F53)</f>
        <v/>
      </c>
      <c r="K46" s="108" t="str">
        <f>IF('3. Task Monitoring'!G53="","",'3. Task Monitoring'!G53)</f>
        <v/>
      </c>
      <c r="L46" s="79" t="str">
        <f t="shared" si="13"/>
        <v/>
      </c>
      <c r="M46" s="32" t="str">
        <f t="shared" si="14"/>
        <v/>
      </c>
      <c r="N46" s="32" t="str">
        <f t="shared" si="27"/>
        <v/>
      </c>
      <c r="O46" s="32" t="str">
        <f t="shared" si="28"/>
        <v/>
      </c>
      <c r="P46" s="32" t="str">
        <f t="shared" si="29"/>
        <v>No</v>
      </c>
      <c r="Q46" s="32">
        <f>SUM($A$10:A46)</f>
        <v>703</v>
      </c>
      <c r="R46" s="32"/>
      <c r="S46" s="114" t="str">
        <f>IF(T46="","",RANK(T46,$T$10:$T$50,1)+COUNTIF(T$10:T46,T46)-1)</f>
        <v/>
      </c>
      <c r="T46" s="32" t="str">
        <f t="shared" si="15"/>
        <v/>
      </c>
      <c r="U46" s="48" t="str">
        <f t="shared" si="16"/>
        <v/>
      </c>
      <c r="V46" s="32" t="str">
        <f t="shared" si="17"/>
        <v/>
      </c>
      <c r="W46" s="48" t="str">
        <f t="shared" si="18"/>
        <v/>
      </c>
      <c r="X46" s="48" t="str">
        <f t="shared" si="19"/>
        <v/>
      </c>
      <c r="Y46" s="48" t="str">
        <f t="shared" si="20"/>
        <v/>
      </c>
      <c r="Z46" s="48" t="str">
        <f t="shared" si="21"/>
        <v/>
      </c>
      <c r="AA46" s="48" t="str">
        <f t="shared" si="22"/>
        <v/>
      </c>
      <c r="AD46" s="32">
        <f>'1. Data Entry'!B51</f>
        <v>0</v>
      </c>
      <c r="AE46" s="32" t="str">
        <f t="shared" si="5"/>
        <v/>
      </c>
      <c r="AF46" s="32" t="str">
        <f t="shared" si="23"/>
        <v/>
      </c>
      <c r="AG46" s="114" t="str">
        <f>IF(AF46="","",RANK(AF46,$AF$10:$AF$50)+COUNTIF(AF$10:AF46,AF46)-1)</f>
        <v/>
      </c>
      <c r="AI46">
        <f>'1. Data Entry'!B52</f>
        <v>0</v>
      </c>
      <c r="AK46">
        <v>37</v>
      </c>
      <c r="AL46" s="89" t="str">
        <f t="shared" si="30"/>
        <v/>
      </c>
      <c r="AM46" s="89" t="str">
        <f t="shared" si="24"/>
        <v/>
      </c>
      <c r="AN46" s="89"/>
      <c r="AO46" s="89" t="str">
        <f t="shared" si="31"/>
        <v/>
      </c>
      <c r="AP46" s="89" t="str">
        <f t="shared" si="32"/>
        <v/>
      </c>
      <c r="AQ46" s="79" t="str">
        <f t="shared" si="33"/>
        <v/>
      </c>
      <c r="AR46" s="32" t="str">
        <f t="shared" si="34"/>
        <v/>
      </c>
      <c r="AS46"/>
      <c r="AT46"/>
      <c r="AW46"/>
    </row>
    <row r="47" spans="1:49" x14ac:dyDescent="0.25">
      <c r="A47">
        <v>38</v>
      </c>
      <c r="B47" s="32" t="str">
        <f t="shared" si="25"/>
        <v/>
      </c>
      <c r="C47" s="32" t="str">
        <f t="shared" si="26"/>
        <v/>
      </c>
      <c r="D47" s="32" t="str">
        <f t="shared" si="11"/>
        <v/>
      </c>
      <c r="E47" s="60" t="str">
        <f>IF('3. Task Monitoring'!B54="","",'3. Task Monitoring'!B54)</f>
        <v/>
      </c>
      <c r="F47" s="60" t="str">
        <f>IF('3. Task Monitoring'!C54="","",'3. Task Monitoring'!C54)</f>
        <v/>
      </c>
      <c r="G47" s="60" t="str">
        <f>IF('3. Task Monitoring'!D54="","",'3. Task Monitoring'!D54)</f>
        <v/>
      </c>
      <c r="H47" s="60" t="str">
        <f>IF('3. Task Monitoring'!E54="","",'3. Task Monitoring'!E54)</f>
        <v/>
      </c>
      <c r="I47" s="60" t="str">
        <f t="shared" si="12"/>
        <v/>
      </c>
      <c r="J47" s="108" t="str">
        <f>IF('3. Task Monitoring'!F54="","",'3. Task Monitoring'!F54)</f>
        <v/>
      </c>
      <c r="K47" s="108" t="str">
        <f>IF('3. Task Monitoring'!G54="","",'3. Task Monitoring'!G54)</f>
        <v/>
      </c>
      <c r="L47" s="79" t="str">
        <f t="shared" si="13"/>
        <v/>
      </c>
      <c r="M47" s="32" t="str">
        <f t="shared" si="14"/>
        <v/>
      </c>
      <c r="N47" s="32" t="str">
        <f t="shared" si="27"/>
        <v/>
      </c>
      <c r="O47" s="32" t="str">
        <f t="shared" si="28"/>
        <v/>
      </c>
      <c r="P47" s="32" t="str">
        <f t="shared" si="29"/>
        <v>No</v>
      </c>
      <c r="Q47" s="32">
        <f>SUM($A$10:A47)</f>
        <v>741</v>
      </c>
      <c r="R47" s="32"/>
      <c r="S47" s="114" t="str">
        <f>IF(T47="","",RANK(T47,$T$10:$T$50,1)+COUNTIF(T$10:T47,T47)-1)</f>
        <v/>
      </c>
      <c r="T47" s="32" t="str">
        <f t="shared" si="15"/>
        <v/>
      </c>
      <c r="U47" s="48" t="str">
        <f t="shared" si="16"/>
        <v/>
      </c>
      <c r="V47" s="32" t="str">
        <f t="shared" si="17"/>
        <v/>
      </c>
      <c r="W47" s="48" t="str">
        <f t="shared" si="18"/>
        <v/>
      </c>
      <c r="X47" s="48" t="str">
        <f t="shared" si="19"/>
        <v/>
      </c>
      <c r="Y47" s="48" t="str">
        <f t="shared" si="20"/>
        <v/>
      </c>
      <c r="Z47" s="48" t="str">
        <f t="shared" si="21"/>
        <v/>
      </c>
      <c r="AA47" s="48" t="str">
        <f t="shared" si="22"/>
        <v/>
      </c>
      <c r="AD47" s="32">
        <f>'1. Data Entry'!B52</f>
        <v>0</v>
      </c>
      <c r="AE47" s="32" t="str">
        <f t="shared" si="5"/>
        <v/>
      </c>
      <c r="AF47" s="32" t="str">
        <f t="shared" si="23"/>
        <v/>
      </c>
      <c r="AG47" s="114" t="str">
        <f>IF(AF47="","",RANK(AF47,$AF$10:$AF$50)+COUNTIF(AF$10:AF47,AF47)-1)</f>
        <v/>
      </c>
      <c r="AI47">
        <f>'1. Data Entry'!B53</f>
        <v>0</v>
      </c>
      <c r="AK47">
        <v>38</v>
      </c>
      <c r="AL47" s="89" t="str">
        <f t="shared" si="30"/>
        <v/>
      </c>
      <c r="AM47" s="89" t="str">
        <f t="shared" si="24"/>
        <v/>
      </c>
      <c r="AN47" s="89"/>
      <c r="AO47" s="89" t="str">
        <f t="shared" si="31"/>
        <v/>
      </c>
      <c r="AP47" s="89" t="str">
        <f t="shared" si="32"/>
        <v/>
      </c>
      <c r="AQ47" s="79" t="str">
        <f t="shared" si="33"/>
        <v/>
      </c>
      <c r="AR47" s="32" t="str">
        <f t="shared" si="34"/>
        <v/>
      </c>
      <c r="AS47"/>
      <c r="AT47"/>
      <c r="AW47"/>
    </row>
    <row r="48" spans="1:49" x14ac:dyDescent="0.25">
      <c r="A48">
        <v>39</v>
      </c>
      <c r="B48" s="32" t="str">
        <f t="shared" si="25"/>
        <v/>
      </c>
      <c r="C48" s="32" t="str">
        <f t="shared" si="26"/>
        <v/>
      </c>
      <c r="D48" s="32" t="str">
        <f t="shared" si="11"/>
        <v/>
      </c>
      <c r="E48" s="60" t="str">
        <f>IF('3. Task Monitoring'!B55="","",'3. Task Monitoring'!B55)</f>
        <v/>
      </c>
      <c r="F48" s="60" t="str">
        <f>IF('3. Task Monitoring'!C55="","",'3. Task Monitoring'!C55)</f>
        <v/>
      </c>
      <c r="G48" s="60" t="str">
        <f>IF('3. Task Monitoring'!D55="","",'3. Task Monitoring'!D55)</f>
        <v/>
      </c>
      <c r="H48" s="60" t="str">
        <f>IF('3. Task Monitoring'!E55="","",'3. Task Monitoring'!E55)</f>
        <v/>
      </c>
      <c r="I48" s="60" t="str">
        <f t="shared" si="12"/>
        <v/>
      </c>
      <c r="J48" s="108" t="str">
        <f>IF('3. Task Monitoring'!F55="","",'3. Task Monitoring'!F55)</f>
        <v/>
      </c>
      <c r="K48" s="108" t="str">
        <f>IF('3. Task Monitoring'!G55="","",'3. Task Monitoring'!G55)</f>
        <v/>
      </c>
      <c r="L48" s="79" t="str">
        <f t="shared" si="13"/>
        <v/>
      </c>
      <c r="M48" s="32" t="str">
        <f t="shared" si="14"/>
        <v/>
      </c>
      <c r="N48" s="32" t="str">
        <f t="shared" si="27"/>
        <v/>
      </c>
      <c r="O48" s="32" t="str">
        <f t="shared" si="28"/>
        <v/>
      </c>
      <c r="P48" s="32" t="str">
        <f t="shared" si="29"/>
        <v>No</v>
      </c>
      <c r="Q48" s="32">
        <f>SUM($A$10:A48)</f>
        <v>780</v>
      </c>
      <c r="R48" s="32"/>
      <c r="S48" s="114" t="str">
        <f>IF(T48="","",RANK(T48,$T$10:$T$50,1)+COUNTIF(T$10:T48,T48)-1)</f>
        <v/>
      </c>
      <c r="T48" s="32" t="str">
        <f t="shared" si="15"/>
        <v/>
      </c>
      <c r="U48" s="48" t="str">
        <f t="shared" si="16"/>
        <v/>
      </c>
      <c r="V48" s="32" t="str">
        <f t="shared" si="17"/>
        <v/>
      </c>
      <c r="W48" s="48" t="str">
        <f t="shared" si="18"/>
        <v/>
      </c>
      <c r="X48" s="48" t="str">
        <f t="shared" si="19"/>
        <v/>
      </c>
      <c r="Y48" s="48" t="str">
        <f t="shared" si="20"/>
        <v/>
      </c>
      <c r="Z48" s="48" t="str">
        <f t="shared" si="21"/>
        <v/>
      </c>
      <c r="AA48" s="48" t="str">
        <f t="shared" si="22"/>
        <v/>
      </c>
      <c r="AD48" s="32">
        <f>'1. Data Entry'!B53</f>
        <v>0</v>
      </c>
      <c r="AE48" s="32" t="str">
        <f t="shared" si="5"/>
        <v/>
      </c>
      <c r="AF48" s="32" t="str">
        <f t="shared" si="23"/>
        <v/>
      </c>
      <c r="AG48" s="114" t="str">
        <f>IF(AF48="","",RANK(AF48,$AF$10:$AF$50)+COUNTIF(AF$10:AF48,AF48)-1)</f>
        <v/>
      </c>
      <c r="AI48">
        <f>'1. Data Entry'!B54</f>
        <v>0</v>
      </c>
      <c r="AK48">
        <v>39</v>
      </c>
      <c r="AL48" s="89" t="str">
        <f t="shared" si="30"/>
        <v/>
      </c>
      <c r="AM48" s="89" t="str">
        <f t="shared" si="24"/>
        <v/>
      </c>
      <c r="AN48" s="89"/>
      <c r="AO48" s="89" t="str">
        <f t="shared" si="31"/>
        <v/>
      </c>
      <c r="AP48" s="89" t="str">
        <f t="shared" si="32"/>
        <v/>
      </c>
      <c r="AQ48" s="79" t="str">
        <f t="shared" si="33"/>
        <v/>
      </c>
      <c r="AR48" s="32" t="str">
        <f t="shared" si="34"/>
        <v/>
      </c>
      <c r="AS48"/>
      <c r="AT48"/>
      <c r="AW48"/>
    </row>
    <row r="49" spans="1:49" x14ac:dyDescent="0.25">
      <c r="A49">
        <v>40</v>
      </c>
      <c r="B49" s="32" t="str">
        <f t="shared" si="25"/>
        <v/>
      </c>
      <c r="C49" s="32" t="str">
        <f t="shared" si="26"/>
        <v/>
      </c>
      <c r="D49" s="32" t="str">
        <f t="shared" si="11"/>
        <v/>
      </c>
      <c r="E49" s="60" t="str">
        <f>IF('3. Task Monitoring'!B56="","",'3. Task Monitoring'!B56)</f>
        <v/>
      </c>
      <c r="F49" s="60" t="str">
        <f>IF('3. Task Monitoring'!C56="","",'3. Task Monitoring'!C56)</f>
        <v/>
      </c>
      <c r="G49" s="60" t="str">
        <f>IF('3. Task Monitoring'!D56="","",'3. Task Monitoring'!D56)</f>
        <v/>
      </c>
      <c r="H49" s="60" t="str">
        <f>IF('3. Task Monitoring'!E56="","",'3. Task Monitoring'!E56)</f>
        <v/>
      </c>
      <c r="I49" s="60" t="str">
        <f t="shared" si="12"/>
        <v/>
      </c>
      <c r="J49" s="108" t="str">
        <f>IF('3. Task Monitoring'!F56="","",'3. Task Monitoring'!F56)</f>
        <v/>
      </c>
      <c r="K49" s="108" t="str">
        <f>IF('3. Task Monitoring'!G56="","",'3. Task Monitoring'!G56)</f>
        <v/>
      </c>
      <c r="L49" s="79" t="str">
        <f t="shared" si="13"/>
        <v/>
      </c>
      <c r="M49" s="32" t="str">
        <f t="shared" si="14"/>
        <v/>
      </c>
      <c r="N49" s="32" t="str">
        <f t="shared" si="27"/>
        <v/>
      </c>
      <c r="O49" s="32" t="str">
        <f t="shared" si="28"/>
        <v/>
      </c>
      <c r="P49" s="32" t="str">
        <f t="shared" si="29"/>
        <v>No</v>
      </c>
      <c r="Q49" s="32">
        <f>SUM($A$10:A49)</f>
        <v>820</v>
      </c>
      <c r="R49" s="32"/>
      <c r="S49" s="114" t="str">
        <f>IF(T49="","",RANK(T49,$T$10:$T$50,1)+COUNTIF(T$10:T49,T49)-1)</f>
        <v/>
      </c>
      <c r="T49" s="32" t="str">
        <f t="shared" si="15"/>
        <v/>
      </c>
      <c r="U49" s="48" t="str">
        <f t="shared" si="16"/>
        <v/>
      </c>
      <c r="V49" s="32" t="str">
        <f t="shared" si="17"/>
        <v/>
      </c>
      <c r="W49" s="48" t="str">
        <f t="shared" si="18"/>
        <v/>
      </c>
      <c r="X49" s="48" t="str">
        <f t="shared" si="19"/>
        <v/>
      </c>
      <c r="Y49" s="48" t="str">
        <f t="shared" si="20"/>
        <v/>
      </c>
      <c r="Z49" s="48" t="str">
        <f t="shared" si="21"/>
        <v/>
      </c>
      <c r="AA49" s="48" t="str">
        <f t="shared" si="22"/>
        <v/>
      </c>
      <c r="AD49" s="32">
        <f>'1. Data Entry'!B54</f>
        <v>0</v>
      </c>
      <c r="AE49" s="32" t="str">
        <f t="shared" si="5"/>
        <v/>
      </c>
      <c r="AF49" s="32" t="str">
        <f t="shared" si="23"/>
        <v/>
      </c>
      <c r="AG49" s="114" t="str">
        <f>IF(AF49="","",RANK(AF49,$AF$10:$AF$50)+COUNTIF(AF$10:AF49,AF49)-1)</f>
        <v/>
      </c>
      <c r="AI49">
        <f>'1. Data Entry'!B55</f>
        <v>0</v>
      </c>
      <c r="AK49">
        <v>40</v>
      </c>
      <c r="AL49" s="89" t="str">
        <f t="shared" si="30"/>
        <v/>
      </c>
      <c r="AM49" s="89" t="str">
        <f t="shared" si="24"/>
        <v/>
      </c>
      <c r="AN49" s="89"/>
      <c r="AO49" s="89" t="str">
        <f t="shared" si="31"/>
        <v/>
      </c>
      <c r="AP49" s="89" t="str">
        <f t="shared" si="32"/>
        <v/>
      </c>
      <c r="AQ49" s="79" t="str">
        <f t="shared" si="33"/>
        <v/>
      </c>
      <c r="AR49" s="32" t="str">
        <f t="shared" si="34"/>
        <v/>
      </c>
      <c r="AS49"/>
      <c r="AT49"/>
      <c r="AW49"/>
    </row>
    <row r="50" spans="1:49" x14ac:dyDescent="0.25">
      <c r="A50">
        <v>41</v>
      </c>
      <c r="B50" s="32" t="str">
        <f t="shared" si="25"/>
        <v/>
      </c>
      <c r="C50" s="32" t="str">
        <f t="shared" si="26"/>
        <v/>
      </c>
      <c r="D50" s="32" t="str">
        <f t="shared" si="11"/>
        <v/>
      </c>
      <c r="E50" s="60" t="str">
        <f>IF('3. Task Monitoring'!B57="","",'3. Task Monitoring'!B57)</f>
        <v/>
      </c>
      <c r="F50" s="60" t="str">
        <f>IF('3. Task Monitoring'!C57="","",'3. Task Monitoring'!C57)</f>
        <v/>
      </c>
      <c r="G50" s="60" t="str">
        <f>IF('3. Task Monitoring'!D57="","",'3. Task Monitoring'!D57)</f>
        <v/>
      </c>
      <c r="H50" s="60" t="str">
        <f>IF('3. Task Monitoring'!E57="","",'3. Task Monitoring'!E57)</f>
        <v/>
      </c>
      <c r="I50" s="60" t="str">
        <f t="shared" si="12"/>
        <v/>
      </c>
      <c r="J50" s="108" t="str">
        <f>IF('3. Task Monitoring'!F57="","",'3. Task Monitoring'!F57)</f>
        <v/>
      </c>
      <c r="K50" s="108" t="str">
        <f>IF('3. Task Monitoring'!G57="","",'3. Task Monitoring'!G57)</f>
        <v/>
      </c>
      <c r="L50" s="79" t="str">
        <f t="shared" si="13"/>
        <v/>
      </c>
      <c r="M50" s="32" t="str">
        <f t="shared" si="14"/>
        <v/>
      </c>
      <c r="N50" s="32" t="str">
        <f t="shared" si="27"/>
        <v/>
      </c>
      <c r="O50" s="32" t="str">
        <f t="shared" si="28"/>
        <v/>
      </c>
      <c r="P50" s="32" t="str">
        <f t="shared" si="29"/>
        <v>No</v>
      </c>
      <c r="Q50" s="32">
        <f>SUM($A$10:A50)</f>
        <v>861</v>
      </c>
      <c r="R50" s="32"/>
      <c r="S50" s="114" t="str">
        <f>IF(T50="","",RANK(T50,$T$10:$T$50,1)+COUNTIF(T$10:T50,T50)-1)</f>
        <v/>
      </c>
      <c r="T50" s="32" t="str">
        <f t="shared" si="15"/>
        <v/>
      </c>
      <c r="U50" s="48" t="str">
        <f t="shared" si="16"/>
        <v/>
      </c>
      <c r="V50" s="32" t="str">
        <f t="shared" si="17"/>
        <v/>
      </c>
      <c r="W50" s="48" t="str">
        <f t="shared" si="18"/>
        <v/>
      </c>
      <c r="X50" s="48" t="str">
        <f t="shared" si="19"/>
        <v/>
      </c>
      <c r="Y50" s="48" t="str">
        <f t="shared" si="20"/>
        <v/>
      </c>
      <c r="Z50" s="48" t="str">
        <f t="shared" si="21"/>
        <v/>
      </c>
      <c r="AA50" s="48" t="str">
        <f t="shared" si="22"/>
        <v/>
      </c>
      <c r="AD50" s="54">
        <f>'1. Data Entry'!B55</f>
        <v>0</v>
      </c>
      <c r="AE50" s="54" t="str">
        <f t="shared" si="5"/>
        <v/>
      </c>
      <c r="AF50" s="54" t="str">
        <f t="shared" si="23"/>
        <v/>
      </c>
      <c r="AG50" s="115" t="str">
        <f>IF(AF50="","",RANK(AF50,$AF$10:$AF$50)+COUNTIF(AF$10:AF50,AF50)-1)</f>
        <v/>
      </c>
      <c r="AI50">
        <f>'1. Data Entry'!B56</f>
        <v>0</v>
      </c>
      <c r="AK50">
        <v>41</v>
      </c>
      <c r="AL50" s="89" t="str">
        <f t="shared" si="30"/>
        <v/>
      </c>
      <c r="AM50" s="89" t="str">
        <f t="shared" si="24"/>
        <v/>
      </c>
      <c r="AN50" s="89"/>
      <c r="AO50" s="89" t="str">
        <f t="shared" si="31"/>
        <v/>
      </c>
      <c r="AP50" s="89" t="str">
        <f t="shared" si="32"/>
        <v/>
      </c>
      <c r="AQ50" s="79" t="str">
        <f t="shared" si="33"/>
        <v/>
      </c>
      <c r="AR50" s="32" t="str">
        <f t="shared" si="34"/>
        <v/>
      </c>
      <c r="AS50"/>
      <c r="AT50"/>
      <c r="AW50"/>
    </row>
    <row r="51" spans="1:49" x14ac:dyDescent="0.25">
      <c r="A51">
        <v>42</v>
      </c>
      <c r="B51" s="32" t="str">
        <f t="shared" si="25"/>
        <v/>
      </c>
      <c r="C51" s="32" t="str">
        <f t="shared" si="26"/>
        <v/>
      </c>
      <c r="D51" s="32" t="str">
        <f t="shared" si="11"/>
        <v/>
      </c>
      <c r="E51" s="60" t="str">
        <f>IF('3. Task Monitoring'!B58="","",'3. Task Monitoring'!B58)</f>
        <v/>
      </c>
      <c r="F51" s="60" t="str">
        <f>IF('3. Task Monitoring'!C58="","",'3. Task Monitoring'!C58)</f>
        <v/>
      </c>
      <c r="G51" s="60" t="str">
        <f>IF('3. Task Monitoring'!D58="","",'3. Task Monitoring'!D58)</f>
        <v/>
      </c>
      <c r="H51" s="60" t="str">
        <f>IF('3. Task Monitoring'!E58="","",'3. Task Monitoring'!E58)</f>
        <v/>
      </c>
      <c r="I51" s="60" t="str">
        <f t="shared" si="12"/>
        <v/>
      </c>
      <c r="J51" s="108" t="str">
        <f>IF('3. Task Monitoring'!F58="","",'3. Task Monitoring'!F58)</f>
        <v/>
      </c>
      <c r="K51" s="108" t="str">
        <f>IF('3. Task Monitoring'!G58="","",'3. Task Monitoring'!G58)</f>
        <v/>
      </c>
      <c r="L51" s="79" t="str">
        <f t="shared" si="13"/>
        <v/>
      </c>
      <c r="M51" s="32" t="str">
        <f t="shared" si="14"/>
        <v/>
      </c>
      <c r="N51" s="32" t="str">
        <f t="shared" si="27"/>
        <v/>
      </c>
      <c r="O51" s="32" t="str">
        <f t="shared" si="28"/>
        <v/>
      </c>
      <c r="P51" s="32" t="str">
        <f t="shared" si="29"/>
        <v>No</v>
      </c>
      <c r="Q51" s="32">
        <f>SUM($A$10:A51)</f>
        <v>903</v>
      </c>
      <c r="R51" s="32"/>
      <c r="S51" s="114" t="str">
        <f>IF(T51="","",RANK(T51,$T$10:$T$50,1)+COUNTIF(T$10:T51,T51)-1)</f>
        <v/>
      </c>
      <c r="T51" s="32" t="str">
        <f t="shared" si="15"/>
        <v/>
      </c>
      <c r="U51" s="48" t="str">
        <f t="shared" si="16"/>
        <v/>
      </c>
      <c r="V51" s="32" t="str">
        <f t="shared" si="17"/>
        <v/>
      </c>
      <c r="W51" s="48" t="str">
        <f t="shared" si="18"/>
        <v/>
      </c>
      <c r="X51" s="48" t="str">
        <f t="shared" si="19"/>
        <v/>
      </c>
      <c r="Y51" s="48" t="str">
        <f t="shared" si="20"/>
        <v/>
      </c>
      <c r="Z51" s="48" t="str">
        <f t="shared" si="21"/>
        <v/>
      </c>
      <c r="AA51" s="48" t="str">
        <f t="shared" si="22"/>
        <v/>
      </c>
      <c r="AK51">
        <v>42</v>
      </c>
      <c r="AL51" s="89" t="str">
        <f t="shared" si="30"/>
        <v/>
      </c>
      <c r="AM51" s="89" t="str">
        <f t="shared" si="24"/>
        <v/>
      </c>
      <c r="AN51" s="89"/>
      <c r="AO51" s="89" t="str">
        <f t="shared" si="31"/>
        <v/>
      </c>
      <c r="AP51" s="89" t="str">
        <f t="shared" si="32"/>
        <v/>
      </c>
      <c r="AQ51" s="79" t="str">
        <f t="shared" si="33"/>
        <v/>
      </c>
      <c r="AR51" s="32" t="str">
        <f t="shared" si="34"/>
        <v/>
      </c>
      <c r="AS51"/>
      <c r="AT51"/>
      <c r="AW51"/>
    </row>
    <row r="52" spans="1:49" x14ac:dyDescent="0.25">
      <c r="A52">
        <v>43</v>
      </c>
      <c r="B52" s="32" t="str">
        <f t="shared" si="25"/>
        <v/>
      </c>
      <c r="C52" s="32" t="str">
        <f t="shared" si="26"/>
        <v/>
      </c>
      <c r="D52" s="32" t="str">
        <f t="shared" si="11"/>
        <v/>
      </c>
      <c r="E52" s="60" t="str">
        <f>IF('3. Task Monitoring'!B59="","",'3. Task Monitoring'!B59)</f>
        <v/>
      </c>
      <c r="F52" s="60" t="str">
        <f>IF('3. Task Monitoring'!C59="","",'3. Task Monitoring'!C59)</f>
        <v/>
      </c>
      <c r="G52" s="60" t="str">
        <f>IF('3. Task Monitoring'!D59="","",'3. Task Monitoring'!D59)</f>
        <v/>
      </c>
      <c r="H52" s="60" t="str">
        <f>IF('3. Task Monitoring'!E59="","",'3. Task Monitoring'!E59)</f>
        <v/>
      </c>
      <c r="I52" s="60" t="str">
        <f t="shared" si="12"/>
        <v/>
      </c>
      <c r="J52" s="108" t="str">
        <f>IF('3. Task Monitoring'!F59="","",'3. Task Monitoring'!F59)</f>
        <v/>
      </c>
      <c r="K52" s="108" t="str">
        <f>IF('3. Task Monitoring'!G59="","",'3. Task Monitoring'!G59)</f>
        <v/>
      </c>
      <c r="L52" s="79" t="str">
        <f t="shared" si="13"/>
        <v/>
      </c>
      <c r="M52" s="32" t="str">
        <f t="shared" si="14"/>
        <v/>
      </c>
      <c r="N52" s="32" t="str">
        <f t="shared" si="27"/>
        <v/>
      </c>
      <c r="O52" s="32" t="str">
        <f t="shared" si="28"/>
        <v/>
      </c>
      <c r="P52" s="32" t="str">
        <f t="shared" si="29"/>
        <v>No</v>
      </c>
      <c r="Q52" s="32">
        <f>SUM($A$10:A52)</f>
        <v>946</v>
      </c>
      <c r="R52" s="32"/>
      <c r="S52" s="114" t="str">
        <f>IF(T52="","",RANK(T52,$T$10:$T$50,1)+COUNTIF(T$10:T52,T52)-1)</f>
        <v/>
      </c>
      <c r="T52" s="32" t="str">
        <f t="shared" si="15"/>
        <v/>
      </c>
      <c r="U52" s="48" t="str">
        <f t="shared" si="16"/>
        <v/>
      </c>
      <c r="V52" s="32" t="str">
        <f t="shared" si="17"/>
        <v/>
      </c>
      <c r="W52" s="48" t="str">
        <f t="shared" si="18"/>
        <v/>
      </c>
      <c r="X52" s="48" t="str">
        <f t="shared" si="19"/>
        <v/>
      </c>
      <c r="Y52" s="48" t="str">
        <f t="shared" si="20"/>
        <v/>
      </c>
      <c r="Z52" s="48" t="str">
        <f t="shared" si="21"/>
        <v/>
      </c>
      <c r="AA52" s="48" t="str">
        <f t="shared" si="22"/>
        <v/>
      </c>
      <c r="AK52">
        <v>43</v>
      </c>
      <c r="AL52" s="89" t="str">
        <f t="shared" si="30"/>
        <v/>
      </c>
      <c r="AM52" s="89" t="str">
        <f t="shared" si="24"/>
        <v/>
      </c>
      <c r="AN52" s="89"/>
      <c r="AO52" s="89" t="str">
        <f t="shared" si="31"/>
        <v/>
      </c>
      <c r="AP52" s="89" t="str">
        <f t="shared" si="32"/>
        <v/>
      </c>
      <c r="AQ52" s="79" t="str">
        <f t="shared" si="33"/>
        <v/>
      </c>
      <c r="AR52" s="32" t="str">
        <f t="shared" si="34"/>
        <v/>
      </c>
      <c r="AS52"/>
      <c r="AT52"/>
      <c r="AW52"/>
    </row>
    <row r="53" spans="1:49" x14ac:dyDescent="0.25">
      <c r="A53">
        <v>44</v>
      </c>
      <c r="B53" s="32" t="str">
        <f t="shared" si="25"/>
        <v/>
      </c>
      <c r="C53" s="32" t="str">
        <f t="shared" si="26"/>
        <v/>
      </c>
      <c r="D53" s="32" t="str">
        <f t="shared" si="11"/>
        <v/>
      </c>
      <c r="E53" s="60" t="str">
        <f>IF('3. Task Monitoring'!B60="","",'3. Task Monitoring'!B60)</f>
        <v/>
      </c>
      <c r="F53" s="60" t="str">
        <f>IF('3. Task Monitoring'!C60="","",'3. Task Monitoring'!C60)</f>
        <v/>
      </c>
      <c r="G53" s="60" t="str">
        <f>IF('3. Task Monitoring'!D60="","",'3. Task Monitoring'!D60)</f>
        <v/>
      </c>
      <c r="H53" s="60" t="str">
        <f>IF('3. Task Monitoring'!E60="","",'3. Task Monitoring'!E60)</f>
        <v/>
      </c>
      <c r="I53" s="60" t="str">
        <f t="shared" si="12"/>
        <v/>
      </c>
      <c r="J53" s="108" t="str">
        <f>IF('3. Task Monitoring'!F60="","",'3. Task Monitoring'!F60)</f>
        <v/>
      </c>
      <c r="K53" s="108" t="str">
        <f>IF('3. Task Monitoring'!G60="","",'3. Task Monitoring'!G60)</f>
        <v/>
      </c>
      <c r="L53" s="79" t="str">
        <f t="shared" si="13"/>
        <v/>
      </c>
      <c r="M53" s="32" t="str">
        <f t="shared" si="14"/>
        <v/>
      </c>
      <c r="N53" s="32" t="str">
        <f t="shared" si="27"/>
        <v/>
      </c>
      <c r="O53" s="32" t="str">
        <f t="shared" si="28"/>
        <v/>
      </c>
      <c r="P53" s="32" t="str">
        <f t="shared" si="29"/>
        <v>No</v>
      </c>
      <c r="Q53" s="32">
        <f>SUM($A$10:A53)</f>
        <v>990</v>
      </c>
      <c r="R53" s="32"/>
      <c r="S53" s="114" t="str">
        <f>IF(T53="","",RANK(T53,$T$10:$T$50,1)+COUNTIF(T$10:T53,T53)-1)</f>
        <v/>
      </c>
      <c r="T53" s="32" t="str">
        <f t="shared" si="15"/>
        <v/>
      </c>
      <c r="U53" s="48" t="str">
        <f t="shared" si="16"/>
        <v/>
      </c>
      <c r="V53" s="32" t="str">
        <f t="shared" si="17"/>
        <v/>
      </c>
      <c r="W53" s="48" t="str">
        <f t="shared" si="18"/>
        <v/>
      </c>
      <c r="X53" s="48" t="str">
        <f t="shared" si="19"/>
        <v/>
      </c>
      <c r="Y53" s="48" t="str">
        <f t="shared" si="20"/>
        <v/>
      </c>
      <c r="Z53" s="48" t="str">
        <f t="shared" si="21"/>
        <v/>
      </c>
      <c r="AA53" s="48" t="str">
        <f t="shared" si="22"/>
        <v/>
      </c>
      <c r="AK53">
        <v>44</v>
      </c>
      <c r="AL53" s="89" t="str">
        <f t="shared" si="30"/>
        <v/>
      </c>
      <c r="AM53" s="89" t="str">
        <f t="shared" si="24"/>
        <v/>
      </c>
      <c r="AN53" s="89"/>
      <c r="AO53" s="89" t="str">
        <f t="shared" si="31"/>
        <v/>
      </c>
      <c r="AP53" s="89" t="str">
        <f t="shared" si="32"/>
        <v/>
      </c>
      <c r="AQ53" s="79" t="str">
        <f t="shared" si="33"/>
        <v/>
      </c>
      <c r="AR53" s="32" t="str">
        <f t="shared" si="34"/>
        <v/>
      </c>
      <c r="AS53"/>
      <c r="AT53"/>
      <c r="AW53"/>
    </row>
    <row r="54" spans="1:49" x14ac:dyDescent="0.25">
      <c r="A54">
        <v>45</v>
      </c>
      <c r="B54" s="32" t="str">
        <f t="shared" si="25"/>
        <v/>
      </c>
      <c r="C54" s="32" t="str">
        <f t="shared" si="26"/>
        <v/>
      </c>
      <c r="D54" s="32" t="str">
        <f t="shared" si="11"/>
        <v/>
      </c>
      <c r="E54" s="60" t="str">
        <f>IF('3. Task Monitoring'!B61="","",'3. Task Monitoring'!B61)</f>
        <v/>
      </c>
      <c r="F54" s="60" t="str">
        <f>IF('3. Task Monitoring'!C61="","",'3. Task Monitoring'!C61)</f>
        <v/>
      </c>
      <c r="G54" s="60" t="str">
        <f>IF('3. Task Monitoring'!D61="","",'3. Task Monitoring'!D61)</f>
        <v/>
      </c>
      <c r="H54" s="60" t="str">
        <f>IF('3. Task Monitoring'!E61="","",'3. Task Monitoring'!E61)</f>
        <v/>
      </c>
      <c r="I54" s="60" t="str">
        <f t="shared" si="12"/>
        <v/>
      </c>
      <c r="J54" s="108" t="str">
        <f>IF('3. Task Monitoring'!F61="","",'3. Task Monitoring'!F61)</f>
        <v/>
      </c>
      <c r="K54" s="108" t="str">
        <f>IF('3. Task Monitoring'!G61="","",'3. Task Monitoring'!G61)</f>
        <v/>
      </c>
      <c r="L54" s="79" t="str">
        <f t="shared" si="13"/>
        <v/>
      </c>
      <c r="M54" s="32" t="str">
        <f t="shared" si="14"/>
        <v/>
      </c>
      <c r="N54" s="32" t="str">
        <f t="shared" si="27"/>
        <v/>
      </c>
      <c r="O54" s="32" t="str">
        <f t="shared" si="28"/>
        <v/>
      </c>
      <c r="P54" s="32" t="str">
        <f t="shared" si="29"/>
        <v>No</v>
      </c>
      <c r="Q54" s="32">
        <f>SUM($A$10:A54)</f>
        <v>1035</v>
      </c>
      <c r="R54" s="32"/>
      <c r="S54" s="114" t="str">
        <f>IF(T54="","",RANK(T54,$T$10:$T$50,1)+COUNTIF(T$10:T54,T54)-1)</f>
        <v/>
      </c>
      <c r="T54" s="32" t="str">
        <f t="shared" si="15"/>
        <v/>
      </c>
      <c r="U54" s="48" t="str">
        <f t="shared" si="16"/>
        <v/>
      </c>
      <c r="V54" s="32" t="str">
        <f t="shared" si="17"/>
        <v/>
      </c>
      <c r="W54" s="48" t="str">
        <f t="shared" si="18"/>
        <v/>
      </c>
      <c r="X54" s="48" t="str">
        <f t="shared" si="19"/>
        <v/>
      </c>
      <c r="Y54" s="48" t="str">
        <f t="shared" si="20"/>
        <v/>
      </c>
      <c r="Z54" s="48" t="str">
        <f t="shared" si="21"/>
        <v/>
      </c>
      <c r="AA54" s="48" t="str">
        <f t="shared" si="22"/>
        <v/>
      </c>
      <c r="AK54">
        <v>45</v>
      </c>
      <c r="AL54" s="89" t="str">
        <f t="shared" si="30"/>
        <v/>
      </c>
      <c r="AM54" s="89" t="str">
        <f t="shared" si="24"/>
        <v/>
      </c>
      <c r="AN54" s="89"/>
      <c r="AO54" s="89" t="str">
        <f t="shared" si="31"/>
        <v/>
      </c>
      <c r="AP54" s="89" t="str">
        <f t="shared" si="32"/>
        <v/>
      </c>
      <c r="AQ54" s="79" t="str">
        <f t="shared" si="33"/>
        <v/>
      </c>
      <c r="AR54" s="32" t="str">
        <f t="shared" si="34"/>
        <v/>
      </c>
      <c r="AS54"/>
      <c r="AT54"/>
      <c r="AW54"/>
    </row>
    <row r="55" spans="1:49" x14ac:dyDescent="0.25">
      <c r="A55">
        <v>46</v>
      </c>
      <c r="B55" s="32" t="str">
        <f t="shared" si="25"/>
        <v/>
      </c>
      <c r="C55" s="32" t="str">
        <f t="shared" si="26"/>
        <v/>
      </c>
      <c r="D55" s="32" t="str">
        <f t="shared" si="11"/>
        <v/>
      </c>
      <c r="E55" s="60" t="str">
        <f>IF('3. Task Monitoring'!B62="","",'3. Task Monitoring'!B62)</f>
        <v/>
      </c>
      <c r="F55" s="60" t="str">
        <f>IF('3. Task Monitoring'!C62="","",'3. Task Monitoring'!C62)</f>
        <v/>
      </c>
      <c r="G55" s="60" t="str">
        <f>IF('3. Task Monitoring'!D62="","",'3. Task Monitoring'!D62)</f>
        <v/>
      </c>
      <c r="H55" s="60" t="str">
        <f>IF('3. Task Monitoring'!E62="","",'3. Task Monitoring'!E62)</f>
        <v/>
      </c>
      <c r="I55" s="60" t="str">
        <f t="shared" si="12"/>
        <v/>
      </c>
      <c r="J55" s="108" t="str">
        <f>IF('3. Task Monitoring'!F62="","",'3. Task Monitoring'!F62)</f>
        <v/>
      </c>
      <c r="K55" s="108" t="str">
        <f>IF('3. Task Monitoring'!G62="","",'3. Task Monitoring'!G62)</f>
        <v/>
      </c>
      <c r="L55" s="79" t="str">
        <f t="shared" si="13"/>
        <v/>
      </c>
      <c r="M55" s="32" t="str">
        <f t="shared" si="14"/>
        <v/>
      </c>
      <c r="N55" s="32" t="str">
        <f t="shared" si="27"/>
        <v/>
      </c>
      <c r="O55" s="32" t="str">
        <f t="shared" si="28"/>
        <v/>
      </c>
      <c r="P55" s="32" t="str">
        <f t="shared" si="29"/>
        <v>No</v>
      </c>
      <c r="Q55" s="32">
        <f>SUM($A$10:A55)</f>
        <v>1081</v>
      </c>
      <c r="R55" s="32"/>
      <c r="S55" s="114" t="str">
        <f>IF(T55="","",RANK(T55,$T$10:$T$50,1)+COUNTIF(T$10:T55,T55)-1)</f>
        <v/>
      </c>
      <c r="T55" s="32" t="str">
        <f t="shared" si="15"/>
        <v/>
      </c>
      <c r="U55" s="48" t="str">
        <f t="shared" si="16"/>
        <v/>
      </c>
      <c r="V55" s="32" t="str">
        <f t="shared" si="17"/>
        <v/>
      </c>
      <c r="W55" s="48" t="str">
        <f t="shared" si="18"/>
        <v/>
      </c>
      <c r="X55" s="48" t="str">
        <f t="shared" si="19"/>
        <v/>
      </c>
      <c r="Y55" s="48" t="str">
        <f t="shared" si="20"/>
        <v/>
      </c>
      <c r="Z55" s="48" t="str">
        <f t="shared" si="21"/>
        <v/>
      </c>
      <c r="AA55" s="48" t="str">
        <f t="shared" si="22"/>
        <v/>
      </c>
      <c r="AK55">
        <v>46</v>
      </c>
      <c r="AL55" s="89" t="str">
        <f t="shared" si="30"/>
        <v/>
      </c>
      <c r="AM55" s="89" t="str">
        <f t="shared" si="24"/>
        <v/>
      </c>
      <c r="AN55" s="89"/>
      <c r="AO55" s="89" t="str">
        <f t="shared" si="31"/>
        <v/>
      </c>
      <c r="AP55" s="89" t="str">
        <f t="shared" si="32"/>
        <v/>
      </c>
      <c r="AQ55" s="79" t="str">
        <f t="shared" si="33"/>
        <v/>
      </c>
      <c r="AR55" s="32" t="str">
        <f t="shared" si="34"/>
        <v/>
      </c>
      <c r="AS55"/>
      <c r="AT55"/>
      <c r="AW55"/>
    </row>
    <row r="56" spans="1:49" x14ac:dyDescent="0.25">
      <c r="A56">
        <v>47</v>
      </c>
      <c r="B56" s="32" t="str">
        <f t="shared" si="25"/>
        <v/>
      </c>
      <c r="C56" s="32" t="str">
        <f t="shared" si="26"/>
        <v/>
      </c>
      <c r="D56" s="32" t="str">
        <f t="shared" si="11"/>
        <v/>
      </c>
      <c r="E56" s="60" t="str">
        <f>IF('3. Task Monitoring'!B63="","",'3. Task Monitoring'!B63)</f>
        <v/>
      </c>
      <c r="F56" s="60" t="str">
        <f>IF('3. Task Monitoring'!C63="","",'3. Task Monitoring'!C63)</f>
        <v/>
      </c>
      <c r="G56" s="60" t="str">
        <f>IF('3. Task Monitoring'!D63="","",'3. Task Monitoring'!D63)</f>
        <v/>
      </c>
      <c r="H56" s="60" t="str">
        <f>IF('3. Task Monitoring'!E63="","",'3. Task Monitoring'!E63)</f>
        <v/>
      </c>
      <c r="I56" s="60" t="str">
        <f t="shared" si="12"/>
        <v/>
      </c>
      <c r="J56" s="108" t="str">
        <f>IF('3. Task Monitoring'!F63="","",'3. Task Monitoring'!F63)</f>
        <v/>
      </c>
      <c r="K56" s="108" t="str">
        <f>IF('3. Task Monitoring'!G63="","",'3. Task Monitoring'!G63)</f>
        <v/>
      </c>
      <c r="L56" s="79" t="str">
        <f t="shared" si="13"/>
        <v/>
      </c>
      <c r="M56" s="32" t="str">
        <f t="shared" si="14"/>
        <v/>
      </c>
      <c r="N56" s="32" t="str">
        <f t="shared" si="27"/>
        <v/>
      </c>
      <c r="O56" s="32" t="str">
        <f t="shared" si="28"/>
        <v/>
      </c>
      <c r="P56" s="32" t="str">
        <f t="shared" si="29"/>
        <v>No</v>
      </c>
      <c r="Q56" s="32">
        <f>SUM($A$10:A56)</f>
        <v>1128</v>
      </c>
      <c r="R56" s="32"/>
      <c r="S56" s="114" t="str">
        <f>IF(T56="","",RANK(T56,$T$10:$T$50,1)+COUNTIF(T$10:T56,T56)-1)</f>
        <v/>
      </c>
      <c r="T56" s="32" t="str">
        <f t="shared" si="15"/>
        <v/>
      </c>
      <c r="U56" s="48" t="str">
        <f t="shared" si="16"/>
        <v/>
      </c>
      <c r="V56" s="32" t="str">
        <f t="shared" si="17"/>
        <v/>
      </c>
      <c r="W56" s="48" t="str">
        <f t="shared" si="18"/>
        <v/>
      </c>
      <c r="X56" s="48" t="str">
        <f t="shared" si="19"/>
        <v/>
      </c>
      <c r="Y56" s="48" t="str">
        <f t="shared" si="20"/>
        <v/>
      </c>
      <c r="Z56" s="48" t="str">
        <f t="shared" si="21"/>
        <v/>
      </c>
      <c r="AA56" s="48" t="str">
        <f t="shared" si="22"/>
        <v/>
      </c>
      <c r="AK56">
        <v>47</v>
      </c>
      <c r="AL56" s="89" t="str">
        <f t="shared" si="30"/>
        <v/>
      </c>
      <c r="AM56" s="89" t="str">
        <f t="shared" si="24"/>
        <v/>
      </c>
      <c r="AN56" s="89"/>
      <c r="AO56" s="89" t="str">
        <f t="shared" si="31"/>
        <v/>
      </c>
      <c r="AP56" s="89" t="str">
        <f t="shared" si="32"/>
        <v/>
      </c>
      <c r="AQ56" s="79" t="str">
        <f t="shared" si="33"/>
        <v/>
      </c>
      <c r="AR56" s="32" t="str">
        <f t="shared" si="34"/>
        <v/>
      </c>
      <c r="AS56"/>
      <c r="AT56"/>
      <c r="AW56"/>
    </row>
    <row r="57" spans="1:49" x14ac:dyDescent="0.25">
      <c r="A57">
        <v>48</v>
      </c>
      <c r="B57" s="32" t="str">
        <f t="shared" si="25"/>
        <v/>
      </c>
      <c r="C57" s="32" t="str">
        <f t="shared" si="26"/>
        <v/>
      </c>
      <c r="D57" s="32" t="str">
        <f t="shared" si="11"/>
        <v/>
      </c>
      <c r="E57" s="60" t="str">
        <f>IF('3. Task Monitoring'!B64="","",'3. Task Monitoring'!B64)</f>
        <v/>
      </c>
      <c r="F57" s="60" t="str">
        <f>IF('3. Task Monitoring'!C64="","",'3. Task Monitoring'!C64)</f>
        <v/>
      </c>
      <c r="G57" s="60" t="str">
        <f>IF('3. Task Monitoring'!D64="","",'3. Task Monitoring'!D64)</f>
        <v/>
      </c>
      <c r="H57" s="60" t="str">
        <f>IF('3. Task Monitoring'!E64="","",'3. Task Monitoring'!E64)</f>
        <v/>
      </c>
      <c r="I57" s="60" t="str">
        <f t="shared" si="12"/>
        <v/>
      </c>
      <c r="J57" s="108" t="str">
        <f>IF('3. Task Monitoring'!F64="","",'3. Task Monitoring'!F64)</f>
        <v/>
      </c>
      <c r="K57" s="108" t="str">
        <f>IF('3. Task Monitoring'!G64="","",'3. Task Monitoring'!G64)</f>
        <v/>
      </c>
      <c r="L57" s="79" t="str">
        <f t="shared" si="13"/>
        <v/>
      </c>
      <c r="M57" s="32" t="str">
        <f t="shared" si="14"/>
        <v/>
      </c>
      <c r="N57" s="32" t="str">
        <f t="shared" si="27"/>
        <v/>
      </c>
      <c r="O57" s="32" t="str">
        <f t="shared" si="28"/>
        <v/>
      </c>
      <c r="P57" s="32" t="str">
        <f t="shared" si="29"/>
        <v>No</v>
      </c>
      <c r="Q57" s="32">
        <f>SUM($A$10:A57)</f>
        <v>1176</v>
      </c>
      <c r="R57" s="32"/>
      <c r="S57" s="114" t="str">
        <f>IF(T57="","",RANK(T57,$T$10:$T$50,1)+COUNTIF(T$10:T57,T57)-1)</f>
        <v/>
      </c>
      <c r="T57" s="32" t="str">
        <f t="shared" si="15"/>
        <v/>
      </c>
      <c r="U57" s="48" t="str">
        <f t="shared" si="16"/>
        <v/>
      </c>
      <c r="V57" s="32" t="str">
        <f t="shared" si="17"/>
        <v/>
      </c>
      <c r="W57" s="48" t="str">
        <f t="shared" si="18"/>
        <v/>
      </c>
      <c r="X57" s="48" t="str">
        <f t="shared" si="19"/>
        <v/>
      </c>
      <c r="Y57" s="48" t="str">
        <f t="shared" si="20"/>
        <v/>
      </c>
      <c r="Z57" s="48" t="str">
        <f t="shared" si="21"/>
        <v/>
      </c>
      <c r="AA57" s="48" t="str">
        <f t="shared" si="22"/>
        <v/>
      </c>
      <c r="AK57">
        <v>48</v>
      </c>
      <c r="AL57" s="89" t="str">
        <f t="shared" si="30"/>
        <v/>
      </c>
      <c r="AM57" s="89" t="str">
        <f t="shared" si="24"/>
        <v/>
      </c>
      <c r="AN57" s="89"/>
      <c r="AO57" s="89" t="str">
        <f t="shared" si="31"/>
        <v/>
      </c>
      <c r="AP57" s="89" t="str">
        <f t="shared" si="32"/>
        <v/>
      </c>
      <c r="AQ57" s="79" t="str">
        <f t="shared" si="33"/>
        <v/>
      </c>
      <c r="AR57" s="32" t="str">
        <f t="shared" si="34"/>
        <v/>
      </c>
      <c r="AS57"/>
      <c r="AT57"/>
      <c r="AW57"/>
    </row>
    <row r="58" spans="1:49" x14ac:dyDescent="0.25">
      <c r="A58">
        <v>49</v>
      </c>
      <c r="B58" s="32" t="str">
        <f t="shared" si="25"/>
        <v/>
      </c>
      <c r="C58" s="32" t="str">
        <f t="shared" si="26"/>
        <v/>
      </c>
      <c r="D58" s="32" t="str">
        <f t="shared" si="11"/>
        <v/>
      </c>
      <c r="E58" s="60" t="str">
        <f>IF('3. Task Monitoring'!B65="","",'3. Task Monitoring'!B65)</f>
        <v/>
      </c>
      <c r="F58" s="60" t="str">
        <f>IF('3. Task Monitoring'!C65="","",'3. Task Monitoring'!C65)</f>
        <v/>
      </c>
      <c r="G58" s="60" t="str">
        <f>IF('3. Task Monitoring'!D65="","",'3. Task Monitoring'!D65)</f>
        <v/>
      </c>
      <c r="H58" s="60" t="str">
        <f>IF('3. Task Monitoring'!E65="","",'3. Task Monitoring'!E65)</f>
        <v/>
      </c>
      <c r="I58" s="60" t="str">
        <f t="shared" si="12"/>
        <v/>
      </c>
      <c r="J58" s="108" t="str">
        <f>IF('3. Task Monitoring'!F65="","",'3. Task Monitoring'!F65)</f>
        <v/>
      </c>
      <c r="K58" s="108" t="str">
        <f>IF('3. Task Monitoring'!G65="","",'3. Task Monitoring'!G65)</f>
        <v/>
      </c>
      <c r="L58" s="79" t="str">
        <f t="shared" si="13"/>
        <v/>
      </c>
      <c r="M58" s="32" t="str">
        <f t="shared" si="14"/>
        <v/>
      </c>
      <c r="N58" s="32" t="str">
        <f t="shared" si="27"/>
        <v/>
      </c>
      <c r="O58" s="32" t="str">
        <f t="shared" si="28"/>
        <v/>
      </c>
      <c r="P58" s="32" t="str">
        <f t="shared" si="29"/>
        <v>No</v>
      </c>
      <c r="Q58" s="32">
        <f>SUM($A$10:A58)</f>
        <v>1225</v>
      </c>
      <c r="R58" s="32"/>
      <c r="S58" s="114" t="str">
        <f>IF(T58="","",RANK(T58,$T$10:$T$50,1)+COUNTIF(T$10:T58,T58)-1)</f>
        <v/>
      </c>
      <c r="T58" s="32" t="str">
        <f t="shared" si="15"/>
        <v/>
      </c>
      <c r="U58" s="48" t="str">
        <f t="shared" si="16"/>
        <v/>
      </c>
      <c r="V58" s="32" t="str">
        <f t="shared" si="17"/>
        <v/>
      </c>
      <c r="W58" s="48" t="str">
        <f t="shared" si="18"/>
        <v/>
      </c>
      <c r="X58" s="48" t="str">
        <f t="shared" si="19"/>
        <v/>
      </c>
      <c r="Y58" s="48" t="str">
        <f t="shared" si="20"/>
        <v/>
      </c>
      <c r="Z58" s="48" t="str">
        <f t="shared" si="21"/>
        <v/>
      </c>
      <c r="AA58" s="48" t="str">
        <f t="shared" si="22"/>
        <v/>
      </c>
      <c r="AK58">
        <v>49</v>
      </c>
      <c r="AL58" s="89" t="str">
        <f t="shared" si="30"/>
        <v/>
      </c>
      <c r="AM58" s="89" t="str">
        <f t="shared" si="24"/>
        <v/>
      </c>
      <c r="AN58" s="89"/>
      <c r="AO58" s="89" t="str">
        <f t="shared" si="31"/>
        <v/>
      </c>
      <c r="AP58" s="89" t="str">
        <f t="shared" si="32"/>
        <v/>
      </c>
      <c r="AQ58" s="79" t="str">
        <f t="shared" si="33"/>
        <v/>
      </c>
      <c r="AR58" s="32" t="str">
        <f t="shared" si="34"/>
        <v/>
      </c>
      <c r="AS58"/>
      <c r="AT58"/>
      <c r="AW58"/>
    </row>
    <row r="59" spans="1:49" x14ac:dyDescent="0.25">
      <c r="A59">
        <v>50</v>
      </c>
      <c r="B59" s="32" t="str">
        <f t="shared" si="25"/>
        <v/>
      </c>
      <c r="C59" s="32" t="str">
        <f t="shared" si="26"/>
        <v/>
      </c>
      <c r="D59" s="32" t="str">
        <f t="shared" si="11"/>
        <v/>
      </c>
      <c r="E59" s="60" t="str">
        <f>IF('3. Task Monitoring'!B66="","",'3. Task Monitoring'!B66)</f>
        <v/>
      </c>
      <c r="F59" s="60" t="str">
        <f>IF('3. Task Monitoring'!C66="","",'3. Task Monitoring'!C66)</f>
        <v/>
      </c>
      <c r="G59" s="60" t="str">
        <f>IF('3. Task Monitoring'!D66="","",'3. Task Monitoring'!D66)</f>
        <v/>
      </c>
      <c r="H59" s="60" t="str">
        <f>IF('3. Task Monitoring'!E66="","",'3. Task Monitoring'!E66)</f>
        <v/>
      </c>
      <c r="I59" s="60" t="str">
        <f t="shared" si="12"/>
        <v/>
      </c>
      <c r="J59" s="108" t="str">
        <f>IF('3. Task Monitoring'!F66="","",'3. Task Monitoring'!F66)</f>
        <v/>
      </c>
      <c r="K59" s="108" t="str">
        <f>IF('3. Task Monitoring'!G66="","",'3. Task Monitoring'!G66)</f>
        <v/>
      </c>
      <c r="L59" s="79" t="str">
        <f t="shared" si="13"/>
        <v/>
      </c>
      <c r="M59" s="32" t="str">
        <f t="shared" si="14"/>
        <v/>
      </c>
      <c r="N59" s="32" t="str">
        <f t="shared" si="27"/>
        <v/>
      </c>
      <c r="O59" s="32" t="str">
        <f t="shared" si="28"/>
        <v/>
      </c>
      <c r="P59" s="32" t="str">
        <f t="shared" si="29"/>
        <v>No</v>
      </c>
      <c r="Q59" s="32">
        <f>SUM($A$10:A59)</f>
        <v>1275</v>
      </c>
      <c r="R59" s="32"/>
      <c r="S59" s="114" t="str">
        <f>IF(T59="","",RANK(T59,$T$10:$T$50,1)+COUNTIF(T$10:T59,T59)-1)</f>
        <v/>
      </c>
      <c r="T59" s="32" t="str">
        <f t="shared" si="15"/>
        <v/>
      </c>
      <c r="U59" s="48" t="str">
        <f t="shared" si="16"/>
        <v/>
      </c>
      <c r="V59" s="32" t="str">
        <f t="shared" si="17"/>
        <v/>
      </c>
      <c r="W59" s="48" t="str">
        <f t="shared" si="18"/>
        <v/>
      </c>
      <c r="X59" s="48" t="str">
        <f t="shared" si="19"/>
        <v/>
      </c>
      <c r="Y59" s="48" t="str">
        <f t="shared" si="20"/>
        <v/>
      </c>
      <c r="Z59" s="48" t="str">
        <f t="shared" si="21"/>
        <v/>
      </c>
      <c r="AA59" s="48" t="str">
        <f t="shared" si="22"/>
        <v/>
      </c>
      <c r="AK59">
        <v>50</v>
      </c>
      <c r="AL59" s="89" t="str">
        <f t="shared" si="30"/>
        <v/>
      </c>
      <c r="AM59" s="89" t="str">
        <f t="shared" si="24"/>
        <v/>
      </c>
      <c r="AN59" s="89"/>
      <c r="AO59" s="89" t="str">
        <f t="shared" si="31"/>
        <v/>
      </c>
      <c r="AP59" s="89" t="str">
        <f t="shared" si="32"/>
        <v/>
      </c>
      <c r="AQ59" s="79" t="str">
        <f t="shared" si="33"/>
        <v/>
      </c>
      <c r="AR59" s="32" t="str">
        <f t="shared" si="34"/>
        <v/>
      </c>
      <c r="AS59"/>
      <c r="AT59"/>
      <c r="AW59"/>
    </row>
    <row r="60" spans="1:49" x14ac:dyDescent="0.25">
      <c r="A60">
        <v>51</v>
      </c>
      <c r="B60" s="32" t="str">
        <f t="shared" si="25"/>
        <v/>
      </c>
      <c r="C60" s="32" t="str">
        <f t="shared" si="26"/>
        <v/>
      </c>
      <c r="D60" s="32" t="str">
        <f t="shared" si="11"/>
        <v/>
      </c>
      <c r="E60" s="60" t="str">
        <f>IF('3. Task Monitoring'!B67="","",'3. Task Monitoring'!B67)</f>
        <v/>
      </c>
      <c r="F60" s="60" t="str">
        <f>IF('3. Task Monitoring'!C67="","",'3. Task Monitoring'!C67)</f>
        <v/>
      </c>
      <c r="G60" s="60" t="str">
        <f>IF('3. Task Monitoring'!D67="","",'3. Task Monitoring'!D67)</f>
        <v/>
      </c>
      <c r="H60" s="60" t="str">
        <f>IF('3. Task Monitoring'!E67="","",'3. Task Monitoring'!E67)</f>
        <v/>
      </c>
      <c r="I60" s="60" t="str">
        <f t="shared" si="12"/>
        <v/>
      </c>
      <c r="J60" s="108" t="str">
        <f>IF('3. Task Monitoring'!F67="","",'3. Task Monitoring'!F67)</f>
        <v/>
      </c>
      <c r="K60" s="108" t="str">
        <f>IF('3. Task Monitoring'!G67="","",'3. Task Monitoring'!G67)</f>
        <v/>
      </c>
      <c r="L60" s="79" t="str">
        <f t="shared" si="13"/>
        <v/>
      </c>
      <c r="M60" s="32" t="str">
        <f t="shared" si="14"/>
        <v/>
      </c>
      <c r="N60" s="32" t="str">
        <f t="shared" si="27"/>
        <v/>
      </c>
      <c r="O60" s="32" t="str">
        <f t="shared" si="28"/>
        <v/>
      </c>
      <c r="P60" s="32" t="str">
        <f t="shared" si="29"/>
        <v>No</v>
      </c>
      <c r="Q60" s="32">
        <f>SUM($A$10:A60)</f>
        <v>1326</v>
      </c>
      <c r="R60" s="32"/>
      <c r="S60" s="114" t="str">
        <f>IF(T60="","",RANK(T60,$T$10:$T$50,1)+COUNTIF(T$10:T60,T60)-1)</f>
        <v/>
      </c>
      <c r="T60" s="32" t="str">
        <f t="shared" si="15"/>
        <v/>
      </c>
      <c r="U60" s="48" t="str">
        <f t="shared" si="16"/>
        <v/>
      </c>
      <c r="V60" s="32" t="str">
        <f t="shared" si="17"/>
        <v/>
      </c>
      <c r="W60" s="48" t="str">
        <f t="shared" si="18"/>
        <v/>
      </c>
      <c r="X60" s="48" t="str">
        <f t="shared" si="19"/>
        <v/>
      </c>
      <c r="Y60" s="48" t="str">
        <f t="shared" si="20"/>
        <v/>
      </c>
      <c r="Z60" s="48" t="str">
        <f t="shared" si="21"/>
        <v/>
      </c>
      <c r="AA60" s="48" t="str">
        <f t="shared" si="22"/>
        <v/>
      </c>
      <c r="AK60">
        <v>51</v>
      </c>
      <c r="AL60" s="89" t="str">
        <f t="shared" si="30"/>
        <v/>
      </c>
      <c r="AM60" s="89" t="str">
        <f t="shared" si="24"/>
        <v/>
      </c>
      <c r="AN60" s="89"/>
      <c r="AO60" s="89" t="str">
        <f t="shared" si="31"/>
        <v/>
      </c>
      <c r="AP60" s="89" t="str">
        <f t="shared" si="32"/>
        <v/>
      </c>
      <c r="AQ60" s="79" t="str">
        <f t="shared" si="33"/>
        <v/>
      </c>
      <c r="AR60" s="32" t="str">
        <f t="shared" si="34"/>
        <v/>
      </c>
      <c r="AS60"/>
      <c r="AT60"/>
      <c r="AW60"/>
    </row>
    <row r="61" spans="1:49" x14ac:dyDescent="0.25">
      <c r="A61">
        <v>52</v>
      </c>
      <c r="B61" s="32" t="str">
        <f t="shared" si="25"/>
        <v/>
      </c>
      <c r="C61" s="32" t="str">
        <f t="shared" si="26"/>
        <v/>
      </c>
      <c r="D61" s="32" t="str">
        <f t="shared" si="11"/>
        <v/>
      </c>
      <c r="E61" s="60" t="str">
        <f>IF('3. Task Monitoring'!B68="","",'3. Task Monitoring'!B68)</f>
        <v/>
      </c>
      <c r="F61" s="60" t="str">
        <f>IF('3. Task Monitoring'!C68="","",'3. Task Monitoring'!C68)</f>
        <v/>
      </c>
      <c r="G61" s="60" t="str">
        <f>IF('3. Task Monitoring'!D68="","",'3. Task Monitoring'!D68)</f>
        <v/>
      </c>
      <c r="H61" s="60" t="str">
        <f>IF('3. Task Monitoring'!E68="","",'3. Task Monitoring'!E68)</f>
        <v/>
      </c>
      <c r="I61" s="60" t="str">
        <f t="shared" si="12"/>
        <v/>
      </c>
      <c r="J61" s="108" t="str">
        <f>IF('3. Task Monitoring'!F68="","",'3. Task Monitoring'!F68)</f>
        <v/>
      </c>
      <c r="K61" s="108" t="str">
        <f>IF('3. Task Monitoring'!G68="","",'3. Task Monitoring'!G68)</f>
        <v/>
      </c>
      <c r="L61" s="79" t="str">
        <f t="shared" si="13"/>
        <v/>
      </c>
      <c r="M61" s="32" t="str">
        <f t="shared" si="14"/>
        <v/>
      </c>
      <c r="N61" s="32" t="str">
        <f t="shared" si="27"/>
        <v/>
      </c>
      <c r="O61" s="32" t="str">
        <f t="shared" si="28"/>
        <v/>
      </c>
      <c r="P61" s="32" t="str">
        <f t="shared" si="29"/>
        <v>No</v>
      </c>
      <c r="Q61" s="32">
        <f>SUM($A$10:A61)</f>
        <v>1378</v>
      </c>
      <c r="R61" s="32"/>
      <c r="S61" s="114" t="str">
        <f>IF(T61="","",RANK(T61,$T$10:$T$50,1)+COUNTIF(T$10:T61,T61)-1)</f>
        <v/>
      </c>
      <c r="T61" s="32" t="str">
        <f t="shared" si="15"/>
        <v/>
      </c>
      <c r="U61" s="48" t="str">
        <f t="shared" si="16"/>
        <v/>
      </c>
      <c r="V61" s="32" t="str">
        <f t="shared" si="17"/>
        <v/>
      </c>
      <c r="W61" s="48" t="str">
        <f t="shared" si="18"/>
        <v/>
      </c>
      <c r="X61" s="48" t="str">
        <f t="shared" si="19"/>
        <v/>
      </c>
      <c r="Y61" s="48" t="str">
        <f t="shared" si="20"/>
        <v/>
      </c>
      <c r="Z61" s="48" t="str">
        <f t="shared" si="21"/>
        <v/>
      </c>
      <c r="AA61" s="48" t="str">
        <f t="shared" si="22"/>
        <v/>
      </c>
      <c r="AK61">
        <v>52</v>
      </c>
      <c r="AL61" s="89" t="str">
        <f t="shared" si="30"/>
        <v/>
      </c>
      <c r="AM61" s="89" t="str">
        <f t="shared" si="24"/>
        <v/>
      </c>
      <c r="AN61" s="89"/>
      <c r="AO61" s="89" t="str">
        <f t="shared" si="31"/>
        <v/>
      </c>
      <c r="AP61" s="89" t="str">
        <f t="shared" si="32"/>
        <v/>
      </c>
      <c r="AQ61" s="79" t="str">
        <f t="shared" si="33"/>
        <v/>
      </c>
      <c r="AR61" s="32" t="str">
        <f t="shared" si="34"/>
        <v/>
      </c>
      <c r="AS61"/>
      <c r="AT61"/>
      <c r="AW61"/>
    </row>
    <row r="62" spans="1:49" x14ac:dyDescent="0.25">
      <c r="A62">
        <v>53</v>
      </c>
      <c r="B62" s="32" t="str">
        <f t="shared" si="25"/>
        <v/>
      </c>
      <c r="C62" s="32" t="str">
        <f t="shared" si="26"/>
        <v/>
      </c>
      <c r="D62" s="32" t="str">
        <f t="shared" si="11"/>
        <v/>
      </c>
      <c r="E62" s="60" t="str">
        <f>IF('3. Task Monitoring'!B69="","",'3. Task Monitoring'!B69)</f>
        <v/>
      </c>
      <c r="F62" s="60" t="str">
        <f>IF('3. Task Monitoring'!C69="","",'3. Task Monitoring'!C69)</f>
        <v/>
      </c>
      <c r="G62" s="60" t="str">
        <f>IF('3. Task Monitoring'!D69="","",'3. Task Monitoring'!D69)</f>
        <v/>
      </c>
      <c r="H62" s="60" t="str">
        <f>IF('3. Task Monitoring'!E69="","",'3. Task Monitoring'!E69)</f>
        <v/>
      </c>
      <c r="I62" s="60" t="str">
        <f t="shared" si="12"/>
        <v/>
      </c>
      <c r="J62" s="108" t="str">
        <f>IF('3. Task Monitoring'!F69="","",'3. Task Monitoring'!F69)</f>
        <v/>
      </c>
      <c r="K62" s="108" t="str">
        <f>IF('3. Task Monitoring'!G69="","",'3. Task Monitoring'!G69)</f>
        <v/>
      </c>
      <c r="L62" s="79" t="str">
        <f t="shared" si="13"/>
        <v/>
      </c>
      <c r="M62" s="32" t="str">
        <f t="shared" si="14"/>
        <v/>
      </c>
      <c r="N62" s="32" t="str">
        <f t="shared" si="27"/>
        <v/>
      </c>
      <c r="O62" s="32" t="str">
        <f t="shared" si="28"/>
        <v/>
      </c>
      <c r="P62" s="32" t="str">
        <f t="shared" si="29"/>
        <v>No</v>
      </c>
      <c r="Q62" s="32">
        <f>SUM($A$10:A62)</f>
        <v>1431</v>
      </c>
      <c r="R62" s="32"/>
      <c r="S62" s="114" t="str">
        <f>IF(T62="","",RANK(T62,$T$10:$T$50,1)+COUNTIF(T$10:T62,T62)-1)</f>
        <v/>
      </c>
      <c r="T62" s="32" t="str">
        <f t="shared" si="15"/>
        <v/>
      </c>
      <c r="U62" s="48" t="str">
        <f t="shared" si="16"/>
        <v/>
      </c>
      <c r="V62" s="32" t="str">
        <f t="shared" si="17"/>
        <v/>
      </c>
      <c r="W62" s="48" t="str">
        <f t="shared" si="18"/>
        <v/>
      </c>
      <c r="X62" s="48" t="str">
        <f t="shared" si="19"/>
        <v/>
      </c>
      <c r="Y62" s="48" t="str">
        <f t="shared" si="20"/>
        <v/>
      </c>
      <c r="Z62" s="48" t="str">
        <f t="shared" si="21"/>
        <v/>
      </c>
      <c r="AA62" s="48" t="str">
        <f t="shared" si="22"/>
        <v/>
      </c>
      <c r="AK62">
        <v>53</v>
      </c>
      <c r="AL62" s="89" t="str">
        <f t="shared" si="30"/>
        <v/>
      </c>
      <c r="AM62" s="89" t="str">
        <f t="shared" si="24"/>
        <v/>
      </c>
      <c r="AN62" s="89"/>
      <c r="AO62" s="89" t="str">
        <f t="shared" si="31"/>
        <v/>
      </c>
      <c r="AP62" s="89" t="str">
        <f t="shared" si="32"/>
        <v/>
      </c>
      <c r="AQ62" s="79" t="str">
        <f t="shared" si="33"/>
        <v/>
      </c>
      <c r="AR62" s="32" t="str">
        <f t="shared" si="34"/>
        <v/>
      </c>
      <c r="AS62"/>
      <c r="AT62"/>
      <c r="AW62"/>
    </row>
    <row r="63" spans="1:49" x14ac:dyDescent="0.25">
      <c r="A63">
        <v>54</v>
      </c>
      <c r="B63" s="32" t="str">
        <f t="shared" si="25"/>
        <v/>
      </c>
      <c r="C63" s="32" t="str">
        <f t="shared" si="26"/>
        <v/>
      </c>
      <c r="D63" s="32" t="str">
        <f t="shared" si="11"/>
        <v/>
      </c>
      <c r="E63" s="60" t="str">
        <f>IF('3. Task Monitoring'!B70="","",'3. Task Monitoring'!B70)</f>
        <v/>
      </c>
      <c r="F63" s="60" t="str">
        <f>IF('3. Task Monitoring'!C70="","",'3. Task Monitoring'!C70)</f>
        <v/>
      </c>
      <c r="G63" s="60" t="str">
        <f>IF('3. Task Monitoring'!D70="","",'3. Task Monitoring'!D70)</f>
        <v/>
      </c>
      <c r="H63" s="60" t="str">
        <f>IF('3. Task Monitoring'!E70="","",'3. Task Monitoring'!E70)</f>
        <v/>
      </c>
      <c r="I63" s="60" t="str">
        <f t="shared" si="12"/>
        <v/>
      </c>
      <c r="J63" s="108" t="str">
        <f>IF('3. Task Monitoring'!F70="","",'3. Task Monitoring'!F70)</f>
        <v/>
      </c>
      <c r="K63" s="108" t="str">
        <f>IF('3. Task Monitoring'!G70="","",'3. Task Monitoring'!G70)</f>
        <v/>
      </c>
      <c r="L63" s="79" t="str">
        <f t="shared" si="13"/>
        <v/>
      </c>
      <c r="M63" s="32" t="str">
        <f t="shared" si="14"/>
        <v/>
      </c>
      <c r="N63" s="32" t="str">
        <f t="shared" si="27"/>
        <v/>
      </c>
      <c r="O63" s="32" t="str">
        <f t="shared" si="28"/>
        <v/>
      </c>
      <c r="P63" s="32" t="str">
        <f t="shared" si="29"/>
        <v>No</v>
      </c>
      <c r="Q63" s="32">
        <f>SUM($A$10:A63)</f>
        <v>1485</v>
      </c>
      <c r="R63" s="32"/>
      <c r="S63" s="114" t="str">
        <f>IF(T63="","",RANK(T63,$T$10:$T$50,1)+COUNTIF(T$10:T63,T63)-1)</f>
        <v/>
      </c>
      <c r="T63" s="32" t="str">
        <f t="shared" si="15"/>
        <v/>
      </c>
      <c r="U63" s="48" t="str">
        <f t="shared" si="16"/>
        <v/>
      </c>
      <c r="V63" s="32" t="str">
        <f t="shared" si="17"/>
        <v/>
      </c>
      <c r="W63" s="48" t="str">
        <f t="shared" si="18"/>
        <v/>
      </c>
      <c r="X63" s="48" t="str">
        <f t="shared" si="19"/>
        <v/>
      </c>
      <c r="Y63" s="48" t="str">
        <f t="shared" si="20"/>
        <v/>
      </c>
      <c r="Z63" s="48" t="str">
        <f t="shared" si="21"/>
        <v/>
      </c>
      <c r="AA63" s="48" t="str">
        <f t="shared" si="22"/>
        <v/>
      </c>
      <c r="AK63">
        <v>54</v>
      </c>
      <c r="AL63" s="89" t="str">
        <f t="shared" si="30"/>
        <v/>
      </c>
      <c r="AM63" s="89" t="str">
        <f t="shared" si="24"/>
        <v/>
      </c>
      <c r="AN63" s="89"/>
      <c r="AO63" s="89" t="str">
        <f t="shared" si="31"/>
        <v/>
      </c>
      <c r="AP63" s="89" t="str">
        <f t="shared" si="32"/>
        <v/>
      </c>
      <c r="AQ63" s="79" t="str">
        <f t="shared" si="33"/>
        <v/>
      </c>
      <c r="AR63" s="32" t="str">
        <f t="shared" si="34"/>
        <v/>
      </c>
      <c r="AS63"/>
      <c r="AT63"/>
      <c r="AW63"/>
    </row>
    <row r="64" spans="1:49" x14ac:dyDescent="0.25">
      <c r="A64">
        <v>55</v>
      </c>
      <c r="B64" s="32" t="str">
        <f t="shared" si="25"/>
        <v/>
      </c>
      <c r="C64" s="32" t="str">
        <f t="shared" si="26"/>
        <v/>
      </c>
      <c r="D64" s="32" t="str">
        <f t="shared" si="11"/>
        <v/>
      </c>
      <c r="E64" s="60" t="str">
        <f>IF('3. Task Monitoring'!B71="","",'3. Task Monitoring'!B71)</f>
        <v/>
      </c>
      <c r="F64" s="60" t="str">
        <f>IF('3. Task Monitoring'!C71="","",'3. Task Monitoring'!C71)</f>
        <v/>
      </c>
      <c r="G64" s="60" t="str">
        <f>IF('3. Task Monitoring'!D71="","",'3. Task Monitoring'!D71)</f>
        <v/>
      </c>
      <c r="H64" s="60" t="str">
        <f>IF('3. Task Monitoring'!E71="","",'3. Task Monitoring'!E71)</f>
        <v/>
      </c>
      <c r="I64" s="60" t="str">
        <f t="shared" si="12"/>
        <v/>
      </c>
      <c r="J64" s="108" t="str">
        <f>IF('3. Task Monitoring'!F71="","",'3. Task Monitoring'!F71)</f>
        <v/>
      </c>
      <c r="K64" s="108" t="str">
        <f>IF('3. Task Monitoring'!G71="","",'3. Task Monitoring'!G71)</f>
        <v/>
      </c>
      <c r="L64" s="79" t="str">
        <f t="shared" si="13"/>
        <v/>
      </c>
      <c r="M64" s="32" t="str">
        <f t="shared" si="14"/>
        <v/>
      </c>
      <c r="N64" s="32" t="str">
        <f t="shared" si="27"/>
        <v/>
      </c>
      <c r="O64" s="32" t="str">
        <f t="shared" si="28"/>
        <v/>
      </c>
      <c r="P64" s="32" t="str">
        <f t="shared" si="29"/>
        <v>No</v>
      </c>
      <c r="Q64" s="32">
        <f>SUM($A$10:A64)</f>
        <v>1540</v>
      </c>
      <c r="R64" s="32"/>
      <c r="S64" s="114" t="str">
        <f>IF(T64="","",RANK(T64,$T$10:$T$50,1)+COUNTIF(T$10:T64,T64)-1)</f>
        <v/>
      </c>
      <c r="T64" s="32" t="str">
        <f t="shared" si="15"/>
        <v/>
      </c>
      <c r="U64" s="48" t="str">
        <f t="shared" si="16"/>
        <v/>
      </c>
      <c r="V64" s="32" t="str">
        <f t="shared" si="17"/>
        <v/>
      </c>
      <c r="W64" s="48" t="str">
        <f t="shared" si="18"/>
        <v/>
      </c>
      <c r="X64" s="48" t="str">
        <f t="shared" si="19"/>
        <v/>
      </c>
      <c r="Y64" s="48" t="str">
        <f t="shared" si="20"/>
        <v/>
      </c>
      <c r="Z64" s="48" t="str">
        <f t="shared" si="21"/>
        <v/>
      </c>
      <c r="AA64" s="48" t="str">
        <f t="shared" si="22"/>
        <v/>
      </c>
      <c r="AK64">
        <v>55</v>
      </c>
      <c r="AL64" s="89" t="str">
        <f t="shared" si="30"/>
        <v/>
      </c>
      <c r="AM64" s="89" t="str">
        <f t="shared" si="24"/>
        <v/>
      </c>
      <c r="AN64" s="89"/>
      <c r="AO64" s="89" t="str">
        <f t="shared" si="31"/>
        <v/>
      </c>
      <c r="AP64" s="89" t="str">
        <f t="shared" si="32"/>
        <v/>
      </c>
      <c r="AQ64" s="79" t="str">
        <f t="shared" si="33"/>
        <v/>
      </c>
      <c r="AR64" s="32" t="str">
        <f t="shared" si="34"/>
        <v/>
      </c>
      <c r="AS64"/>
      <c r="AT64"/>
      <c r="AW64"/>
    </row>
    <row r="65" spans="1:49" x14ac:dyDescent="0.25">
      <c r="A65">
        <v>56</v>
      </c>
      <c r="B65" s="32" t="str">
        <f t="shared" si="25"/>
        <v/>
      </c>
      <c r="C65" s="32" t="str">
        <f t="shared" si="26"/>
        <v/>
      </c>
      <c r="D65" s="32" t="str">
        <f t="shared" si="11"/>
        <v/>
      </c>
      <c r="E65" s="60" t="str">
        <f>IF('3. Task Monitoring'!B72="","",'3. Task Monitoring'!B72)</f>
        <v/>
      </c>
      <c r="F65" s="60" t="str">
        <f>IF('3. Task Monitoring'!C72="","",'3. Task Monitoring'!C72)</f>
        <v/>
      </c>
      <c r="G65" s="60" t="str">
        <f>IF('3. Task Monitoring'!D72="","",'3. Task Monitoring'!D72)</f>
        <v/>
      </c>
      <c r="H65" s="60" t="str">
        <f>IF('3. Task Monitoring'!E72="","",'3. Task Monitoring'!E72)</f>
        <v/>
      </c>
      <c r="I65" s="60" t="str">
        <f t="shared" si="12"/>
        <v/>
      </c>
      <c r="J65" s="108" t="str">
        <f>IF('3. Task Monitoring'!F72="","",'3. Task Monitoring'!F72)</f>
        <v/>
      </c>
      <c r="K65" s="108" t="str">
        <f>IF('3. Task Monitoring'!G72="","",'3. Task Monitoring'!G72)</f>
        <v/>
      </c>
      <c r="L65" s="79" t="str">
        <f t="shared" si="13"/>
        <v/>
      </c>
      <c r="M65" s="32" t="str">
        <f t="shared" si="14"/>
        <v/>
      </c>
      <c r="N65" s="32" t="str">
        <f t="shared" si="27"/>
        <v/>
      </c>
      <c r="O65" s="32" t="str">
        <f t="shared" si="28"/>
        <v/>
      </c>
      <c r="P65" s="32" t="str">
        <f t="shared" si="29"/>
        <v>No</v>
      </c>
      <c r="Q65" s="32">
        <f>SUM($A$10:A65)</f>
        <v>1596</v>
      </c>
      <c r="R65" s="32"/>
      <c r="S65" s="114" t="str">
        <f>IF(T65="","",RANK(T65,$T$10:$T$50,1)+COUNTIF(T$10:T65,T65)-1)</f>
        <v/>
      </c>
      <c r="T65" s="32" t="str">
        <f t="shared" si="15"/>
        <v/>
      </c>
      <c r="U65" s="48" t="str">
        <f t="shared" si="16"/>
        <v/>
      </c>
      <c r="V65" s="32" t="str">
        <f t="shared" si="17"/>
        <v/>
      </c>
      <c r="W65" s="48" t="str">
        <f t="shared" si="18"/>
        <v/>
      </c>
      <c r="X65" s="48" t="str">
        <f t="shared" si="19"/>
        <v/>
      </c>
      <c r="Y65" s="48" t="str">
        <f t="shared" si="20"/>
        <v/>
      </c>
      <c r="Z65" s="48" t="str">
        <f t="shared" si="21"/>
        <v/>
      </c>
      <c r="AA65" s="48" t="str">
        <f t="shared" si="22"/>
        <v/>
      </c>
      <c r="AK65">
        <v>56</v>
      </c>
      <c r="AL65" s="89" t="str">
        <f t="shared" si="30"/>
        <v/>
      </c>
      <c r="AM65" s="89" t="str">
        <f t="shared" si="24"/>
        <v/>
      </c>
      <c r="AN65" s="89"/>
      <c r="AO65" s="89" t="str">
        <f t="shared" si="31"/>
        <v/>
      </c>
      <c r="AP65" s="89" t="str">
        <f t="shared" si="32"/>
        <v/>
      </c>
      <c r="AQ65" s="79" t="str">
        <f t="shared" si="33"/>
        <v/>
      </c>
      <c r="AR65" s="32" t="str">
        <f t="shared" si="34"/>
        <v/>
      </c>
      <c r="AS65"/>
      <c r="AT65"/>
      <c r="AW65"/>
    </row>
    <row r="66" spans="1:49" x14ac:dyDescent="0.25">
      <c r="A66">
        <v>57</v>
      </c>
      <c r="B66" s="32" t="str">
        <f t="shared" si="25"/>
        <v/>
      </c>
      <c r="C66" s="32" t="str">
        <f t="shared" si="26"/>
        <v/>
      </c>
      <c r="D66" s="32" t="str">
        <f t="shared" si="11"/>
        <v/>
      </c>
      <c r="E66" s="60" t="str">
        <f>IF('3. Task Monitoring'!B73="","",'3. Task Monitoring'!B73)</f>
        <v/>
      </c>
      <c r="F66" s="60" t="str">
        <f>IF('3. Task Monitoring'!C73="","",'3. Task Monitoring'!C73)</f>
        <v/>
      </c>
      <c r="G66" s="60" t="str">
        <f>IF('3. Task Monitoring'!D73="","",'3. Task Monitoring'!D73)</f>
        <v/>
      </c>
      <c r="H66" s="60" t="str">
        <f>IF('3. Task Monitoring'!E73="","",'3. Task Monitoring'!E73)</f>
        <v/>
      </c>
      <c r="I66" s="60" t="str">
        <f t="shared" si="12"/>
        <v/>
      </c>
      <c r="J66" s="108" t="str">
        <f>IF('3. Task Monitoring'!F73="","",'3. Task Monitoring'!F73)</f>
        <v/>
      </c>
      <c r="K66" s="108" t="str">
        <f>IF('3. Task Monitoring'!G73="","",'3. Task Monitoring'!G73)</f>
        <v/>
      </c>
      <c r="L66" s="79" t="str">
        <f t="shared" si="13"/>
        <v/>
      </c>
      <c r="M66" s="32" t="str">
        <f t="shared" si="14"/>
        <v/>
      </c>
      <c r="N66" s="32" t="str">
        <f t="shared" si="27"/>
        <v/>
      </c>
      <c r="O66" s="32" t="str">
        <f t="shared" si="28"/>
        <v/>
      </c>
      <c r="P66" s="32" t="str">
        <f t="shared" si="29"/>
        <v>No</v>
      </c>
      <c r="Q66" s="32">
        <f>SUM($A$10:A66)</f>
        <v>1653</v>
      </c>
      <c r="R66" s="32"/>
      <c r="S66" s="114" t="str">
        <f>IF(T66="","",RANK(T66,$T$10:$T$50,1)+COUNTIF(T$10:T66,T66)-1)</f>
        <v/>
      </c>
      <c r="T66" s="32" t="str">
        <f t="shared" si="15"/>
        <v/>
      </c>
      <c r="U66" s="48" t="str">
        <f t="shared" si="16"/>
        <v/>
      </c>
      <c r="V66" s="32" t="str">
        <f t="shared" si="17"/>
        <v/>
      </c>
      <c r="W66" s="48" t="str">
        <f t="shared" si="18"/>
        <v/>
      </c>
      <c r="X66" s="48" t="str">
        <f t="shared" si="19"/>
        <v/>
      </c>
      <c r="Y66" s="48" t="str">
        <f t="shared" si="20"/>
        <v/>
      </c>
      <c r="Z66" s="48" t="str">
        <f t="shared" si="21"/>
        <v/>
      </c>
      <c r="AA66" s="48" t="str">
        <f t="shared" si="22"/>
        <v/>
      </c>
      <c r="AK66">
        <v>57</v>
      </c>
      <c r="AL66" s="89" t="str">
        <f t="shared" si="30"/>
        <v/>
      </c>
      <c r="AM66" s="89" t="str">
        <f t="shared" si="24"/>
        <v/>
      </c>
      <c r="AN66" s="89"/>
      <c r="AO66" s="89" t="str">
        <f t="shared" si="31"/>
        <v/>
      </c>
      <c r="AP66" s="89" t="str">
        <f t="shared" si="32"/>
        <v/>
      </c>
      <c r="AQ66" s="79" t="str">
        <f t="shared" si="33"/>
        <v/>
      </c>
      <c r="AR66" s="32" t="str">
        <f t="shared" si="34"/>
        <v/>
      </c>
      <c r="AS66"/>
      <c r="AT66"/>
      <c r="AW66"/>
    </row>
    <row r="67" spans="1:49" x14ac:dyDescent="0.25">
      <c r="A67">
        <v>58</v>
      </c>
      <c r="B67" s="32" t="str">
        <f t="shared" si="25"/>
        <v/>
      </c>
      <c r="C67" s="32" t="str">
        <f t="shared" si="26"/>
        <v/>
      </c>
      <c r="D67" s="32" t="str">
        <f t="shared" si="11"/>
        <v/>
      </c>
      <c r="E67" s="60" t="str">
        <f>IF('3. Task Monitoring'!B74="","",'3. Task Monitoring'!B74)</f>
        <v/>
      </c>
      <c r="F67" s="60" t="str">
        <f>IF('3. Task Monitoring'!C74="","",'3. Task Monitoring'!C74)</f>
        <v/>
      </c>
      <c r="G67" s="60" t="str">
        <f>IF('3. Task Monitoring'!D74="","",'3. Task Monitoring'!D74)</f>
        <v/>
      </c>
      <c r="H67" s="60" t="str">
        <f>IF('3. Task Monitoring'!E74="","",'3. Task Monitoring'!E74)</f>
        <v/>
      </c>
      <c r="I67" s="60" t="str">
        <f t="shared" si="12"/>
        <v/>
      </c>
      <c r="J67" s="108" t="str">
        <f>IF('3. Task Monitoring'!F74="","",'3. Task Monitoring'!F74)</f>
        <v/>
      </c>
      <c r="K67" s="108" t="str">
        <f>IF('3. Task Monitoring'!G74="","",'3. Task Monitoring'!G74)</f>
        <v/>
      </c>
      <c r="L67" s="79" t="str">
        <f t="shared" si="13"/>
        <v/>
      </c>
      <c r="M67" s="32" t="str">
        <f t="shared" si="14"/>
        <v/>
      </c>
      <c r="N67" s="32" t="str">
        <f t="shared" si="27"/>
        <v/>
      </c>
      <c r="O67" s="32" t="str">
        <f t="shared" si="28"/>
        <v/>
      </c>
      <c r="P67" s="32" t="str">
        <f t="shared" si="29"/>
        <v>No</v>
      </c>
      <c r="Q67" s="32">
        <f>SUM($A$10:A67)</f>
        <v>1711</v>
      </c>
      <c r="R67" s="32"/>
      <c r="S67" s="114" t="str">
        <f>IF(T67="","",RANK(T67,$T$10:$T$50,1)+COUNTIF(T$10:T67,T67)-1)</f>
        <v/>
      </c>
      <c r="T67" s="32" t="str">
        <f t="shared" si="15"/>
        <v/>
      </c>
      <c r="U67" s="48" t="str">
        <f t="shared" si="16"/>
        <v/>
      </c>
      <c r="V67" s="32" t="str">
        <f t="shared" si="17"/>
        <v/>
      </c>
      <c r="W67" s="48" t="str">
        <f t="shared" si="18"/>
        <v/>
      </c>
      <c r="X67" s="48" t="str">
        <f t="shared" si="19"/>
        <v/>
      </c>
      <c r="Y67" s="48" t="str">
        <f t="shared" si="20"/>
        <v/>
      </c>
      <c r="Z67" s="48" t="str">
        <f t="shared" si="21"/>
        <v/>
      </c>
      <c r="AA67" s="48" t="str">
        <f t="shared" si="22"/>
        <v/>
      </c>
      <c r="AK67">
        <v>58</v>
      </c>
      <c r="AL67" s="89" t="str">
        <f t="shared" si="30"/>
        <v/>
      </c>
      <c r="AM67" s="89" t="str">
        <f t="shared" si="24"/>
        <v/>
      </c>
      <c r="AN67" s="89"/>
      <c r="AO67" s="89" t="str">
        <f t="shared" si="31"/>
        <v/>
      </c>
      <c r="AP67" s="89" t="str">
        <f t="shared" si="32"/>
        <v/>
      </c>
      <c r="AQ67" s="79" t="str">
        <f t="shared" si="33"/>
        <v/>
      </c>
      <c r="AR67" s="32" t="str">
        <f t="shared" si="34"/>
        <v/>
      </c>
      <c r="AS67"/>
      <c r="AT67"/>
      <c r="AW67"/>
    </row>
    <row r="68" spans="1:49" x14ac:dyDescent="0.25">
      <c r="A68">
        <v>59</v>
      </c>
      <c r="B68" s="32" t="str">
        <f t="shared" si="25"/>
        <v/>
      </c>
      <c r="C68" s="32" t="str">
        <f t="shared" si="26"/>
        <v/>
      </c>
      <c r="D68" s="32" t="str">
        <f t="shared" si="11"/>
        <v/>
      </c>
      <c r="E68" s="60" t="str">
        <f>IF('3. Task Monitoring'!B75="","",'3. Task Monitoring'!B75)</f>
        <v/>
      </c>
      <c r="F68" s="60" t="str">
        <f>IF('3. Task Monitoring'!C75="","",'3. Task Monitoring'!C75)</f>
        <v/>
      </c>
      <c r="G68" s="60" t="str">
        <f>IF('3. Task Monitoring'!D75="","",'3. Task Monitoring'!D75)</f>
        <v/>
      </c>
      <c r="H68" s="60" t="str">
        <f>IF('3. Task Monitoring'!E75="","",'3. Task Monitoring'!E75)</f>
        <v/>
      </c>
      <c r="I68" s="60" t="str">
        <f t="shared" si="12"/>
        <v/>
      </c>
      <c r="J68" s="108" t="str">
        <f>IF('3. Task Monitoring'!F75="","",'3. Task Monitoring'!F75)</f>
        <v/>
      </c>
      <c r="K68" s="108" t="str">
        <f>IF('3. Task Monitoring'!G75="","",'3. Task Monitoring'!G75)</f>
        <v/>
      </c>
      <c r="L68" s="79" t="str">
        <f t="shared" si="13"/>
        <v/>
      </c>
      <c r="M68" s="32" t="str">
        <f t="shared" si="14"/>
        <v/>
      </c>
      <c r="N68" s="32" t="str">
        <f t="shared" si="27"/>
        <v/>
      </c>
      <c r="O68" s="32" t="str">
        <f t="shared" si="28"/>
        <v/>
      </c>
      <c r="P68" s="32" t="str">
        <f t="shared" si="29"/>
        <v>No</v>
      </c>
      <c r="Q68" s="32">
        <f>SUM($A$10:A68)</f>
        <v>1770</v>
      </c>
      <c r="R68" s="32"/>
      <c r="S68" s="114" t="str">
        <f>IF(T68="","",RANK(T68,$T$10:$T$50,1)+COUNTIF(T$10:T68,T68)-1)</f>
        <v/>
      </c>
      <c r="T68" s="32" t="str">
        <f t="shared" si="15"/>
        <v/>
      </c>
      <c r="U68" s="48" t="str">
        <f t="shared" si="16"/>
        <v/>
      </c>
      <c r="V68" s="32" t="str">
        <f t="shared" si="17"/>
        <v/>
      </c>
      <c r="W68" s="48" t="str">
        <f t="shared" si="18"/>
        <v/>
      </c>
      <c r="X68" s="48" t="str">
        <f t="shared" si="19"/>
        <v/>
      </c>
      <c r="Y68" s="48" t="str">
        <f t="shared" si="20"/>
        <v/>
      </c>
      <c r="Z68" s="48" t="str">
        <f t="shared" si="21"/>
        <v/>
      </c>
      <c r="AA68" s="48" t="str">
        <f t="shared" si="22"/>
        <v/>
      </c>
      <c r="AK68">
        <v>59</v>
      </c>
      <c r="AL68" s="89" t="str">
        <f t="shared" si="30"/>
        <v/>
      </c>
      <c r="AM68" s="89" t="str">
        <f t="shared" si="24"/>
        <v/>
      </c>
      <c r="AN68" s="89"/>
      <c r="AO68" s="89" t="str">
        <f t="shared" si="31"/>
        <v/>
      </c>
      <c r="AP68" s="89" t="str">
        <f t="shared" si="32"/>
        <v/>
      </c>
      <c r="AQ68" s="79" t="str">
        <f t="shared" si="33"/>
        <v/>
      </c>
      <c r="AR68" s="32" t="str">
        <f t="shared" si="34"/>
        <v/>
      </c>
      <c r="AS68"/>
      <c r="AT68"/>
      <c r="AW68"/>
    </row>
    <row r="69" spans="1:49" x14ac:dyDescent="0.25">
      <c r="A69">
        <v>60</v>
      </c>
      <c r="B69" s="32" t="str">
        <f t="shared" si="25"/>
        <v/>
      </c>
      <c r="C69" s="32" t="str">
        <f t="shared" si="26"/>
        <v/>
      </c>
      <c r="D69" s="32" t="str">
        <f t="shared" si="11"/>
        <v/>
      </c>
      <c r="E69" s="60" t="str">
        <f>IF('3. Task Monitoring'!B76="","",'3. Task Monitoring'!B76)</f>
        <v/>
      </c>
      <c r="F69" s="60" t="str">
        <f>IF('3. Task Monitoring'!C76="","",'3. Task Monitoring'!C76)</f>
        <v/>
      </c>
      <c r="G69" s="60" t="str">
        <f>IF('3. Task Monitoring'!D76="","",'3. Task Monitoring'!D76)</f>
        <v/>
      </c>
      <c r="H69" s="60" t="str">
        <f>IF('3. Task Monitoring'!E76="","",'3. Task Monitoring'!E76)</f>
        <v/>
      </c>
      <c r="I69" s="60" t="str">
        <f t="shared" si="12"/>
        <v/>
      </c>
      <c r="J69" s="108" t="str">
        <f>IF('3. Task Monitoring'!F76="","",'3. Task Monitoring'!F76)</f>
        <v/>
      </c>
      <c r="K69" s="108" t="str">
        <f>IF('3. Task Monitoring'!G76="","",'3. Task Monitoring'!G76)</f>
        <v/>
      </c>
      <c r="L69" s="79" t="str">
        <f t="shared" si="13"/>
        <v/>
      </c>
      <c r="M69" s="32" t="str">
        <f t="shared" si="14"/>
        <v/>
      </c>
      <c r="N69" s="32" t="str">
        <f t="shared" si="27"/>
        <v/>
      </c>
      <c r="O69" s="32" t="str">
        <f t="shared" si="28"/>
        <v/>
      </c>
      <c r="P69" s="32" t="str">
        <f t="shared" si="29"/>
        <v>No</v>
      </c>
      <c r="Q69" s="32">
        <f>SUM($A$10:A69)</f>
        <v>1830</v>
      </c>
      <c r="R69" s="32"/>
      <c r="S69" s="114" t="str">
        <f>IF(T69="","",RANK(T69,$T$10:$T$50,1)+COUNTIF(T$10:T69,T69)-1)</f>
        <v/>
      </c>
      <c r="T69" s="32" t="str">
        <f t="shared" si="15"/>
        <v/>
      </c>
      <c r="U69" s="48" t="str">
        <f t="shared" si="16"/>
        <v/>
      </c>
      <c r="V69" s="32" t="str">
        <f t="shared" si="17"/>
        <v/>
      </c>
      <c r="W69" s="48" t="str">
        <f t="shared" si="18"/>
        <v/>
      </c>
      <c r="X69" s="48" t="str">
        <f t="shared" si="19"/>
        <v/>
      </c>
      <c r="Y69" s="48" t="str">
        <f t="shared" si="20"/>
        <v/>
      </c>
      <c r="Z69" s="48" t="str">
        <f t="shared" si="21"/>
        <v/>
      </c>
      <c r="AA69" s="48" t="str">
        <f t="shared" si="22"/>
        <v/>
      </c>
      <c r="AK69">
        <v>60</v>
      </c>
      <c r="AL69" s="89" t="str">
        <f t="shared" si="30"/>
        <v/>
      </c>
      <c r="AM69" s="89" t="str">
        <f t="shared" si="24"/>
        <v/>
      </c>
      <c r="AN69" s="89"/>
      <c r="AO69" s="89" t="str">
        <f t="shared" si="31"/>
        <v/>
      </c>
      <c r="AP69" s="89" t="str">
        <f t="shared" si="32"/>
        <v/>
      </c>
      <c r="AQ69" s="79" t="str">
        <f t="shared" si="33"/>
        <v/>
      </c>
      <c r="AR69" s="32" t="str">
        <f t="shared" si="34"/>
        <v/>
      </c>
      <c r="AS69"/>
      <c r="AT69"/>
      <c r="AW69"/>
    </row>
    <row r="70" spans="1:49" x14ac:dyDescent="0.25">
      <c r="A70">
        <v>61</v>
      </c>
      <c r="B70" s="32" t="str">
        <f t="shared" si="25"/>
        <v/>
      </c>
      <c r="C70" s="32" t="str">
        <f t="shared" si="26"/>
        <v/>
      </c>
      <c r="D70" s="32" t="str">
        <f t="shared" si="11"/>
        <v/>
      </c>
      <c r="E70" s="60" t="str">
        <f>IF('3. Task Monitoring'!B77="","",'3. Task Monitoring'!B77)</f>
        <v/>
      </c>
      <c r="F70" s="60" t="str">
        <f>IF('3. Task Monitoring'!C77="","",'3. Task Monitoring'!C77)</f>
        <v/>
      </c>
      <c r="G70" s="60" t="str">
        <f>IF('3. Task Monitoring'!D77="","",'3. Task Monitoring'!D77)</f>
        <v/>
      </c>
      <c r="H70" s="60" t="str">
        <f>IF('3. Task Monitoring'!E77="","",'3. Task Monitoring'!E77)</f>
        <v/>
      </c>
      <c r="I70" s="60" t="str">
        <f t="shared" si="12"/>
        <v/>
      </c>
      <c r="J70" s="108" t="str">
        <f>IF('3. Task Monitoring'!F77="","",'3. Task Monitoring'!F77)</f>
        <v/>
      </c>
      <c r="K70" s="108" t="str">
        <f>IF('3. Task Monitoring'!G77="","",'3. Task Monitoring'!G77)</f>
        <v/>
      </c>
      <c r="L70" s="79" t="str">
        <f t="shared" si="13"/>
        <v/>
      </c>
      <c r="M70" s="32" t="str">
        <f t="shared" si="14"/>
        <v/>
      </c>
      <c r="N70" s="32" t="str">
        <f t="shared" si="27"/>
        <v/>
      </c>
      <c r="O70" s="32" t="str">
        <f t="shared" si="28"/>
        <v/>
      </c>
      <c r="P70" s="32" t="str">
        <f t="shared" si="29"/>
        <v>No</v>
      </c>
      <c r="Q70" s="32">
        <f>SUM($A$10:A70)</f>
        <v>1891</v>
      </c>
      <c r="R70" s="32"/>
      <c r="S70" s="114" t="str">
        <f>IF(T70="","",RANK(T70,$T$10:$T$50,1)+COUNTIF(T$10:T70,T70)-1)</f>
        <v/>
      </c>
      <c r="T70" s="32" t="str">
        <f t="shared" si="15"/>
        <v/>
      </c>
      <c r="U70" s="48" t="str">
        <f t="shared" si="16"/>
        <v/>
      </c>
      <c r="V70" s="32" t="str">
        <f t="shared" si="17"/>
        <v/>
      </c>
      <c r="W70" s="48" t="str">
        <f t="shared" si="18"/>
        <v/>
      </c>
      <c r="X70" s="48" t="str">
        <f t="shared" si="19"/>
        <v/>
      </c>
      <c r="Y70" s="48" t="str">
        <f t="shared" si="20"/>
        <v/>
      </c>
      <c r="Z70" s="48" t="str">
        <f t="shared" si="21"/>
        <v/>
      </c>
      <c r="AA70" s="48" t="str">
        <f t="shared" si="22"/>
        <v/>
      </c>
      <c r="AK70">
        <v>61</v>
      </c>
      <c r="AL70" s="89" t="str">
        <f t="shared" si="30"/>
        <v/>
      </c>
      <c r="AM70" s="89" t="str">
        <f t="shared" si="24"/>
        <v/>
      </c>
      <c r="AN70" s="89"/>
      <c r="AO70" s="89" t="str">
        <f t="shared" si="31"/>
        <v/>
      </c>
      <c r="AP70" s="89" t="str">
        <f t="shared" si="32"/>
        <v/>
      </c>
      <c r="AQ70" s="79" t="str">
        <f t="shared" si="33"/>
        <v/>
      </c>
      <c r="AR70" s="32" t="str">
        <f t="shared" si="34"/>
        <v/>
      </c>
      <c r="AS70"/>
      <c r="AT70"/>
      <c r="AW70"/>
    </row>
    <row r="71" spans="1:49" x14ac:dyDescent="0.25">
      <c r="A71">
        <v>62</v>
      </c>
      <c r="B71" s="32" t="str">
        <f t="shared" si="25"/>
        <v/>
      </c>
      <c r="C71" s="32" t="str">
        <f t="shared" si="26"/>
        <v/>
      </c>
      <c r="D71" s="32" t="str">
        <f t="shared" si="11"/>
        <v/>
      </c>
      <c r="E71" s="60" t="str">
        <f>IF('3. Task Monitoring'!B78="","",'3. Task Monitoring'!B78)</f>
        <v/>
      </c>
      <c r="F71" s="60" t="str">
        <f>IF('3. Task Monitoring'!C78="","",'3. Task Monitoring'!C78)</f>
        <v/>
      </c>
      <c r="G71" s="60" t="str">
        <f>IF('3. Task Monitoring'!D78="","",'3. Task Monitoring'!D78)</f>
        <v/>
      </c>
      <c r="H71" s="60" t="str">
        <f>IF('3. Task Monitoring'!E78="","",'3. Task Monitoring'!E78)</f>
        <v/>
      </c>
      <c r="I71" s="60" t="str">
        <f t="shared" si="12"/>
        <v/>
      </c>
      <c r="J71" s="108" t="str">
        <f>IF('3. Task Monitoring'!F78="","",'3. Task Monitoring'!F78)</f>
        <v/>
      </c>
      <c r="K71" s="108" t="str">
        <f>IF('3. Task Monitoring'!G78="","",'3. Task Monitoring'!G78)</f>
        <v/>
      </c>
      <c r="L71" s="79" t="str">
        <f t="shared" si="13"/>
        <v/>
      </c>
      <c r="M71" s="32" t="str">
        <f t="shared" si="14"/>
        <v/>
      </c>
      <c r="N71" s="32" t="str">
        <f t="shared" si="27"/>
        <v/>
      </c>
      <c r="O71" s="32" t="str">
        <f t="shared" si="28"/>
        <v/>
      </c>
      <c r="P71" s="32" t="str">
        <f t="shared" si="29"/>
        <v>No</v>
      </c>
      <c r="Q71" s="32">
        <f>SUM($A$10:A71)</f>
        <v>1953</v>
      </c>
      <c r="R71" s="32"/>
      <c r="S71" s="114" t="str">
        <f>IF(T71="","",RANK(T71,$T$10:$T$50,1)+COUNTIF(T$10:T71,T71)-1)</f>
        <v/>
      </c>
      <c r="T71" s="32" t="str">
        <f t="shared" si="15"/>
        <v/>
      </c>
      <c r="U71" s="48" t="str">
        <f t="shared" si="16"/>
        <v/>
      </c>
      <c r="V71" s="32" t="str">
        <f t="shared" si="17"/>
        <v/>
      </c>
      <c r="W71" s="48" t="str">
        <f t="shared" si="18"/>
        <v/>
      </c>
      <c r="X71" s="48" t="str">
        <f t="shared" si="19"/>
        <v/>
      </c>
      <c r="Y71" s="48" t="str">
        <f t="shared" si="20"/>
        <v/>
      </c>
      <c r="Z71" s="48" t="str">
        <f t="shared" si="21"/>
        <v/>
      </c>
      <c r="AA71" s="48" t="str">
        <f t="shared" si="22"/>
        <v/>
      </c>
      <c r="AK71">
        <v>62</v>
      </c>
      <c r="AL71" s="89" t="str">
        <f t="shared" si="30"/>
        <v/>
      </c>
      <c r="AM71" s="89" t="str">
        <f t="shared" si="24"/>
        <v/>
      </c>
      <c r="AN71" s="89"/>
      <c r="AO71" s="89" t="str">
        <f t="shared" si="31"/>
        <v/>
      </c>
      <c r="AP71" s="89" t="str">
        <f t="shared" si="32"/>
        <v/>
      </c>
      <c r="AQ71" s="79" t="str">
        <f t="shared" si="33"/>
        <v/>
      </c>
      <c r="AR71" s="32" t="str">
        <f t="shared" si="34"/>
        <v/>
      </c>
      <c r="AS71"/>
      <c r="AT71"/>
      <c r="AW71"/>
    </row>
    <row r="72" spans="1:49" x14ac:dyDescent="0.25">
      <c r="A72">
        <v>63</v>
      </c>
      <c r="B72" s="32" t="str">
        <f t="shared" si="25"/>
        <v/>
      </c>
      <c r="C72" s="32" t="str">
        <f t="shared" si="26"/>
        <v/>
      </c>
      <c r="D72" s="32" t="str">
        <f t="shared" si="11"/>
        <v/>
      </c>
      <c r="E72" s="60" t="str">
        <f>IF('3. Task Monitoring'!B79="","",'3. Task Monitoring'!B79)</f>
        <v/>
      </c>
      <c r="F72" s="60" t="str">
        <f>IF('3. Task Monitoring'!C79="","",'3. Task Monitoring'!C79)</f>
        <v/>
      </c>
      <c r="G72" s="60" t="str">
        <f>IF('3. Task Monitoring'!D79="","",'3. Task Monitoring'!D79)</f>
        <v/>
      </c>
      <c r="H72" s="60" t="str">
        <f>IF('3. Task Monitoring'!E79="","",'3. Task Monitoring'!E79)</f>
        <v/>
      </c>
      <c r="I72" s="60" t="str">
        <f t="shared" si="12"/>
        <v/>
      </c>
      <c r="J72" s="108" t="str">
        <f>IF('3. Task Monitoring'!F79="","",'3. Task Monitoring'!F79)</f>
        <v/>
      </c>
      <c r="K72" s="108" t="str">
        <f>IF('3. Task Monitoring'!G79="","",'3. Task Monitoring'!G79)</f>
        <v/>
      </c>
      <c r="L72" s="79" t="str">
        <f t="shared" si="13"/>
        <v/>
      </c>
      <c r="M72" s="32" t="str">
        <f t="shared" si="14"/>
        <v/>
      </c>
      <c r="N72" s="32" t="str">
        <f t="shared" si="27"/>
        <v/>
      </c>
      <c r="O72" s="32" t="str">
        <f t="shared" si="28"/>
        <v/>
      </c>
      <c r="P72" s="32" t="str">
        <f t="shared" si="29"/>
        <v>No</v>
      </c>
      <c r="Q72" s="32">
        <f>SUM($A$10:A72)</f>
        <v>2016</v>
      </c>
      <c r="R72" s="32"/>
      <c r="S72" s="114" t="str">
        <f>IF(T72="","",RANK(T72,$T$10:$T$50,1)+COUNTIF(T$10:T72,T72)-1)</f>
        <v/>
      </c>
      <c r="T72" s="32" t="str">
        <f t="shared" si="15"/>
        <v/>
      </c>
      <c r="U72" s="48" t="str">
        <f t="shared" si="16"/>
        <v/>
      </c>
      <c r="V72" s="32" t="str">
        <f t="shared" si="17"/>
        <v/>
      </c>
      <c r="W72" s="48" t="str">
        <f t="shared" si="18"/>
        <v/>
      </c>
      <c r="X72" s="48" t="str">
        <f t="shared" si="19"/>
        <v/>
      </c>
      <c r="Y72" s="48" t="str">
        <f t="shared" si="20"/>
        <v/>
      </c>
      <c r="Z72" s="48" t="str">
        <f t="shared" si="21"/>
        <v/>
      </c>
      <c r="AA72" s="48" t="str">
        <f t="shared" si="22"/>
        <v/>
      </c>
      <c r="AK72">
        <v>63</v>
      </c>
      <c r="AL72" s="89" t="str">
        <f t="shared" si="30"/>
        <v/>
      </c>
      <c r="AM72" s="89" t="str">
        <f t="shared" si="24"/>
        <v/>
      </c>
      <c r="AN72" s="89"/>
      <c r="AO72" s="89" t="str">
        <f t="shared" si="31"/>
        <v/>
      </c>
      <c r="AP72" s="89" t="str">
        <f t="shared" si="32"/>
        <v/>
      </c>
      <c r="AQ72" s="79" t="str">
        <f t="shared" si="33"/>
        <v/>
      </c>
      <c r="AR72" s="32" t="str">
        <f t="shared" si="34"/>
        <v/>
      </c>
      <c r="AS72"/>
      <c r="AT72"/>
      <c r="AW72"/>
    </row>
    <row r="73" spans="1:49" x14ac:dyDescent="0.25">
      <c r="A73">
        <v>64</v>
      </c>
      <c r="B73" s="32" t="str">
        <f t="shared" si="25"/>
        <v/>
      </c>
      <c r="C73" s="32" t="str">
        <f t="shared" si="26"/>
        <v/>
      </c>
      <c r="D73" s="32" t="str">
        <f t="shared" si="11"/>
        <v/>
      </c>
      <c r="E73" s="60" t="str">
        <f>IF('3. Task Monitoring'!B80="","",'3. Task Monitoring'!B80)</f>
        <v/>
      </c>
      <c r="F73" s="60" t="str">
        <f>IF('3. Task Monitoring'!C80="","",'3. Task Monitoring'!C80)</f>
        <v/>
      </c>
      <c r="G73" s="60" t="str">
        <f>IF('3. Task Monitoring'!D80="","",'3. Task Monitoring'!D80)</f>
        <v/>
      </c>
      <c r="H73" s="60" t="str">
        <f>IF('3. Task Monitoring'!E80="","",'3. Task Monitoring'!E80)</f>
        <v/>
      </c>
      <c r="I73" s="60" t="str">
        <f t="shared" si="12"/>
        <v/>
      </c>
      <c r="J73" s="108" t="str">
        <f>IF('3. Task Monitoring'!F80="","",'3. Task Monitoring'!F80)</f>
        <v/>
      </c>
      <c r="K73" s="108" t="str">
        <f>IF('3. Task Monitoring'!G80="","",'3. Task Monitoring'!G80)</f>
        <v/>
      </c>
      <c r="L73" s="79" t="str">
        <f t="shared" si="13"/>
        <v/>
      </c>
      <c r="M73" s="32" t="str">
        <f t="shared" si="14"/>
        <v/>
      </c>
      <c r="N73" s="32" t="str">
        <f t="shared" si="27"/>
        <v/>
      </c>
      <c r="O73" s="32" t="str">
        <f t="shared" si="28"/>
        <v/>
      </c>
      <c r="P73" s="32" t="str">
        <f t="shared" si="29"/>
        <v>No</v>
      </c>
      <c r="Q73" s="32">
        <f>SUM($A$10:A73)</f>
        <v>2080</v>
      </c>
      <c r="R73" s="32"/>
      <c r="S73" s="114" t="str">
        <f>IF(T73="","",RANK(T73,$T$10:$T$50,1)+COUNTIF(T$10:T73,T73)-1)</f>
        <v/>
      </c>
      <c r="T73" s="32" t="str">
        <f t="shared" si="15"/>
        <v/>
      </c>
      <c r="U73" s="48" t="str">
        <f t="shared" si="16"/>
        <v/>
      </c>
      <c r="V73" s="32" t="str">
        <f t="shared" si="17"/>
        <v/>
      </c>
      <c r="W73" s="48" t="str">
        <f t="shared" si="18"/>
        <v/>
      </c>
      <c r="X73" s="48" t="str">
        <f t="shared" si="19"/>
        <v/>
      </c>
      <c r="Y73" s="48" t="str">
        <f t="shared" si="20"/>
        <v/>
      </c>
      <c r="Z73" s="48" t="str">
        <f t="shared" si="21"/>
        <v/>
      </c>
      <c r="AA73" s="48" t="str">
        <f t="shared" si="22"/>
        <v/>
      </c>
      <c r="AK73">
        <v>64</v>
      </c>
      <c r="AL73" s="89" t="str">
        <f t="shared" si="30"/>
        <v/>
      </c>
      <c r="AM73" s="89" t="str">
        <f t="shared" si="24"/>
        <v/>
      </c>
      <c r="AN73" s="89"/>
      <c r="AO73" s="89" t="str">
        <f t="shared" si="31"/>
        <v/>
      </c>
      <c r="AP73" s="89" t="str">
        <f t="shared" si="32"/>
        <v/>
      </c>
      <c r="AQ73" s="79" t="str">
        <f t="shared" si="33"/>
        <v/>
      </c>
      <c r="AR73" s="32" t="str">
        <f t="shared" si="34"/>
        <v/>
      </c>
      <c r="AS73"/>
      <c r="AT73"/>
      <c r="AW73"/>
    </row>
    <row r="74" spans="1:49" x14ac:dyDescent="0.25">
      <c r="A74">
        <v>65</v>
      </c>
      <c r="B74" s="32" t="str">
        <f t="shared" ref="B74:B105" si="35">IF(OR(N74="Yes",O74="Yes",P74="Yes"),A74,"")</f>
        <v/>
      </c>
      <c r="C74" s="32" t="str">
        <f t="shared" ref="C74:C105" si="36">IF(B74="","",RANK(B74,$B$10:$B$109,1))</f>
        <v/>
      </c>
      <c r="D74" s="32" t="str">
        <f t="shared" si="11"/>
        <v/>
      </c>
      <c r="E74" s="60" t="str">
        <f>IF('3. Task Monitoring'!B81="","",'3. Task Monitoring'!B81)</f>
        <v/>
      </c>
      <c r="F74" s="60" t="str">
        <f>IF('3. Task Monitoring'!C81="","",'3. Task Monitoring'!C81)</f>
        <v/>
      </c>
      <c r="G74" s="60" t="str">
        <f>IF('3. Task Monitoring'!D81="","",'3. Task Monitoring'!D81)</f>
        <v/>
      </c>
      <c r="H74" s="60" t="str">
        <f>IF('3. Task Monitoring'!E81="","",'3. Task Monitoring'!E81)</f>
        <v/>
      </c>
      <c r="I74" s="60" t="str">
        <f t="shared" si="12"/>
        <v/>
      </c>
      <c r="J74" s="108" t="str">
        <f>IF('3. Task Monitoring'!F81="","",'3. Task Monitoring'!F81)</f>
        <v/>
      </c>
      <c r="K74" s="108" t="str">
        <f>IF('3. Task Monitoring'!G81="","",'3. Task Monitoring'!G81)</f>
        <v/>
      </c>
      <c r="L74" s="79" t="str">
        <f t="shared" si="13"/>
        <v/>
      </c>
      <c r="M74" s="32" t="str">
        <f t="shared" si="14"/>
        <v/>
      </c>
      <c r="N74" s="32" t="str">
        <f t="shared" ref="N74:N109" si="37">IF(E74="","",IF(AND(G74&lt;=$B$4,K74="",NOT(J74="")),"Yes","No"))</f>
        <v/>
      </c>
      <c r="O74" s="32" t="str">
        <f t="shared" ref="O74:O109" si="38">IF(E74="","",IF(AND(G74&lt;=$B$4,J74=""),"Yes","No"))</f>
        <v/>
      </c>
      <c r="P74" s="32" t="str">
        <f t="shared" ref="P74:P105" si="39">IF(OR(N74="Yes",O74="Yes"),"No",IF(AND(K74="",F74&lt;=$B$5),"Yes","No"))</f>
        <v>No</v>
      </c>
      <c r="Q74" s="32">
        <f>SUM($A$10:A74)</f>
        <v>2145</v>
      </c>
      <c r="R74" s="32"/>
      <c r="S74" s="114" t="str">
        <f>IF(T74="","",RANK(T74,$T$10:$T$50,1)+COUNTIF(T$10:T74,T74)-1)</f>
        <v/>
      </c>
      <c r="T74" s="32" t="str">
        <f t="shared" si="15"/>
        <v/>
      </c>
      <c r="U74" s="48" t="str">
        <f t="shared" si="16"/>
        <v/>
      </c>
      <c r="V74" s="32" t="str">
        <f t="shared" si="17"/>
        <v/>
      </c>
      <c r="W74" s="48" t="str">
        <f t="shared" si="18"/>
        <v/>
      </c>
      <c r="X74" s="48" t="str">
        <f t="shared" si="19"/>
        <v/>
      </c>
      <c r="Y74" s="48" t="str">
        <f t="shared" si="20"/>
        <v/>
      </c>
      <c r="Z74" s="48" t="str">
        <f t="shared" si="21"/>
        <v/>
      </c>
      <c r="AA74" s="48" t="str">
        <f t="shared" si="22"/>
        <v/>
      </c>
      <c r="AK74">
        <v>65</v>
      </c>
      <c r="AL74" s="89" t="str">
        <f t="shared" ref="AL74:AL109" si="40">IF(SUM($S$10:$S$109)&lt;$Q74,"",VLOOKUP($AK74,$S$10:$AA$109,3,FALSE))</f>
        <v/>
      </c>
      <c r="AM74" s="89" t="str">
        <f t="shared" si="24"/>
        <v/>
      </c>
      <c r="AN74" s="89"/>
      <c r="AO74" s="89" t="str">
        <f t="shared" ref="AO74:AO109" si="41">IF(SUM($S$10:$S$109)&lt;$Q74,"",VLOOKUP(AK74,$S$10:$AA$109,5,FALSE))</f>
        <v/>
      </c>
      <c r="AP74" s="89" t="str">
        <f t="shared" ref="AP74:AP109" si="42">IF(SUM($S$10:$S$109)&lt;$Q74,"",VLOOKUP($AK74,$S$10:$AA$109,8,FALSE))</f>
        <v/>
      </c>
      <c r="AQ74" s="79" t="str">
        <f t="shared" ref="AQ74:AQ109" si="43">IF(SUM($S$10:$S$109)&lt;$Q74,"",VLOOKUP($AK74,$S$10:$AA$109,7,FALSE))</f>
        <v/>
      </c>
      <c r="AR74" s="32" t="str">
        <f t="shared" ref="AR74:AR109" si="44">IF(SUM($S$10:$S$109)&lt;$Q74,"",VLOOKUP($AK74,$S$10:$AA$109,9,FALSE))</f>
        <v/>
      </c>
      <c r="AS74"/>
      <c r="AT74"/>
      <c r="AW74"/>
    </row>
    <row r="75" spans="1:49" x14ac:dyDescent="0.25">
      <c r="A75">
        <v>66</v>
      </c>
      <c r="B75" s="32" t="str">
        <f t="shared" si="35"/>
        <v/>
      </c>
      <c r="C75" s="32" t="str">
        <f t="shared" si="36"/>
        <v/>
      </c>
      <c r="D75" s="32" t="str">
        <f t="shared" ref="D75:D109" si="45">IF(C75="","",E75)</f>
        <v/>
      </c>
      <c r="E75" s="60" t="str">
        <f>IF('3. Task Monitoring'!B82="","",'3. Task Monitoring'!B82)</f>
        <v/>
      </c>
      <c r="F75" s="60" t="str">
        <f>IF('3. Task Monitoring'!C82="","",'3. Task Monitoring'!C82)</f>
        <v/>
      </c>
      <c r="G75" s="60" t="str">
        <f>IF('3. Task Monitoring'!D82="","",'3. Task Monitoring'!D82)</f>
        <v/>
      </c>
      <c r="H75" s="60" t="str">
        <f>IF('3. Task Monitoring'!E82="","",'3. Task Monitoring'!E82)</f>
        <v/>
      </c>
      <c r="I75" s="60" t="str">
        <f t="shared" ref="I75:I109" si="46">IF(AND(H75="",NOT(E75="")),"Unassigned",H75)</f>
        <v/>
      </c>
      <c r="J75" s="108" t="str">
        <f>IF('3. Task Monitoring'!F82="","",'3. Task Monitoring'!F82)</f>
        <v/>
      </c>
      <c r="K75" s="108" t="str">
        <f>IF('3. Task Monitoring'!G82="","",'3. Task Monitoring'!G82)</f>
        <v/>
      </c>
      <c r="L75" s="79" t="str">
        <f t="shared" ref="L75:L108" si="47">IF(E75="","",IF(AND(J75="",K75=""),$L$2,IF(NOT(K75=""),$L$3,$L$4)))</f>
        <v/>
      </c>
      <c r="M75" s="32" t="str">
        <f t="shared" ref="M75:M109" si="48">IF(N75="Yes",$O$2,IF(O75="Yes",$O$3,IF(P75="Yes",$O$4,"")))</f>
        <v/>
      </c>
      <c r="N75" s="32" t="str">
        <f t="shared" si="37"/>
        <v/>
      </c>
      <c r="O75" s="32" t="str">
        <f t="shared" si="38"/>
        <v/>
      </c>
      <c r="P75" s="32" t="str">
        <f t="shared" si="39"/>
        <v>No</v>
      </c>
      <c r="Q75" s="32">
        <f>SUM($A$10:A75)</f>
        <v>2211</v>
      </c>
      <c r="R75" s="32"/>
      <c r="S75" s="114" t="str">
        <f>IF(T75="","",RANK(T75,$T$10:$T$50,1)+COUNTIF(T$10:T75,T75)-1)</f>
        <v/>
      </c>
      <c r="T75" s="32" t="str">
        <f t="shared" ref="T75:T109" si="49">IF(U75="","",VLOOKUP(U75,$AD$10:$AG$50,4,FALSE))</f>
        <v/>
      </c>
      <c r="U75" s="48" t="str">
        <f t="shared" ref="U75:U109" si="50">IF(V75="","",VLOOKUP(V75,$C$10:$K$109,7,FALSE))</f>
        <v/>
      </c>
      <c r="V75" s="32" t="str">
        <f t="shared" ref="V75:V109" si="51">IF(Q75&lt;=SUM($C$10:$C$109),A75,"")</f>
        <v/>
      </c>
      <c r="W75" s="48" t="str">
        <f t="shared" ref="W75:W109" si="52">VLOOKUP(V75,$C$10:$K$109,2,FALSE)</f>
        <v/>
      </c>
      <c r="X75" s="48" t="str">
        <f t="shared" ref="X75:X109" si="53">IF($W75="","",VLOOKUP($W75,$E$10:$P$109,2,FALSE))</f>
        <v/>
      </c>
      <c r="Y75" s="48" t="str">
        <f t="shared" ref="Y75:Y109" si="54">IF($W75="","",VLOOKUP($W75,$E$10:$P$109,3,FALSE))</f>
        <v/>
      </c>
      <c r="Z75" s="48" t="str">
        <f t="shared" ref="Z75:Z109" si="55">IF($W75="","",VLOOKUP($W75,$E$10:$P$109,8,FALSE))</f>
        <v/>
      </c>
      <c r="AA75" s="48" t="str">
        <f t="shared" ref="AA75:AA109" si="56">IF($W75="","",VLOOKUP($W75,$E$10:$P$109,9,FALSE))</f>
        <v/>
      </c>
      <c r="AK75">
        <v>66</v>
      </c>
      <c r="AL75" s="89" t="str">
        <f t="shared" si="40"/>
        <v/>
      </c>
      <c r="AM75" s="89" t="str">
        <f t="shared" si="24"/>
        <v/>
      </c>
      <c r="AN75" s="89"/>
      <c r="AO75" s="89" t="str">
        <f t="shared" si="41"/>
        <v/>
      </c>
      <c r="AP75" s="89" t="str">
        <f t="shared" si="42"/>
        <v/>
      </c>
      <c r="AQ75" s="79" t="str">
        <f t="shared" si="43"/>
        <v/>
      </c>
      <c r="AR75" s="32" t="str">
        <f t="shared" si="44"/>
        <v/>
      </c>
      <c r="AS75"/>
      <c r="AT75"/>
      <c r="AW75"/>
    </row>
    <row r="76" spans="1:49" x14ac:dyDescent="0.25">
      <c r="A76">
        <v>67</v>
      </c>
      <c r="B76" s="32" t="str">
        <f t="shared" si="35"/>
        <v/>
      </c>
      <c r="C76" s="32" t="str">
        <f t="shared" si="36"/>
        <v/>
      </c>
      <c r="D76" s="32" t="str">
        <f t="shared" si="45"/>
        <v/>
      </c>
      <c r="E76" s="60" t="str">
        <f>IF('3. Task Monitoring'!B83="","",'3. Task Monitoring'!B83)</f>
        <v/>
      </c>
      <c r="F76" s="60" t="str">
        <f>IF('3. Task Monitoring'!C83="","",'3. Task Monitoring'!C83)</f>
        <v/>
      </c>
      <c r="G76" s="60" t="str">
        <f>IF('3. Task Monitoring'!D83="","",'3. Task Monitoring'!D83)</f>
        <v/>
      </c>
      <c r="H76" s="60" t="str">
        <f>IF('3. Task Monitoring'!E83="","",'3. Task Monitoring'!E83)</f>
        <v/>
      </c>
      <c r="I76" s="60" t="str">
        <f t="shared" si="46"/>
        <v/>
      </c>
      <c r="J76" s="108" t="str">
        <f>IF('3. Task Monitoring'!F83="","",'3. Task Monitoring'!F83)</f>
        <v/>
      </c>
      <c r="K76" s="108" t="str">
        <f>IF('3. Task Monitoring'!G83="","",'3. Task Monitoring'!G83)</f>
        <v/>
      </c>
      <c r="L76" s="79" t="str">
        <f t="shared" si="47"/>
        <v/>
      </c>
      <c r="M76" s="32" t="str">
        <f t="shared" si="48"/>
        <v/>
      </c>
      <c r="N76" s="32" t="str">
        <f t="shared" si="37"/>
        <v/>
      </c>
      <c r="O76" s="32" t="str">
        <f t="shared" si="38"/>
        <v/>
      </c>
      <c r="P76" s="32" t="str">
        <f t="shared" si="39"/>
        <v>No</v>
      </c>
      <c r="Q76" s="32">
        <f>SUM($A$10:A76)</f>
        <v>2278</v>
      </c>
      <c r="R76" s="32"/>
      <c r="S76" s="114" t="str">
        <f>IF(T76="","",RANK(T76,$T$10:$T$50,1)+COUNTIF(T$10:T76,T76)-1)</f>
        <v/>
      </c>
      <c r="T76" s="32" t="str">
        <f t="shared" si="49"/>
        <v/>
      </c>
      <c r="U76" s="48" t="str">
        <f t="shared" si="50"/>
        <v/>
      </c>
      <c r="V76" s="32" t="str">
        <f t="shared" si="51"/>
        <v/>
      </c>
      <c r="W76" s="48" t="str">
        <f t="shared" si="52"/>
        <v/>
      </c>
      <c r="X76" s="48" t="str">
        <f t="shared" si="53"/>
        <v/>
      </c>
      <c r="Y76" s="48" t="str">
        <f t="shared" si="54"/>
        <v/>
      </c>
      <c r="Z76" s="48" t="str">
        <f t="shared" si="55"/>
        <v/>
      </c>
      <c r="AA76" s="48" t="str">
        <f t="shared" si="56"/>
        <v/>
      </c>
      <c r="AK76">
        <v>67</v>
      </c>
      <c r="AL76" s="89" t="str">
        <f t="shared" si="40"/>
        <v/>
      </c>
      <c r="AM76" s="89" t="str">
        <f t="shared" ref="AM76:AM109" si="57">IF(AL76="","",IF(AL76=AL75,"",AL76))</f>
        <v/>
      </c>
      <c r="AN76" s="89"/>
      <c r="AO76" s="89" t="str">
        <f t="shared" si="41"/>
        <v/>
      </c>
      <c r="AP76" s="89" t="str">
        <f t="shared" si="42"/>
        <v/>
      </c>
      <c r="AQ76" s="79" t="str">
        <f t="shared" si="43"/>
        <v/>
      </c>
      <c r="AR76" s="32" t="str">
        <f t="shared" si="44"/>
        <v/>
      </c>
      <c r="AS76"/>
      <c r="AT76"/>
      <c r="AW76"/>
    </row>
    <row r="77" spans="1:49" x14ac:dyDescent="0.25">
      <c r="A77">
        <v>68</v>
      </c>
      <c r="B77" s="32" t="str">
        <f t="shared" si="35"/>
        <v/>
      </c>
      <c r="C77" s="32" t="str">
        <f t="shared" si="36"/>
        <v/>
      </c>
      <c r="D77" s="32" t="str">
        <f t="shared" si="45"/>
        <v/>
      </c>
      <c r="E77" s="60" t="str">
        <f>IF('3. Task Monitoring'!B84="","",'3. Task Monitoring'!B84)</f>
        <v/>
      </c>
      <c r="F77" s="60" t="str">
        <f>IF('3. Task Monitoring'!C84="","",'3. Task Monitoring'!C84)</f>
        <v/>
      </c>
      <c r="G77" s="60" t="str">
        <f>IF('3. Task Monitoring'!D84="","",'3. Task Monitoring'!D84)</f>
        <v/>
      </c>
      <c r="H77" s="60" t="str">
        <f>IF('3. Task Monitoring'!E84="","",'3. Task Monitoring'!E84)</f>
        <v/>
      </c>
      <c r="I77" s="60" t="str">
        <f t="shared" si="46"/>
        <v/>
      </c>
      <c r="J77" s="108" t="str">
        <f>IF('3. Task Monitoring'!F84="","",'3. Task Monitoring'!F84)</f>
        <v/>
      </c>
      <c r="K77" s="108" t="str">
        <f>IF('3. Task Monitoring'!G84="","",'3. Task Monitoring'!G84)</f>
        <v/>
      </c>
      <c r="L77" s="79" t="str">
        <f t="shared" si="47"/>
        <v/>
      </c>
      <c r="M77" s="32" t="str">
        <f t="shared" si="48"/>
        <v/>
      </c>
      <c r="N77" s="32" t="str">
        <f t="shared" si="37"/>
        <v/>
      </c>
      <c r="O77" s="32" t="str">
        <f t="shared" si="38"/>
        <v/>
      </c>
      <c r="P77" s="32" t="str">
        <f t="shared" si="39"/>
        <v>No</v>
      </c>
      <c r="Q77" s="32">
        <f>SUM($A$10:A77)</f>
        <v>2346</v>
      </c>
      <c r="R77" s="32"/>
      <c r="S77" s="114" t="str">
        <f>IF(T77="","",RANK(T77,$T$10:$T$50,1)+COUNTIF(T$10:T77,T77)-1)</f>
        <v/>
      </c>
      <c r="T77" s="32" t="str">
        <f t="shared" si="49"/>
        <v/>
      </c>
      <c r="U77" s="48" t="str">
        <f t="shared" si="50"/>
        <v/>
      </c>
      <c r="V77" s="32" t="str">
        <f t="shared" si="51"/>
        <v/>
      </c>
      <c r="W77" s="48" t="str">
        <f t="shared" si="52"/>
        <v/>
      </c>
      <c r="X77" s="48" t="str">
        <f t="shared" si="53"/>
        <v/>
      </c>
      <c r="Y77" s="48" t="str">
        <f t="shared" si="54"/>
        <v/>
      </c>
      <c r="Z77" s="48" t="str">
        <f t="shared" si="55"/>
        <v/>
      </c>
      <c r="AA77" s="48" t="str">
        <f t="shared" si="56"/>
        <v/>
      </c>
      <c r="AK77">
        <v>68</v>
      </c>
      <c r="AL77" s="89" t="str">
        <f t="shared" si="40"/>
        <v/>
      </c>
      <c r="AM77" s="89" t="str">
        <f t="shared" si="57"/>
        <v/>
      </c>
      <c r="AN77" s="89"/>
      <c r="AO77" s="89" t="str">
        <f t="shared" si="41"/>
        <v/>
      </c>
      <c r="AP77" s="89" t="str">
        <f t="shared" si="42"/>
        <v/>
      </c>
      <c r="AQ77" s="79" t="str">
        <f t="shared" si="43"/>
        <v/>
      </c>
      <c r="AR77" s="32" t="str">
        <f t="shared" si="44"/>
        <v/>
      </c>
      <c r="AS77"/>
      <c r="AT77"/>
      <c r="AW77"/>
    </row>
    <row r="78" spans="1:49" x14ac:dyDescent="0.25">
      <c r="A78">
        <v>69</v>
      </c>
      <c r="B78" s="32" t="str">
        <f t="shared" si="35"/>
        <v/>
      </c>
      <c r="C78" s="32" t="str">
        <f t="shared" si="36"/>
        <v/>
      </c>
      <c r="D78" s="32" t="str">
        <f t="shared" si="45"/>
        <v/>
      </c>
      <c r="E78" s="60" t="str">
        <f>IF('3. Task Monitoring'!B85="","",'3. Task Monitoring'!B85)</f>
        <v/>
      </c>
      <c r="F78" s="60" t="str">
        <f>IF('3. Task Monitoring'!C85="","",'3. Task Monitoring'!C85)</f>
        <v/>
      </c>
      <c r="G78" s="60" t="str">
        <f>IF('3. Task Monitoring'!D85="","",'3. Task Monitoring'!D85)</f>
        <v/>
      </c>
      <c r="H78" s="60" t="str">
        <f>IF('3. Task Monitoring'!E85="","",'3. Task Monitoring'!E85)</f>
        <v/>
      </c>
      <c r="I78" s="60" t="str">
        <f t="shared" si="46"/>
        <v/>
      </c>
      <c r="J78" s="108" t="str">
        <f>IF('3. Task Monitoring'!F85="","",'3. Task Monitoring'!F85)</f>
        <v/>
      </c>
      <c r="K78" s="108" t="str">
        <f>IF('3. Task Monitoring'!G85="","",'3. Task Monitoring'!G85)</f>
        <v/>
      </c>
      <c r="L78" s="79" t="str">
        <f t="shared" si="47"/>
        <v/>
      </c>
      <c r="M78" s="32" t="str">
        <f t="shared" si="48"/>
        <v/>
      </c>
      <c r="N78" s="32" t="str">
        <f t="shared" si="37"/>
        <v/>
      </c>
      <c r="O78" s="32" t="str">
        <f t="shared" si="38"/>
        <v/>
      </c>
      <c r="P78" s="32" t="str">
        <f t="shared" si="39"/>
        <v>No</v>
      </c>
      <c r="Q78" s="32">
        <f>SUM($A$10:A78)</f>
        <v>2415</v>
      </c>
      <c r="R78" s="32"/>
      <c r="S78" s="114" t="str">
        <f>IF(T78="","",RANK(T78,$T$10:$T$50,1)+COUNTIF(T$10:T78,T78)-1)</f>
        <v/>
      </c>
      <c r="T78" s="32" t="str">
        <f t="shared" si="49"/>
        <v/>
      </c>
      <c r="U78" s="48" t="str">
        <f t="shared" si="50"/>
        <v/>
      </c>
      <c r="V78" s="32" t="str">
        <f t="shared" si="51"/>
        <v/>
      </c>
      <c r="W78" s="48" t="str">
        <f t="shared" si="52"/>
        <v/>
      </c>
      <c r="X78" s="48" t="str">
        <f t="shared" si="53"/>
        <v/>
      </c>
      <c r="Y78" s="48" t="str">
        <f t="shared" si="54"/>
        <v/>
      </c>
      <c r="Z78" s="48" t="str">
        <f t="shared" si="55"/>
        <v/>
      </c>
      <c r="AA78" s="48" t="str">
        <f t="shared" si="56"/>
        <v/>
      </c>
      <c r="AK78">
        <v>69</v>
      </c>
      <c r="AL78" s="89" t="str">
        <f t="shared" si="40"/>
        <v/>
      </c>
      <c r="AM78" s="89" t="str">
        <f t="shared" si="57"/>
        <v/>
      </c>
      <c r="AN78" s="89"/>
      <c r="AO78" s="89" t="str">
        <f t="shared" si="41"/>
        <v/>
      </c>
      <c r="AP78" s="89" t="str">
        <f t="shared" si="42"/>
        <v/>
      </c>
      <c r="AQ78" s="79" t="str">
        <f t="shared" si="43"/>
        <v/>
      </c>
      <c r="AR78" s="32" t="str">
        <f t="shared" si="44"/>
        <v/>
      </c>
      <c r="AS78"/>
      <c r="AT78"/>
      <c r="AW78"/>
    </row>
    <row r="79" spans="1:49" x14ac:dyDescent="0.25">
      <c r="A79">
        <v>70</v>
      </c>
      <c r="B79" s="32" t="str">
        <f t="shared" si="35"/>
        <v/>
      </c>
      <c r="C79" s="32" t="str">
        <f t="shared" si="36"/>
        <v/>
      </c>
      <c r="D79" s="32" t="str">
        <f t="shared" si="45"/>
        <v/>
      </c>
      <c r="E79" s="60" t="str">
        <f>IF('3. Task Monitoring'!B86="","",'3. Task Monitoring'!B86)</f>
        <v/>
      </c>
      <c r="F79" s="60" t="str">
        <f>IF('3. Task Monitoring'!C86="","",'3. Task Monitoring'!C86)</f>
        <v/>
      </c>
      <c r="G79" s="60" t="str">
        <f>IF('3. Task Monitoring'!D86="","",'3. Task Monitoring'!D86)</f>
        <v/>
      </c>
      <c r="H79" s="60" t="str">
        <f>IF('3. Task Monitoring'!E86="","",'3. Task Monitoring'!E86)</f>
        <v/>
      </c>
      <c r="I79" s="60" t="str">
        <f t="shared" si="46"/>
        <v/>
      </c>
      <c r="J79" s="108" t="str">
        <f>IF('3. Task Monitoring'!F86="","",'3. Task Monitoring'!F86)</f>
        <v/>
      </c>
      <c r="K79" s="108" t="str">
        <f>IF('3. Task Monitoring'!G86="","",'3. Task Monitoring'!G86)</f>
        <v/>
      </c>
      <c r="L79" s="79" t="str">
        <f t="shared" si="47"/>
        <v/>
      </c>
      <c r="M79" s="32" t="str">
        <f t="shared" si="48"/>
        <v/>
      </c>
      <c r="N79" s="32" t="str">
        <f t="shared" si="37"/>
        <v/>
      </c>
      <c r="O79" s="32" t="str">
        <f t="shared" si="38"/>
        <v/>
      </c>
      <c r="P79" s="32" t="str">
        <f t="shared" si="39"/>
        <v>No</v>
      </c>
      <c r="Q79" s="32">
        <f>SUM($A$10:A79)</f>
        <v>2485</v>
      </c>
      <c r="R79" s="32"/>
      <c r="S79" s="114" t="str">
        <f>IF(T79="","",RANK(T79,$T$10:$T$50,1)+COUNTIF(T$10:T79,T79)-1)</f>
        <v/>
      </c>
      <c r="T79" s="32" t="str">
        <f t="shared" si="49"/>
        <v/>
      </c>
      <c r="U79" s="48" t="str">
        <f t="shared" si="50"/>
        <v/>
      </c>
      <c r="V79" s="32" t="str">
        <f t="shared" si="51"/>
        <v/>
      </c>
      <c r="W79" s="48" t="str">
        <f t="shared" si="52"/>
        <v/>
      </c>
      <c r="X79" s="48" t="str">
        <f t="shared" si="53"/>
        <v/>
      </c>
      <c r="Y79" s="48" t="str">
        <f t="shared" si="54"/>
        <v/>
      </c>
      <c r="Z79" s="48" t="str">
        <f t="shared" si="55"/>
        <v/>
      </c>
      <c r="AA79" s="48" t="str">
        <f t="shared" si="56"/>
        <v/>
      </c>
      <c r="AK79">
        <v>70</v>
      </c>
      <c r="AL79" s="89" t="str">
        <f t="shared" si="40"/>
        <v/>
      </c>
      <c r="AM79" s="89" t="str">
        <f t="shared" si="57"/>
        <v/>
      </c>
      <c r="AN79" s="89"/>
      <c r="AO79" s="89" t="str">
        <f t="shared" si="41"/>
        <v/>
      </c>
      <c r="AP79" s="89" t="str">
        <f t="shared" si="42"/>
        <v/>
      </c>
      <c r="AQ79" s="79" t="str">
        <f t="shared" si="43"/>
        <v/>
      </c>
      <c r="AR79" s="32" t="str">
        <f t="shared" si="44"/>
        <v/>
      </c>
      <c r="AS79"/>
      <c r="AT79"/>
      <c r="AW79"/>
    </row>
    <row r="80" spans="1:49" x14ac:dyDescent="0.25">
      <c r="A80">
        <v>71</v>
      </c>
      <c r="B80" s="32" t="str">
        <f t="shared" si="35"/>
        <v/>
      </c>
      <c r="C80" s="32" t="str">
        <f t="shared" si="36"/>
        <v/>
      </c>
      <c r="D80" s="32" t="str">
        <f t="shared" si="45"/>
        <v/>
      </c>
      <c r="E80" s="60" t="str">
        <f>IF('3. Task Monitoring'!B87="","",'3. Task Monitoring'!B87)</f>
        <v/>
      </c>
      <c r="F80" s="60" t="str">
        <f>IF('3. Task Monitoring'!C87="","",'3. Task Monitoring'!C87)</f>
        <v/>
      </c>
      <c r="G80" s="60" t="str">
        <f>IF('3. Task Monitoring'!D87="","",'3. Task Monitoring'!D87)</f>
        <v/>
      </c>
      <c r="H80" s="60" t="str">
        <f>IF('3. Task Monitoring'!E87="","",'3. Task Monitoring'!E87)</f>
        <v/>
      </c>
      <c r="I80" s="60" t="str">
        <f t="shared" si="46"/>
        <v/>
      </c>
      <c r="J80" s="108" t="str">
        <f>IF('3. Task Monitoring'!F87="","",'3. Task Monitoring'!F87)</f>
        <v/>
      </c>
      <c r="K80" s="108" t="str">
        <f>IF('3. Task Monitoring'!G87="","",'3. Task Monitoring'!G87)</f>
        <v/>
      </c>
      <c r="L80" s="79" t="str">
        <f t="shared" si="47"/>
        <v/>
      </c>
      <c r="M80" s="32" t="str">
        <f t="shared" si="48"/>
        <v/>
      </c>
      <c r="N80" s="32" t="str">
        <f t="shared" si="37"/>
        <v/>
      </c>
      <c r="O80" s="32" t="str">
        <f t="shared" si="38"/>
        <v/>
      </c>
      <c r="P80" s="32" t="str">
        <f t="shared" si="39"/>
        <v>No</v>
      </c>
      <c r="Q80" s="32">
        <f>SUM($A$10:A80)</f>
        <v>2556</v>
      </c>
      <c r="R80" s="32"/>
      <c r="S80" s="114" t="str">
        <f>IF(T80="","",RANK(T80,$T$10:$T$50,1)+COUNTIF(T$10:T80,T80)-1)</f>
        <v/>
      </c>
      <c r="T80" s="32" t="str">
        <f t="shared" si="49"/>
        <v/>
      </c>
      <c r="U80" s="48" t="str">
        <f t="shared" si="50"/>
        <v/>
      </c>
      <c r="V80" s="32" t="str">
        <f t="shared" si="51"/>
        <v/>
      </c>
      <c r="W80" s="48" t="str">
        <f t="shared" si="52"/>
        <v/>
      </c>
      <c r="X80" s="48" t="str">
        <f t="shared" si="53"/>
        <v/>
      </c>
      <c r="Y80" s="48" t="str">
        <f t="shared" si="54"/>
        <v/>
      </c>
      <c r="Z80" s="48" t="str">
        <f t="shared" si="55"/>
        <v/>
      </c>
      <c r="AA80" s="48" t="str">
        <f t="shared" si="56"/>
        <v/>
      </c>
      <c r="AK80">
        <v>71</v>
      </c>
      <c r="AL80" s="89" t="str">
        <f t="shared" si="40"/>
        <v/>
      </c>
      <c r="AM80" s="89" t="str">
        <f t="shared" si="57"/>
        <v/>
      </c>
      <c r="AN80" s="89"/>
      <c r="AO80" s="89" t="str">
        <f t="shared" si="41"/>
        <v/>
      </c>
      <c r="AP80" s="89" t="str">
        <f t="shared" si="42"/>
        <v/>
      </c>
      <c r="AQ80" s="79" t="str">
        <f t="shared" si="43"/>
        <v/>
      </c>
      <c r="AR80" s="32" t="str">
        <f t="shared" si="44"/>
        <v/>
      </c>
      <c r="AS80"/>
      <c r="AT80"/>
      <c r="AW80"/>
    </row>
    <row r="81" spans="1:49" x14ac:dyDescent="0.25">
      <c r="A81">
        <v>72</v>
      </c>
      <c r="B81" s="32" t="str">
        <f t="shared" si="35"/>
        <v/>
      </c>
      <c r="C81" s="32" t="str">
        <f t="shared" si="36"/>
        <v/>
      </c>
      <c r="D81" s="32" t="str">
        <f t="shared" si="45"/>
        <v/>
      </c>
      <c r="E81" s="60" t="str">
        <f>IF('3. Task Monitoring'!B88="","",'3. Task Monitoring'!B88)</f>
        <v/>
      </c>
      <c r="F81" s="60" t="str">
        <f>IF('3. Task Monitoring'!C88="","",'3. Task Monitoring'!C88)</f>
        <v/>
      </c>
      <c r="G81" s="60" t="str">
        <f>IF('3. Task Monitoring'!D88="","",'3. Task Monitoring'!D88)</f>
        <v/>
      </c>
      <c r="H81" s="60" t="str">
        <f>IF('3. Task Monitoring'!E88="","",'3. Task Monitoring'!E88)</f>
        <v/>
      </c>
      <c r="I81" s="60" t="str">
        <f t="shared" si="46"/>
        <v/>
      </c>
      <c r="J81" s="108" t="str">
        <f>IF('3. Task Monitoring'!F88="","",'3. Task Monitoring'!F88)</f>
        <v/>
      </c>
      <c r="K81" s="108" t="str">
        <f>IF('3. Task Monitoring'!G88="","",'3. Task Monitoring'!G88)</f>
        <v/>
      </c>
      <c r="L81" s="79" t="str">
        <f t="shared" si="47"/>
        <v/>
      </c>
      <c r="M81" s="32" t="str">
        <f t="shared" si="48"/>
        <v/>
      </c>
      <c r="N81" s="32" t="str">
        <f t="shared" si="37"/>
        <v/>
      </c>
      <c r="O81" s="32" t="str">
        <f t="shared" si="38"/>
        <v/>
      </c>
      <c r="P81" s="32" t="str">
        <f t="shared" si="39"/>
        <v>No</v>
      </c>
      <c r="Q81" s="32">
        <f>SUM($A$10:A81)</f>
        <v>2628</v>
      </c>
      <c r="R81" s="32"/>
      <c r="S81" s="114" t="str">
        <f>IF(T81="","",RANK(T81,$T$10:$T$50,1)+COUNTIF(T$10:T81,T81)-1)</f>
        <v/>
      </c>
      <c r="T81" s="32" t="str">
        <f t="shared" si="49"/>
        <v/>
      </c>
      <c r="U81" s="48" t="str">
        <f t="shared" si="50"/>
        <v/>
      </c>
      <c r="V81" s="32" t="str">
        <f t="shared" si="51"/>
        <v/>
      </c>
      <c r="W81" s="48" t="str">
        <f t="shared" si="52"/>
        <v/>
      </c>
      <c r="X81" s="48" t="str">
        <f t="shared" si="53"/>
        <v/>
      </c>
      <c r="Y81" s="48" t="str">
        <f t="shared" si="54"/>
        <v/>
      </c>
      <c r="Z81" s="48" t="str">
        <f t="shared" si="55"/>
        <v/>
      </c>
      <c r="AA81" s="48" t="str">
        <f t="shared" si="56"/>
        <v/>
      </c>
      <c r="AK81">
        <v>72</v>
      </c>
      <c r="AL81" s="89" t="str">
        <f t="shared" si="40"/>
        <v/>
      </c>
      <c r="AM81" s="89" t="str">
        <f t="shared" si="57"/>
        <v/>
      </c>
      <c r="AN81" s="89"/>
      <c r="AO81" s="89" t="str">
        <f t="shared" si="41"/>
        <v/>
      </c>
      <c r="AP81" s="89" t="str">
        <f t="shared" si="42"/>
        <v/>
      </c>
      <c r="AQ81" s="79" t="str">
        <f t="shared" si="43"/>
        <v/>
      </c>
      <c r="AR81" s="32" t="str">
        <f t="shared" si="44"/>
        <v/>
      </c>
      <c r="AS81"/>
      <c r="AT81"/>
      <c r="AW81"/>
    </row>
    <row r="82" spans="1:49" x14ac:dyDescent="0.25">
      <c r="A82">
        <v>73</v>
      </c>
      <c r="B82" s="32" t="str">
        <f t="shared" si="35"/>
        <v/>
      </c>
      <c r="C82" s="32" t="str">
        <f t="shared" si="36"/>
        <v/>
      </c>
      <c r="D82" s="32" t="str">
        <f t="shared" si="45"/>
        <v/>
      </c>
      <c r="E82" s="60" t="str">
        <f>IF('3. Task Monitoring'!B89="","",'3. Task Monitoring'!B89)</f>
        <v/>
      </c>
      <c r="F82" s="60" t="str">
        <f>IF('3. Task Monitoring'!C89="","",'3. Task Monitoring'!C89)</f>
        <v/>
      </c>
      <c r="G82" s="60" t="str">
        <f>IF('3. Task Monitoring'!D89="","",'3. Task Monitoring'!D89)</f>
        <v/>
      </c>
      <c r="H82" s="60" t="str">
        <f>IF('3. Task Monitoring'!E89="","",'3. Task Monitoring'!E89)</f>
        <v/>
      </c>
      <c r="I82" s="60" t="str">
        <f t="shared" si="46"/>
        <v/>
      </c>
      <c r="J82" s="108" t="str">
        <f>IF('3. Task Monitoring'!F89="","",'3. Task Monitoring'!F89)</f>
        <v/>
      </c>
      <c r="K82" s="108" t="str">
        <f>IF('3. Task Monitoring'!G89="","",'3. Task Monitoring'!G89)</f>
        <v/>
      </c>
      <c r="L82" s="79" t="str">
        <f t="shared" si="47"/>
        <v/>
      </c>
      <c r="M82" s="32" t="str">
        <f t="shared" si="48"/>
        <v/>
      </c>
      <c r="N82" s="32" t="str">
        <f t="shared" si="37"/>
        <v/>
      </c>
      <c r="O82" s="32" t="str">
        <f t="shared" si="38"/>
        <v/>
      </c>
      <c r="P82" s="32" t="str">
        <f t="shared" si="39"/>
        <v>No</v>
      </c>
      <c r="Q82" s="32">
        <f>SUM($A$10:A82)</f>
        <v>2701</v>
      </c>
      <c r="R82" s="32"/>
      <c r="S82" s="114" t="str">
        <f>IF(T82="","",RANK(T82,$T$10:$T$50,1)+COUNTIF(T$10:T82,T82)-1)</f>
        <v/>
      </c>
      <c r="T82" s="32" t="str">
        <f t="shared" si="49"/>
        <v/>
      </c>
      <c r="U82" s="48" t="str">
        <f t="shared" si="50"/>
        <v/>
      </c>
      <c r="V82" s="32" t="str">
        <f t="shared" si="51"/>
        <v/>
      </c>
      <c r="W82" s="48" t="str">
        <f t="shared" si="52"/>
        <v/>
      </c>
      <c r="X82" s="48" t="str">
        <f t="shared" si="53"/>
        <v/>
      </c>
      <c r="Y82" s="48" t="str">
        <f t="shared" si="54"/>
        <v/>
      </c>
      <c r="Z82" s="48" t="str">
        <f t="shared" si="55"/>
        <v/>
      </c>
      <c r="AA82" s="48" t="str">
        <f t="shared" si="56"/>
        <v/>
      </c>
      <c r="AK82">
        <v>73</v>
      </c>
      <c r="AL82" s="89" t="str">
        <f t="shared" si="40"/>
        <v/>
      </c>
      <c r="AM82" s="89" t="str">
        <f t="shared" si="57"/>
        <v/>
      </c>
      <c r="AN82" s="89"/>
      <c r="AO82" s="89" t="str">
        <f t="shared" si="41"/>
        <v/>
      </c>
      <c r="AP82" s="89" t="str">
        <f t="shared" si="42"/>
        <v/>
      </c>
      <c r="AQ82" s="79" t="str">
        <f t="shared" si="43"/>
        <v/>
      </c>
      <c r="AR82" s="32" t="str">
        <f t="shared" si="44"/>
        <v/>
      </c>
      <c r="AS82"/>
      <c r="AT82"/>
      <c r="AW82"/>
    </row>
    <row r="83" spans="1:49" x14ac:dyDescent="0.25">
      <c r="A83">
        <v>74</v>
      </c>
      <c r="B83" s="32" t="str">
        <f t="shared" si="35"/>
        <v/>
      </c>
      <c r="C83" s="32" t="str">
        <f t="shared" si="36"/>
        <v/>
      </c>
      <c r="D83" s="32" t="str">
        <f t="shared" si="45"/>
        <v/>
      </c>
      <c r="E83" s="60" t="str">
        <f>IF('3. Task Monitoring'!B90="","",'3. Task Monitoring'!B90)</f>
        <v/>
      </c>
      <c r="F83" s="60" t="str">
        <f>IF('3. Task Monitoring'!C90="","",'3. Task Monitoring'!C90)</f>
        <v/>
      </c>
      <c r="G83" s="60" t="str">
        <f>IF('3. Task Monitoring'!D90="","",'3. Task Monitoring'!D90)</f>
        <v/>
      </c>
      <c r="H83" s="60" t="str">
        <f>IF('3. Task Monitoring'!E90="","",'3. Task Monitoring'!E90)</f>
        <v/>
      </c>
      <c r="I83" s="60" t="str">
        <f t="shared" si="46"/>
        <v/>
      </c>
      <c r="J83" s="108" t="str">
        <f>IF('3. Task Monitoring'!F90="","",'3. Task Monitoring'!F90)</f>
        <v/>
      </c>
      <c r="K83" s="108" t="str">
        <f>IF('3. Task Monitoring'!G90="","",'3. Task Monitoring'!G90)</f>
        <v/>
      </c>
      <c r="L83" s="79" t="str">
        <f t="shared" si="47"/>
        <v/>
      </c>
      <c r="M83" s="32" t="str">
        <f t="shared" si="48"/>
        <v/>
      </c>
      <c r="N83" s="32" t="str">
        <f t="shared" si="37"/>
        <v/>
      </c>
      <c r="O83" s="32" t="str">
        <f t="shared" si="38"/>
        <v/>
      </c>
      <c r="P83" s="32" t="str">
        <f t="shared" si="39"/>
        <v>No</v>
      </c>
      <c r="Q83" s="32">
        <f>SUM($A$10:A83)</f>
        <v>2775</v>
      </c>
      <c r="R83" s="32"/>
      <c r="S83" s="114" t="str">
        <f>IF(T83="","",RANK(T83,$T$10:$T$50,1)+COUNTIF(T$10:T83,T83)-1)</f>
        <v/>
      </c>
      <c r="T83" s="32" t="str">
        <f t="shared" si="49"/>
        <v/>
      </c>
      <c r="U83" s="48" t="str">
        <f t="shared" si="50"/>
        <v/>
      </c>
      <c r="V83" s="32" t="str">
        <f t="shared" si="51"/>
        <v/>
      </c>
      <c r="W83" s="48" t="str">
        <f t="shared" si="52"/>
        <v/>
      </c>
      <c r="X83" s="48" t="str">
        <f t="shared" si="53"/>
        <v/>
      </c>
      <c r="Y83" s="48" t="str">
        <f t="shared" si="54"/>
        <v/>
      </c>
      <c r="Z83" s="48" t="str">
        <f t="shared" si="55"/>
        <v/>
      </c>
      <c r="AA83" s="48" t="str">
        <f t="shared" si="56"/>
        <v/>
      </c>
      <c r="AK83">
        <v>74</v>
      </c>
      <c r="AL83" s="89" t="str">
        <f t="shared" si="40"/>
        <v/>
      </c>
      <c r="AM83" s="89" t="str">
        <f t="shared" si="57"/>
        <v/>
      </c>
      <c r="AN83" s="89"/>
      <c r="AO83" s="89" t="str">
        <f t="shared" si="41"/>
        <v/>
      </c>
      <c r="AP83" s="89" t="str">
        <f t="shared" si="42"/>
        <v/>
      </c>
      <c r="AQ83" s="79" t="str">
        <f t="shared" si="43"/>
        <v/>
      </c>
      <c r="AR83" s="32" t="str">
        <f t="shared" si="44"/>
        <v/>
      </c>
      <c r="AS83"/>
      <c r="AT83"/>
      <c r="AW83"/>
    </row>
    <row r="84" spans="1:49" x14ac:dyDescent="0.25">
      <c r="A84">
        <v>75</v>
      </c>
      <c r="B84" s="32" t="str">
        <f t="shared" si="35"/>
        <v/>
      </c>
      <c r="C84" s="32" t="str">
        <f t="shared" si="36"/>
        <v/>
      </c>
      <c r="D84" s="32" t="str">
        <f t="shared" si="45"/>
        <v/>
      </c>
      <c r="E84" s="60" t="str">
        <f>IF('3. Task Monitoring'!B91="","",'3. Task Monitoring'!B91)</f>
        <v/>
      </c>
      <c r="F84" s="60" t="str">
        <f>IF('3. Task Monitoring'!C91="","",'3. Task Monitoring'!C91)</f>
        <v/>
      </c>
      <c r="G84" s="60" t="str">
        <f>IF('3. Task Monitoring'!D91="","",'3. Task Monitoring'!D91)</f>
        <v/>
      </c>
      <c r="H84" s="60" t="str">
        <f>IF('3. Task Monitoring'!E91="","",'3. Task Monitoring'!E91)</f>
        <v/>
      </c>
      <c r="I84" s="60" t="str">
        <f t="shared" si="46"/>
        <v/>
      </c>
      <c r="J84" s="108" t="str">
        <f>IF('3. Task Monitoring'!F91="","",'3. Task Monitoring'!F91)</f>
        <v/>
      </c>
      <c r="K84" s="108" t="str">
        <f>IF('3. Task Monitoring'!G91="","",'3. Task Monitoring'!G91)</f>
        <v/>
      </c>
      <c r="L84" s="79" t="str">
        <f t="shared" si="47"/>
        <v/>
      </c>
      <c r="M84" s="32" t="str">
        <f t="shared" si="48"/>
        <v/>
      </c>
      <c r="N84" s="32" t="str">
        <f t="shared" si="37"/>
        <v/>
      </c>
      <c r="O84" s="32" t="str">
        <f t="shared" si="38"/>
        <v/>
      </c>
      <c r="P84" s="32" t="str">
        <f t="shared" si="39"/>
        <v>No</v>
      </c>
      <c r="Q84" s="32">
        <f>SUM($A$10:A84)</f>
        <v>2850</v>
      </c>
      <c r="R84" s="32"/>
      <c r="S84" s="114" t="str">
        <f>IF(T84="","",RANK(T84,$T$10:$T$50,1)+COUNTIF(T$10:T84,T84)-1)</f>
        <v/>
      </c>
      <c r="T84" s="32" t="str">
        <f t="shared" si="49"/>
        <v/>
      </c>
      <c r="U84" s="48" t="str">
        <f t="shared" si="50"/>
        <v/>
      </c>
      <c r="V84" s="32" t="str">
        <f t="shared" si="51"/>
        <v/>
      </c>
      <c r="W84" s="48" t="str">
        <f t="shared" si="52"/>
        <v/>
      </c>
      <c r="X84" s="48" t="str">
        <f t="shared" si="53"/>
        <v/>
      </c>
      <c r="Y84" s="48" t="str">
        <f t="shared" si="54"/>
        <v/>
      </c>
      <c r="Z84" s="48" t="str">
        <f t="shared" si="55"/>
        <v/>
      </c>
      <c r="AA84" s="48" t="str">
        <f t="shared" si="56"/>
        <v/>
      </c>
      <c r="AK84">
        <v>75</v>
      </c>
      <c r="AL84" s="89" t="str">
        <f t="shared" si="40"/>
        <v/>
      </c>
      <c r="AM84" s="89" t="str">
        <f t="shared" si="57"/>
        <v/>
      </c>
      <c r="AN84" s="89"/>
      <c r="AO84" s="89" t="str">
        <f t="shared" si="41"/>
        <v/>
      </c>
      <c r="AP84" s="89" t="str">
        <f t="shared" si="42"/>
        <v/>
      </c>
      <c r="AQ84" s="79" t="str">
        <f t="shared" si="43"/>
        <v/>
      </c>
      <c r="AR84" s="32" t="str">
        <f t="shared" si="44"/>
        <v/>
      </c>
      <c r="AS84"/>
      <c r="AT84"/>
      <c r="AW84"/>
    </row>
    <row r="85" spans="1:49" x14ac:dyDescent="0.25">
      <c r="A85">
        <v>76</v>
      </c>
      <c r="B85" s="32" t="str">
        <f t="shared" si="35"/>
        <v/>
      </c>
      <c r="C85" s="32" t="str">
        <f t="shared" si="36"/>
        <v/>
      </c>
      <c r="D85" s="32" t="str">
        <f t="shared" si="45"/>
        <v/>
      </c>
      <c r="E85" s="60" t="str">
        <f>IF('3. Task Monitoring'!B92="","",'3. Task Monitoring'!B92)</f>
        <v/>
      </c>
      <c r="F85" s="60" t="str">
        <f>IF('3. Task Monitoring'!C92="","",'3. Task Monitoring'!C92)</f>
        <v/>
      </c>
      <c r="G85" s="60" t="str">
        <f>IF('3. Task Monitoring'!D92="","",'3. Task Monitoring'!D92)</f>
        <v/>
      </c>
      <c r="H85" s="60" t="str">
        <f>IF('3. Task Monitoring'!E92="","",'3. Task Monitoring'!E92)</f>
        <v/>
      </c>
      <c r="I85" s="60" t="str">
        <f t="shared" si="46"/>
        <v/>
      </c>
      <c r="J85" s="108" t="str">
        <f>IF('3. Task Monitoring'!F92="","",'3. Task Monitoring'!F92)</f>
        <v/>
      </c>
      <c r="K85" s="108" t="str">
        <f>IF('3. Task Monitoring'!G92="","",'3. Task Monitoring'!G92)</f>
        <v/>
      </c>
      <c r="L85" s="79" t="str">
        <f t="shared" si="47"/>
        <v/>
      </c>
      <c r="M85" s="32" t="str">
        <f t="shared" si="48"/>
        <v/>
      </c>
      <c r="N85" s="32" t="str">
        <f t="shared" si="37"/>
        <v/>
      </c>
      <c r="O85" s="32" t="str">
        <f t="shared" si="38"/>
        <v/>
      </c>
      <c r="P85" s="32" t="str">
        <f t="shared" si="39"/>
        <v>No</v>
      </c>
      <c r="Q85" s="32">
        <f>SUM($A$10:A85)</f>
        <v>2926</v>
      </c>
      <c r="R85" s="32"/>
      <c r="S85" s="114" t="str">
        <f>IF(T85="","",RANK(T85,$T$10:$T$50,1)+COUNTIF(T$10:T85,T85)-1)</f>
        <v/>
      </c>
      <c r="T85" s="32" t="str">
        <f t="shared" si="49"/>
        <v/>
      </c>
      <c r="U85" s="48" t="str">
        <f t="shared" si="50"/>
        <v/>
      </c>
      <c r="V85" s="32" t="str">
        <f t="shared" si="51"/>
        <v/>
      </c>
      <c r="W85" s="48" t="str">
        <f t="shared" si="52"/>
        <v/>
      </c>
      <c r="X85" s="48" t="str">
        <f t="shared" si="53"/>
        <v/>
      </c>
      <c r="Y85" s="48" t="str">
        <f t="shared" si="54"/>
        <v/>
      </c>
      <c r="Z85" s="48" t="str">
        <f t="shared" si="55"/>
        <v/>
      </c>
      <c r="AA85" s="48" t="str">
        <f t="shared" si="56"/>
        <v/>
      </c>
      <c r="AK85">
        <v>76</v>
      </c>
      <c r="AL85" s="89" t="str">
        <f t="shared" si="40"/>
        <v/>
      </c>
      <c r="AM85" s="89" t="str">
        <f t="shared" si="57"/>
        <v/>
      </c>
      <c r="AN85" s="89"/>
      <c r="AO85" s="89" t="str">
        <f t="shared" si="41"/>
        <v/>
      </c>
      <c r="AP85" s="89" t="str">
        <f t="shared" si="42"/>
        <v/>
      </c>
      <c r="AQ85" s="79" t="str">
        <f t="shared" si="43"/>
        <v/>
      </c>
      <c r="AR85" s="32" t="str">
        <f t="shared" si="44"/>
        <v/>
      </c>
      <c r="AS85"/>
      <c r="AT85"/>
      <c r="AW85"/>
    </row>
    <row r="86" spans="1:49" x14ac:dyDescent="0.25">
      <c r="A86">
        <v>77</v>
      </c>
      <c r="B86" s="32" t="str">
        <f t="shared" si="35"/>
        <v/>
      </c>
      <c r="C86" s="32" t="str">
        <f t="shared" si="36"/>
        <v/>
      </c>
      <c r="D86" s="32" t="str">
        <f t="shared" si="45"/>
        <v/>
      </c>
      <c r="E86" s="60" t="str">
        <f>IF('3. Task Monitoring'!B93="","",'3. Task Monitoring'!B93)</f>
        <v/>
      </c>
      <c r="F86" s="60" t="str">
        <f>IF('3. Task Monitoring'!C93="","",'3. Task Monitoring'!C93)</f>
        <v/>
      </c>
      <c r="G86" s="60" t="str">
        <f>IF('3. Task Monitoring'!D93="","",'3. Task Monitoring'!D93)</f>
        <v/>
      </c>
      <c r="H86" s="60" t="str">
        <f>IF('3. Task Monitoring'!E93="","",'3. Task Monitoring'!E93)</f>
        <v/>
      </c>
      <c r="I86" s="60" t="str">
        <f t="shared" si="46"/>
        <v/>
      </c>
      <c r="J86" s="108" t="str">
        <f>IF('3. Task Monitoring'!F93="","",'3. Task Monitoring'!F93)</f>
        <v/>
      </c>
      <c r="K86" s="108" t="str">
        <f>IF('3. Task Monitoring'!G93="","",'3. Task Monitoring'!G93)</f>
        <v/>
      </c>
      <c r="L86" s="79" t="str">
        <f t="shared" si="47"/>
        <v/>
      </c>
      <c r="M86" s="32" t="str">
        <f t="shared" si="48"/>
        <v/>
      </c>
      <c r="N86" s="32" t="str">
        <f t="shared" si="37"/>
        <v/>
      </c>
      <c r="O86" s="32" t="str">
        <f t="shared" si="38"/>
        <v/>
      </c>
      <c r="P86" s="32" t="str">
        <f t="shared" si="39"/>
        <v>No</v>
      </c>
      <c r="Q86" s="32">
        <f>SUM($A$10:A86)</f>
        <v>3003</v>
      </c>
      <c r="R86" s="32"/>
      <c r="S86" s="114" t="str">
        <f>IF(T86="","",RANK(T86,$T$10:$T$50,1)+COUNTIF(T$10:T86,T86)-1)</f>
        <v/>
      </c>
      <c r="T86" s="32" t="str">
        <f t="shared" si="49"/>
        <v/>
      </c>
      <c r="U86" s="48" t="str">
        <f t="shared" si="50"/>
        <v/>
      </c>
      <c r="V86" s="32" t="str">
        <f t="shared" si="51"/>
        <v/>
      </c>
      <c r="W86" s="48" t="str">
        <f t="shared" si="52"/>
        <v/>
      </c>
      <c r="X86" s="48" t="str">
        <f t="shared" si="53"/>
        <v/>
      </c>
      <c r="Y86" s="48" t="str">
        <f t="shared" si="54"/>
        <v/>
      </c>
      <c r="Z86" s="48" t="str">
        <f t="shared" si="55"/>
        <v/>
      </c>
      <c r="AA86" s="48" t="str">
        <f t="shared" si="56"/>
        <v/>
      </c>
      <c r="AK86">
        <v>77</v>
      </c>
      <c r="AL86" s="89" t="str">
        <f t="shared" si="40"/>
        <v/>
      </c>
      <c r="AM86" s="89" t="str">
        <f t="shared" si="57"/>
        <v/>
      </c>
      <c r="AN86" s="89"/>
      <c r="AO86" s="89" t="str">
        <f t="shared" si="41"/>
        <v/>
      </c>
      <c r="AP86" s="89" t="str">
        <f t="shared" si="42"/>
        <v/>
      </c>
      <c r="AQ86" s="79" t="str">
        <f t="shared" si="43"/>
        <v/>
      </c>
      <c r="AR86" s="32" t="str">
        <f t="shared" si="44"/>
        <v/>
      </c>
      <c r="AS86"/>
      <c r="AT86"/>
      <c r="AW86"/>
    </row>
    <row r="87" spans="1:49" x14ac:dyDescent="0.25">
      <c r="A87">
        <v>78</v>
      </c>
      <c r="B87" s="32" t="str">
        <f t="shared" si="35"/>
        <v/>
      </c>
      <c r="C87" s="32" t="str">
        <f t="shared" si="36"/>
        <v/>
      </c>
      <c r="D87" s="32" t="str">
        <f t="shared" si="45"/>
        <v/>
      </c>
      <c r="E87" s="60" t="str">
        <f>IF('3. Task Monitoring'!B94="","",'3. Task Monitoring'!B94)</f>
        <v/>
      </c>
      <c r="F87" s="60" t="str">
        <f>IF('3. Task Monitoring'!C94="","",'3. Task Monitoring'!C94)</f>
        <v/>
      </c>
      <c r="G87" s="60" t="str">
        <f>IF('3. Task Monitoring'!D94="","",'3. Task Monitoring'!D94)</f>
        <v/>
      </c>
      <c r="H87" s="60" t="str">
        <f>IF('3. Task Monitoring'!E94="","",'3. Task Monitoring'!E94)</f>
        <v/>
      </c>
      <c r="I87" s="60" t="str">
        <f t="shared" si="46"/>
        <v/>
      </c>
      <c r="J87" s="108" t="str">
        <f>IF('3. Task Monitoring'!F94="","",'3. Task Monitoring'!F94)</f>
        <v/>
      </c>
      <c r="K87" s="108" t="str">
        <f>IF('3. Task Monitoring'!G94="","",'3. Task Monitoring'!G94)</f>
        <v/>
      </c>
      <c r="L87" s="79" t="str">
        <f t="shared" si="47"/>
        <v/>
      </c>
      <c r="M87" s="32" t="str">
        <f t="shared" si="48"/>
        <v/>
      </c>
      <c r="N87" s="32" t="str">
        <f t="shared" si="37"/>
        <v/>
      </c>
      <c r="O87" s="32" t="str">
        <f t="shared" si="38"/>
        <v/>
      </c>
      <c r="P87" s="32" t="str">
        <f t="shared" si="39"/>
        <v>No</v>
      </c>
      <c r="Q87" s="32">
        <f>SUM($A$10:A87)</f>
        <v>3081</v>
      </c>
      <c r="R87" s="32"/>
      <c r="S87" s="114" t="str">
        <f>IF(T87="","",RANK(T87,$T$10:$T$50,1)+COUNTIF(T$10:T87,T87)-1)</f>
        <v/>
      </c>
      <c r="T87" s="32" t="str">
        <f t="shared" si="49"/>
        <v/>
      </c>
      <c r="U87" s="48" t="str">
        <f t="shared" si="50"/>
        <v/>
      </c>
      <c r="V87" s="32" t="str">
        <f t="shared" si="51"/>
        <v/>
      </c>
      <c r="W87" s="48" t="str">
        <f t="shared" si="52"/>
        <v/>
      </c>
      <c r="X87" s="48" t="str">
        <f t="shared" si="53"/>
        <v/>
      </c>
      <c r="Y87" s="48" t="str">
        <f t="shared" si="54"/>
        <v/>
      </c>
      <c r="Z87" s="48" t="str">
        <f t="shared" si="55"/>
        <v/>
      </c>
      <c r="AA87" s="48" t="str">
        <f t="shared" si="56"/>
        <v/>
      </c>
      <c r="AK87">
        <v>78</v>
      </c>
      <c r="AL87" s="89" t="str">
        <f t="shared" si="40"/>
        <v/>
      </c>
      <c r="AM87" s="89" t="str">
        <f t="shared" si="57"/>
        <v/>
      </c>
      <c r="AN87" s="89"/>
      <c r="AO87" s="89" t="str">
        <f t="shared" si="41"/>
        <v/>
      </c>
      <c r="AP87" s="89" t="str">
        <f t="shared" si="42"/>
        <v/>
      </c>
      <c r="AQ87" s="79" t="str">
        <f t="shared" si="43"/>
        <v/>
      </c>
      <c r="AR87" s="32" t="str">
        <f t="shared" si="44"/>
        <v/>
      </c>
      <c r="AS87"/>
      <c r="AT87"/>
      <c r="AW87"/>
    </row>
    <row r="88" spans="1:49" x14ac:dyDescent="0.25">
      <c r="A88">
        <v>79</v>
      </c>
      <c r="B88" s="32" t="str">
        <f t="shared" si="35"/>
        <v/>
      </c>
      <c r="C88" s="32" t="str">
        <f t="shared" si="36"/>
        <v/>
      </c>
      <c r="D88" s="32" t="str">
        <f t="shared" si="45"/>
        <v/>
      </c>
      <c r="E88" s="60" t="str">
        <f>IF('3. Task Monitoring'!B95="","",'3. Task Monitoring'!B95)</f>
        <v/>
      </c>
      <c r="F88" s="60" t="str">
        <f>IF('3. Task Monitoring'!C95="","",'3. Task Monitoring'!C95)</f>
        <v/>
      </c>
      <c r="G88" s="60" t="str">
        <f>IF('3. Task Monitoring'!D95="","",'3. Task Monitoring'!D95)</f>
        <v/>
      </c>
      <c r="H88" s="60" t="str">
        <f>IF('3. Task Monitoring'!E95="","",'3. Task Monitoring'!E95)</f>
        <v/>
      </c>
      <c r="I88" s="60" t="str">
        <f t="shared" si="46"/>
        <v/>
      </c>
      <c r="J88" s="108" t="str">
        <f>IF('3. Task Monitoring'!F95="","",'3. Task Monitoring'!F95)</f>
        <v/>
      </c>
      <c r="K88" s="108" t="str">
        <f>IF('3. Task Monitoring'!G95="","",'3. Task Monitoring'!G95)</f>
        <v/>
      </c>
      <c r="L88" s="79" t="str">
        <f t="shared" si="47"/>
        <v/>
      </c>
      <c r="M88" s="32" t="str">
        <f t="shared" si="48"/>
        <v/>
      </c>
      <c r="N88" s="32" t="str">
        <f t="shared" si="37"/>
        <v/>
      </c>
      <c r="O88" s="32" t="str">
        <f t="shared" si="38"/>
        <v/>
      </c>
      <c r="P88" s="32" t="str">
        <f t="shared" si="39"/>
        <v>No</v>
      </c>
      <c r="Q88" s="32">
        <f>SUM($A$10:A88)</f>
        <v>3160</v>
      </c>
      <c r="R88" s="32"/>
      <c r="S88" s="114" t="str">
        <f>IF(T88="","",RANK(T88,$T$10:$T$50,1)+COUNTIF(T$10:T88,T88)-1)</f>
        <v/>
      </c>
      <c r="T88" s="32" t="str">
        <f t="shared" si="49"/>
        <v/>
      </c>
      <c r="U88" s="48" t="str">
        <f t="shared" si="50"/>
        <v/>
      </c>
      <c r="V88" s="32" t="str">
        <f t="shared" si="51"/>
        <v/>
      </c>
      <c r="W88" s="48" t="str">
        <f t="shared" si="52"/>
        <v/>
      </c>
      <c r="X88" s="48" t="str">
        <f t="shared" si="53"/>
        <v/>
      </c>
      <c r="Y88" s="48" t="str">
        <f t="shared" si="54"/>
        <v/>
      </c>
      <c r="Z88" s="48" t="str">
        <f t="shared" si="55"/>
        <v/>
      </c>
      <c r="AA88" s="48" t="str">
        <f t="shared" si="56"/>
        <v/>
      </c>
      <c r="AK88">
        <v>79</v>
      </c>
      <c r="AL88" s="89" t="str">
        <f t="shared" si="40"/>
        <v/>
      </c>
      <c r="AM88" s="89" t="str">
        <f t="shared" si="57"/>
        <v/>
      </c>
      <c r="AN88" s="89"/>
      <c r="AO88" s="89" t="str">
        <f t="shared" si="41"/>
        <v/>
      </c>
      <c r="AP88" s="89" t="str">
        <f t="shared" si="42"/>
        <v/>
      </c>
      <c r="AQ88" s="79" t="str">
        <f t="shared" si="43"/>
        <v/>
      </c>
      <c r="AR88" s="32" t="str">
        <f t="shared" si="44"/>
        <v/>
      </c>
      <c r="AS88"/>
      <c r="AT88"/>
      <c r="AW88"/>
    </row>
    <row r="89" spans="1:49" x14ac:dyDescent="0.25">
      <c r="A89">
        <v>80</v>
      </c>
      <c r="B89" s="32" t="str">
        <f t="shared" si="35"/>
        <v/>
      </c>
      <c r="C89" s="32" t="str">
        <f t="shared" si="36"/>
        <v/>
      </c>
      <c r="D89" s="32" t="str">
        <f t="shared" si="45"/>
        <v/>
      </c>
      <c r="E89" s="60" t="str">
        <f>IF('3. Task Monitoring'!B96="","",'3. Task Monitoring'!B96)</f>
        <v/>
      </c>
      <c r="F89" s="60" t="str">
        <f>IF('3. Task Monitoring'!C96="","",'3. Task Monitoring'!C96)</f>
        <v/>
      </c>
      <c r="G89" s="60" t="str">
        <f>IF('3. Task Monitoring'!D96="","",'3. Task Monitoring'!D96)</f>
        <v/>
      </c>
      <c r="H89" s="60" t="str">
        <f>IF('3. Task Monitoring'!E96="","",'3. Task Monitoring'!E96)</f>
        <v/>
      </c>
      <c r="I89" s="60" t="str">
        <f t="shared" si="46"/>
        <v/>
      </c>
      <c r="J89" s="108" t="str">
        <f>IF('3. Task Monitoring'!F96="","",'3. Task Monitoring'!F96)</f>
        <v/>
      </c>
      <c r="K89" s="108" t="str">
        <f>IF('3. Task Monitoring'!G96="","",'3. Task Monitoring'!G96)</f>
        <v/>
      </c>
      <c r="L89" s="79" t="str">
        <f t="shared" si="47"/>
        <v/>
      </c>
      <c r="M89" s="32" t="str">
        <f t="shared" si="48"/>
        <v/>
      </c>
      <c r="N89" s="32" t="str">
        <f t="shared" si="37"/>
        <v/>
      </c>
      <c r="O89" s="32" t="str">
        <f t="shared" si="38"/>
        <v/>
      </c>
      <c r="P89" s="32" t="str">
        <f t="shared" si="39"/>
        <v>No</v>
      </c>
      <c r="Q89" s="32">
        <f>SUM($A$10:A89)</f>
        <v>3240</v>
      </c>
      <c r="R89" s="32"/>
      <c r="S89" s="114" t="str">
        <f>IF(T89="","",RANK(T89,$T$10:$T$50,1)+COUNTIF(T$10:T89,T89)-1)</f>
        <v/>
      </c>
      <c r="T89" s="32" t="str">
        <f t="shared" si="49"/>
        <v/>
      </c>
      <c r="U89" s="48" t="str">
        <f t="shared" si="50"/>
        <v/>
      </c>
      <c r="V89" s="32" t="str">
        <f t="shared" si="51"/>
        <v/>
      </c>
      <c r="W89" s="48" t="str">
        <f t="shared" si="52"/>
        <v/>
      </c>
      <c r="X89" s="48" t="str">
        <f t="shared" si="53"/>
        <v/>
      </c>
      <c r="Y89" s="48" t="str">
        <f t="shared" si="54"/>
        <v/>
      </c>
      <c r="Z89" s="48" t="str">
        <f t="shared" si="55"/>
        <v/>
      </c>
      <c r="AA89" s="48" t="str">
        <f t="shared" si="56"/>
        <v/>
      </c>
      <c r="AK89">
        <v>80</v>
      </c>
      <c r="AL89" s="89" t="str">
        <f t="shared" si="40"/>
        <v/>
      </c>
      <c r="AM89" s="89" t="str">
        <f t="shared" si="57"/>
        <v/>
      </c>
      <c r="AN89" s="89"/>
      <c r="AO89" s="89" t="str">
        <f t="shared" si="41"/>
        <v/>
      </c>
      <c r="AP89" s="89" t="str">
        <f t="shared" si="42"/>
        <v/>
      </c>
      <c r="AQ89" s="79" t="str">
        <f t="shared" si="43"/>
        <v/>
      </c>
      <c r="AR89" s="32" t="str">
        <f t="shared" si="44"/>
        <v/>
      </c>
      <c r="AS89"/>
      <c r="AT89"/>
      <c r="AW89"/>
    </row>
    <row r="90" spans="1:49" x14ac:dyDescent="0.25">
      <c r="A90">
        <v>81</v>
      </c>
      <c r="B90" s="32" t="str">
        <f t="shared" si="35"/>
        <v/>
      </c>
      <c r="C90" s="32" t="str">
        <f t="shared" si="36"/>
        <v/>
      </c>
      <c r="D90" s="32" t="str">
        <f t="shared" si="45"/>
        <v/>
      </c>
      <c r="E90" s="60" t="str">
        <f>IF('3. Task Monitoring'!B97="","",'3. Task Monitoring'!B97)</f>
        <v/>
      </c>
      <c r="F90" s="60" t="str">
        <f>IF('3. Task Monitoring'!C97="","",'3. Task Monitoring'!C97)</f>
        <v/>
      </c>
      <c r="G90" s="60" t="str">
        <f>IF('3. Task Monitoring'!D97="","",'3. Task Monitoring'!D97)</f>
        <v/>
      </c>
      <c r="H90" s="60" t="str">
        <f>IF('3. Task Monitoring'!E97="","",'3. Task Monitoring'!E97)</f>
        <v/>
      </c>
      <c r="I90" s="60" t="str">
        <f t="shared" si="46"/>
        <v/>
      </c>
      <c r="J90" s="108" t="str">
        <f>IF('3. Task Monitoring'!F97="","",'3. Task Monitoring'!F97)</f>
        <v/>
      </c>
      <c r="K90" s="108" t="str">
        <f>IF('3. Task Monitoring'!G97="","",'3. Task Monitoring'!G97)</f>
        <v/>
      </c>
      <c r="L90" s="79" t="str">
        <f t="shared" si="47"/>
        <v/>
      </c>
      <c r="M90" s="32" t="str">
        <f t="shared" si="48"/>
        <v/>
      </c>
      <c r="N90" s="32" t="str">
        <f t="shared" si="37"/>
        <v/>
      </c>
      <c r="O90" s="32" t="str">
        <f t="shared" si="38"/>
        <v/>
      </c>
      <c r="P90" s="32" t="str">
        <f t="shared" si="39"/>
        <v>No</v>
      </c>
      <c r="Q90" s="32">
        <f>SUM($A$10:A90)</f>
        <v>3321</v>
      </c>
      <c r="R90" s="32"/>
      <c r="S90" s="114" t="str">
        <f>IF(T90="","",RANK(T90,$T$10:$T$50,1)+COUNTIF(T$10:T90,T90)-1)</f>
        <v/>
      </c>
      <c r="T90" s="32" t="str">
        <f t="shared" si="49"/>
        <v/>
      </c>
      <c r="U90" s="48" t="str">
        <f t="shared" si="50"/>
        <v/>
      </c>
      <c r="V90" s="32" t="str">
        <f t="shared" si="51"/>
        <v/>
      </c>
      <c r="W90" s="48" t="str">
        <f t="shared" si="52"/>
        <v/>
      </c>
      <c r="X90" s="48" t="str">
        <f t="shared" si="53"/>
        <v/>
      </c>
      <c r="Y90" s="48" t="str">
        <f t="shared" si="54"/>
        <v/>
      </c>
      <c r="Z90" s="48" t="str">
        <f t="shared" si="55"/>
        <v/>
      </c>
      <c r="AA90" s="48" t="str">
        <f t="shared" si="56"/>
        <v/>
      </c>
      <c r="AK90">
        <v>81</v>
      </c>
      <c r="AL90" s="89" t="str">
        <f t="shared" si="40"/>
        <v/>
      </c>
      <c r="AM90" s="89" t="str">
        <f t="shared" si="57"/>
        <v/>
      </c>
      <c r="AN90" s="89"/>
      <c r="AO90" s="89" t="str">
        <f t="shared" si="41"/>
        <v/>
      </c>
      <c r="AP90" s="89" t="str">
        <f t="shared" si="42"/>
        <v/>
      </c>
      <c r="AQ90" s="79" t="str">
        <f t="shared" si="43"/>
        <v/>
      </c>
      <c r="AR90" s="32" t="str">
        <f t="shared" si="44"/>
        <v/>
      </c>
      <c r="AS90"/>
      <c r="AT90"/>
      <c r="AW90"/>
    </row>
    <row r="91" spans="1:49" x14ac:dyDescent="0.25">
      <c r="A91">
        <v>82</v>
      </c>
      <c r="B91" s="32" t="str">
        <f t="shared" si="35"/>
        <v/>
      </c>
      <c r="C91" s="32" t="str">
        <f t="shared" si="36"/>
        <v/>
      </c>
      <c r="D91" s="32" t="str">
        <f t="shared" si="45"/>
        <v/>
      </c>
      <c r="E91" s="60" t="str">
        <f>IF('3. Task Monitoring'!B98="","",'3. Task Monitoring'!B98)</f>
        <v/>
      </c>
      <c r="F91" s="60" t="str">
        <f>IF('3. Task Monitoring'!C98="","",'3. Task Monitoring'!C98)</f>
        <v/>
      </c>
      <c r="G91" s="60" t="str">
        <f>IF('3. Task Monitoring'!D98="","",'3. Task Monitoring'!D98)</f>
        <v/>
      </c>
      <c r="H91" s="60" t="str">
        <f>IF('3. Task Monitoring'!E98="","",'3. Task Monitoring'!E98)</f>
        <v/>
      </c>
      <c r="I91" s="60" t="str">
        <f t="shared" si="46"/>
        <v/>
      </c>
      <c r="J91" s="108" t="str">
        <f>IF('3. Task Monitoring'!F98="","",'3. Task Monitoring'!F98)</f>
        <v/>
      </c>
      <c r="K91" s="108" t="str">
        <f>IF('3. Task Monitoring'!G98="","",'3. Task Monitoring'!G98)</f>
        <v/>
      </c>
      <c r="L91" s="79" t="str">
        <f t="shared" si="47"/>
        <v/>
      </c>
      <c r="M91" s="32" t="str">
        <f t="shared" si="48"/>
        <v/>
      </c>
      <c r="N91" s="32" t="str">
        <f t="shared" si="37"/>
        <v/>
      </c>
      <c r="O91" s="32" t="str">
        <f t="shared" si="38"/>
        <v/>
      </c>
      <c r="P91" s="32" t="str">
        <f t="shared" si="39"/>
        <v>No</v>
      </c>
      <c r="Q91" s="32">
        <f>SUM($A$10:A91)</f>
        <v>3403</v>
      </c>
      <c r="R91" s="32"/>
      <c r="S91" s="114" t="str">
        <f>IF(T91="","",RANK(T91,$T$10:$T$50,1)+COUNTIF(T$10:T91,T91)-1)</f>
        <v/>
      </c>
      <c r="T91" s="32" t="str">
        <f t="shared" si="49"/>
        <v/>
      </c>
      <c r="U91" s="48" t="str">
        <f t="shared" si="50"/>
        <v/>
      </c>
      <c r="V91" s="32" t="str">
        <f t="shared" si="51"/>
        <v/>
      </c>
      <c r="W91" s="48" t="str">
        <f t="shared" si="52"/>
        <v/>
      </c>
      <c r="X91" s="48" t="str">
        <f t="shared" si="53"/>
        <v/>
      </c>
      <c r="Y91" s="48" t="str">
        <f t="shared" si="54"/>
        <v/>
      </c>
      <c r="Z91" s="48" t="str">
        <f t="shared" si="55"/>
        <v/>
      </c>
      <c r="AA91" s="48" t="str">
        <f t="shared" si="56"/>
        <v/>
      </c>
      <c r="AK91">
        <v>82</v>
      </c>
      <c r="AL91" s="89" t="str">
        <f t="shared" si="40"/>
        <v/>
      </c>
      <c r="AM91" s="89" t="str">
        <f t="shared" si="57"/>
        <v/>
      </c>
      <c r="AN91" s="89"/>
      <c r="AO91" s="89" t="str">
        <f t="shared" si="41"/>
        <v/>
      </c>
      <c r="AP91" s="89" t="str">
        <f t="shared" si="42"/>
        <v/>
      </c>
      <c r="AQ91" s="79" t="str">
        <f t="shared" si="43"/>
        <v/>
      </c>
      <c r="AR91" s="32" t="str">
        <f t="shared" si="44"/>
        <v/>
      </c>
      <c r="AS91"/>
      <c r="AT91"/>
      <c r="AW91"/>
    </row>
    <row r="92" spans="1:49" x14ac:dyDescent="0.25">
      <c r="A92">
        <v>83</v>
      </c>
      <c r="B92" s="32" t="str">
        <f t="shared" si="35"/>
        <v/>
      </c>
      <c r="C92" s="32" t="str">
        <f t="shared" si="36"/>
        <v/>
      </c>
      <c r="D92" s="32" t="str">
        <f t="shared" si="45"/>
        <v/>
      </c>
      <c r="E92" s="60" t="str">
        <f>IF('3. Task Monitoring'!B99="","",'3. Task Monitoring'!B99)</f>
        <v/>
      </c>
      <c r="F92" s="60" t="str">
        <f>IF('3. Task Monitoring'!C99="","",'3. Task Monitoring'!C99)</f>
        <v/>
      </c>
      <c r="G92" s="60" t="str">
        <f>IF('3. Task Monitoring'!D99="","",'3. Task Monitoring'!D99)</f>
        <v/>
      </c>
      <c r="H92" s="60" t="str">
        <f>IF('3. Task Monitoring'!E99="","",'3. Task Monitoring'!E99)</f>
        <v/>
      </c>
      <c r="I92" s="60" t="str">
        <f t="shared" si="46"/>
        <v/>
      </c>
      <c r="J92" s="108" t="str">
        <f>IF('3. Task Monitoring'!F99="","",'3. Task Monitoring'!F99)</f>
        <v/>
      </c>
      <c r="K92" s="108" t="str">
        <f>IF('3. Task Monitoring'!G99="","",'3. Task Monitoring'!G99)</f>
        <v/>
      </c>
      <c r="L92" s="79" t="str">
        <f t="shared" si="47"/>
        <v/>
      </c>
      <c r="M92" s="32" t="str">
        <f t="shared" si="48"/>
        <v/>
      </c>
      <c r="N92" s="32" t="str">
        <f t="shared" si="37"/>
        <v/>
      </c>
      <c r="O92" s="32" t="str">
        <f t="shared" si="38"/>
        <v/>
      </c>
      <c r="P92" s="32" t="str">
        <f t="shared" si="39"/>
        <v>No</v>
      </c>
      <c r="Q92" s="32">
        <f>SUM($A$10:A92)</f>
        <v>3486</v>
      </c>
      <c r="R92" s="32"/>
      <c r="S92" s="114" t="str">
        <f>IF(T92="","",RANK(T92,$T$10:$T$50,1)+COUNTIF(T$10:T92,T92)-1)</f>
        <v/>
      </c>
      <c r="T92" s="32" t="str">
        <f t="shared" si="49"/>
        <v/>
      </c>
      <c r="U92" s="48" t="str">
        <f t="shared" si="50"/>
        <v/>
      </c>
      <c r="V92" s="32" t="str">
        <f t="shared" si="51"/>
        <v/>
      </c>
      <c r="W92" s="48" t="str">
        <f t="shared" si="52"/>
        <v/>
      </c>
      <c r="X92" s="48" t="str">
        <f t="shared" si="53"/>
        <v/>
      </c>
      <c r="Y92" s="48" t="str">
        <f t="shared" si="54"/>
        <v/>
      </c>
      <c r="Z92" s="48" t="str">
        <f t="shared" si="55"/>
        <v/>
      </c>
      <c r="AA92" s="48" t="str">
        <f t="shared" si="56"/>
        <v/>
      </c>
      <c r="AK92">
        <v>83</v>
      </c>
      <c r="AL92" s="89" t="str">
        <f t="shared" si="40"/>
        <v/>
      </c>
      <c r="AM92" s="89" t="str">
        <f t="shared" si="57"/>
        <v/>
      </c>
      <c r="AN92" s="89"/>
      <c r="AO92" s="89" t="str">
        <f t="shared" si="41"/>
        <v/>
      </c>
      <c r="AP92" s="89" t="str">
        <f t="shared" si="42"/>
        <v/>
      </c>
      <c r="AQ92" s="79" t="str">
        <f t="shared" si="43"/>
        <v/>
      </c>
      <c r="AR92" s="32" t="str">
        <f t="shared" si="44"/>
        <v/>
      </c>
      <c r="AS92"/>
      <c r="AT92"/>
      <c r="AW92"/>
    </row>
    <row r="93" spans="1:49" x14ac:dyDescent="0.25">
      <c r="A93">
        <v>84</v>
      </c>
      <c r="B93" s="32" t="str">
        <f t="shared" si="35"/>
        <v/>
      </c>
      <c r="C93" s="32" t="str">
        <f t="shared" si="36"/>
        <v/>
      </c>
      <c r="D93" s="32" t="str">
        <f t="shared" si="45"/>
        <v/>
      </c>
      <c r="E93" s="60" t="str">
        <f>IF('3. Task Monitoring'!B100="","",'3. Task Monitoring'!B100)</f>
        <v/>
      </c>
      <c r="F93" s="60" t="str">
        <f>IF('3. Task Monitoring'!C100="","",'3. Task Monitoring'!C100)</f>
        <v/>
      </c>
      <c r="G93" s="60" t="str">
        <f>IF('3. Task Monitoring'!D100="","",'3. Task Monitoring'!D100)</f>
        <v/>
      </c>
      <c r="H93" s="60" t="str">
        <f>IF('3. Task Monitoring'!E100="","",'3. Task Monitoring'!E100)</f>
        <v/>
      </c>
      <c r="I93" s="60" t="str">
        <f t="shared" si="46"/>
        <v/>
      </c>
      <c r="J93" s="108" t="str">
        <f>IF('3. Task Monitoring'!F100="","",'3. Task Monitoring'!F100)</f>
        <v/>
      </c>
      <c r="K93" s="108" t="str">
        <f>IF('3. Task Monitoring'!G100="","",'3. Task Monitoring'!G100)</f>
        <v/>
      </c>
      <c r="L93" s="79" t="str">
        <f t="shared" si="47"/>
        <v/>
      </c>
      <c r="M93" s="32" t="str">
        <f t="shared" si="48"/>
        <v/>
      </c>
      <c r="N93" s="32" t="str">
        <f t="shared" si="37"/>
        <v/>
      </c>
      <c r="O93" s="32" t="str">
        <f t="shared" si="38"/>
        <v/>
      </c>
      <c r="P93" s="32" t="str">
        <f t="shared" si="39"/>
        <v>No</v>
      </c>
      <c r="Q93" s="32">
        <f>SUM($A$10:A93)</f>
        <v>3570</v>
      </c>
      <c r="R93" s="32"/>
      <c r="S93" s="114" t="str">
        <f>IF(T93="","",RANK(T93,$T$10:$T$50,1)+COUNTIF(T$10:T93,T93)-1)</f>
        <v/>
      </c>
      <c r="T93" s="32" t="str">
        <f t="shared" si="49"/>
        <v/>
      </c>
      <c r="U93" s="48" t="str">
        <f t="shared" si="50"/>
        <v/>
      </c>
      <c r="V93" s="32" t="str">
        <f t="shared" si="51"/>
        <v/>
      </c>
      <c r="W93" s="48" t="str">
        <f t="shared" si="52"/>
        <v/>
      </c>
      <c r="X93" s="48" t="str">
        <f t="shared" si="53"/>
        <v/>
      </c>
      <c r="Y93" s="48" t="str">
        <f t="shared" si="54"/>
        <v/>
      </c>
      <c r="Z93" s="48" t="str">
        <f t="shared" si="55"/>
        <v/>
      </c>
      <c r="AA93" s="48" t="str">
        <f t="shared" si="56"/>
        <v/>
      </c>
      <c r="AK93">
        <v>84</v>
      </c>
      <c r="AL93" s="89" t="str">
        <f t="shared" si="40"/>
        <v/>
      </c>
      <c r="AM93" s="89" t="str">
        <f t="shared" si="57"/>
        <v/>
      </c>
      <c r="AN93" s="89"/>
      <c r="AO93" s="89" t="str">
        <f t="shared" si="41"/>
        <v/>
      </c>
      <c r="AP93" s="89" t="str">
        <f t="shared" si="42"/>
        <v/>
      </c>
      <c r="AQ93" s="79" t="str">
        <f t="shared" si="43"/>
        <v/>
      </c>
      <c r="AR93" s="32" t="str">
        <f t="shared" si="44"/>
        <v/>
      </c>
      <c r="AS93"/>
      <c r="AT93"/>
      <c r="AW93"/>
    </row>
    <row r="94" spans="1:49" x14ac:dyDescent="0.25">
      <c r="A94">
        <v>85</v>
      </c>
      <c r="B94" s="32" t="str">
        <f t="shared" si="35"/>
        <v/>
      </c>
      <c r="C94" s="32" t="str">
        <f t="shared" si="36"/>
        <v/>
      </c>
      <c r="D94" s="32" t="str">
        <f t="shared" si="45"/>
        <v/>
      </c>
      <c r="E94" s="60" t="str">
        <f>IF('3. Task Monitoring'!B101="","",'3. Task Monitoring'!B101)</f>
        <v/>
      </c>
      <c r="F94" s="60" t="str">
        <f>IF('3. Task Monitoring'!C101="","",'3. Task Monitoring'!C101)</f>
        <v/>
      </c>
      <c r="G94" s="60" t="str">
        <f>IF('3. Task Monitoring'!D101="","",'3. Task Monitoring'!D101)</f>
        <v/>
      </c>
      <c r="H94" s="60" t="str">
        <f>IF('3. Task Monitoring'!E101="","",'3. Task Monitoring'!E101)</f>
        <v/>
      </c>
      <c r="I94" s="60" t="str">
        <f t="shared" si="46"/>
        <v/>
      </c>
      <c r="J94" s="108" t="str">
        <f>IF('3. Task Monitoring'!F101="","",'3. Task Monitoring'!F101)</f>
        <v/>
      </c>
      <c r="K94" s="108" t="str">
        <f>IF('3. Task Monitoring'!G101="","",'3. Task Monitoring'!G101)</f>
        <v/>
      </c>
      <c r="L94" s="79" t="str">
        <f t="shared" si="47"/>
        <v/>
      </c>
      <c r="M94" s="32" t="str">
        <f t="shared" si="48"/>
        <v/>
      </c>
      <c r="N94" s="32" t="str">
        <f t="shared" si="37"/>
        <v/>
      </c>
      <c r="O94" s="32" t="str">
        <f t="shared" si="38"/>
        <v/>
      </c>
      <c r="P94" s="32" t="str">
        <f t="shared" si="39"/>
        <v>No</v>
      </c>
      <c r="Q94" s="32">
        <f>SUM($A$10:A94)</f>
        <v>3655</v>
      </c>
      <c r="R94" s="32"/>
      <c r="S94" s="114" t="str">
        <f>IF(T94="","",RANK(T94,$T$10:$T$50,1)+COUNTIF(T$10:T94,T94)-1)</f>
        <v/>
      </c>
      <c r="T94" s="32" t="str">
        <f t="shared" si="49"/>
        <v/>
      </c>
      <c r="U94" s="48" t="str">
        <f t="shared" si="50"/>
        <v/>
      </c>
      <c r="V94" s="32" t="str">
        <f t="shared" si="51"/>
        <v/>
      </c>
      <c r="W94" s="48" t="str">
        <f t="shared" si="52"/>
        <v/>
      </c>
      <c r="X94" s="48" t="str">
        <f t="shared" si="53"/>
        <v/>
      </c>
      <c r="Y94" s="48" t="str">
        <f t="shared" si="54"/>
        <v/>
      </c>
      <c r="Z94" s="48" t="str">
        <f t="shared" si="55"/>
        <v/>
      </c>
      <c r="AA94" s="48" t="str">
        <f t="shared" si="56"/>
        <v/>
      </c>
      <c r="AK94">
        <v>85</v>
      </c>
      <c r="AL94" s="89" t="str">
        <f t="shared" si="40"/>
        <v/>
      </c>
      <c r="AM94" s="89" t="str">
        <f t="shared" si="57"/>
        <v/>
      </c>
      <c r="AN94" s="89"/>
      <c r="AO94" s="89" t="str">
        <f t="shared" si="41"/>
        <v/>
      </c>
      <c r="AP94" s="89" t="str">
        <f t="shared" si="42"/>
        <v/>
      </c>
      <c r="AQ94" s="79" t="str">
        <f t="shared" si="43"/>
        <v/>
      </c>
      <c r="AR94" s="32" t="str">
        <f t="shared" si="44"/>
        <v/>
      </c>
      <c r="AS94"/>
      <c r="AT94"/>
      <c r="AW94"/>
    </row>
    <row r="95" spans="1:49" x14ac:dyDescent="0.25">
      <c r="A95">
        <v>86</v>
      </c>
      <c r="B95" s="32" t="str">
        <f t="shared" si="35"/>
        <v/>
      </c>
      <c r="C95" s="32" t="str">
        <f t="shared" si="36"/>
        <v/>
      </c>
      <c r="D95" s="32" t="str">
        <f t="shared" si="45"/>
        <v/>
      </c>
      <c r="E95" s="60" t="str">
        <f>IF('3. Task Monitoring'!B102="","",'3. Task Monitoring'!B102)</f>
        <v/>
      </c>
      <c r="F95" s="60" t="str">
        <f>IF('3. Task Monitoring'!C102="","",'3. Task Monitoring'!C102)</f>
        <v/>
      </c>
      <c r="G95" s="60" t="str">
        <f>IF('3. Task Monitoring'!D102="","",'3. Task Monitoring'!D102)</f>
        <v/>
      </c>
      <c r="H95" s="60" t="str">
        <f>IF('3. Task Monitoring'!E102="","",'3. Task Monitoring'!E102)</f>
        <v/>
      </c>
      <c r="I95" s="60" t="str">
        <f t="shared" si="46"/>
        <v/>
      </c>
      <c r="J95" s="108" t="str">
        <f>IF('3. Task Monitoring'!F102="","",'3. Task Monitoring'!F102)</f>
        <v/>
      </c>
      <c r="K95" s="108" t="str">
        <f>IF('3. Task Monitoring'!G102="","",'3. Task Monitoring'!G102)</f>
        <v/>
      </c>
      <c r="L95" s="79" t="str">
        <f t="shared" si="47"/>
        <v/>
      </c>
      <c r="M95" s="32" t="str">
        <f t="shared" si="48"/>
        <v/>
      </c>
      <c r="N95" s="32" t="str">
        <f t="shared" si="37"/>
        <v/>
      </c>
      <c r="O95" s="32" t="str">
        <f t="shared" si="38"/>
        <v/>
      </c>
      <c r="P95" s="32" t="str">
        <f t="shared" si="39"/>
        <v>No</v>
      </c>
      <c r="Q95" s="32">
        <f>SUM($A$10:A95)</f>
        <v>3741</v>
      </c>
      <c r="R95" s="32"/>
      <c r="S95" s="114" t="str">
        <f>IF(T95="","",RANK(T95,$T$10:$T$50,1)+COUNTIF(T$10:T95,T95)-1)</f>
        <v/>
      </c>
      <c r="T95" s="32" t="str">
        <f t="shared" si="49"/>
        <v/>
      </c>
      <c r="U95" s="48" t="str">
        <f t="shared" si="50"/>
        <v/>
      </c>
      <c r="V95" s="32" t="str">
        <f t="shared" si="51"/>
        <v/>
      </c>
      <c r="W95" s="48" t="str">
        <f t="shared" si="52"/>
        <v/>
      </c>
      <c r="X95" s="48" t="str">
        <f t="shared" si="53"/>
        <v/>
      </c>
      <c r="Y95" s="48" t="str">
        <f t="shared" si="54"/>
        <v/>
      </c>
      <c r="Z95" s="48" t="str">
        <f t="shared" si="55"/>
        <v/>
      </c>
      <c r="AA95" s="48" t="str">
        <f t="shared" si="56"/>
        <v/>
      </c>
      <c r="AK95">
        <v>86</v>
      </c>
      <c r="AL95" s="89" t="str">
        <f t="shared" si="40"/>
        <v/>
      </c>
      <c r="AM95" s="89" t="str">
        <f t="shared" si="57"/>
        <v/>
      </c>
      <c r="AN95" s="89"/>
      <c r="AO95" s="89" t="str">
        <f t="shared" si="41"/>
        <v/>
      </c>
      <c r="AP95" s="89" t="str">
        <f t="shared" si="42"/>
        <v/>
      </c>
      <c r="AQ95" s="79" t="str">
        <f t="shared" si="43"/>
        <v/>
      </c>
      <c r="AR95" s="32" t="str">
        <f t="shared" si="44"/>
        <v/>
      </c>
      <c r="AS95"/>
      <c r="AT95"/>
      <c r="AW95"/>
    </row>
    <row r="96" spans="1:49" x14ac:dyDescent="0.25">
      <c r="A96">
        <v>87</v>
      </c>
      <c r="B96" s="32" t="str">
        <f t="shared" si="35"/>
        <v/>
      </c>
      <c r="C96" s="32" t="str">
        <f t="shared" si="36"/>
        <v/>
      </c>
      <c r="D96" s="32" t="str">
        <f t="shared" si="45"/>
        <v/>
      </c>
      <c r="E96" s="60" t="str">
        <f>IF('3. Task Monitoring'!B103="","",'3. Task Monitoring'!B103)</f>
        <v/>
      </c>
      <c r="F96" s="60" t="str">
        <f>IF('3. Task Monitoring'!C103="","",'3. Task Monitoring'!C103)</f>
        <v/>
      </c>
      <c r="G96" s="60" t="str">
        <f>IF('3. Task Monitoring'!D103="","",'3. Task Monitoring'!D103)</f>
        <v/>
      </c>
      <c r="H96" s="60" t="str">
        <f>IF('3. Task Monitoring'!E103="","",'3. Task Monitoring'!E103)</f>
        <v/>
      </c>
      <c r="I96" s="60" t="str">
        <f t="shared" si="46"/>
        <v/>
      </c>
      <c r="J96" s="108" t="str">
        <f>IF('3. Task Monitoring'!F103="","",'3. Task Monitoring'!F103)</f>
        <v/>
      </c>
      <c r="K96" s="108" t="str">
        <f>IF('3. Task Monitoring'!G103="","",'3. Task Monitoring'!G103)</f>
        <v/>
      </c>
      <c r="L96" s="79" t="str">
        <f t="shared" si="47"/>
        <v/>
      </c>
      <c r="M96" s="32" t="str">
        <f t="shared" si="48"/>
        <v/>
      </c>
      <c r="N96" s="32" t="str">
        <f t="shared" si="37"/>
        <v/>
      </c>
      <c r="O96" s="32" t="str">
        <f t="shared" si="38"/>
        <v/>
      </c>
      <c r="P96" s="32" t="str">
        <f t="shared" si="39"/>
        <v>No</v>
      </c>
      <c r="Q96" s="32">
        <f>SUM($A$10:A96)</f>
        <v>3828</v>
      </c>
      <c r="R96" s="32"/>
      <c r="S96" s="114" t="str">
        <f>IF(T96="","",RANK(T96,$T$10:$T$50,1)+COUNTIF(T$10:T96,T96)-1)</f>
        <v/>
      </c>
      <c r="T96" s="32" t="str">
        <f t="shared" si="49"/>
        <v/>
      </c>
      <c r="U96" s="48" t="str">
        <f t="shared" si="50"/>
        <v/>
      </c>
      <c r="V96" s="32" t="str">
        <f t="shared" si="51"/>
        <v/>
      </c>
      <c r="W96" s="48" t="str">
        <f t="shared" si="52"/>
        <v/>
      </c>
      <c r="X96" s="48" t="str">
        <f t="shared" si="53"/>
        <v/>
      </c>
      <c r="Y96" s="48" t="str">
        <f t="shared" si="54"/>
        <v/>
      </c>
      <c r="Z96" s="48" t="str">
        <f t="shared" si="55"/>
        <v/>
      </c>
      <c r="AA96" s="48" t="str">
        <f t="shared" si="56"/>
        <v/>
      </c>
      <c r="AK96">
        <v>87</v>
      </c>
      <c r="AL96" s="89" t="str">
        <f t="shared" si="40"/>
        <v/>
      </c>
      <c r="AM96" s="89" t="str">
        <f t="shared" si="57"/>
        <v/>
      </c>
      <c r="AN96" s="89"/>
      <c r="AO96" s="89" t="str">
        <f t="shared" si="41"/>
        <v/>
      </c>
      <c r="AP96" s="89" t="str">
        <f t="shared" si="42"/>
        <v/>
      </c>
      <c r="AQ96" s="79" t="str">
        <f t="shared" si="43"/>
        <v/>
      </c>
      <c r="AR96" s="32" t="str">
        <f t="shared" si="44"/>
        <v/>
      </c>
      <c r="AS96"/>
      <c r="AT96"/>
      <c r="AW96"/>
    </row>
    <row r="97" spans="1:49" x14ac:dyDescent="0.25">
      <c r="A97">
        <v>88</v>
      </c>
      <c r="B97" s="32" t="str">
        <f t="shared" si="35"/>
        <v/>
      </c>
      <c r="C97" s="32" t="str">
        <f t="shared" si="36"/>
        <v/>
      </c>
      <c r="D97" s="32" t="str">
        <f t="shared" si="45"/>
        <v/>
      </c>
      <c r="E97" s="60" t="str">
        <f>IF('3. Task Monitoring'!B104="","",'3. Task Monitoring'!B104)</f>
        <v/>
      </c>
      <c r="F97" s="60" t="str">
        <f>IF('3. Task Monitoring'!C104="","",'3. Task Monitoring'!C104)</f>
        <v/>
      </c>
      <c r="G97" s="60" t="str">
        <f>IF('3. Task Monitoring'!D104="","",'3. Task Monitoring'!D104)</f>
        <v/>
      </c>
      <c r="H97" s="60" t="str">
        <f>IF('3. Task Monitoring'!E104="","",'3. Task Monitoring'!E104)</f>
        <v/>
      </c>
      <c r="I97" s="60" t="str">
        <f t="shared" si="46"/>
        <v/>
      </c>
      <c r="J97" s="108" t="str">
        <f>IF('3. Task Monitoring'!F104="","",'3. Task Monitoring'!F104)</f>
        <v/>
      </c>
      <c r="K97" s="108" t="str">
        <f>IF('3. Task Monitoring'!G104="","",'3. Task Monitoring'!G104)</f>
        <v/>
      </c>
      <c r="L97" s="79" t="str">
        <f t="shared" si="47"/>
        <v/>
      </c>
      <c r="M97" s="32" t="str">
        <f t="shared" si="48"/>
        <v/>
      </c>
      <c r="N97" s="32" t="str">
        <f t="shared" si="37"/>
        <v/>
      </c>
      <c r="O97" s="32" t="str">
        <f t="shared" si="38"/>
        <v/>
      </c>
      <c r="P97" s="32" t="str">
        <f t="shared" si="39"/>
        <v>No</v>
      </c>
      <c r="Q97" s="32">
        <f>SUM($A$10:A97)</f>
        <v>3916</v>
      </c>
      <c r="R97" s="32"/>
      <c r="S97" s="114" t="str">
        <f>IF(T97="","",RANK(T97,$T$10:$T$50,1)+COUNTIF(T$10:T97,T97)-1)</f>
        <v/>
      </c>
      <c r="T97" s="32" t="str">
        <f t="shared" si="49"/>
        <v/>
      </c>
      <c r="U97" s="48" t="str">
        <f t="shared" si="50"/>
        <v/>
      </c>
      <c r="V97" s="32" t="str">
        <f t="shared" si="51"/>
        <v/>
      </c>
      <c r="W97" s="48" t="str">
        <f t="shared" si="52"/>
        <v/>
      </c>
      <c r="X97" s="48" t="str">
        <f t="shared" si="53"/>
        <v/>
      </c>
      <c r="Y97" s="48" t="str">
        <f t="shared" si="54"/>
        <v/>
      </c>
      <c r="Z97" s="48" t="str">
        <f t="shared" si="55"/>
        <v/>
      </c>
      <c r="AA97" s="48" t="str">
        <f t="shared" si="56"/>
        <v/>
      </c>
      <c r="AK97">
        <v>88</v>
      </c>
      <c r="AL97" s="89" t="str">
        <f t="shared" si="40"/>
        <v/>
      </c>
      <c r="AM97" s="89" t="str">
        <f t="shared" si="57"/>
        <v/>
      </c>
      <c r="AN97" s="89"/>
      <c r="AO97" s="89" t="str">
        <f t="shared" si="41"/>
        <v/>
      </c>
      <c r="AP97" s="89" t="str">
        <f t="shared" si="42"/>
        <v/>
      </c>
      <c r="AQ97" s="79" t="str">
        <f t="shared" si="43"/>
        <v/>
      </c>
      <c r="AR97" s="32" t="str">
        <f t="shared" si="44"/>
        <v/>
      </c>
      <c r="AS97"/>
      <c r="AT97"/>
      <c r="AW97"/>
    </row>
    <row r="98" spans="1:49" x14ac:dyDescent="0.25">
      <c r="A98">
        <v>89</v>
      </c>
      <c r="B98" s="32" t="str">
        <f t="shared" si="35"/>
        <v/>
      </c>
      <c r="C98" s="32" t="str">
        <f t="shared" si="36"/>
        <v/>
      </c>
      <c r="D98" s="32" t="str">
        <f t="shared" si="45"/>
        <v/>
      </c>
      <c r="E98" s="60" t="str">
        <f>IF('3. Task Monitoring'!B105="","",'3. Task Monitoring'!B105)</f>
        <v/>
      </c>
      <c r="F98" s="60" t="str">
        <f>IF('3. Task Monitoring'!C105="","",'3. Task Monitoring'!C105)</f>
        <v/>
      </c>
      <c r="G98" s="60" t="str">
        <f>IF('3. Task Monitoring'!D105="","",'3. Task Monitoring'!D105)</f>
        <v/>
      </c>
      <c r="H98" s="60" t="str">
        <f>IF('3. Task Monitoring'!E105="","",'3. Task Monitoring'!E105)</f>
        <v/>
      </c>
      <c r="I98" s="60" t="str">
        <f t="shared" si="46"/>
        <v/>
      </c>
      <c r="J98" s="108" t="str">
        <f>IF('3. Task Monitoring'!F105="","",'3. Task Monitoring'!F105)</f>
        <v/>
      </c>
      <c r="K98" s="108" t="str">
        <f>IF('3. Task Monitoring'!G105="","",'3. Task Monitoring'!G105)</f>
        <v/>
      </c>
      <c r="L98" s="79" t="str">
        <f t="shared" si="47"/>
        <v/>
      </c>
      <c r="M98" s="32" t="str">
        <f t="shared" si="48"/>
        <v/>
      </c>
      <c r="N98" s="32" t="str">
        <f t="shared" si="37"/>
        <v/>
      </c>
      <c r="O98" s="32" t="str">
        <f t="shared" si="38"/>
        <v/>
      </c>
      <c r="P98" s="32" t="str">
        <f t="shared" si="39"/>
        <v>No</v>
      </c>
      <c r="Q98" s="32">
        <f>SUM($A$10:A98)</f>
        <v>4005</v>
      </c>
      <c r="R98" s="32"/>
      <c r="S98" s="114" t="str">
        <f>IF(T98="","",RANK(T98,$T$10:$T$50,1)+COUNTIF(T$10:T98,T98)-1)</f>
        <v/>
      </c>
      <c r="T98" s="32" t="str">
        <f t="shared" si="49"/>
        <v/>
      </c>
      <c r="U98" s="48" t="str">
        <f t="shared" si="50"/>
        <v/>
      </c>
      <c r="V98" s="32" t="str">
        <f t="shared" si="51"/>
        <v/>
      </c>
      <c r="W98" s="48" t="str">
        <f t="shared" si="52"/>
        <v/>
      </c>
      <c r="X98" s="48" t="str">
        <f t="shared" si="53"/>
        <v/>
      </c>
      <c r="Y98" s="48" t="str">
        <f t="shared" si="54"/>
        <v/>
      </c>
      <c r="Z98" s="48" t="str">
        <f t="shared" si="55"/>
        <v/>
      </c>
      <c r="AA98" s="48" t="str">
        <f t="shared" si="56"/>
        <v/>
      </c>
      <c r="AK98">
        <v>89</v>
      </c>
      <c r="AL98" s="89" t="str">
        <f t="shared" si="40"/>
        <v/>
      </c>
      <c r="AM98" s="89" t="str">
        <f t="shared" si="57"/>
        <v/>
      </c>
      <c r="AN98" s="89"/>
      <c r="AO98" s="89" t="str">
        <f t="shared" si="41"/>
        <v/>
      </c>
      <c r="AP98" s="89" t="str">
        <f t="shared" si="42"/>
        <v/>
      </c>
      <c r="AQ98" s="79" t="str">
        <f t="shared" si="43"/>
        <v/>
      </c>
      <c r="AR98" s="32" t="str">
        <f t="shared" si="44"/>
        <v/>
      </c>
      <c r="AS98"/>
      <c r="AT98"/>
      <c r="AW98"/>
    </row>
    <row r="99" spans="1:49" x14ac:dyDescent="0.25">
      <c r="A99">
        <v>90</v>
      </c>
      <c r="B99" s="32" t="str">
        <f t="shared" si="35"/>
        <v/>
      </c>
      <c r="C99" s="32" t="str">
        <f t="shared" si="36"/>
        <v/>
      </c>
      <c r="D99" s="32" t="str">
        <f t="shared" si="45"/>
        <v/>
      </c>
      <c r="E99" s="60" t="str">
        <f>IF('3. Task Monitoring'!B106="","",'3. Task Monitoring'!B106)</f>
        <v/>
      </c>
      <c r="F99" s="60" t="str">
        <f>IF('3. Task Monitoring'!C106="","",'3. Task Monitoring'!C106)</f>
        <v/>
      </c>
      <c r="G99" s="60" t="str">
        <f>IF('3. Task Monitoring'!D106="","",'3. Task Monitoring'!D106)</f>
        <v/>
      </c>
      <c r="H99" s="60" t="str">
        <f>IF('3. Task Monitoring'!E106="","",'3. Task Monitoring'!E106)</f>
        <v/>
      </c>
      <c r="I99" s="60" t="str">
        <f t="shared" si="46"/>
        <v/>
      </c>
      <c r="J99" s="108" t="str">
        <f>IF('3. Task Monitoring'!F106="","",'3. Task Monitoring'!F106)</f>
        <v/>
      </c>
      <c r="K99" s="108" t="str">
        <f>IF('3. Task Monitoring'!G106="","",'3. Task Monitoring'!G106)</f>
        <v/>
      </c>
      <c r="L99" s="79" t="str">
        <f t="shared" si="47"/>
        <v/>
      </c>
      <c r="M99" s="32" t="str">
        <f t="shared" si="48"/>
        <v/>
      </c>
      <c r="N99" s="32" t="str">
        <f t="shared" si="37"/>
        <v/>
      </c>
      <c r="O99" s="32" t="str">
        <f t="shared" si="38"/>
        <v/>
      </c>
      <c r="P99" s="32" t="str">
        <f t="shared" si="39"/>
        <v>No</v>
      </c>
      <c r="Q99" s="32">
        <f>SUM($A$10:A99)</f>
        <v>4095</v>
      </c>
      <c r="R99" s="32"/>
      <c r="S99" s="114" t="str">
        <f>IF(T99="","",RANK(T99,$T$10:$T$50,1)+COUNTIF(T$10:T99,T99)-1)</f>
        <v/>
      </c>
      <c r="T99" s="32" t="str">
        <f t="shared" si="49"/>
        <v/>
      </c>
      <c r="U99" s="48" t="str">
        <f t="shared" si="50"/>
        <v/>
      </c>
      <c r="V99" s="32" t="str">
        <f t="shared" si="51"/>
        <v/>
      </c>
      <c r="W99" s="48" t="str">
        <f t="shared" si="52"/>
        <v/>
      </c>
      <c r="X99" s="48" t="str">
        <f t="shared" si="53"/>
        <v/>
      </c>
      <c r="Y99" s="48" t="str">
        <f t="shared" si="54"/>
        <v/>
      </c>
      <c r="Z99" s="48" t="str">
        <f t="shared" si="55"/>
        <v/>
      </c>
      <c r="AA99" s="48" t="str">
        <f t="shared" si="56"/>
        <v/>
      </c>
      <c r="AK99">
        <v>90</v>
      </c>
      <c r="AL99" s="89" t="str">
        <f t="shared" si="40"/>
        <v/>
      </c>
      <c r="AM99" s="89" t="str">
        <f t="shared" si="57"/>
        <v/>
      </c>
      <c r="AN99" s="89"/>
      <c r="AO99" s="89" t="str">
        <f t="shared" si="41"/>
        <v/>
      </c>
      <c r="AP99" s="89" t="str">
        <f t="shared" si="42"/>
        <v/>
      </c>
      <c r="AQ99" s="79" t="str">
        <f t="shared" si="43"/>
        <v/>
      </c>
      <c r="AR99" s="32" t="str">
        <f t="shared" si="44"/>
        <v/>
      </c>
      <c r="AS99"/>
      <c r="AT99"/>
      <c r="AW99"/>
    </row>
    <row r="100" spans="1:49" x14ac:dyDescent="0.25">
      <c r="A100">
        <v>91</v>
      </c>
      <c r="B100" s="32" t="str">
        <f t="shared" si="35"/>
        <v/>
      </c>
      <c r="C100" s="32" t="str">
        <f t="shared" si="36"/>
        <v/>
      </c>
      <c r="D100" s="32" t="str">
        <f t="shared" si="45"/>
        <v/>
      </c>
      <c r="E100" s="60" t="str">
        <f>IF('3. Task Monitoring'!B107="","",'3. Task Monitoring'!B107)</f>
        <v/>
      </c>
      <c r="F100" s="60" t="str">
        <f>IF('3. Task Monitoring'!C107="","",'3. Task Monitoring'!C107)</f>
        <v/>
      </c>
      <c r="G100" s="60" t="str">
        <f>IF('3. Task Monitoring'!D107="","",'3. Task Monitoring'!D107)</f>
        <v/>
      </c>
      <c r="H100" s="60" t="str">
        <f>IF('3. Task Monitoring'!E107="","",'3. Task Monitoring'!E107)</f>
        <v/>
      </c>
      <c r="I100" s="60" t="str">
        <f t="shared" si="46"/>
        <v/>
      </c>
      <c r="J100" s="108" t="str">
        <f>IF('3. Task Monitoring'!F107="","",'3. Task Monitoring'!F107)</f>
        <v/>
      </c>
      <c r="K100" s="108" t="str">
        <f>IF('3. Task Monitoring'!G107="","",'3. Task Monitoring'!G107)</f>
        <v/>
      </c>
      <c r="L100" s="79" t="str">
        <f t="shared" si="47"/>
        <v/>
      </c>
      <c r="M100" s="32" t="str">
        <f t="shared" si="48"/>
        <v/>
      </c>
      <c r="N100" s="32" t="str">
        <f t="shared" si="37"/>
        <v/>
      </c>
      <c r="O100" s="32" t="str">
        <f t="shared" si="38"/>
        <v/>
      </c>
      <c r="P100" s="32" t="str">
        <f t="shared" si="39"/>
        <v>No</v>
      </c>
      <c r="Q100" s="32">
        <f>SUM($A$10:A100)</f>
        <v>4186</v>
      </c>
      <c r="R100" s="32"/>
      <c r="S100" s="114" t="str">
        <f>IF(T100="","",RANK(T100,$T$10:$T$50,1)+COUNTIF(T$10:T100,T100)-1)</f>
        <v/>
      </c>
      <c r="T100" s="32" t="str">
        <f t="shared" si="49"/>
        <v/>
      </c>
      <c r="U100" s="48" t="str">
        <f t="shared" si="50"/>
        <v/>
      </c>
      <c r="V100" s="32" t="str">
        <f t="shared" si="51"/>
        <v/>
      </c>
      <c r="W100" s="48" t="str">
        <f t="shared" si="52"/>
        <v/>
      </c>
      <c r="X100" s="48" t="str">
        <f t="shared" si="53"/>
        <v/>
      </c>
      <c r="Y100" s="48" t="str">
        <f t="shared" si="54"/>
        <v/>
      </c>
      <c r="Z100" s="48" t="str">
        <f t="shared" si="55"/>
        <v/>
      </c>
      <c r="AA100" s="48" t="str">
        <f t="shared" si="56"/>
        <v/>
      </c>
      <c r="AK100">
        <v>91</v>
      </c>
      <c r="AL100" s="89" t="str">
        <f t="shared" si="40"/>
        <v/>
      </c>
      <c r="AM100" s="89" t="str">
        <f t="shared" si="57"/>
        <v/>
      </c>
      <c r="AN100" s="89"/>
      <c r="AO100" s="89" t="str">
        <f t="shared" si="41"/>
        <v/>
      </c>
      <c r="AP100" s="89" t="str">
        <f t="shared" si="42"/>
        <v/>
      </c>
      <c r="AQ100" s="79" t="str">
        <f t="shared" si="43"/>
        <v/>
      </c>
      <c r="AR100" s="32" t="str">
        <f t="shared" si="44"/>
        <v/>
      </c>
      <c r="AS100"/>
      <c r="AT100"/>
      <c r="AW100"/>
    </row>
    <row r="101" spans="1:49" x14ac:dyDescent="0.25">
      <c r="A101">
        <v>92</v>
      </c>
      <c r="B101" s="32" t="str">
        <f t="shared" si="35"/>
        <v/>
      </c>
      <c r="C101" s="32" t="str">
        <f t="shared" si="36"/>
        <v/>
      </c>
      <c r="D101" s="32" t="str">
        <f t="shared" si="45"/>
        <v/>
      </c>
      <c r="E101" s="60" t="str">
        <f>IF('3. Task Monitoring'!B108="","",'3. Task Monitoring'!B108)</f>
        <v/>
      </c>
      <c r="F101" s="60" t="str">
        <f>IF('3. Task Monitoring'!C108="","",'3. Task Monitoring'!C108)</f>
        <v/>
      </c>
      <c r="G101" s="60" t="str">
        <f>IF('3. Task Monitoring'!D108="","",'3. Task Monitoring'!D108)</f>
        <v/>
      </c>
      <c r="H101" s="60" t="str">
        <f>IF('3. Task Monitoring'!E108="","",'3. Task Monitoring'!E108)</f>
        <v/>
      </c>
      <c r="I101" s="60" t="str">
        <f t="shared" si="46"/>
        <v/>
      </c>
      <c r="J101" s="108" t="str">
        <f>IF('3. Task Monitoring'!F108="","",'3. Task Monitoring'!F108)</f>
        <v/>
      </c>
      <c r="K101" s="108" t="str">
        <f>IF('3. Task Monitoring'!G108="","",'3. Task Monitoring'!G108)</f>
        <v/>
      </c>
      <c r="L101" s="79" t="str">
        <f t="shared" si="47"/>
        <v/>
      </c>
      <c r="M101" s="32" t="str">
        <f t="shared" si="48"/>
        <v/>
      </c>
      <c r="N101" s="32" t="str">
        <f t="shared" si="37"/>
        <v/>
      </c>
      <c r="O101" s="32" t="str">
        <f t="shared" si="38"/>
        <v/>
      </c>
      <c r="P101" s="32" t="str">
        <f t="shared" si="39"/>
        <v>No</v>
      </c>
      <c r="Q101" s="32">
        <f>SUM($A$10:A101)</f>
        <v>4278</v>
      </c>
      <c r="R101" s="32"/>
      <c r="S101" s="114" t="str">
        <f>IF(T101="","",RANK(T101,$T$10:$T$50,1)+COUNTIF(T$10:T101,T101)-1)</f>
        <v/>
      </c>
      <c r="T101" s="32" t="str">
        <f t="shared" si="49"/>
        <v/>
      </c>
      <c r="U101" s="48" t="str">
        <f t="shared" si="50"/>
        <v/>
      </c>
      <c r="V101" s="32" t="str">
        <f t="shared" si="51"/>
        <v/>
      </c>
      <c r="W101" s="48" t="str">
        <f t="shared" si="52"/>
        <v/>
      </c>
      <c r="X101" s="48" t="str">
        <f t="shared" si="53"/>
        <v/>
      </c>
      <c r="Y101" s="48" t="str">
        <f t="shared" si="54"/>
        <v/>
      </c>
      <c r="Z101" s="48" t="str">
        <f t="shared" si="55"/>
        <v/>
      </c>
      <c r="AA101" s="48" t="str">
        <f t="shared" si="56"/>
        <v/>
      </c>
      <c r="AK101">
        <v>92</v>
      </c>
      <c r="AL101" s="89" t="str">
        <f t="shared" si="40"/>
        <v/>
      </c>
      <c r="AM101" s="89" t="str">
        <f t="shared" si="57"/>
        <v/>
      </c>
      <c r="AN101" s="89"/>
      <c r="AO101" s="89" t="str">
        <f t="shared" si="41"/>
        <v/>
      </c>
      <c r="AP101" s="89" t="str">
        <f t="shared" si="42"/>
        <v/>
      </c>
      <c r="AQ101" s="79" t="str">
        <f t="shared" si="43"/>
        <v/>
      </c>
      <c r="AR101" s="32" t="str">
        <f t="shared" si="44"/>
        <v/>
      </c>
      <c r="AS101"/>
      <c r="AT101"/>
      <c r="AW101"/>
    </row>
    <row r="102" spans="1:49" x14ac:dyDescent="0.25">
      <c r="A102">
        <v>93</v>
      </c>
      <c r="B102" s="32" t="str">
        <f t="shared" si="35"/>
        <v/>
      </c>
      <c r="C102" s="32" t="str">
        <f t="shared" si="36"/>
        <v/>
      </c>
      <c r="D102" s="32" t="str">
        <f t="shared" si="45"/>
        <v/>
      </c>
      <c r="E102" s="60" t="str">
        <f>IF('3. Task Monitoring'!B109="","",'3. Task Monitoring'!B109)</f>
        <v/>
      </c>
      <c r="F102" s="60" t="str">
        <f>IF('3. Task Monitoring'!C109="","",'3. Task Monitoring'!C109)</f>
        <v/>
      </c>
      <c r="G102" s="60" t="str">
        <f>IF('3. Task Monitoring'!D109="","",'3. Task Monitoring'!D109)</f>
        <v/>
      </c>
      <c r="H102" s="60" t="str">
        <f>IF('3. Task Monitoring'!E109="","",'3. Task Monitoring'!E109)</f>
        <v/>
      </c>
      <c r="I102" s="60" t="str">
        <f t="shared" si="46"/>
        <v/>
      </c>
      <c r="J102" s="108" t="str">
        <f>IF('3. Task Monitoring'!F109="","",'3. Task Monitoring'!F109)</f>
        <v/>
      </c>
      <c r="K102" s="108" t="str">
        <f>IF('3. Task Monitoring'!G109="","",'3. Task Monitoring'!G109)</f>
        <v/>
      </c>
      <c r="L102" s="79" t="str">
        <f t="shared" si="47"/>
        <v/>
      </c>
      <c r="M102" s="32" t="str">
        <f t="shared" si="48"/>
        <v/>
      </c>
      <c r="N102" s="32" t="str">
        <f t="shared" si="37"/>
        <v/>
      </c>
      <c r="O102" s="32" t="str">
        <f t="shared" si="38"/>
        <v/>
      </c>
      <c r="P102" s="32" t="str">
        <f t="shared" si="39"/>
        <v>No</v>
      </c>
      <c r="Q102" s="32">
        <f>SUM($A$10:A102)</f>
        <v>4371</v>
      </c>
      <c r="R102" s="32"/>
      <c r="S102" s="114" t="str">
        <f>IF(T102="","",RANK(T102,$T$10:$T$50,1)+COUNTIF(T$10:T102,T102)-1)</f>
        <v/>
      </c>
      <c r="T102" s="32" t="str">
        <f t="shared" si="49"/>
        <v/>
      </c>
      <c r="U102" s="48" t="str">
        <f t="shared" si="50"/>
        <v/>
      </c>
      <c r="V102" s="32" t="str">
        <f t="shared" si="51"/>
        <v/>
      </c>
      <c r="W102" s="48" t="str">
        <f t="shared" si="52"/>
        <v/>
      </c>
      <c r="X102" s="48" t="str">
        <f t="shared" si="53"/>
        <v/>
      </c>
      <c r="Y102" s="48" t="str">
        <f t="shared" si="54"/>
        <v/>
      </c>
      <c r="Z102" s="48" t="str">
        <f t="shared" si="55"/>
        <v/>
      </c>
      <c r="AA102" s="48" t="str">
        <f t="shared" si="56"/>
        <v/>
      </c>
      <c r="AK102">
        <v>93</v>
      </c>
      <c r="AL102" s="89" t="str">
        <f t="shared" si="40"/>
        <v/>
      </c>
      <c r="AM102" s="89" t="str">
        <f t="shared" si="57"/>
        <v/>
      </c>
      <c r="AN102" s="89"/>
      <c r="AO102" s="89" t="str">
        <f t="shared" si="41"/>
        <v/>
      </c>
      <c r="AP102" s="89" t="str">
        <f t="shared" si="42"/>
        <v/>
      </c>
      <c r="AQ102" s="79" t="str">
        <f t="shared" si="43"/>
        <v/>
      </c>
      <c r="AR102" s="32" t="str">
        <f t="shared" si="44"/>
        <v/>
      </c>
      <c r="AS102"/>
      <c r="AT102"/>
      <c r="AW102"/>
    </row>
    <row r="103" spans="1:49" x14ac:dyDescent="0.25">
      <c r="A103">
        <v>94</v>
      </c>
      <c r="B103" s="32" t="str">
        <f t="shared" si="35"/>
        <v/>
      </c>
      <c r="C103" s="32" t="str">
        <f t="shared" si="36"/>
        <v/>
      </c>
      <c r="D103" s="32" t="str">
        <f t="shared" si="45"/>
        <v/>
      </c>
      <c r="E103" s="60" t="str">
        <f>IF('3. Task Monitoring'!B110="","",'3. Task Monitoring'!B110)</f>
        <v/>
      </c>
      <c r="F103" s="60" t="str">
        <f>IF('3. Task Monitoring'!C110="","",'3. Task Monitoring'!C110)</f>
        <v/>
      </c>
      <c r="G103" s="60" t="str">
        <f>IF('3. Task Monitoring'!D110="","",'3. Task Monitoring'!D110)</f>
        <v/>
      </c>
      <c r="H103" s="60" t="str">
        <f>IF('3. Task Monitoring'!E110="","",'3. Task Monitoring'!E110)</f>
        <v/>
      </c>
      <c r="I103" s="60" t="str">
        <f t="shared" si="46"/>
        <v/>
      </c>
      <c r="J103" s="108" t="str">
        <f>IF('3. Task Monitoring'!F110="","",'3. Task Monitoring'!F110)</f>
        <v/>
      </c>
      <c r="K103" s="108" t="str">
        <f>IF('3. Task Monitoring'!G110="","",'3. Task Monitoring'!G110)</f>
        <v/>
      </c>
      <c r="L103" s="79" t="str">
        <f t="shared" si="47"/>
        <v/>
      </c>
      <c r="M103" s="32" t="str">
        <f t="shared" si="48"/>
        <v/>
      </c>
      <c r="N103" s="32" t="str">
        <f t="shared" si="37"/>
        <v/>
      </c>
      <c r="O103" s="32" t="str">
        <f t="shared" si="38"/>
        <v/>
      </c>
      <c r="P103" s="32" t="str">
        <f t="shared" si="39"/>
        <v>No</v>
      </c>
      <c r="Q103" s="32">
        <f>SUM($A$10:A103)</f>
        <v>4465</v>
      </c>
      <c r="R103" s="32"/>
      <c r="S103" s="114" t="str">
        <f>IF(T103="","",RANK(T103,$T$10:$T$50,1)+COUNTIF(T$10:T103,T103)-1)</f>
        <v/>
      </c>
      <c r="T103" s="32" t="str">
        <f t="shared" si="49"/>
        <v/>
      </c>
      <c r="U103" s="48" t="str">
        <f t="shared" si="50"/>
        <v/>
      </c>
      <c r="V103" s="32" t="str">
        <f t="shared" si="51"/>
        <v/>
      </c>
      <c r="W103" s="48" t="str">
        <f t="shared" si="52"/>
        <v/>
      </c>
      <c r="X103" s="48" t="str">
        <f t="shared" si="53"/>
        <v/>
      </c>
      <c r="Y103" s="48" t="str">
        <f t="shared" si="54"/>
        <v/>
      </c>
      <c r="Z103" s="48" t="str">
        <f t="shared" si="55"/>
        <v/>
      </c>
      <c r="AA103" s="48" t="str">
        <f t="shared" si="56"/>
        <v/>
      </c>
      <c r="AK103">
        <v>94</v>
      </c>
      <c r="AL103" s="89" t="str">
        <f t="shared" si="40"/>
        <v/>
      </c>
      <c r="AM103" s="89" t="str">
        <f t="shared" si="57"/>
        <v/>
      </c>
      <c r="AN103" s="89"/>
      <c r="AO103" s="89" t="str">
        <f t="shared" si="41"/>
        <v/>
      </c>
      <c r="AP103" s="89" t="str">
        <f t="shared" si="42"/>
        <v/>
      </c>
      <c r="AQ103" s="79" t="str">
        <f t="shared" si="43"/>
        <v/>
      </c>
      <c r="AR103" s="32" t="str">
        <f t="shared" si="44"/>
        <v/>
      </c>
      <c r="AS103"/>
      <c r="AT103"/>
      <c r="AW103"/>
    </row>
    <row r="104" spans="1:49" x14ac:dyDescent="0.25">
      <c r="A104">
        <v>95</v>
      </c>
      <c r="B104" s="32" t="str">
        <f t="shared" si="35"/>
        <v/>
      </c>
      <c r="C104" s="32" t="str">
        <f t="shared" si="36"/>
        <v/>
      </c>
      <c r="D104" s="32" t="str">
        <f t="shared" si="45"/>
        <v/>
      </c>
      <c r="E104" s="60" t="str">
        <f>IF('3. Task Monitoring'!B111="","",'3. Task Monitoring'!B111)</f>
        <v/>
      </c>
      <c r="F104" s="60" t="str">
        <f>IF('3. Task Monitoring'!C111="","",'3. Task Monitoring'!C111)</f>
        <v/>
      </c>
      <c r="G104" s="60" t="str">
        <f>IF('3. Task Monitoring'!D111="","",'3. Task Monitoring'!D111)</f>
        <v/>
      </c>
      <c r="H104" s="60" t="str">
        <f>IF('3. Task Monitoring'!E111="","",'3. Task Monitoring'!E111)</f>
        <v/>
      </c>
      <c r="I104" s="60" t="str">
        <f t="shared" si="46"/>
        <v/>
      </c>
      <c r="J104" s="108" t="str">
        <f>IF('3. Task Monitoring'!F111="","",'3. Task Monitoring'!F111)</f>
        <v/>
      </c>
      <c r="K104" s="108" t="str">
        <f>IF('3. Task Monitoring'!G111="","",'3. Task Monitoring'!G111)</f>
        <v/>
      </c>
      <c r="L104" s="79" t="str">
        <f t="shared" si="47"/>
        <v/>
      </c>
      <c r="M104" s="32" t="str">
        <f t="shared" si="48"/>
        <v/>
      </c>
      <c r="N104" s="32" t="str">
        <f t="shared" si="37"/>
        <v/>
      </c>
      <c r="O104" s="32" t="str">
        <f t="shared" si="38"/>
        <v/>
      </c>
      <c r="P104" s="32" t="str">
        <f t="shared" si="39"/>
        <v>No</v>
      </c>
      <c r="Q104" s="32">
        <f>SUM($A$10:A104)</f>
        <v>4560</v>
      </c>
      <c r="R104" s="32"/>
      <c r="S104" s="114" t="str">
        <f>IF(T104="","",RANK(T104,$T$10:$T$50,1)+COUNTIF(T$10:T104,T104)-1)</f>
        <v/>
      </c>
      <c r="T104" s="32" t="str">
        <f t="shared" si="49"/>
        <v/>
      </c>
      <c r="U104" s="48" t="str">
        <f t="shared" si="50"/>
        <v/>
      </c>
      <c r="V104" s="32" t="str">
        <f t="shared" si="51"/>
        <v/>
      </c>
      <c r="W104" s="48" t="str">
        <f t="shared" si="52"/>
        <v/>
      </c>
      <c r="X104" s="48" t="str">
        <f t="shared" si="53"/>
        <v/>
      </c>
      <c r="Y104" s="48" t="str">
        <f t="shared" si="54"/>
        <v/>
      </c>
      <c r="Z104" s="48" t="str">
        <f t="shared" si="55"/>
        <v/>
      </c>
      <c r="AA104" s="48" t="str">
        <f t="shared" si="56"/>
        <v/>
      </c>
      <c r="AK104">
        <v>95</v>
      </c>
      <c r="AL104" s="89" t="str">
        <f t="shared" si="40"/>
        <v/>
      </c>
      <c r="AM104" s="89" t="str">
        <f t="shared" si="57"/>
        <v/>
      </c>
      <c r="AN104" s="89"/>
      <c r="AO104" s="89" t="str">
        <f t="shared" si="41"/>
        <v/>
      </c>
      <c r="AP104" s="89" t="str">
        <f t="shared" si="42"/>
        <v/>
      </c>
      <c r="AQ104" s="79" t="str">
        <f t="shared" si="43"/>
        <v/>
      </c>
      <c r="AR104" s="32" t="str">
        <f t="shared" si="44"/>
        <v/>
      </c>
      <c r="AS104"/>
      <c r="AT104"/>
      <c r="AW104"/>
    </row>
    <row r="105" spans="1:49" x14ac:dyDescent="0.25">
      <c r="A105">
        <v>96</v>
      </c>
      <c r="B105" s="32" t="str">
        <f t="shared" si="35"/>
        <v/>
      </c>
      <c r="C105" s="32" t="str">
        <f t="shared" si="36"/>
        <v/>
      </c>
      <c r="D105" s="32" t="str">
        <f t="shared" si="45"/>
        <v/>
      </c>
      <c r="E105" s="60" t="str">
        <f>IF('3. Task Monitoring'!B112="","",'3. Task Monitoring'!B112)</f>
        <v/>
      </c>
      <c r="F105" s="60" t="str">
        <f>IF('3. Task Monitoring'!C112="","",'3. Task Monitoring'!C112)</f>
        <v/>
      </c>
      <c r="G105" s="60" t="str">
        <f>IF('3. Task Monitoring'!D112="","",'3. Task Monitoring'!D112)</f>
        <v/>
      </c>
      <c r="H105" s="60" t="str">
        <f>IF('3. Task Monitoring'!E112="","",'3. Task Monitoring'!E112)</f>
        <v/>
      </c>
      <c r="I105" s="60" t="str">
        <f t="shared" si="46"/>
        <v/>
      </c>
      <c r="J105" s="108" t="str">
        <f>IF('3. Task Monitoring'!F112="","",'3. Task Monitoring'!F112)</f>
        <v/>
      </c>
      <c r="K105" s="108" t="str">
        <f>IF('3. Task Monitoring'!G112="","",'3. Task Monitoring'!G112)</f>
        <v/>
      </c>
      <c r="L105" s="79" t="str">
        <f t="shared" si="47"/>
        <v/>
      </c>
      <c r="M105" s="32" t="str">
        <f t="shared" si="48"/>
        <v/>
      </c>
      <c r="N105" s="32" t="str">
        <f t="shared" si="37"/>
        <v/>
      </c>
      <c r="O105" s="32" t="str">
        <f t="shared" si="38"/>
        <v/>
      </c>
      <c r="P105" s="32" t="str">
        <f t="shared" si="39"/>
        <v>No</v>
      </c>
      <c r="Q105" s="32">
        <f>SUM($A$10:A105)</f>
        <v>4656</v>
      </c>
      <c r="R105" s="32"/>
      <c r="S105" s="114" t="str">
        <f>IF(T105="","",RANK(T105,$T$10:$T$50,1)+COUNTIF(T$10:T105,T105)-1)</f>
        <v/>
      </c>
      <c r="T105" s="32" t="str">
        <f t="shared" si="49"/>
        <v/>
      </c>
      <c r="U105" s="48" t="str">
        <f t="shared" si="50"/>
        <v/>
      </c>
      <c r="V105" s="32" t="str">
        <f t="shared" si="51"/>
        <v/>
      </c>
      <c r="W105" s="48" t="str">
        <f t="shared" si="52"/>
        <v/>
      </c>
      <c r="X105" s="48" t="str">
        <f t="shared" si="53"/>
        <v/>
      </c>
      <c r="Y105" s="48" t="str">
        <f t="shared" si="54"/>
        <v/>
      </c>
      <c r="Z105" s="48" t="str">
        <f t="shared" si="55"/>
        <v/>
      </c>
      <c r="AA105" s="48" t="str">
        <f t="shared" si="56"/>
        <v/>
      </c>
      <c r="AK105">
        <v>96</v>
      </c>
      <c r="AL105" s="89" t="str">
        <f t="shared" si="40"/>
        <v/>
      </c>
      <c r="AM105" s="89" t="str">
        <f t="shared" si="57"/>
        <v/>
      </c>
      <c r="AN105" s="89"/>
      <c r="AO105" s="89" t="str">
        <f t="shared" si="41"/>
        <v/>
      </c>
      <c r="AP105" s="89" t="str">
        <f t="shared" si="42"/>
        <v/>
      </c>
      <c r="AQ105" s="79" t="str">
        <f t="shared" si="43"/>
        <v/>
      </c>
      <c r="AR105" s="32" t="str">
        <f t="shared" si="44"/>
        <v/>
      </c>
      <c r="AS105"/>
      <c r="AT105"/>
      <c r="AW105"/>
    </row>
    <row r="106" spans="1:49" x14ac:dyDescent="0.25">
      <c r="A106">
        <v>97</v>
      </c>
      <c r="B106" s="32" t="str">
        <f>IF(OR(N106="Yes",O106="Yes",P106="Yes"),A106,"")</f>
        <v/>
      </c>
      <c r="C106" s="32" t="str">
        <f>IF(B106="","",RANK(B106,$B$10:$B$109,1))</f>
        <v/>
      </c>
      <c r="D106" s="32" t="str">
        <f t="shared" si="45"/>
        <v/>
      </c>
      <c r="E106" s="60" t="str">
        <f>IF('3. Task Monitoring'!B113="","",'3. Task Monitoring'!B113)</f>
        <v/>
      </c>
      <c r="F106" s="60" t="str">
        <f>IF('3. Task Monitoring'!C113="","",'3. Task Monitoring'!C113)</f>
        <v/>
      </c>
      <c r="G106" s="60" t="str">
        <f>IF('3. Task Monitoring'!D113="","",'3. Task Monitoring'!D113)</f>
        <v/>
      </c>
      <c r="H106" s="60" t="str">
        <f>IF('3. Task Monitoring'!E113="","",'3. Task Monitoring'!E113)</f>
        <v/>
      </c>
      <c r="I106" s="60" t="str">
        <f t="shared" si="46"/>
        <v/>
      </c>
      <c r="J106" s="108" t="str">
        <f>IF('3. Task Monitoring'!F113="","",'3. Task Monitoring'!F113)</f>
        <v/>
      </c>
      <c r="K106" s="108" t="str">
        <f>IF('3. Task Monitoring'!G113="","",'3. Task Monitoring'!G113)</f>
        <v/>
      </c>
      <c r="L106" s="79" t="str">
        <f t="shared" si="47"/>
        <v/>
      </c>
      <c r="M106" s="32" t="str">
        <f t="shared" si="48"/>
        <v/>
      </c>
      <c r="N106" s="32" t="str">
        <f t="shared" si="37"/>
        <v/>
      </c>
      <c r="O106" s="32" t="str">
        <f t="shared" si="38"/>
        <v/>
      </c>
      <c r="P106" s="32" t="str">
        <f>IF(OR(N106="Yes",O106="Yes"),"No",IF(AND(K106="",F106&lt;=$B$5),"Yes","No"))</f>
        <v>No</v>
      </c>
      <c r="Q106" s="32">
        <f>SUM($A$10:A106)</f>
        <v>4753</v>
      </c>
      <c r="R106" s="32"/>
      <c r="S106" s="114" t="str">
        <f>IF(T106="","",RANK(T106,$T$10:$T$50,1)+COUNTIF(T$10:T106,T106)-1)</f>
        <v/>
      </c>
      <c r="T106" s="32" t="str">
        <f t="shared" si="49"/>
        <v/>
      </c>
      <c r="U106" s="48" t="str">
        <f t="shared" si="50"/>
        <v/>
      </c>
      <c r="V106" s="32" t="str">
        <f t="shared" si="51"/>
        <v/>
      </c>
      <c r="W106" s="48" t="str">
        <f t="shared" si="52"/>
        <v/>
      </c>
      <c r="X106" s="48" t="str">
        <f t="shared" si="53"/>
        <v/>
      </c>
      <c r="Y106" s="48" t="str">
        <f t="shared" si="54"/>
        <v/>
      </c>
      <c r="Z106" s="48" t="str">
        <f t="shared" si="55"/>
        <v/>
      </c>
      <c r="AA106" s="48" t="str">
        <f t="shared" si="56"/>
        <v/>
      </c>
      <c r="AK106">
        <v>97</v>
      </c>
      <c r="AL106" s="89" t="str">
        <f t="shared" si="40"/>
        <v/>
      </c>
      <c r="AM106" s="89" t="str">
        <f t="shared" si="57"/>
        <v/>
      </c>
      <c r="AN106" s="89"/>
      <c r="AO106" s="89" t="str">
        <f t="shared" si="41"/>
        <v/>
      </c>
      <c r="AP106" s="89" t="str">
        <f t="shared" si="42"/>
        <v/>
      </c>
      <c r="AQ106" s="79" t="str">
        <f t="shared" si="43"/>
        <v/>
      </c>
      <c r="AR106" s="32" t="str">
        <f t="shared" si="44"/>
        <v/>
      </c>
      <c r="AS106"/>
      <c r="AT106"/>
      <c r="AW106"/>
    </row>
    <row r="107" spans="1:49" x14ac:dyDescent="0.25">
      <c r="A107">
        <v>98</v>
      </c>
      <c r="B107" s="32" t="str">
        <f>IF(OR(N107="Yes",O107="Yes",P107="Yes"),A107,"")</f>
        <v/>
      </c>
      <c r="C107" s="32" t="str">
        <f>IF(B107="","",RANK(B107,$B$10:$B$109,1))</f>
        <v/>
      </c>
      <c r="D107" s="32" t="str">
        <f t="shared" si="45"/>
        <v/>
      </c>
      <c r="E107" s="60" t="str">
        <f>IF('3. Task Monitoring'!B114="","",'3. Task Monitoring'!B114)</f>
        <v/>
      </c>
      <c r="F107" s="60" t="str">
        <f>IF('3. Task Monitoring'!C114="","",'3. Task Monitoring'!C114)</f>
        <v/>
      </c>
      <c r="G107" s="60" t="str">
        <f>IF('3. Task Monitoring'!D114="","",'3. Task Monitoring'!D114)</f>
        <v/>
      </c>
      <c r="H107" s="60" t="str">
        <f>IF('3. Task Monitoring'!E114="","",'3. Task Monitoring'!E114)</f>
        <v/>
      </c>
      <c r="I107" s="60" t="str">
        <f t="shared" si="46"/>
        <v/>
      </c>
      <c r="J107" s="108" t="str">
        <f>IF('3. Task Monitoring'!F114="","",'3. Task Monitoring'!F114)</f>
        <v/>
      </c>
      <c r="K107" s="108" t="str">
        <f>IF('3. Task Monitoring'!G114="","",'3. Task Monitoring'!G114)</f>
        <v/>
      </c>
      <c r="L107" s="79" t="str">
        <f t="shared" si="47"/>
        <v/>
      </c>
      <c r="M107" s="32" t="str">
        <f t="shared" si="48"/>
        <v/>
      </c>
      <c r="N107" s="32" t="str">
        <f t="shared" si="37"/>
        <v/>
      </c>
      <c r="O107" s="32" t="str">
        <f t="shared" si="38"/>
        <v/>
      </c>
      <c r="P107" s="32" t="str">
        <f>IF(OR(N107="Yes",O107="Yes"),"No",IF(AND(K107="",F107&lt;=$B$5),"Yes","No"))</f>
        <v>No</v>
      </c>
      <c r="Q107" s="32">
        <f>SUM($A$10:A107)</f>
        <v>4851</v>
      </c>
      <c r="R107" s="32"/>
      <c r="S107" s="114" t="str">
        <f>IF(T107="","",RANK(T107,$T$10:$T$50,1)+COUNTIF(T$10:T107,T107)-1)</f>
        <v/>
      </c>
      <c r="T107" s="32" t="str">
        <f t="shared" si="49"/>
        <v/>
      </c>
      <c r="U107" s="48" t="str">
        <f t="shared" si="50"/>
        <v/>
      </c>
      <c r="V107" s="32" t="str">
        <f t="shared" si="51"/>
        <v/>
      </c>
      <c r="W107" s="48" t="str">
        <f t="shared" si="52"/>
        <v/>
      </c>
      <c r="X107" s="48" t="str">
        <f t="shared" si="53"/>
        <v/>
      </c>
      <c r="Y107" s="48" t="str">
        <f t="shared" si="54"/>
        <v/>
      </c>
      <c r="Z107" s="48" t="str">
        <f t="shared" si="55"/>
        <v/>
      </c>
      <c r="AA107" s="48" t="str">
        <f t="shared" si="56"/>
        <v/>
      </c>
      <c r="AK107">
        <v>98</v>
      </c>
      <c r="AL107" s="89" t="str">
        <f t="shared" si="40"/>
        <v/>
      </c>
      <c r="AM107" s="89" t="str">
        <f t="shared" si="57"/>
        <v/>
      </c>
      <c r="AN107" s="89"/>
      <c r="AO107" s="89" t="str">
        <f t="shared" si="41"/>
        <v/>
      </c>
      <c r="AP107" s="89" t="str">
        <f t="shared" si="42"/>
        <v/>
      </c>
      <c r="AQ107" s="79" t="str">
        <f t="shared" si="43"/>
        <v/>
      </c>
      <c r="AR107" s="32" t="str">
        <f t="shared" si="44"/>
        <v/>
      </c>
      <c r="AS107"/>
      <c r="AT107"/>
      <c r="AW107"/>
    </row>
    <row r="108" spans="1:49" x14ac:dyDescent="0.25">
      <c r="A108">
        <v>99</v>
      </c>
      <c r="B108" s="32" t="str">
        <f>IF(OR(N108="Yes",O108="Yes",P108="Yes"),A108,"")</f>
        <v/>
      </c>
      <c r="C108" s="32" t="str">
        <f>IF(B108="","",RANK(B108,$B$10:$B$109,1))</f>
        <v/>
      </c>
      <c r="D108" s="32" t="str">
        <f t="shared" si="45"/>
        <v/>
      </c>
      <c r="E108" s="60" t="str">
        <f>IF('3. Task Monitoring'!B115="","",'3. Task Monitoring'!B115)</f>
        <v/>
      </c>
      <c r="F108" s="60" t="str">
        <f>IF('3. Task Monitoring'!C115="","",'3. Task Monitoring'!C115)</f>
        <v/>
      </c>
      <c r="G108" s="60" t="str">
        <f>IF('3. Task Monitoring'!D115="","",'3. Task Monitoring'!D115)</f>
        <v/>
      </c>
      <c r="H108" s="60" t="str">
        <f>IF('3. Task Monitoring'!E115="","",'3. Task Monitoring'!E115)</f>
        <v/>
      </c>
      <c r="I108" s="60" t="str">
        <f t="shared" si="46"/>
        <v/>
      </c>
      <c r="J108" s="108" t="str">
        <f>IF('3. Task Monitoring'!F115="","",'3. Task Monitoring'!F115)</f>
        <v/>
      </c>
      <c r="K108" s="108" t="str">
        <f>IF('3. Task Monitoring'!G115="","",'3. Task Monitoring'!G115)</f>
        <v/>
      </c>
      <c r="L108" s="79" t="str">
        <f t="shared" si="47"/>
        <v/>
      </c>
      <c r="M108" s="32" t="str">
        <f t="shared" si="48"/>
        <v/>
      </c>
      <c r="N108" s="32" t="str">
        <f t="shared" si="37"/>
        <v/>
      </c>
      <c r="O108" s="32" t="str">
        <f t="shared" si="38"/>
        <v/>
      </c>
      <c r="P108" s="32" t="str">
        <f>IF(OR(N108="Yes",O108="Yes"),"No",IF(AND(K108="",F108&lt;=$B$5),"Yes","No"))</f>
        <v>No</v>
      </c>
      <c r="Q108" s="32">
        <f>SUM($A$10:A108)</f>
        <v>4950</v>
      </c>
      <c r="R108" s="32"/>
      <c r="S108" s="114" t="str">
        <f>IF(T108="","",RANK(T108,$T$10:$T$50,1)+COUNTIF(T$10:T108,T108)-1)</f>
        <v/>
      </c>
      <c r="T108" s="32" t="str">
        <f t="shared" si="49"/>
        <v/>
      </c>
      <c r="U108" s="48" t="str">
        <f t="shared" si="50"/>
        <v/>
      </c>
      <c r="V108" s="32" t="str">
        <f t="shared" si="51"/>
        <v/>
      </c>
      <c r="W108" s="48" t="str">
        <f t="shared" si="52"/>
        <v/>
      </c>
      <c r="X108" s="48" t="str">
        <f t="shared" si="53"/>
        <v/>
      </c>
      <c r="Y108" s="48" t="str">
        <f t="shared" si="54"/>
        <v/>
      </c>
      <c r="Z108" s="48" t="str">
        <f t="shared" si="55"/>
        <v/>
      </c>
      <c r="AA108" s="48" t="str">
        <f t="shared" si="56"/>
        <v/>
      </c>
      <c r="AB108" s="32"/>
      <c r="AK108">
        <v>99</v>
      </c>
      <c r="AL108" s="89" t="str">
        <f t="shared" si="40"/>
        <v/>
      </c>
      <c r="AM108" s="89" t="str">
        <f t="shared" si="57"/>
        <v/>
      </c>
      <c r="AN108" s="89"/>
      <c r="AO108" s="89" t="str">
        <f t="shared" si="41"/>
        <v/>
      </c>
      <c r="AP108" s="89" t="str">
        <f t="shared" si="42"/>
        <v/>
      </c>
      <c r="AQ108" s="79" t="str">
        <f t="shared" si="43"/>
        <v/>
      </c>
      <c r="AR108" s="32" t="str">
        <f t="shared" si="44"/>
        <v/>
      </c>
      <c r="AS108"/>
      <c r="AT108"/>
      <c r="AW108"/>
    </row>
    <row r="109" spans="1:49" x14ac:dyDescent="0.25">
      <c r="A109">
        <v>100</v>
      </c>
      <c r="B109" s="32" t="str">
        <f>IF(OR(N109="Yes",O109="Yes",P109="Yes"),A109,"")</f>
        <v/>
      </c>
      <c r="C109" s="32" t="str">
        <f>IF(B109="","",RANK(B109,$B$10:$B$109,1))</f>
        <v/>
      </c>
      <c r="D109" s="32" t="str">
        <f t="shared" si="45"/>
        <v/>
      </c>
      <c r="E109" s="60" t="str">
        <f>IF('3. Task Monitoring'!B116="","",'3. Task Monitoring'!B116)</f>
        <v/>
      </c>
      <c r="F109" s="60" t="str">
        <f>IF('3. Task Monitoring'!C116="","",'3. Task Monitoring'!C116)</f>
        <v/>
      </c>
      <c r="G109" s="60" t="str">
        <f>IF('3. Task Monitoring'!D116="","",'3. Task Monitoring'!D116)</f>
        <v/>
      </c>
      <c r="H109" s="60" t="str">
        <f>IF('3. Task Monitoring'!E116="","",'3. Task Monitoring'!E116)</f>
        <v/>
      </c>
      <c r="I109" s="60" t="str">
        <f t="shared" si="46"/>
        <v/>
      </c>
      <c r="J109" s="108" t="str">
        <f>IF('3. Task Monitoring'!F116="","",'3. Task Monitoring'!F116)</f>
        <v/>
      </c>
      <c r="K109" s="213" t="str">
        <f>IF('3. Task Monitoring'!G116="","",'3. Task Monitoring'!G116)</f>
        <v/>
      </c>
      <c r="L109" s="80" t="str">
        <f>IF(E109="","",IF(AND(J109="",K109=""),$L$2,IF(NOT(K109=""),$L$3,$L$4)))</f>
        <v/>
      </c>
      <c r="M109" s="32" t="str">
        <f t="shared" si="48"/>
        <v/>
      </c>
      <c r="N109" s="32" t="str">
        <f t="shared" si="37"/>
        <v/>
      </c>
      <c r="O109" s="32" t="str">
        <f t="shared" si="38"/>
        <v/>
      </c>
      <c r="P109" s="54" t="str">
        <f>IF(OR(N109="Yes",O109="Yes"),"No",IF(AND(K109="",F109&lt;=$B$5),"Yes","No"))</f>
        <v>No</v>
      </c>
      <c r="Q109" s="54">
        <f>SUM($A$10:A109)</f>
        <v>5050</v>
      </c>
      <c r="R109" s="54"/>
      <c r="S109" s="115" t="str">
        <f>IF(T109="","",RANK(T109,$T$10:$T$50,1)+COUNTIF(T$10:T109,T109)-1)</f>
        <v/>
      </c>
      <c r="T109" s="54" t="str">
        <f t="shared" si="49"/>
        <v/>
      </c>
      <c r="U109" s="55" t="str">
        <f t="shared" si="50"/>
        <v/>
      </c>
      <c r="V109" s="54" t="str">
        <f t="shared" si="51"/>
        <v/>
      </c>
      <c r="W109" s="55" t="str">
        <f t="shared" si="52"/>
        <v/>
      </c>
      <c r="X109" s="55" t="str">
        <f t="shared" si="53"/>
        <v/>
      </c>
      <c r="Y109" s="55" t="str">
        <f t="shared" si="54"/>
        <v/>
      </c>
      <c r="Z109" s="55" t="str">
        <f t="shared" si="55"/>
        <v/>
      </c>
      <c r="AA109" s="55" t="str">
        <f t="shared" si="56"/>
        <v/>
      </c>
      <c r="AB109" s="54"/>
      <c r="AK109">
        <v>100</v>
      </c>
      <c r="AL109" s="89" t="str">
        <f t="shared" si="40"/>
        <v/>
      </c>
      <c r="AM109" s="89" t="str">
        <f t="shared" si="57"/>
        <v/>
      </c>
      <c r="AN109" s="89"/>
      <c r="AO109" s="89" t="str">
        <f t="shared" si="41"/>
        <v/>
      </c>
      <c r="AP109" s="89" t="str">
        <f t="shared" si="42"/>
        <v/>
      </c>
      <c r="AQ109" s="79" t="str">
        <f t="shared" si="43"/>
        <v/>
      </c>
      <c r="AR109" s="32" t="str">
        <f t="shared" si="44"/>
        <v/>
      </c>
      <c r="AS109"/>
      <c r="AT109"/>
      <c r="AW109"/>
    </row>
  </sheetData>
  <mergeCells count="1">
    <mergeCell ref="AK8:AR8"/>
  </mergeCells>
  <phoneticPr fontId="7" type="noConversion"/>
  <pageMargins left="0.75" right="0.75" top="1" bottom="1" header="0.5" footer="0.5"/>
  <pageSetup orientation="portrait" verticalDpi="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2"/>
  <sheetViews>
    <sheetView showGridLines="0" topLeftCell="A7" workbookViewId="0">
      <selection activeCell="E21" sqref="E21"/>
    </sheetView>
  </sheetViews>
  <sheetFormatPr defaultRowHeight="13.2" x14ac:dyDescent="0.25"/>
  <cols>
    <col min="1" max="1" width="1.109375" customWidth="1"/>
    <col min="2" max="2" width="64.44140625" customWidth="1"/>
    <col min="3" max="3" width="1.5546875" customWidth="1"/>
    <col min="4" max="4" width="5.5546875" customWidth="1"/>
    <col min="5" max="6" width="16" customWidth="1"/>
  </cols>
  <sheetData>
    <row r="1" spans="2:6" x14ac:dyDescent="0.25">
      <c r="B1" s="280" t="s">
        <v>193</v>
      </c>
      <c r="C1" s="280"/>
      <c r="D1" s="289"/>
      <c r="E1" s="289"/>
      <c r="F1" s="289"/>
    </row>
    <row r="2" spans="2:6" x14ac:dyDescent="0.25">
      <c r="B2" s="280" t="s">
        <v>194</v>
      </c>
      <c r="C2" s="280"/>
      <c r="D2" s="289"/>
      <c r="E2" s="289"/>
      <c r="F2" s="289"/>
    </row>
    <row r="3" spans="2:6" x14ac:dyDescent="0.25">
      <c r="B3" s="281"/>
      <c r="C3" s="281"/>
      <c r="D3" s="290"/>
      <c r="E3" s="290"/>
      <c r="F3" s="290"/>
    </row>
    <row r="4" spans="2:6" ht="26.4" x14ac:dyDescent="0.25">
      <c r="B4" s="281" t="s">
        <v>195</v>
      </c>
      <c r="C4" s="281"/>
      <c r="D4" s="290"/>
      <c r="E4" s="290"/>
      <c r="F4" s="290"/>
    </row>
    <row r="5" spans="2:6" x14ac:dyDescent="0.25">
      <c r="B5" s="281"/>
      <c r="C5" s="281"/>
      <c r="D5" s="290"/>
      <c r="E5" s="290"/>
      <c r="F5" s="290"/>
    </row>
    <row r="6" spans="2:6" x14ac:dyDescent="0.25">
      <c r="B6" s="280" t="s">
        <v>196</v>
      </c>
      <c r="C6" s="280"/>
      <c r="D6" s="289"/>
      <c r="E6" s="289" t="s">
        <v>197</v>
      </c>
      <c r="F6" s="289" t="s">
        <v>198</v>
      </c>
    </row>
    <row r="7" spans="2:6" ht="13.8" thickBot="1" x14ac:dyDescent="0.3">
      <c r="B7" s="281"/>
      <c r="C7" s="281"/>
      <c r="D7" s="290"/>
      <c r="E7" s="290"/>
      <c r="F7" s="290"/>
    </row>
    <row r="8" spans="2:6" ht="26.4" x14ac:dyDescent="0.25">
      <c r="B8" s="282" t="s">
        <v>199</v>
      </c>
      <c r="C8" s="283"/>
      <c r="D8" s="291"/>
      <c r="E8" s="291">
        <v>5</v>
      </c>
      <c r="F8" s="292"/>
    </row>
    <row r="9" spans="2:6" ht="27" thickBot="1" x14ac:dyDescent="0.3">
      <c r="B9" s="284"/>
      <c r="C9" s="285"/>
      <c r="D9" s="293"/>
      <c r="E9" s="294" t="s">
        <v>200</v>
      </c>
      <c r="F9" s="295" t="s">
        <v>201</v>
      </c>
    </row>
    <row r="10" spans="2:6" ht="13.8" thickBot="1" x14ac:dyDescent="0.3">
      <c r="B10" s="281"/>
      <c r="C10" s="281"/>
      <c r="D10" s="290"/>
      <c r="E10" s="290"/>
      <c r="F10" s="290"/>
    </row>
    <row r="11" spans="2:6" ht="26.4" x14ac:dyDescent="0.25">
      <c r="B11" s="282" t="s">
        <v>202</v>
      </c>
      <c r="C11" s="283"/>
      <c r="D11" s="291"/>
      <c r="E11" s="291">
        <v>5</v>
      </c>
      <c r="F11" s="292"/>
    </row>
    <row r="12" spans="2:6" ht="39.6" x14ac:dyDescent="0.25">
      <c r="B12" s="286"/>
      <c r="C12" s="281"/>
      <c r="D12" s="290"/>
      <c r="E12" s="296" t="s">
        <v>203</v>
      </c>
      <c r="F12" s="297" t="s">
        <v>201</v>
      </c>
    </row>
    <row r="13" spans="2:6" ht="39.6" x14ac:dyDescent="0.25">
      <c r="B13" s="286"/>
      <c r="C13" s="281"/>
      <c r="D13" s="290"/>
      <c r="E13" s="296" t="s">
        <v>204</v>
      </c>
      <c r="F13" s="297"/>
    </row>
    <row r="14" spans="2:6" ht="39.6" x14ac:dyDescent="0.25">
      <c r="B14" s="286"/>
      <c r="C14" s="281"/>
      <c r="D14" s="290"/>
      <c r="E14" s="296" t="s">
        <v>205</v>
      </c>
      <c r="F14" s="297"/>
    </row>
    <row r="15" spans="2:6" ht="39.6" x14ac:dyDescent="0.25">
      <c r="B15" s="286"/>
      <c r="C15" s="281"/>
      <c r="D15" s="290"/>
      <c r="E15" s="296" t="s">
        <v>206</v>
      </c>
      <c r="F15" s="297"/>
    </row>
    <row r="16" spans="2:6" ht="27" thickBot="1" x14ac:dyDescent="0.3">
      <c r="B16" s="284"/>
      <c r="C16" s="285"/>
      <c r="D16" s="293"/>
      <c r="E16" s="294" t="s">
        <v>207</v>
      </c>
      <c r="F16" s="295" t="s">
        <v>201</v>
      </c>
    </row>
    <row r="17" spans="2:6" x14ac:dyDescent="0.25">
      <c r="B17" s="281"/>
      <c r="C17" s="281"/>
      <c r="D17" s="290"/>
      <c r="E17" s="290"/>
      <c r="F17" s="290"/>
    </row>
    <row r="18" spans="2:6" x14ac:dyDescent="0.25">
      <c r="B18" s="281"/>
      <c r="C18" s="281"/>
      <c r="D18" s="290"/>
      <c r="E18" s="290"/>
      <c r="F18" s="290"/>
    </row>
    <row r="19" spans="2:6" x14ac:dyDescent="0.25">
      <c r="B19" s="280" t="s">
        <v>208</v>
      </c>
      <c r="C19" s="280"/>
      <c r="D19" s="289"/>
      <c r="E19" s="289"/>
      <c r="F19" s="289"/>
    </row>
    <row r="20" spans="2:6" ht="13.8" thickBot="1" x14ac:dyDescent="0.3">
      <c r="B20" s="281"/>
      <c r="C20" s="281"/>
      <c r="D20" s="290"/>
      <c r="E20" s="290"/>
      <c r="F20" s="290"/>
    </row>
    <row r="21" spans="2:6" ht="53.4" thickBot="1" x14ac:dyDescent="0.3">
      <c r="B21" s="287" t="s">
        <v>209</v>
      </c>
      <c r="C21" s="288"/>
      <c r="D21" s="298"/>
      <c r="E21" s="298" t="s">
        <v>210</v>
      </c>
      <c r="F21" s="299" t="s">
        <v>201</v>
      </c>
    </row>
    <row r="22" spans="2:6" x14ac:dyDescent="0.25">
      <c r="B22" s="281"/>
      <c r="C22" s="281"/>
      <c r="D22" s="290"/>
      <c r="E22" s="290"/>
      <c r="F22" s="290"/>
    </row>
  </sheetData>
  <hyperlinks>
    <hyperlink ref="E9" location="'Introduction'!B4:W182" display="'Introduction'!B4:W182"/>
    <hyperlink ref="E12" location="'3. Task Monitoring'!G30:H30" display="'3. Task Monitoring'!G30:H30"/>
    <hyperlink ref="E13" location="'3. Task Monitoring'!G32:H34" display="'3. Task Monitoring'!G32:H34"/>
    <hyperlink ref="E14" location="'3. Task Monitoring'!D17:D22" display="'3. Task Monitoring'!D17:D22"/>
    <hyperlink ref="E15" location="'3. Task Monitoring'!D24:D116" display="'3. Task Monitoring'!D24:D116"/>
    <hyperlink ref="E16" location="'5. Reporting'!H6:H7" display="'5. Reporting'!H6:H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vt:i4>
      </vt:variant>
    </vt:vector>
  </HeadingPairs>
  <TitlesOfParts>
    <vt:vector size="20" baseType="lpstr">
      <vt:lpstr>Introduction</vt:lpstr>
      <vt:lpstr>1. Data Entry</vt:lpstr>
      <vt:lpstr>2. Planning</vt:lpstr>
      <vt:lpstr>3. Task Monitoring</vt:lpstr>
      <vt:lpstr>4. Issue Log</vt:lpstr>
      <vt:lpstr>5. Reporting</vt:lpstr>
      <vt:lpstr>Hidden</vt:lpstr>
      <vt:lpstr>HiddenWkly</vt:lpstr>
      <vt:lpstr>Compatibility Report</vt:lpstr>
      <vt:lpstr>Names</vt:lpstr>
      <vt:lpstr>Owner</vt:lpstr>
      <vt:lpstr>'4. Issue Log'!Print_Area</vt:lpstr>
      <vt:lpstr>'5. Reporting'!Print_Area</vt:lpstr>
      <vt:lpstr>Introduction!Print_Area</vt:lpstr>
      <vt:lpstr>'5. Reporting'!Print_Titles</vt:lpstr>
      <vt:lpstr>Stage</vt:lpstr>
      <vt:lpstr>Stat</vt:lpstr>
      <vt:lpstr>Stats</vt:lpstr>
      <vt:lpstr>Team</vt:lpstr>
      <vt:lpstr>Track</vt:lpstr>
    </vt:vector>
  </TitlesOfParts>
  <Company>Info-Tech Research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M2 - Project Planning and Monitoring Tool</dc:title>
  <dc:creator>Rod</dc:creator>
  <cp:keywords>project management, PM Lite, Project Management Lite, Project management light, light Project Management, PM, project monitoring, project tracking, project planning, planning a project, monitor and track, tracking a project, project progress, project reporting</cp:keywords>
  <cp:lastModifiedBy>Rain Martinez</cp:lastModifiedBy>
  <cp:lastPrinted>2009-04-27T15:42:46Z</cp:lastPrinted>
  <dcterms:created xsi:type="dcterms:W3CDTF">2007-03-14T14:30:46Z</dcterms:created>
  <dcterms:modified xsi:type="dcterms:W3CDTF">2018-09-23T23:50:17Z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 Status">
    <vt:lpwstr>In Re-Write</vt:lpwstr>
  </property>
  <property fmtid="{D5CDD505-2E9C-101B-9397-08002B2CF9AE}" pid="3" name="Content Pitch Month">
    <vt:lpwstr>March</vt:lpwstr>
  </property>
  <property fmtid="{D5CDD505-2E9C-101B-9397-08002B2CF9AE}" pid="4" name="ContentType">
    <vt:lpwstr>ITAP Tool</vt:lpwstr>
  </property>
  <property fmtid="{D5CDD505-2E9C-101B-9397-08002B2CF9AE}" pid="5" name="ContentTypeId">
    <vt:lpwstr>0x010100D489FAF82DF6564989E4E862F4BD4A93120100F0CB0B87DDA5774C9776D600B5CAE59A</vt:lpwstr>
  </property>
  <property fmtid="{D5CDD505-2E9C-101B-9397-08002B2CF9AE}" pid="6" name="Categorizations">
    <vt:lpwstr>&lt;div&gt;OIT&amp;gt;Project Management&amp;gt;PM Lite&lt;/div&gt;</vt:lpwstr>
  </property>
  <property fmtid="{D5CDD505-2E9C-101B-9397-08002B2CF9AE}" pid="7" name="Production Comments">
    <vt:lpwstr>&lt;div&gt;&lt;/div&gt;</vt:lpwstr>
  </property>
  <property fmtid="{D5CDD505-2E9C-101B-9397-08002B2CF9AE}" pid="8" name="Pitch Month">
    <vt:lpwstr/>
  </property>
</Properties>
</file>