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05" windowHeight="10465"/>
  </bookViews>
  <sheets>
    <sheet name="神经病学2021统考硕士情况" sheetId="1" r:id="rId1"/>
    <sheet name="内科学学2021统考硕士情况 " sheetId="3" r:id="rId2"/>
    <sheet name="Dirty data" sheetId="2" r:id="rId3"/>
  </sheets>
  <definedNames>
    <definedName name="ExternalData_1" localSheetId="2">'Dirty data'!$B$20</definedName>
    <definedName name="ExternalData_2" localSheetId="2">'Dirty data'!#REF!</definedName>
    <definedName name="ExternalData_3" localSheetId="2">'Dirty data'!$C$2:$C$24</definedName>
    <definedName name="ExternalData_4" localSheetId="2">'Dirty data'!$D$2:$D$35</definedName>
    <definedName name="ExternalData_5" localSheetId="2">'Dirty data'!#REF!</definedName>
    <definedName name="ExternalData_6" localSheetId="2">'Dirty data'!$E$2:$E$30</definedName>
    <definedName name="ExternalData_7" localSheetId="2">'Dirty data'!$F$2:$F$11</definedName>
    <definedName name="ExternalData_8" localSheetId="2">'Dirty data'!$G$47:$G$147</definedName>
  </definedNames>
  <calcPr calcId="144525"/>
</workbook>
</file>

<file path=xl/connections.xml><?xml version="1.0" encoding="utf-8"?>
<connections xmlns="http://schemas.openxmlformats.org/spreadsheetml/2006/main">
  <connection id="1" name="新建文本" type="6" background="true" refreshedVersion="2" saveData="true">
    <textPr sourceFile="/home/rainoffallingstar/Desktop/新建文本.txt" space="1" consecutive="1">
      <textFields>
        <textField/>
      </textFields>
    </textPr>
  </connection>
  <connection id="2" name="新建文本1" type="6" background="true" refreshedVersion="2" saveData="true">
    <textPr sourceFile="/home/rainoffallingstar/Desktop/新建文本.txt">
      <textFields>
        <textField/>
      </textFields>
    </textPr>
  </connection>
  <connection id="3" name="新建文本2" type="6" background="true" refreshedVersion="2" saveData="true">
    <textPr sourceFile="/home/rainoffallingstar/Desktop/新建文本.txt">
      <textFields>
        <textField/>
      </textFields>
    </textPr>
  </connection>
  <connection id="4" name="新建文本3" type="6" background="true" refreshedVersion="2" saveData="true">
    <textPr sourceFile="/home/rainoffallingstar/Desktop/新建文本.txt">
      <textFields>
        <textField/>
      </textFields>
    </textPr>
  </connection>
  <connection id="5" name="新建文本4" type="6" background="true" refreshedVersion="2" saveData="true">
    <textPr sourceFile="/home/rainoffallingstar/Desktop/新建文本.txt">
      <textFields>
        <textField/>
      </textFields>
    </textPr>
  </connection>
  <connection id="6" name="新建文本5" type="6" background="true" refreshedVersion="2" saveData="true">
    <textPr sourceFile="/home/rainoffallingstar/Desktop/新建文本.txt" delimited="0">
      <textFields count="8">
        <textField/>
        <textField position="15"/>
        <textField position="23"/>
        <textField position="27"/>
        <textField position="42"/>
        <textField position="49"/>
        <textField position="55"/>
        <textField position="56"/>
      </textFields>
    </textPr>
  </connection>
  <connection id="7" name="新建文本6" type="6" background="true" refreshedVersion="2" saveData="true">
    <textPr sourceFile="/home/rainoffallingstar/Desktop/新建文本.txt">
      <textFields>
        <textField/>
      </textFields>
    </textPr>
  </connection>
  <connection id="8" name="新建文本7" type="6" background="true" refreshedVersion="2" saveData="true">
    <textPr sourceFile="/home/rainoffallingstar/Desktop/新建文本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<sst xmlns="http://schemas.openxmlformats.org/spreadsheetml/2006/main" count="36" uniqueCount="15">
  <si>
    <t>第一临床医学院</t>
  </si>
  <si>
    <t>第二临床医学院</t>
  </si>
  <si>
    <t>协和临床医学院</t>
  </si>
  <si>
    <t>省立临床医学院</t>
  </si>
  <si>
    <t>福总临床医学院</t>
  </si>
  <si>
    <t>临床医学部</t>
  </si>
  <si>
    <t>AVER</t>
  </si>
  <si>
    <t>MAX</t>
  </si>
  <si>
    <t>MIN</t>
  </si>
  <si>
    <t>中位</t>
  </si>
  <si>
    <t>正确率转换</t>
  </si>
  <si>
    <t>AVER%</t>
  </si>
  <si>
    <t>MAX%</t>
  </si>
  <si>
    <t>MIN%</t>
  </si>
  <si>
    <t>中位%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</si>
</sst>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9" fillId="32" borderId="12" applyNumberFormat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2" fillId="16" borderId="12" applyNumberFormat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20" fillId="33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7" fillId="0" borderId="8" applyNumberFormat="false" applyFill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1" fillId="17" borderId="11" applyNumberFormat="false" applyAlignment="false" applyProtection="false">
      <alignment vertical="center"/>
    </xf>
    <xf numFmtId="0" fontId="10" fillId="16" borderId="10" applyNumberFormat="false" applyAlignment="false" applyProtection="false">
      <alignment vertical="center"/>
    </xf>
    <xf numFmtId="0" fontId="9" fillId="0" borderId="9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0" fillId="22" borderId="13" applyNumberFormat="false" applyFon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5" fillId="0" borderId="9" applyNumberFormat="false" applyFill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6" fillId="0" borderId="14" applyNumberFormat="false" applyFill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5" fillId="0" borderId="7" applyNumberFormat="false" applyFill="false" applyAlignment="false" applyProtection="false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>
      <alignment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2" xfId="0" applyFont="true" applyFill="true" applyBorder="true">
      <alignment vertical="center"/>
    </xf>
    <xf numFmtId="0" fontId="0" fillId="0" borderId="3" xfId="0" applyFont="true" applyFill="true" applyBorder="true">
      <alignment vertical="center"/>
    </xf>
    <xf numFmtId="0" fontId="1" fillId="2" borderId="4" xfId="0" applyFont="true" applyFill="true" applyBorder="true">
      <alignment vertical="center"/>
    </xf>
    <xf numFmtId="0" fontId="0" fillId="0" borderId="5" xfId="0" applyFont="true" applyFill="true" applyBorder="true">
      <alignment vertical="center"/>
    </xf>
    <xf numFmtId="0" fontId="0" fillId="0" borderId="6" xfId="0" applyFont="true" applyFill="true" applyBorder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barChart>
        <c:barDir val="col"/>
        <c:grouping val="stacked"/>
        <c:varyColors val="false"/>
        <c:ser>
          <c:idx val="0"/>
          <c:order val="0"/>
          <c:tx>
            <c:strRef>
              <c:f>神经病学2021统考硕士情况!$A$2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3875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神经病学2021统考硕士情况!$B$2:$G$2</c:f>
              <c:numCache>
                <c:formatCode>General</c:formatCode>
                <c:ptCount val="6"/>
                <c:pt idx="0">
                  <c:v>335</c:v>
                </c:pt>
                <c:pt idx="1">
                  <c:v>343</c:v>
                </c:pt>
                <c:pt idx="2">
                  <c:v>326</c:v>
                </c:pt>
                <c:pt idx="3">
                  <c:v>390</c:v>
                </c:pt>
                <c:pt idx="4">
                  <c:v>331</c:v>
                </c:pt>
                <c:pt idx="5">
                  <c:v>338</c:v>
                </c:pt>
              </c:numCache>
            </c:numRef>
          </c:val>
        </c:ser>
        <c:ser>
          <c:idx val="1"/>
          <c:order val="1"/>
          <c:tx>
            <c:strRef>
              <c:f>神经病学2021统考硕士情况!$A$3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tint val="4750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神经病学2021统考硕士情况!$B$3:$G$3</c:f>
              <c:numCache>
                <c:formatCode>General</c:formatCode>
                <c:ptCount val="6"/>
                <c:pt idx="0">
                  <c:v>327</c:v>
                </c:pt>
                <c:pt idx="1">
                  <c:v>327</c:v>
                </c:pt>
                <c:pt idx="2">
                  <c:v>361</c:v>
                </c:pt>
                <c:pt idx="3">
                  <c:v>356</c:v>
                </c:pt>
                <c:pt idx="4">
                  <c:v>343</c:v>
                </c:pt>
                <c:pt idx="5">
                  <c:v>322</c:v>
                </c:pt>
              </c:numCache>
            </c:numRef>
          </c:val>
        </c:ser>
        <c:ser>
          <c:idx val="2"/>
          <c:order val="2"/>
          <c:tx>
            <c:strRef>
              <c:f>神经病学2021统考硕士情况!$A$4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tint val="5625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神经病学2021统考硕士情况!$B$4:$G$4</c:f>
              <c:numCache>
                <c:formatCode>General</c:formatCode>
                <c:ptCount val="6"/>
                <c:pt idx="0">
                  <c:v>327</c:v>
                </c:pt>
                <c:pt idx="1">
                  <c:v>334</c:v>
                </c:pt>
                <c:pt idx="2">
                  <c:v>332</c:v>
                </c:pt>
                <c:pt idx="3">
                  <c:v>352</c:v>
                </c:pt>
                <c:pt idx="5">
                  <c:v>374</c:v>
                </c:pt>
              </c:numCache>
            </c:numRef>
          </c:val>
        </c:ser>
        <c:ser>
          <c:idx val="3"/>
          <c:order val="3"/>
          <c:tx>
            <c:strRef>
              <c:f>神经病学2021统考硕士情况!$A$5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神经病学2021统考硕士情况!$B$5:$G$5</c:f>
              <c:numCache>
                <c:formatCode>General</c:formatCode>
                <c:ptCount val="6"/>
                <c:pt idx="0">
                  <c:v>325</c:v>
                </c:pt>
                <c:pt idx="1">
                  <c:v>354</c:v>
                </c:pt>
                <c:pt idx="2">
                  <c:v>336</c:v>
                </c:pt>
                <c:pt idx="3">
                  <c:v>376</c:v>
                </c:pt>
                <c:pt idx="5">
                  <c:v>327</c:v>
                </c:pt>
              </c:numCache>
            </c:numRef>
          </c:val>
        </c:ser>
        <c:ser>
          <c:idx val="4"/>
          <c:order val="4"/>
          <c:tx>
            <c:strRef>
              <c:f>神经病学2021统考硕士情况!$A$6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tint val="7375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神经病学2021统考硕士情况!$B$6:$G$6</c:f>
              <c:numCache>
                <c:formatCode>General</c:formatCode>
                <c:ptCount val="6"/>
                <c:pt idx="0">
                  <c:v>324</c:v>
                </c:pt>
                <c:pt idx="2">
                  <c:v>359</c:v>
                </c:pt>
                <c:pt idx="5">
                  <c:v>351</c:v>
                </c:pt>
              </c:numCache>
            </c:numRef>
          </c:val>
        </c:ser>
        <c:ser>
          <c:idx val="5"/>
          <c:order val="5"/>
          <c:tx>
            <c:strRef>
              <c:f>神经病学2021统考硕士情况!$A$7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tint val="8250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神经病学2021统考硕士情况!$B$7:$G$7</c:f>
              <c:numCache>
                <c:formatCode>General</c:formatCode>
                <c:ptCount val="6"/>
                <c:pt idx="0">
                  <c:v>337</c:v>
                </c:pt>
                <c:pt idx="2">
                  <c:v>338</c:v>
                </c:pt>
                <c:pt idx="5">
                  <c:v>348</c:v>
                </c:pt>
              </c:numCache>
            </c:numRef>
          </c:val>
        </c:ser>
        <c:ser>
          <c:idx val="6"/>
          <c:order val="6"/>
          <c:tx>
            <c:strRef>
              <c:f>神经病学2021统考硕士情况!$A$8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tint val="9125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神经病学2021统考硕士情况!$B$8:$G$8</c:f>
              <c:numCache>
                <c:formatCode>General</c:formatCode>
                <c:ptCount val="6"/>
                <c:pt idx="0">
                  <c:v>351</c:v>
                </c:pt>
                <c:pt idx="2">
                  <c:v>320</c:v>
                </c:pt>
                <c:pt idx="5">
                  <c:v>335</c:v>
                </c:pt>
              </c:numCache>
            </c:numRef>
          </c:val>
        </c:ser>
        <c:ser>
          <c:idx val="7"/>
          <c:order val="7"/>
          <c:tx>
            <c:strRef>
              <c:f>神经病学2021统考硕士情况!$A$9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神经病学2021统考硕士情况!$B$9:$G$9</c:f>
              <c:numCache>
                <c:formatCode>General</c:formatCode>
                <c:ptCount val="6"/>
                <c:pt idx="0">
                  <c:v>349</c:v>
                </c:pt>
                <c:pt idx="2">
                  <c:v>334</c:v>
                </c:pt>
                <c:pt idx="5">
                  <c:v>379</c:v>
                </c:pt>
              </c:numCache>
            </c:numRef>
          </c:val>
        </c:ser>
        <c:ser>
          <c:idx val="8"/>
          <c:order val="8"/>
          <c:tx>
            <c:strRef>
              <c:f>神经病学2021统考硕士情况!$A$10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shade val="9125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神经病学2021统考硕士情况!$B$10:$G$10</c:f>
              <c:numCache>
                <c:formatCode>General</c:formatCode>
                <c:ptCount val="6"/>
                <c:pt idx="0">
                  <c:v>326</c:v>
                </c:pt>
                <c:pt idx="2">
                  <c:v>324</c:v>
                </c:pt>
                <c:pt idx="5">
                  <c:v>353</c:v>
                </c:pt>
              </c:numCache>
            </c:numRef>
          </c:val>
        </c:ser>
        <c:ser>
          <c:idx val="9"/>
          <c:order val="9"/>
          <c:tx>
            <c:strRef>
              <c:f>神经病学2021统考硕士情况!$A$11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shade val="8250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神经病学2021统考硕士情况!$B$11:$G$11</c:f>
              <c:numCache>
                <c:formatCode>General</c:formatCode>
                <c:ptCount val="6"/>
                <c:pt idx="0">
                  <c:v>397</c:v>
                </c:pt>
                <c:pt idx="2">
                  <c:v>361</c:v>
                </c:pt>
              </c:numCache>
            </c:numRef>
          </c:val>
        </c:ser>
        <c:ser>
          <c:idx val="10"/>
          <c:order val="10"/>
          <c:tx>
            <c:strRef>
              <c:f>神经病学2021统考硕士情况!$A$12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shade val="7375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神经病学2021统考硕士情况!$B$12:$G$12</c:f>
              <c:numCache>
                <c:formatCode>General</c:formatCode>
                <c:ptCount val="6"/>
                <c:pt idx="0">
                  <c:v>330</c:v>
                </c:pt>
              </c:numCache>
            </c:numRef>
          </c:val>
        </c:ser>
        <c:ser>
          <c:idx val="11"/>
          <c:order val="11"/>
          <c:tx>
            <c:strRef>
              <c:f>神经病学2021统考硕士情况!$A$13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神经病学2021统考硕士情况!$B$13:$G$13</c:f>
              <c:numCache>
                <c:formatCode>General</c:formatCode>
                <c:ptCount val="6"/>
                <c:pt idx="0">
                  <c:v>409</c:v>
                </c:pt>
              </c:numCache>
            </c:numRef>
          </c:val>
        </c:ser>
        <c:ser>
          <c:idx val="12"/>
          <c:order val="12"/>
          <c:tx>
            <c:strRef>
              <c:f>神经病学2021统考硕士情况!$A$14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shade val="5625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神经病学2021统考硕士情况!$B$14:$G$14</c:f>
              <c:numCache>
                <c:formatCode>General</c:formatCode>
                <c:ptCount val="6"/>
                <c:pt idx="0">
                  <c:v>403</c:v>
                </c:pt>
              </c:numCache>
            </c:numRef>
          </c:val>
        </c:ser>
        <c:ser>
          <c:idx val="13"/>
          <c:order val="13"/>
          <c:tx>
            <c:strRef>
              <c:f>神经病学2021统考硕士情况!$A$15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shade val="4750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神经病学2021统考硕士情况!$B$15:$G$15</c:f>
              <c:numCache>
                <c:formatCode>General</c:formatCode>
                <c:ptCount val="6"/>
                <c:pt idx="0">
                  <c:v>384</c:v>
                </c:pt>
              </c:numCache>
            </c:numRef>
          </c:val>
        </c:ser>
        <c:ser>
          <c:idx val="14"/>
          <c:order val="14"/>
          <c:tx>
            <c:strRef>
              <c:f>神经病学2021统考硕士情况!$A$16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shade val="3875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神经病学2021统考硕士情况!$B$1:$G$1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神经病学2021统考硕士情况!$B$16:$G$16</c:f>
              <c:numCache>
                <c:formatCode>General</c:formatCode>
                <c:ptCount val="6"/>
                <c:pt idx="0">
                  <c:v>374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50"/>
        <c:overlap val="100"/>
        <c:axId val="500793718"/>
        <c:axId val="356261285"/>
      </c:barChart>
      <c:catAx>
        <c:axId val="50079371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261285"/>
        <c:crosses val="autoZero"/>
        <c:auto val="true"/>
        <c:lblAlgn val="ctr"/>
        <c:lblOffset val="100"/>
        <c:noMultiLvlLbl val="false"/>
      </c:catAx>
      <c:valAx>
        <c:axId val="35626128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793718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barChart>
        <c:barDir val="col"/>
        <c:grouping val="stacked"/>
        <c:varyColors val="false"/>
        <c:ser>
          <c:idx val="0"/>
          <c:order val="0"/>
          <c:tx>
            <c:strRef>
              <c:f>'内科学学2021统考硕士情况 '!$A$2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3137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'!$B$2:$G$2</c:f>
              <c:numCache>
                <c:formatCode>General</c:formatCode>
                <c:ptCount val="6"/>
                <c:pt idx="0">
                  <c:v>366</c:v>
                </c:pt>
                <c:pt idx="1">
                  <c:v>366</c:v>
                </c:pt>
                <c:pt idx="2">
                  <c:v>346</c:v>
                </c:pt>
                <c:pt idx="3">
                  <c:v>332</c:v>
                </c:pt>
                <c:pt idx="4">
                  <c:v>360</c:v>
                </c:pt>
                <c:pt idx="5">
                  <c:v>362</c:v>
                </c:pt>
              </c:numCache>
            </c:numRef>
          </c:val>
        </c:ser>
        <c:ser>
          <c:idx val="1"/>
          <c:order val="1"/>
          <c:tx>
            <c:strRef>
              <c:f>'内科学学2021统考硕士情况 '!$A$3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3274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'!$B$3:$G$3</c:f>
              <c:numCache>
                <c:formatCode>General</c:formatCode>
                <c:ptCount val="6"/>
                <c:pt idx="0">
                  <c:v>322</c:v>
                </c:pt>
                <c:pt idx="1">
                  <c:v>336</c:v>
                </c:pt>
                <c:pt idx="2">
                  <c:v>337</c:v>
                </c:pt>
                <c:pt idx="3">
                  <c:v>364</c:v>
                </c:pt>
                <c:pt idx="4">
                  <c:v>325</c:v>
                </c:pt>
                <c:pt idx="5">
                  <c:v>345</c:v>
                </c:pt>
              </c:numCache>
            </c:numRef>
          </c:val>
        </c:ser>
        <c:ser>
          <c:idx val="2"/>
          <c:order val="2"/>
          <c:tx>
            <c:strRef>
              <c:f>'内科学学2021统考硕士情况 '!$A$4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3411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'!$B$4:$G$4</c:f>
              <c:numCache>
                <c:formatCode>General</c:formatCode>
                <c:ptCount val="6"/>
                <c:pt idx="0">
                  <c:v>349</c:v>
                </c:pt>
                <c:pt idx="1">
                  <c:v>326</c:v>
                </c:pt>
                <c:pt idx="2">
                  <c:v>318</c:v>
                </c:pt>
                <c:pt idx="3">
                  <c:v>338</c:v>
                </c:pt>
                <c:pt idx="4">
                  <c:v>352</c:v>
                </c:pt>
                <c:pt idx="5">
                  <c:v>358</c:v>
                </c:pt>
              </c:numCache>
            </c:numRef>
          </c:val>
        </c:ser>
        <c:ser>
          <c:idx val="3"/>
          <c:order val="3"/>
          <c:tx>
            <c:strRef>
              <c:f>'内科学学2021统考硕士情况 '!$A$5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3549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'!$B$5:$G$5</c:f>
              <c:numCache>
                <c:formatCode>General</c:formatCode>
                <c:ptCount val="6"/>
                <c:pt idx="0">
                  <c:v>340</c:v>
                </c:pt>
                <c:pt idx="1">
                  <c:v>306</c:v>
                </c:pt>
                <c:pt idx="2">
                  <c:v>351</c:v>
                </c:pt>
                <c:pt idx="3">
                  <c:v>315</c:v>
                </c:pt>
                <c:pt idx="4">
                  <c:v>370</c:v>
                </c:pt>
                <c:pt idx="5">
                  <c:v>351</c:v>
                </c:pt>
              </c:numCache>
            </c:numRef>
          </c:val>
        </c:ser>
        <c:ser>
          <c:idx val="4"/>
          <c:order val="4"/>
          <c:tx>
            <c:strRef>
              <c:f>'内科学学2021统考硕士情况 '!$A$6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3686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'!$B$6:$G$6</c:f>
              <c:numCache>
                <c:formatCode>General</c:formatCode>
                <c:ptCount val="6"/>
                <c:pt idx="0">
                  <c:v>324</c:v>
                </c:pt>
                <c:pt idx="1">
                  <c:v>354</c:v>
                </c:pt>
                <c:pt idx="2">
                  <c:v>336</c:v>
                </c:pt>
                <c:pt idx="3">
                  <c:v>327</c:v>
                </c:pt>
                <c:pt idx="4">
                  <c:v>357</c:v>
                </c:pt>
                <c:pt idx="5">
                  <c:v>337</c:v>
                </c:pt>
              </c:numCache>
            </c:numRef>
          </c:val>
        </c:ser>
        <c:ser>
          <c:idx val="5"/>
          <c:order val="5"/>
          <c:tx>
            <c:strRef>
              <c:f>'内科学学2021统考硕士情况 '!$A$7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3823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'!$B$7:$G$7</c:f>
              <c:numCache>
                <c:formatCode>General</c:formatCode>
                <c:ptCount val="6"/>
                <c:pt idx="0">
                  <c:v>356</c:v>
                </c:pt>
                <c:pt idx="1">
                  <c:v>323</c:v>
                </c:pt>
                <c:pt idx="2">
                  <c:v>330</c:v>
                </c:pt>
                <c:pt idx="3">
                  <c:v>341</c:v>
                </c:pt>
                <c:pt idx="4">
                  <c:v>390</c:v>
                </c:pt>
                <c:pt idx="5">
                  <c:v>360</c:v>
                </c:pt>
              </c:numCache>
            </c:numRef>
          </c:val>
        </c:ser>
        <c:ser>
          <c:idx val="6"/>
          <c:order val="6"/>
          <c:tx>
            <c:strRef>
              <c:f>'内科学学2021统考硕士情况 '!$A$8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3960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'!$B$8:$G$8</c:f>
              <c:numCache>
                <c:formatCode>General</c:formatCode>
                <c:ptCount val="6"/>
                <c:pt idx="0">
                  <c:v>321</c:v>
                </c:pt>
                <c:pt idx="1">
                  <c:v>334</c:v>
                </c:pt>
                <c:pt idx="2">
                  <c:v>322</c:v>
                </c:pt>
                <c:pt idx="3">
                  <c:v>337</c:v>
                </c:pt>
                <c:pt idx="4">
                  <c:v>329</c:v>
                </c:pt>
                <c:pt idx="5">
                  <c:v>369</c:v>
                </c:pt>
              </c:numCache>
            </c:numRef>
          </c:val>
        </c:ser>
        <c:ser>
          <c:idx val="7"/>
          <c:order val="7"/>
          <c:tx>
            <c:strRef>
              <c:f>'内科学学2021统考硕士情况 '!$A$9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4098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'!$B$9:$G$9</c:f>
              <c:numCache>
                <c:formatCode>General</c:formatCode>
                <c:ptCount val="6"/>
                <c:pt idx="0">
                  <c:v>312</c:v>
                </c:pt>
                <c:pt idx="1">
                  <c:v>350</c:v>
                </c:pt>
                <c:pt idx="2">
                  <c:v>307</c:v>
                </c:pt>
                <c:pt idx="3">
                  <c:v>353</c:v>
                </c:pt>
                <c:pt idx="4">
                  <c:v>357</c:v>
                </c:pt>
                <c:pt idx="5">
                  <c:v>346</c:v>
                </c:pt>
              </c:numCache>
            </c:numRef>
          </c:val>
        </c:ser>
        <c:ser>
          <c:idx val="8"/>
          <c:order val="8"/>
          <c:tx>
            <c:strRef>
              <c:f>'内科学学2021统考硕士情况 '!$A$10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4235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'!$B$10:$G$10</c:f>
              <c:numCache>
                <c:formatCode>General</c:formatCode>
                <c:ptCount val="6"/>
                <c:pt idx="0">
                  <c:v>323</c:v>
                </c:pt>
                <c:pt idx="1">
                  <c:v>339</c:v>
                </c:pt>
                <c:pt idx="2">
                  <c:v>322</c:v>
                </c:pt>
                <c:pt idx="3">
                  <c:v>390</c:v>
                </c:pt>
                <c:pt idx="4">
                  <c:v>353</c:v>
                </c:pt>
                <c:pt idx="5">
                  <c:v>371</c:v>
                </c:pt>
              </c:numCache>
            </c:numRef>
          </c:val>
        </c:ser>
        <c:ser>
          <c:idx val="9"/>
          <c:order val="9"/>
          <c:tx>
            <c:strRef>
              <c:f>'内科学学2021统考硕士情况 '!$A$11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4372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'!$B$11:$G$11</c:f>
              <c:numCache>
                <c:formatCode>General</c:formatCode>
                <c:ptCount val="6"/>
                <c:pt idx="0">
                  <c:v>343</c:v>
                </c:pt>
                <c:pt idx="1">
                  <c:v>366</c:v>
                </c:pt>
                <c:pt idx="2">
                  <c:v>329</c:v>
                </c:pt>
                <c:pt idx="3">
                  <c:v>355</c:v>
                </c:pt>
                <c:pt idx="4">
                  <c:v>372</c:v>
                </c:pt>
                <c:pt idx="5">
                  <c:v>342</c:v>
                </c:pt>
              </c:numCache>
            </c:numRef>
          </c:val>
        </c:ser>
        <c:ser>
          <c:idx val="10"/>
          <c:order val="10"/>
          <c:tx>
            <c:strRef>
              <c:f>'内科学学2021统考硕士情况 '!$A$12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4509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'!$B$12:$G$12</c:f>
              <c:numCache>
                <c:formatCode>General</c:formatCode>
                <c:ptCount val="6"/>
                <c:pt idx="0">
                  <c:v>358</c:v>
                </c:pt>
                <c:pt idx="1">
                  <c:v>362</c:v>
                </c:pt>
                <c:pt idx="2">
                  <c:v>344</c:v>
                </c:pt>
                <c:pt idx="3">
                  <c:v>357</c:v>
                </c:pt>
                <c:pt idx="5">
                  <c:v>339</c:v>
                </c:pt>
              </c:numCache>
            </c:numRef>
          </c:val>
        </c:ser>
        <c:ser>
          <c:idx val="11"/>
          <c:order val="11"/>
          <c:tx>
            <c:strRef>
              <c:f>'内科学学2021统考硕士情况 '!$A$13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4647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'!$B$13:$G$13</c:f>
              <c:numCache>
                <c:formatCode>General</c:formatCode>
                <c:ptCount val="6"/>
                <c:pt idx="0">
                  <c:v>329</c:v>
                </c:pt>
                <c:pt idx="1">
                  <c:v>349</c:v>
                </c:pt>
                <c:pt idx="2">
                  <c:v>360</c:v>
                </c:pt>
                <c:pt idx="3">
                  <c:v>360</c:v>
                </c:pt>
                <c:pt idx="5">
                  <c:v>335</c:v>
                </c:pt>
              </c:numCache>
            </c:numRef>
          </c:val>
        </c:ser>
        <c:ser>
          <c:idx val="12"/>
          <c:order val="12"/>
          <c:tx>
            <c:strRef>
              <c:f>'内科学学2021统考硕士情况 '!$A$14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4784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'!$B$14:$G$14</c:f>
              <c:numCache>
                <c:formatCode>General</c:formatCode>
                <c:ptCount val="6"/>
                <c:pt idx="0">
                  <c:v>319</c:v>
                </c:pt>
                <c:pt idx="1">
                  <c:v>352</c:v>
                </c:pt>
                <c:pt idx="2">
                  <c:v>324</c:v>
                </c:pt>
                <c:pt idx="3">
                  <c:v>398</c:v>
                </c:pt>
                <c:pt idx="5">
                  <c:v>347</c:v>
                </c:pt>
              </c:numCache>
            </c:numRef>
          </c:val>
        </c:ser>
        <c:ser>
          <c:idx val="13"/>
          <c:order val="13"/>
          <c:tx>
            <c:strRef>
              <c:f>'内科学学2021统考硕士情况 '!$A$15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4921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'!$B$15:$G$15</c:f>
              <c:numCache>
                <c:formatCode>General</c:formatCode>
                <c:ptCount val="6"/>
                <c:pt idx="0">
                  <c:v>392</c:v>
                </c:pt>
                <c:pt idx="1">
                  <c:v>346</c:v>
                </c:pt>
                <c:pt idx="2">
                  <c:v>342</c:v>
                </c:pt>
                <c:pt idx="3">
                  <c:v>397</c:v>
                </c:pt>
                <c:pt idx="5">
                  <c:v>358</c:v>
                </c:pt>
              </c:numCache>
            </c:numRef>
          </c:val>
        </c:ser>
        <c:ser>
          <c:idx val="14"/>
          <c:order val="14"/>
          <c:tx>
            <c:strRef>
              <c:f>'内科学学2021统考硕士情况 '!$A$16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5058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'!$B$16:$G$16</c:f>
              <c:numCache>
                <c:formatCode>General</c:formatCode>
                <c:ptCount val="6"/>
                <c:pt idx="0">
                  <c:v>380</c:v>
                </c:pt>
                <c:pt idx="1">
                  <c:v>362</c:v>
                </c:pt>
                <c:pt idx="2">
                  <c:v>345</c:v>
                </c:pt>
                <c:pt idx="3">
                  <c:v>380</c:v>
                </c:pt>
                <c:pt idx="5">
                  <c:v>336</c:v>
                </c:pt>
              </c:numCache>
            </c:numRef>
          </c:val>
        </c:ser>
        <c:ser>
          <c:idx val="15"/>
          <c:order val="15"/>
          <c:tx>
            <c:strRef>
              <c:f>'内科学学2021统考硕士情况 '!$A$17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5196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'!$B$17:$G$17</c:f>
              <c:numCache>
                <c:formatCode>General</c:formatCode>
                <c:ptCount val="6"/>
                <c:pt idx="0">
                  <c:v>379</c:v>
                </c:pt>
                <c:pt idx="1">
                  <c:v>343</c:v>
                </c:pt>
                <c:pt idx="2">
                  <c:v>369</c:v>
                </c:pt>
                <c:pt idx="3">
                  <c:v>365</c:v>
                </c:pt>
                <c:pt idx="5">
                  <c:v>354</c:v>
                </c:pt>
              </c:numCache>
            </c:numRef>
          </c:val>
        </c:ser>
        <c:ser>
          <c:idx val="16"/>
          <c:order val="16"/>
          <c:tx>
            <c:strRef>
              <c:f>'内科学学2021统考硕士情况 '!$A$18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5333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'!$B$18:$G$18</c:f>
              <c:numCache>
                <c:formatCode>General</c:formatCode>
                <c:ptCount val="6"/>
                <c:pt idx="0">
                  <c:v>372</c:v>
                </c:pt>
                <c:pt idx="1">
                  <c:v>354</c:v>
                </c:pt>
                <c:pt idx="2">
                  <c:v>340</c:v>
                </c:pt>
                <c:pt idx="3">
                  <c:v>342</c:v>
                </c:pt>
                <c:pt idx="5">
                  <c:v>320</c:v>
                </c:pt>
              </c:numCache>
            </c:numRef>
          </c:val>
        </c:ser>
        <c:ser>
          <c:idx val="17"/>
          <c:order val="17"/>
          <c:tx>
            <c:strRef>
              <c:f>'内科学学2021统考硕士情况 '!$A$19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5470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'!$B$19:$G$19</c:f>
              <c:numCache>
                <c:formatCode>General</c:formatCode>
                <c:ptCount val="6"/>
                <c:pt idx="0">
                  <c:v>322</c:v>
                </c:pt>
                <c:pt idx="1">
                  <c:v>359</c:v>
                </c:pt>
                <c:pt idx="2">
                  <c:v>389</c:v>
                </c:pt>
                <c:pt idx="3">
                  <c:v>365</c:v>
                </c:pt>
                <c:pt idx="5">
                  <c:v>371</c:v>
                </c:pt>
              </c:numCache>
            </c:numRef>
          </c:val>
        </c:ser>
        <c:ser>
          <c:idx val="18"/>
          <c:order val="18"/>
          <c:tx>
            <c:strRef>
              <c:f>'内科学学2021统考硕士情况 '!$A$20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5607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'!$B$20:$G$20</c:f>
              <c:numCache>
                <c:formatCode>General</c:formatCode>
                <c:ptCount val="6"/>
                <c:pt idx="0">
                  <c:v>349</c:v>
                </c:pt>
                <c:pt idx="1">
                  <c:v>340</c:v>
                </c:pt>
                <c:pt idx="2">
                  <c:v>341</c:v>
                </c:pt>
                <c:pt idx="3">
                  <c:v>386</c:v>
                </c:pt>
                <c:pt idx="5">
                  <c:v>366</c:v>
                </c:pt>
              </c:numCache>
            </c:numRef>
          </c:val>
        </c:ser>
        <c:ser>
          <c:idx val="19"/>
          <c:order val="19"/>
          <c:tx>
            <c:strRef>
              <c:f>'内科学学2021统考硕士情况 '!$A$21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5745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'!$B$21:$G$21</c:f>
              <c:numCache>
                <c:formatCode>General</c:formatCode>
                <c:ptCount val="6"/>
                <c:pt idx="0">
                  <c:v>345</c:v>
                </c:pt>
                <c:pt idx="1">
                  <c:v>369</c:v>
                </c:pt>
                <c:pt idx="2">
                  <c:v>375</c:v>
                </c:pt>
                <c:pt idx="3">
                  <c:v>378</c:v>
                </c:pt>
                <c:pt idx="5">
                  <c:v>401</c:v>
                </c:pt>
              </c:numCache>
            </c:numRef>
          </c:val>
        </c:ser>
        <c:ser>
          <c:idx val="20"/>
          <c:order val="20"/>
          <c:tx>
            <c:strRef>
              <c:f>'内科学学2021统考硕士情况 '!$A$22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5882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'!$B$22:$G$22</c:f>
              <c:numCache>
                <c:formatCode>General</c:formatCode>
                <c:ptCount val="6"/>
                <c:pt idx="0">
                  <c:v>386</c:v>
                </c:pt>
                <c:pt idx="1">
                  <c:v>353</c:v>
                </c:pt>
                <c:pt idx="2">
                  <c:v>392</c:v>
                </c:pt>
                <c:pt idx="3">
                  <c:v>378</c:v>
                </c:pt>
                <c:pt idx="5">
                  <c:v>332</c:v>
                </c:pt>
              </c:numCache>
            </c:numRef>
          </c:val>
        </c:ser>
        <c:ser>
          <c:idx val="21"/>
          <c:order val="21"/>
          <c:tx>
            <c:strRef>
              <c:f>'内科学学2021统考硕士情况 '!$A$23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6019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'!$B$23:$G$23</c:f>
              <c:numCache>
                <c:formatCode>General</c:formatCode>
                <c:ptCount val="6"/>
                <c:pt idx="0">
                  <c:v>368</c:v>
                </c:pt>
                <c:pt idx="1">
                  <c:v>336</c:v>
                </c:pt>
                <c:pt idx="2">
                  <c:v>364</c:v>
                </c:pt>
                <c:pt idx="3">
                  <c:v>391</c:v>
                </c:pt>
                <c:pt idx="5">
                  <c:v>370</c:v>
                </c:pt>
              </c:numCache>
            </c:numRef>
          </c:val>
        </c:ser>
        <c:ser>
          <c:idx val="22"/>
          <c:order val="22"/>
          <c:tx>
            <c:strRef>
              <c:f>'内科学学2021统考硕士情况 '!$A$24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6156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'!$B$24:$G$24</c:f>
              <c:numCache>
                <c:formatCode>General</c:formatCode>
                <c:ptCount val="6"/>
                <c:pt idx="0">
                  <c:v>364</c:v>
                </c:pt>
                <c:pt idx="1">
                  <c:v>324</c:v>
                </c:pt>
                <c:pt idx="2">
                  <c:v>337</c:v>
                </c:pt>
                <c:pt idx="3">
                  <c:v>375</c:v>
                </c:pt>
                <c:pt idx="5">
                  <c:v>356</c:v>
                </c:pt>
              </c:numCache>
            </c:numRef>
          </c:val>
        </c:ser>
        <c:ser>
          <c:idx val="23"/>
          <c:order val="23"/>
          <c:tx>
            <c:strRef>
              <c:f>'内科学学2021统考硕士情况 '!$A$25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6294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'!$B$25:$G$25</c:f>
              <c:numCache>
                <c:formatCode>General</c:formatCode>
                <c:ptCount val="6"/>
                <c:pt idx="0">
                  <c:v>401</c:v>
                </c:pt>
                <c:pt idx="2">
                  <c:v>367</c:v>
                </c:pt>
                <c:pt idx="3">
                  <c:v>369</c:v>
                </c:pt>
                <c:pt idx="5">
                  <c:v>348</c:v>
                </c:pt>
              </c:numCache>
            </c:numRef>
          </c:val>
        </c:ser>
        <c:ser>
          <c:idx val="24"/>
          <c:order val="24"/>
          <c:tx>
            <c:strRef>
              <c:f>'内科学学2021统考硕士情况 '!$A$26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6431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'!$B$26:$G$26</c:f>
              <c:numCache>
                <c:formatCode>General</c:formatCode>
                <c:ptCount val="6"/>
                <c:pt idx="0">
                  <c:v>367</c:v>
                </c:pt>
                <c:pt idx="2">
                  <c:v>331</c:v>
                </c:pt>
                <c:pt idx="3">
                  <c:v>418</c:v>
                </c:pt>
                <c:pt idx="5">
                  <c:v>347</c:v>
                </c:pt>
              </c:numCache>
            </c:numRef>
          </c:val>
        </c:ser>
        <c:ser>
          <c:idx val="25"/>
          <c:order val="25"/>
          <c:tx>
            <c:strRef>
              <c:f>'内科学学2021统考硕士情况 '!$A$27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6568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'!$B$27:$G$27</c:f>
              <c:numCache>
                <c:formatCode>General</c:formatCode>
                <c:ptCount val="6"/>
                <c:pt idx="0">
                  <c:v>329</c:v>
                </c:pt>
                <c:pt idx="2">
                  <c:v>340</c:v>
                </c:pt>
                <c:pt idx="3">
                  <c:v>384</c:v>
                </c:pt>
                <c:pt idx="5">
                  <c:v>361</c:v>
                </c:pt>
              </c:numCache>
            </c:numRef>
          </c:val>
        </c:ser>
        <c:ser>
          <c:idx val="26"/>
          <c:order val="26"/>
          <c:tx>
            <c:strRef>
              <c:f>'内科学学2021统考硕士情况 '!$A$28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6705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'!$B$28:$G$28</c:f>
              <c:numCache>
                <c:formatCode>General</c:formatCode>
                <c:ptCount val="6"/>
                <c:pt idx="0">
                  <c:v>336</c:v>
                </c:pt>
                <c:pt idx="2">
                  <c:v>385</c:v>
                </c:pt>
                <c:pt idx="3">
                  <c:v>371</c:v>
                </c:pt>
                <c:pt idx="5">
                  <c:v>364</c:v>
                </c:pt>
              </c:numCache>
            </c:numRef>
          </c:val>
        </c:ser>
        <c:ser>
          <c:idx val="27"/>
          <c:order val="27"/>
          <c:tx>
            <c:strRef>
              <c:f>'内科学学2021统考硕士情况 '!$A$29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6843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'!$B$29:$G$29</c:f>
              <c:numCache>
                <c:formatCode>General</c:formatCode>
                <c:ptCount val="6"/>
                <c:pt idx="0">
                  <c:v>374</c:v>
                </c:pt>
                <c:pt idx="2">
                  <c:v>364</c:v>
                </c:pt>
                <c:pt idx="3">
                  <c:v>323</c:v>
                </c:pt>
                <c:pt idx="5">
                  <c:v>349</c:v>
                </c:pt>
              </c:numCache>
            </c:numRef>
          </c:val>
        </c:ser>
        <c:ser>
          <c:idx val="28"/>
          <c:order val="28"/>
          <c:tx>
            <c:strRef>
              <c:f>'内科学学2021统考硕士情况 '!$A$30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6980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'!$B$30:$G$30</c:f>
              <c:numCache>
                <c:formatCode>General</c:formatCode>
                <c:ptCount val="6"/>
                <c:pt idx="0">
                  <c:v>368</c:v>
                </c:pt>
                <c:pt idx="2">
                  <c:v>354</c:v>
                </c:pt>
                <c:pt idx="3">
                  <c:v>327</c:v>
                </c:pt>
                <c:pt idx="5">
                  <c:v>353</c:v>
                </c:pt>
              </c:numCache>
            </c:numRef>
          </c:val>
        </c:ser>
        <c:ser>
          <c:idx val="29"/>
          <c:order val="29"/>
          <c:tx>
            <c:strRef>
              <c:f>'内科学学2021统考硕士情况 '!$A$31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7117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'!$B$31:$G$31</c:f>
              <c:numCache>
                <c:formatCode>General</c:formatCode>
                <c:ptCount val="6"/>
                <c:pt idx="0">
                  <c:v>376</c:v>
                </c:pt>
                <c:pt idx="2">
                  <c:v>358</c:v>
                </c:pt>
                <c:pt idx="5">
                  <c:v>344</c:v>
                </c:pt>
              </c:numCache>
            </c:numRef>
          </c:val>
        </c:ser>
        <c:ser>
          <c:idx val="30"/>
          <c:order val="30"/>
          <c:tx>
            <c:strRef>
              <c:f>'内科学学2021统考硕士情况 '!$A$32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7254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'!$B$32:$G$32</c:f>
              <c:numCache>
                <c:formatCode>General</c:formatCode>
                <c:ptCount val="6"/>
                <c:pt idx="2">
                  <c:v>369</c:v>
                </c:pt>
                <c:pt idx="5">
                  <c:v>332</c:v>
                </c:pt>
              </c:numCache>
            </c:numRef>
          </c:val>
        </c:ser>
        <c:ser>
          <c:idx val="31"/>
          <c:order val="31"/>
          <c:tx>
            <c:strRef>
              <c:f>'内科学学2021统考硕士情况 '!$A$33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7392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'!$B$33:$G$33</c:f>
              <c:numCache>
                <c:formatCode>General</c:formatCode>
                <c:ptCount val="6"/>
                <c:pt idx="2">
                  <c:v>348</c:v>
                </c:pt>
                <c:pt idx="5">
                  <c:v>343</c:v>
                </c:pt>
              </c:numCache>
            </c:numRef>
          </c:val>
        </c:ser>
        <c:ser>
          <c:idx val="32"/>
          <c:order val="32"/>
          <c:tx>
            <c:strRef>
              <c:f>'内科学学2021统考硕士情况 '!$A$34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7529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'!$B$34:$G$34</c:f>
              <c:numCache>
                <c:formatCode>General</c:formatCode>
                <c:ptCount val="6"/>
                <c:pt idx="2">
                  <c:v>346</c:v>
                </c:pt>
                <c:pt idx="5">
                  <c:v>323</c:v>
                </c:pt>
              </c:numCache>
            </c:numRef>
          </c:val>
        </c:ser>
        <c:ser>
          <c:idx val="33"/>
          <c:order val="33"/>
          <c:tx>
            <c:strRef>
              <c:f>'内科学学2021统考硕士情况 '!$A$35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7666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'!$B$35:$G$35</c:f>
              <c:numCache>
                <c:formatCode>General</c:formatCode>
                <c:ptCount val="6"/>
                <c:pt idx="2">
                  <c:v>337</c:v>
                </c:pt>
                <c:pt idx="5">
                  <c:v>334</c:v>
                </c:pt>
              </c:numCache>
            </c:numRef>
          </c:val>
        </c:ser>
        <c:ser>
          <c:idx val="34"/>
          <c:order val="34"/>
          <c:tx>
            <c:strRef>
              <c:f>'内科学学2021统考硕士情况 '!$A$36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7803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'!$B$36:$G$36</c:f>
              <c:numCache>
                <c:formatCode>General</c:formatCode>
                <c:ptCount val="6"/>
                <c:pt idx="5">
                  <c:v>335</c:v>
                </c:pt>
              </c:numCache>
            </c:numRef>
          </c:val>
        </c:ser>
        <c:ser>
          <c:idx val="35"/>
          <c:order val="35"/>
          <c:tx>
            <c:strRef>
              <c:f>'内科学学2021统考硕士情况 '!$A$37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7941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'!$B$37:$G$37</c:f>
              <c:numCache>
                <c:formatCode>General</c:formatCode>
                <c:ptCount val="6"/>
                <c:pt idx="5">
                  <c:v>335</c:v>
                </c:pt>
              </c:numCache>
            </c:numRef>
          </c:val>
        </c:ser>
        <c:ser>
          <c:idx val="36"/>
          <c:order val="36"/>
          <c:tx>
            <c:strRef>
              <c:f>'内科学学2021统考硕士情况 '!$A$38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8078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'!$B$38:$G$38</c:f>
              <c:numCache>
                <c:formatCode>General</c:formatCode>
                <c:ptCount val="6"/>
                <c:pt idx="5">
                  <c:v>355</c:v>
                </c:pt>
              </c:numCache>
            </c:numRef>
          </c:val>
        </c:ser>
        <c:ser>
          <c:idx val="37"/>
          <c:order val="37"/>
          <c:tx>
            <c:strRef>
              <c:f>'内科学学2021统考硕士情况 '!$A$39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8215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'!$B$39:$G$39</c:f>
              <c:numCache>
                <c:formatCode>General</c:formatCode>
                <c:ptCount val="6"/>
                <c:pt idx="5">
                  <c:v>339</c:v>
                </c:pt>
              </c:numCache>
            </c:numRef>
          </c:val>
        </c:ser>
        <c:ser>
          <c:idx val="38"/>
          <c:order val="38"/>
          <c:tx>
            <c:strRef>
              <c:f>'内科学学2021统考硕士情况 '!$A$40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8352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'!$B$40:$G$40</c:f>
              <c:numCache>
                <c:formatCode>General</c:formatCode>
                <c:ptCount val="6"/>
                <c:pt idx="5">
                  <c:v>341</c:v>
                </c:pt>
              </c:numCache>
            </c:numRef>
          </c:val>
        </c:ser>
        <c:ser>
          <c:idx val="39"/>
          <c:order val="39"/>
          <c:tx>
            <c:strRef>
              <c:f>'内科学学2021统考硕士情况 '!$A$41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8490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'!$B$41:$G$41</c:f>
              <c:numCache>
                <c:formatCode>General</c:formatCode>
                <c:ptCount val="6"/>
                <c:pt idx="5">
                  <c:v>380</c:v>
                </c:pt>
              </c:numCache>
            </c:numRef>
          </c:val>
        </c:ser>
        <c:ser>
          <c:idx val="40"/>
          <c:order val="40"/>
          <c:tx>
            <c:strRef>
              <c:f>'内科学学2021统考硕士情况 '!$A$42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8627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'!$B$42:$G$42</c:f>
              <c:numCache>
                <c:formatCode>General</c:formatCode>
                <c:ptCount val="6"/>
                <c:pt idx="5">
                  <c:v>390</c:v>
                </c:pt>
              </c:numCache>
            </c:numRef>
          </c:val>
        </c:ser>
        <c:ser>
          <c:idx val="41"/>
          <c:order val="41"/>
          <c:tx>
            <c:strRef>
              <c:f>'内科学学2021统考硕士情况 '!$A$43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8764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'!$B$43:$G$43</c:f>
              <c:numCache>
                <c:formatCode>General</c:formatCode>
                <c:ptCount val="6"/>
                <c:pt idx="5">
                  <c:v>339</c:v>
                </c:pt>
              </c:numCache>
            </c:numRef>
          </c:val>
        </c:ser>
        <c:ser>
          <c:idx val="42"/>
          <c:order val="42"/>
          <c:tx>
            <c:strRef>
              <c:f>'内科学学2021统考硕士情况 '!$A$44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8902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'!$B$44:$G$44</c:f>
              <c:numCache>
                <c:formatCode>General</c:formatCode>
                <c:ptCount val="6"/>
                <c:pt idx="5">
                  <c:v>401</c:v>
                </c:pt>
              </c:numCache>
            </c:numRef>
          </c:val>
        </c:ser>
        <c:ser>
          <c:idx val="43"/>
          <c:order val="43"/>
          <c:tx>
            <c:strRef>
              <c:f>'内科学学2021统考硕士情况 '!$A$45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9039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'!$B$45:$G$45</c:f>
              <c:numCache>
                <c:formatCode>General</c:formatCode>
                <c:ptCount val="6"/>
                <c:pt idx="5">
                  <c:v>354</c:v>
                </c:pt>
              </c:numCache>
            </c:numRef>
          </c:val>
        </c:ser>
        <c:ser>
          <c:idx val="44"/>
          <c:order val="44"/>
          <c:tx>
            <c:strRef>
              <c:f>'内科学学2021统考硕士情况 '!$A$46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9176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'!$B$46:$G$46</c:f>
              <c:numCache>
                <c:formatCode>General</c:formatCode>
                <c:ptCount val="6"/>
                <c:pt idx="5">
                  <c:v>360</c:v>
                </c:pt>
              </c:numCache>
            </c:numRef>
          </c:val>
        </c:ser>
        <c:ser>
          <c:idx val="45"/>
          <c:order val="45"/>
          <c:tx>
            <c:strRef>
              <c:f>'内科学学2021统考硕士情况 '!$A$47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9313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'!$B$47:$G$47</c:f>
              <c:numCache>
                <c:formatCode>General</c:formatCode>
                <c:ptCount val="6"/>
                <c:pt idx="5">
                  <c:v>374</c:v>
                </c:pt>
              </c:numCache>
            </c:numRef>
          </c:val>
        </c:ser>
        <c:ser>
          <c:idx val="46"/>
          <c:order val="46"/>
          <c:tx>
            <c:strRef>
              <c:f>'内科学学2021统考硕士情况 '!$A$48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9451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'!$B$48:$G$48</c:f>
              <c:numCache>
                <c:formatCode>General</c:formatCode>
                <c:ptCount val="6"/>
                <c:pt idx="5">
                  <c:v>369</c:v>
                </c:pt>
              </c:numCache>
            </c:numRef>
          </c:val>
        </c:ser>
        <c:ser>
          <c:idx val="47"/>
          <c:order val="47"/>
          <c:tx>
            <c:strRef>
              <c:f>'内科学学2021统考硕士情况 '!$A$49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9588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'!$B$49:$G$49</c:f>
              <c:numCache>
                <c:formatCode>General</c:formatCode>
                <c:ptCount val="6"/>
                <c:pt idx="5">
                  <c:v>366</c:v>
                </c:pt>
              </c:numCache>
            </c:numRef>
          </c:val>
        </c:ser>
        <c:ser>
          <c:idx val="48"/>
          <c:order val="48"/>
          <c:tx>
            <c:strRef>
              <c:f>'内科学学2021统考硕士情况 '!$A$50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9725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'!$B$50:$G$50</c:f>
              <c:numCache>
                <c:formatCode>General</c:formatCode>
                <c:ptCount val="6"/>
                <c:pt idx="5">
                  <c:v>360</c:v>
                </c:pt>
              </c:numCache>
            </c:numRef>
          </c:val>
        </c:ser>
        <c:ser>
          <c:idx val="49"/>
          <c:order val="49"/>
          <c:tx>
            <c:strRef>
              <c:f>'内科学学2021统考硕士情况 '!$A$51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shade val="9862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'!$B$51:$G$51</c:f>
              <c:numCache>
                <c:formatCode>General</c:formatCode>
                <c:ptCount val="6"/>
                <c:pt idx="5">
                  <c:v>363</c:v>
                </c:pt>
              </c:numCache>
            </c:numRef>
          </c:val>
        </c:ser>
        <c:ser>
          <c:idx val="50"/>
          <c:order val="50"/>
          <c:tx>
            <c:strRef>
              <c:f>'内科学学2021统考硕士情况 '!$A$52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'!$B$52:$G$52</c:f>
              <c:numCache>
                <c:formatCode>General</c:formatCode>
                <c:ptCount val="6"/>
                <c:pt idx="5">
                  <c:v>346</c:v>
                </c:pt>
              </c:numCache>
            </c:numRef>
          </c:val>
        </c:ser>
        <c:ser>
          <c:idx val="51"/>
          <c:order val="51"/>
          <c:tx>
            <c:strRef>
              <c:f>'内科学学2021统考硕士情况 '!$A$53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9862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'!$B$53:$G$53</c:f>
              <c:numCache>
                <c:formatCode>General</c:formatCode>
                <c:ptCount val="6"/>
                <c:pt idx="5">
                  <c:v>370</c:v>
                </c:pt>
              </c:numCache>
            </c:numRef>
          </c:val>
        </c:ser>
        <c:ser>
          <c:idx val="52"/>
          <c:order val="52"/>
          <c:tx>
            <c:strRef>
              <c:f>'内科学学2021统考硕士情况 '!$A$54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9725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'!$B$54:$G$54</c:f>
              <c:numCache>
                <c:formatCode>General</c:formatCode>
                <c:ptCount val="6"/>
                <c:pt idx="5">
                  <c:v>374</c:v>
                </c:pt>
              </c:numCache>
            </c:numRef>
          </c:val>
        </c:ser>
        <c:ser>
          <c:idx val="53"/>
          <c:order val="53"/>
          <c:tx>
            <c:strRef>
              <c:f>'内科学学2021统考硕士情况 '!$A$55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9588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'!$B$55:$G$55</c:f>
              <c:numCache>
                <c:formatCode>General</c:formatCode>
                <c:ptCount val="6"/>
                <c:pt idx="5">
                  <c:v>367</c:v>
                </c:pt>
              </c:numCache>
            </c:numRef>
          </c:val>
        </c:ser>
        <c:ser>
          <c:idx val="54"/>
          <c:order val="54"/>
          <c:tx>
            <c:strRef>
              <c:f>'内科学学2021统考硕士情况 '!$A$56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9451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'!$B$56:$G$56</c:f>
              <c:numCache>
                <c:formatCode>General</c:formatCode>
                <c:ptCount val="6"/>
                <c:pt idx="5">
                  <c:v>350</c:v>
                </c:pt>
              </c:numCache>
            </c:numRef>
          </c:val>
        </c:ser>
        <c:ser>
          <c:idx val="55"/>
          <c:order val="55"/>
          <c:tx>
            <c:strRef>
              <c:f>'内科学学2021统考硕士情况 '!$A$57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9313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'!$B$57:$G$57</c:f>
              <c:numCache>
                <c:formatCode>General</c:formatCode>
                <c:ptCount val="6"/>
                <c:pt idx="5">
                  <c:v>381</c:v>
                </c:pt>
              </c:numCache>
            </c:numRef>
          </c:val>
        </c:ser>
        <c:ser>
          <c:idx val="56"/>
          <c:order val="56"/>
          <c:tx>
            <c:strRef>
              <c:f>'内科学学2021统考硕士情况 '!$A$58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9176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'!$B$58:$G$58</c:f>
              <c:numCache>
                <c:formatCode>General</c:formatCode>
                <c:ptCount val="6"/>
                <c:pt idx="5">
                  <c:v>357</c:v>
                </c:pt>
              </c:numCache>
            </c:numRef>
          </c:val>
        </c:ser>
        <c:ser>
          <c:idx val="57"/>
          <c:order val="57"/>
          <c:tx>
            <c:strRef>
              <c:f>'内科学学2021统考硕士情况 '!$A$59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9039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'!$B$59:$G$59</c:f>
              <c:numCache>
                <c:formatCode>General</c:formatCode>
                <c:ptCount val="6"/>
                <c:pt idx="5">
                  <c:v>396</c:v>
                </c:pt>
              </c:numCache>
            </c:numRef>
          </c:val>
        </c:ser>
        <c:ser>
          <c:idx val="58"/>
          <c:order val="58"/>
          <c:tx>
            <c:strRef>
              <c:f>'内科学学2021统考硕士情况 '!$A$60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8902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'!$B$60:$G$60</c:f>
              <c:numCache>
                <c:formatCode>General</c:formatCode>
                <c:ptCount val="6"/>
                <c:pt idx="5">
                  <c:v>360</c:v>
                </c:pt>
              </c:numCache>
            </c:numRef>
          </c:val>
        </c:ser>
        <c:ser>
          <c:idx val="59"/>
          <c:order val="59"/>
          <c:tx>
            <c:strRef>
              <c:f>'内科学学2021统考硕士情况 '!$A$61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8764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'!$B$61:$G$61</c:f>
              <c:numCache>
                <c:formatCode>General</c:formatCode>
                <c:ptCount val="6"/>
                <c:pt idx="5">
                  <c:v>363</c:v>
                </c:pt>
              </c:numCache>
            </c:numRef>
          </c:val>
        </c:ser>
        <c:ser>
          <c:idx val="60"/>
          <c:order val="60"/>
          <c:tx>
            <c:strRef>
              <c:f>'内科学学2021统考硕士情况 '!$A$62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8627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'!$B$62:$G$62</c:f>
              <c:numCache>
                <c:formatCode>General</c:formatCode>
                <c:ptCount val="6"/>
                <c:pt idx="5">
                  <c:v>373</c:v>
                </c:pt>
              </c:numCache>
            </c:numRef>
          </c:val>
        </c:ser>
        <c:ser>
          <c:idx val="61"/>
          <c:order val="61"/>
          <c:tx>
            <c:strRef>
              <c:f>'内科学学2021统考硕士情况 '!$A$63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8490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'!$B$63:$G$63</c:f>
              <c:numCache>
                <c:formatCode>General</c:formatCode>
                <c:ptCount val="6"/>
                <c:pt idx="5">
                  <c:v>364</c:v>
                </c:pt>
              </c:numCache>
            </c:numRef>
          </c:val>
        </c:ser>
        <c:ser>
          <c:idx val="62"/>
          <c:order val="62"/>
          <c:tx>
            <c:strRef>
              <c:f>'内科学学2021统考硕士情况 '!$A$64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8352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'!$B$64:$G$64</c:f>
              <c:numCache>
                <c:formatCode>General</c:formatCode>
                <c:ptCount val="6"/>
                <c:pt idx="5">
                  <c:v>401</c:v>
                </c:pt>
              </c:numCache>
            </c:numRef>
          </c:val>
        </c:ser>
        <c:ser>
          <c:idx val="63"/>
          <c:order val="63"/>
          <c:tx>
            <c:strRef>
              <c:f>'内科学学2021统考硕士情况 '!$A$65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8215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'!$B$65:$G$65</c:f>
              <c:numCache>
                <c:formatCode>General</c:formatCode>
                <c:ptCount val="6"/>
                <c:pt idx="5">
                  <c:v>360</c:v>
                </c:pt>
              </c:numCache>
            </c:numRef>
          </c:val>
        </c:ser>
        <c:ser>
          <c:idx val="64"/>
          <c:order val="64"/>
          <c:tx>
            <c:strRef>
              <c:f>'内科学学2021统考硕士情况 '!$A$66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8078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'!$B$66:$G$66</c:f>
              <c:numCache>
                <c:formatCode>General</c:formatCode>
                <c:ptCount val="6"/>
                <c:pt idx="5">
                  <c:v>364</c:v>
                </c:pt>
              </c:numCache>
            </c:numRef>
          </c:val>
        </c:ser>
        <c:ser>
          <c:idx val="65"/>
          <c:order val="65"/>
          <c:tx>
            <c:strRef>
              <c:f>'内科学学2021统考硕士情况 '!$A$67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7941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'!$B$67:$G$67</c:f>
              <c:numCache>
                <c:formatCode>General</c:formatCode>
                <c:ptCount val="6"/>
                <c:pt idx="5">
                  <c:v>374</c:v>
                </c:pt>
              </c:numCache>
            </c:numRef>
          </c:val>
        </c:ser>
        <c:ser>
          <c:idx val="66"/>
          <c:order val="66"/>
          <c:tx>
            <c:strRef>
              <c:f>'内科学学2021统考硕士情况 '!$A$68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7803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'!$B$68:$G$68</c:f>
              <c:numCache>
                <c:formatCode>General</c:formatCode>
                <c:ptCount val="6"/>
                <c:pt idx="5">
                  <c:v>400</c:v>
                </c:pt>
              </c:numCache>
            </c:numRef>
          </c:val>
        </c:ser>
        <c:ser>
          <c:idx val="67"/>
          <c:order val="67"/>
          <c:tx>
            <c:strRef>
              <c:f>'内科学学2021统考硕士情况 '!$A$69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76667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'!$B$69:$G$69</c:f>
              <c:numCache>
                <c:formatCode>General</c:formatCode>
                <c:ptCount val="6"/>
                <c:pt idx="5">
                  <c:v>374</c:v>
                </c:pt>
              </c:numCache>
            </c:numRef>
          </c:val>
        </c:ser>
        <c:ser>
          <c:idx val="68"/>
          <c:order val="68"/>
          <c:tx>
            <c:strRef>
              <c:f>'内科学学2021统考硕士情况 '!$A$70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7529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'!$B$70:$G$70</c:f>
              <c:numCache>
                <c:formatCode>General</c:formatCode>
                <c:ptCount val="6"/>
                <c:pt idx="5">
                  <c:v>378</c:v>
                </c:pt>
              </c:numCache>
            </c:numRef>
          </c:val>
        </c:ser>
        <c:ser>
          <c:idx val="69"/>
          <c:order val="69"/>
          <c:tx>
            <c:strRef>
              <c:f>'内科学学2021统考硕士情况 '!$A$71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73922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'!$B$71:$G$71</c:f>
              <c:numCache>
                <c:formatCode>General</c:formatCode>
                <c:ptCount val="6"/>
                <c:pt idx="5">
                  <c:v>382</c:v>
                </c:pt>
              </c:numCache>
            </c:numRef>
          </c:val>
        </c:ser>
        <c:ser>
          <c:idx val="70"/>
          <c:order val="70"/>
          <c:tx>
            <c:strRef>
              <c:f>'内科学学2021统考硕士情况 '!$A$72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7254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'!$B$72:$G$72</c:f>
              <c:numCache>
                <c:formatCode>General</c:formatCode>
                <c:ptCount val="6"/>
                <c:pt idx="5">
                  <c:v>371</c:v>
                </c:pt>
              </c:numCache>
            </c:numRef>
          </c:val>
        </c:ser>
        <c:ser>
          <c:idx val="71"/>
          <c:order val="71"/>
          <c:tx>
            <c:strRef>
              <c:f>'内科学学2021统考硕士情况 '!$A$73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7117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'!$B$73:$G$73</c:f>
              <c:numCache>
                <c:formatCode>General</c:formatCode>
                <c:ptCount val="6"/>
                <c:pt idx="5">
                  <c:v>338</c:v>
                </c:pt>
              </c:numCache>
            </c:numRef>
          </c:val>
        </c:ser>
        <c:ser>
          <c:idx val="72"/>
          <c:order val="72"/>
          <c:tx>
            <c:strRef>
              <c:f>'内科学学2021统考硕士情况 '!$A$74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6980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'!$B$74:$G$74</c:f>
              <c:numCache>
                <c:formatCode>General</c:formatCode>
                <c:ptCount val="6"/>
                <c:pt idx="5">
                  <c:v>343</c:v>
                </c:pt>
              </c:numCache>
            </c:numRef>
          </c:val>
        </c:ser>
        <c:ser>
          <c:idx val="73"/>
          <c:order val="73"/>
          <c:tx>
            <c:strRef>
              <c:f>'内科学学2021统考硕士情况 '!$A$75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6843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'!$B$75:$G$75</c:f>
              <c:numCache>
                <c:formatCode>General</c:formatCode>
                <c:ptCount val="6"/>
                <c:pt idx="5">
                  <c:v>372</c:v>
                </c:pt>
              </c:numCache>
            </c:numRef>
          </c:val>
        </c:ser>
        <c:ser>
          <c:idx val="74"/>
          <c:order val="74"/>
          <c:tx>
            <c:strRef>
              <c:f>'内科学学2021统考硕士情况 '!$A$76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6705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'!$B$76:$G$76</c:f>
              <c:numCache>
                <c:formatCode>General</c:formatCode>
                <c:ptCount val="6"/>
                <c:pt idx="5">
                  <c:v>361</c:v>
                </c:pt>
              </c:numCache>
            </c:numRef>
          </c:val>
        </c:ser>
        <c:ser>
          <c:idx val="75"/>
          <c:order val="75"/>
          <c:tx>
            <c:strRef>
              <c:f>'内科学学2021统考硕士情况 '!$A$77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6568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'!$B$77:$G$77</c:f>
              <c:numCache>
                <c:formatCode>General</c:formatCode>
                <c:ptCount val="6"/>
                <c:pt idx="5">
                  <c:v>339</c:v>
                </c:pt>
              </c:numCache>
            </c:numRef>
          </c:val>
        </c:ser>
        <c:ser>
          <c:idx val="76"/>
          <c:order val="76"/>
          <c:tx>
            <c:strRef>
              <c:f>'内科学学2021统考硕士情况 '!$A$78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6431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'!$B$78:$G$78</c:f>
              <c:numCache>
                <c:formatCode>General</c:formatCode>
                <c:ptCount val="6"/>
                <c:pt idx="5">
                  <c:v>392</c:v>
                </c:pt>
              </c:numCache>
            </c:numRef>
          </c:val>
        </c:ser>
        <c:ser>
          <c:idx val="77"/>
          <c:order val="77"/>
          <c:tx>
            <c:strRef>
              <c:f>'内科学学2021统考硕士情况 '!$A$79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6294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'!$B$79:$G$79</c:f>
              <c:numCache>
                <c:formatCode>General</c:formatCode>
                <c:ptCount val="6"/>
                <c:pt idx="5">
                  <c:v>375</c:v>
                </c:pt>
              </c:numCache>
            </c:numRef>
          </c:val>
        </c:ser>
        <c:ser>
          <c:idx val="78"/>
          <c:order val="78"/>
          <c:tx>
            <c:strRef>
              <c:f>'内科学学2021统考硕士情况 '!$A$80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61569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'!$B$80:$G$80</c:f>
              <c:numCache>
                <c:formatCode>General</c:formatCode>
                <c:ptCount val="6"/>
                <c:pt idx="5">
                  <c:v>368</c:v>
                </c:pt>
              </c:numCache>
            </c:numRef>
          </c:val>
        </c:ser>
        <c:ser>
          <c:idx val="79"/>
          <c:order val="79"/>
          <c:tx>
            <c:strRef>
              <c:f>'内科学学2021统考硕士情况 '!$A$81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6019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'!$B$81:$G$81</c:f>
              <c:numCache>
                <c:formatCode>General</c:formatCode>
                <c:ptCount val="6"/>
                <c:pt idx="5">
                  <c:v>338</c:v>
                </c:pt>
              </c:numCache>
            </c:numRef>
          </c:val>
        </c:ser>
        <c:ser>
          <c:idx val="80"/>
          <c:order val="80"/>
          <c:tx>
            <c:strRef>
              <c:f>'内科学学2021统考硕士情况 '!$A$82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58824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'!$B$82:$G$82</c:f>
              <c:numCache>
                <c:formatCode>General</c:formatCode>
                <c:ptCount val="6"/>
                <c:pt idx="5">
                  <c:v>348</c:v>
                </c:pt>
              </c:numCache>
            </c:numRef>
          </c:val>
        </c:ser>
        <c:ser>
          <c:idx val="81"/>
          <c:order val="81"/>
          <c:tx>
            <c:strRef>
              <c:f>'内科学学2021统考硕士情况 '!$A$83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5745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'!$B$83:$G$83</c:f>
              <c:numCache>
                <c:formatCode>General</c:formatCode>
                <c:ptCount val="6"/>
                <c:pt idx="5">
                  <c:v>350</c:v>
                </c:pt>
              </c:numCache>
            </c:numRef>
          </c:val>
        </c:ser>
        <c:ser>
          <c:idx val="82"/>
          <c:order val="82"/>
          <c:tx>
            <c:strRef>
              <c:f>'内科学学2021统考硕士情况 '!$A$84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5607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'!$B$84:$G$84</c:f>
              <c:numCache>
                <c:formatCode>General</c:formatCode>
                <c:ptCount val="6"/>
                <c:pt idx="5">
                  <c:v>352</c:v>
                </c:pt>
              </c:numCache>
            </c:numRef>
          </c:val>
        </c:ser>
        <c:ser>
          <c:idx val="83"/>
          <c:order val="83"/>
          <c:tx>
            <c:strRef>
              <c:f>'内科学学2021统考硕士情况 '!$A$85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5470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'!$B$85:$G$85</c:f>
              <c:numCache>
                <c:formatCode>General</c:formatCode>
                <c:ptCount val="6"/>
                <c:pt idx="5">
                  <c:v>402</c:v>
                </c:pt>
              </c:numCache>
            </c:numRef>
          </c:val>
        </c:ser>
        <c:ser>
          <c:idx val="84"/>
          <c:order val="84"/>
          <c:tx>
            <c:strRef>
              <c:f>'内科学学2021统考硕士情况 '!$A$86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5333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'!$B$86:$G$86</c:f>
              <c:numCache>
                <c:formatCode>General</c:formatCode>
                <c:ptCount val="6"/>
                <c:pt idx="5">
                  <c:v>358</c:v>
                </c:pt>
              </c:numCache>
            </c:numRef>
          </c:val>
        </c:ser>
        <c:ser>
          <c:idx val="85"/>
          <c:order val="85"/>
          <c:tx>
            <c:strRef>
              <c:f>'内科学学2021统考硕士情况 '!$A$87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5196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'!$B$87:$G$87</c:f>
              <c:numCache>
                <c:formatCode>General</c:formatCode>
                <c:ptCount val="6"/>
                <c:pt idx="5">
                  <c:v>359</c:v>
                </c:pt>
              </c:numCache>
            </c:numRef>
          </c:val>
        </c:ser>
        <c:ser>
          <c:idx val="86"/>
          <c:order val="86"/>
          <c:tx>
            <c:strRef>
              <c:f>'内科学学2021统考硕士情况 '!$A$88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5058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'!$B$88:$G$88</c:f>
              <c:numCache>
                <c:formatCode>General</c:formatCode>
                <c:ptCount val="6"/>
                <c:pt idx="5">
                  <c:v>366</c:v>
                </c:pt>
              </c:numCache>
            </c:numRef>
          </c:val>
        </c:ser>
        <c:ser>
          <c:idx val="87"/>
          <c:order val="87"/>
          <c:tx>
            <c:strRef>
              <c:f>'内科学学2021统考硕士情况 '!$A$89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49216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'!$B$89:$G$89</c:f>
              <c:numCache>
                <c:formatCode>General</c:formatCode>
                <c:ptCount val="6"/>
                <c:pt idx="5">
                  <c:v>379</c:v>
                </c:pt>
              </c:numCache>
            </c:numRef>
          </c:val>
        </c:ser>
        <c:ser>
          <c:idx val="88"/>
          <c:order val="88"/>
          <c:tx>
            <c:strRef>
              <c:f>'内科学学2021统考硕士情况 '!$A$90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4784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'!$B$90:$G$90</c:f>
              <c:numCache>
                <c:formatCode>General</c:formatCode>
                <c:ptCount val="6"/>
                <c:pt idx="5">
                  <c:v>356</c:v>
                </c:pt>
              </c:numCache>
            </c:numRef>
          </c:val>
        </c:ser>
        <c:ser>
          <c:idx val="89"/>
          <c:order val="89"/>
          <c:tx>
            <c:strRef>
              <c:f>'内科学学2021统考硕士情况 '!$A$91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46471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'!$B$91:$G$91</c:f>
              <c:numCache>
                <c:formatCode>General</c:formatCode>
                <c:ptCount val="6"/>
                <c:pt idx="5">
                  <c:v>367</c:v>
                </c:pt>
              </c:numCache>
            </c:numRef>
          </c:val>
        </c:ser>
        <c:ser>
          <c:idx val="90"/>
          <c:order val="90"/>
          <c:tx>
            <c:strRef>
              <c:f>'内科学学2021统考硕士情况 '!$A$92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4509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'!$B$92:$G$92</c:f>
              <c:numCache>
                <c:formatCode>General</c:formatCode>
                <c:ptCount val="6"/>
                <c:pt idx="5">
                  <c:v>359</c:v>
                </c:pt>
              </c:numCache>
            </c:numRef>
          </c:val>
        </c:ser>
        <c:ser>
          <c:idx val="91"/>
          <c:order val="91"/>
          <c:tx>
            <c:strRef>
              <c:f>'内科学学2021统考硕士情况 '!$A$93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4372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'!$B$93:$G$93</c:f>
              <c:numCache>
                <c:formatCode>General</c:formatCode>
                <c:ptCount val="6"/>
                <c:pt idx="5">
                  <c:v>351</c:v>
                </c:pt>
              </c:numCache>
            </c:numRef>
          </c:val>
        </c:ser>
        <c:ser>
          <c:idx val="92"/>
          <c:order val="92"/>
          <c:tx>
            <c:strRef>
              <c:f>'内科学学2021统考硕士情况 '!$A$94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4235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'!$B$94:$G$94</c:f>
              <c:numCache>
                <c:formatCode>General</c:formatCode>
                <c:ptCount val="6"/>
                <c:pt idx="5">
                  <c:v>363</c:v>
                </c:pt>
              </c:numCache>
            </c:numRef>
          </c:val>
        </c:ser>
        <c:ser>
          <c:idx val="93"/>
          <c:order val="93"/>
          <c:tx>
            <c:strRef>
              <c:f>'内科学学2021统考硕士情况 '!$A$95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4098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'!$B$95:$G$95</c:f>
              <c:numCache>
                <c:formatCode>General</c:formatCode>
                <c:ptCount val="6"/>
                <c:pt idx="5">
                  <c:v>353</c:v>
                </c:pt>
              </c:numCache>
            </c:numRef>
          </c:val>
        </c:ser>
        <c:ser>
          <c:idx val="94"/>
          <c:order val="94"/>
          <c:tx>
            <c:strRef>
              <c:f>'内科学学2021统考硕士情况 '!$A$96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3960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'!$B$96:$G$96</c:f>
              <c:numCache>
                <c:formatCode>General</c:formatCode>
                <c:ptCount val="6"/>
                <c:pt idx="5">
                  <c:v>376</c:v>
                </c:pt>
              </c:numCache>
            </c:numRef>
          </c:val>
        </c:ser>
        <c:ser>
          <c:idx val="95"/>
          <c:order val="95"/>
          <c:tx>
            <c:strRef>
              <c:f>'内科学学2021统考硕士情况 '!$A$97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3823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'!$B$97:$G$97</c:f>
              <c:numCache>
                <c:formatCode>General</c:formatCode>
                <c:ptCount val="6"/>
                <c:pt idx="5">
                  <c:v>375</c:v>
                </c:pt>
              </c:numCache>
            </c:numRef>
          </c:val>
        </c:ser>
        <c:ser>
          <c:idx val="96"/>
          <c:order val="96"/>
          <c:tx>
            <c:strRef>
              <c:f>'内科学学2021统考硕士情况 '!$A$98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3686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'!$B$98:$G$98</c:f>
              <c:numCache>
                <c:formatCode>General</c:formatCode>
                <c:ptCount val="6"/>
                <c:pt idx="5">
                  <c:v>348</c:v>
                </c:pt>
              </c:numCache>
            </c:numRef>
          </c:val>
        </c:ser>
        <c:ser>
          <c:idx val="97"/>
          <c:order val="97"/>
          <c:tx>
            <c:strRef>
              <c:f>'内科学学2021统考硕士情况 '!$A$99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35490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'!$B$99:$G$99</c:f>
              <c:numCache>
                <c:formatCode>General</c:formatCode>
                <c:ptCount val="6"/>
                <c:pt idx="5">
                  <c:v>339</c:v>
                </c:pt>
              </c:numCache>
            </c:numRef>
          </c:val>
        </c:ser>
        <c:ser>
          <c:idx val="98"/>
          <c:order val="98"/>
          <c:tx>
            <c:strRef>
              <c:f>'内科学学2021统考硕士情况 '!$A$100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34118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'!$B$100:$G$100</c:f>
              <c:numCache>
                <c:formatCode>General</c:formatCode>
                <c:ptCount val="6"/>
                <c:pt idx="5">
                  <c:v>333</c:v>
                </c:pt>
              </c:numCache>
            </c:numRef>
          </c:val>
        </c:ser>
        <c:ser>
          <c:idx val="99"/>
          <c:order val="99"/>
          <c:tx>
            <c:strRef>
              <c:f>'内科学学2021统考硕士情况 '!$A$101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32745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'!$B$101:$G$101</c:f>
              <c:numCache>
                <c:formatCode>General</c:formatCode>
                <c:ptCount val="6"/>
                <c:pt idx="5">
                  <c:v>322</c:v>
                </c:pt>
              </c:numCache>
            </c:numRef>
          </c:val>
        </c:ser>
        <c:ser>
          <c:idx val="100"/>
          <c:order val="100"/>
          <c:tx>
            <c:strRef>
              <c:f>'内科学学2021统考硕士情况 '!$A$102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5">
                <a:tint val="31373"/>
              </a:schemeClr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'内科学学2021统考硕士情况 '!$B$1:$G$1</c:f>
              <c:strCache>
                <c:ptCount val="6"/>
                <c:pt idx="0">
                  <c:v>第一临床医学院</c:v>
                </c:pt>
                <c:pt idx="1">
                  <c:v>第二临床医学院</c:v>
                </c:pt>
                <c:pt idx="2">
                  <c:v>协和临床医学院</c:v>
                </c:pt>
                <c:pt idx="3">
                  <c:v>省立临床医学院</c:v>
                </c:pt>
                <c:pt idx="4">
                  <c:v>福总临床医学院</c:v>
                </c:pt>
                <c:pt idx="5">
                  <c:v>临床医学部</c:v>
                </c:pt>
              </c:strCache>
            </c:strRef>
          </c:cat>
          <c:val>
            <c:numRef>
              <c:f>'内科学学2021统考硕士情况 '!$B$102:$G$102</c:f>
              <c:numCache>
                <c:formatCode>General</c:formatCode>
                <c:ptCount val="6"/>
                <c:pt idx="5">
                  <c:v>345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50"/>
        <c:overlap val="100"/>
        <c:axId val="500793718"/>
        <c:axId val="356261285"/>
      </c:barChart>
      <c:catAx>
        <c:axId val="50079371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261285"/>
        <c:crosses val="autoZero"/>
        <c:auto val="true"/>
        <c:lblAlgn val="ctr"/>
        <c:lblOffset val="100"/>
        <c:noMultiLvlLbl val="false"/>
      </c:catAx>
      <c:valAx>
        <c:axId val="35626128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793718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</xdr:colOff>
      <xdr:row>25</xdr:row>
      <xdr:rowOff>50800</xdr:rowOff>
    </xdr:from>
    <xdr:to>
      <xdr:col>7</xdr:col>
      <xdr:colOff>0</xdr:colOff>
      <xdr:row>46</xdr:row>
      <xdr:rowOff>10795</xdr:rowOff>
    </xdr:to>
    <xdr:graphicFrame>
      <xdr:nvGraphicFramePr>
        <xdr:cNvPr id="3" name="图表 2"/>
        <xdr:cNvGraphicFramePr/>
      </xdr:nvGraphicFramePr>
      <xdr:xfrm>
        <a:off x="1270" y="4670425"/>
        <a:ext cx="897382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18415</xdr:colOff>
      <xdr:row>112</xdr:row>
      <xdr:rowOff>73025</xdr:rowOff>
    </xdr:from>
    <xdr:to>
      <xdr:col>7</xdr:col>
      <xdr:colOff>17145</xdr:colOff>
      <xdr:row>133</xdr:row>
      <xdr:rowOff>33020</xdr:rowOff>
    </xdr:to>
    <xdr:graphicFrame>
      <xdr:nvGraphicFramePr>
        <xdr:cNvPr id="2" name="图表 1"/>
        <xdr:cNvGraphicFramePr/>
      </xdr:nvGraphicFramePr>
      <xdr:xfrm>
        <a:off x="18415" y="20768945"/>
        <a:ext cx="897382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8" connectionId="8" autoFormatId="16" applyNumberFormats="false" applyBorderFormats="false" applyFontFormats="true" applyPatternFormats="true" applyAlignmentFormats="false" applyWidthHeightFormats="false"/>
</file>

<file path=xl/queryTables/queryTable2.xml><?xml version="1.0" encoding="utf-8"?>
<queryTable xmlns="http://schemas.openxmlformats.org/spreadsheetml/2006/main" name="ExternalData_7" connectionId="7" autoFormatId="16" applyNumberFormats="false" applyBorderFormats="false" applyFontFormats="true" applyPatternFormats="true" applyAlignmentFormats="false" applyWidthHeightFormats="false"/>
</file>

<file path=xl/queryTables/queryTable3.xml><?xml version="1.0" encoding="utf-8"?>
<queryTable xmlns="http://schemas.openxmlformats.org/spreadsheetml/2006/main" name="ExternalData_6" connectionId="6" autoFormatId="16" applyNumberFormats="false" applyBorderFormats="false" applyFontFormats="true" applyPatternFormats="true" applyAlignmentFormats="false" applyWidthHeightFormats="false"/>
</file>

<file path=xl/queryTables/queryTable4.xml><?xml version="1.0" encoding="utf-8"?>
<queryTable xmlns="http://schemas.openxmlformats.org/spreadsheetml/2006/main" name="ExternalData_4" connectionId="4" autoFormatId="16" applyNumberFormats="false" applyBorderFormats="false" applyFontFormats="true" applyPatternFormats="true" applyAlignmentFormats="false" applyWidthHeightFormats="false"/>
</file>

<file path=xl/queryTables/queryTable5.xml><?xml version="1.0" encoding="utf-8"?>
<queryTable xmlns="http://schemas.openxmlformats.org/spreadsheetml/2006/main" name="ExternalData_3" connectionId="3" autoFormatId="16" applyNumberFormats="false" applyBorderFormats="false" applyFontFormats="true" applyPatternFormats="true" applyAlignmentFormats="false" applyWidthHeightFormats="false"/>
</file>

<file path=xl/queryTables/queryTable6.xml><?xml version="1.0" encoding="utf-8"?>
<queryTable xmlns="http://schemas.openxmlformats.org/spreadsheetml/2006/main" name="ExternalData_1" connectionId="1" autoFormatId="16" applyNumberFormats="false" applyBorderFormats="false" applyFontFormats="true" applyPatternFormats="true" applyAlignmentFormats="false" applyWidthHeightFormats="false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E52" sqref="E52"/>
    </sheetView>
  </sheetViews>
  <sheetFormatPr defaultColWidth="9.1" defaultRowHeight="14.55" outlineLevelCol="6"/>
  <cols>
    <col min="2" max="2" width="17.925" customWidth="true"/>
    <col min="3" max="3" width="18.0666666666667" customWidth="true"/>
    <col min="4" max="5" width="17.925" customWidth="true"/>
    <col min="6" max="6" width="18.6333333333333" customWidth="true"/>
    <col min="7" max="7" width="18.2083333333333" customWidth="true"/>
  </cols>
  <sheetData>
    <row r="1" spans="1:7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6" t="s">
        <v>5</v>
      </c>
    </row>
    <row r="2" spans="1:7">
      <c r="A2" s="5">
        <v>1</v>
      </c>
      <c r="B2" s="7">
        <v>335</v>
      </c>
      <c r="C2" s="7">
        <v>343</v>
      </c>
      <c r="D2" s="7">
        <v>326</v>
      </c>
      <c r="E2" s="7">
        <v>390</v>
      </c>
      <c r="F2" s="7">
        <v>331</v>
      </c>
      <c r="G2" s="8">
        <v>338</v>
      </c>
    </row>
    <row r="3" spans="1:7">
      <c r="A3" s="5">
        <v>2</v>
      </c>
      <c r="B3" s="7">
        <v>327</v>
      </c>
      <c r="C3" s="7">
        <v>327</v>
      </c>
      <c r="D3" s="7">
        <v>361</v>
      </c>
      <c r="E3" s="7">
        <v>356</v>
      </c>
      <c r="F3" s="7">
        <v>343</v>
      </c>
      <c r="G3" s="8">
        <v>322</v>
      </c>
    </row>
    <row r="4" spans="1:7">
      <c r="A4" s="5">
        <v>3</v>
      </c>
      <c r="B4" s="7">
        <v>327</v>
      </c>
      <c r="C4" s="7">
        <v>334</v>
      </c>
      <c r="D4" s="7">
        <v>332</v>
      </c>
      <c r="E4" s="7">
        <v>352</v>
      </c>
      <c r="F4" s="7"/>
      <c r="G4" s="8">
        <v>374</v>
      </c>
    </row>
    <row r="5" spans="1:7">
      <c r="A5" s="5">
        <v>4</v>
      </c>
      <c r="B5" s="7">
        <v>325</v>
      </c>
      <c r="C5" s="7">
        <v>354</v>
      </c>
      <c r="D5" s="7">
        <v>336</v>
      </c>
      <c r="E5" s="7">
        <v>376</v>
      </c>
      <c r="F5" s="7"/>
      <c r="G5" s="8">
        <v>327</v>
      </c>
    </row>
    <row r="6" spans="1:7">
      <c r="A6" s="5">
        <v>5</v>
      </c>
      <c r="B6" s="7">
        <v>324</v>
      </c>
      <c r="C6" s="7"/>
      <c r="D6" s="7">
        <v>359</v>
      </c>
      <c r="E6" s="7"/>
      <c r="F6" s="7"/>
      <c r="G6" s="8">
        <v>351</v>
      </c>
    </row>
    <row r="7" spans="1:7">
      <c r="A7" s="5">
        <v>6</v>
      </c>
      <c r="B7" s="7">
        <v>337</v>
      </c>
      <c r="C7" s="7"/>
      <c r="D7" s="7">
        <v>338</v>
      </c>
      <c r="E7" s="7"/>
      <c r="F7" s="7"/>
      <c r="G7" s="8">
        <v>348</v>
      </c>
    </row>
    <row r="8" spans="1:7">
      <c r="A8" s="5">
        <v>7</v>
      </c>
      <c r="B8" s="7">
        <v>351</v>
      </c>
      <c r="C8" s="7"/>
      <c r="D8" s="7">
        <v>320</v>
      </c>
      <c r="E8" s="7"/>
      <c r="F8" s="7"/>
      <c r="G8" s="8">
        <v>335</v>
      </c>
    </row>
    <row r="9" spans="1:7">
      <c r="A9" s="5">
        <v>8</v>
      </c>
      <c r="B9" s="7">
        <v>349</v>
      </c>
      <c r="C9" s="7"/>
      <c r="D9" s="7">
        <v>334</v>
      </c>
      <c r="E9" s="7"/>
      <c r="F9" s="7"/>
      <c r="G9" s="8">
        <v>379</v>
      </c>
    </row>
    <row r="10" spans="1:7">
      <c r="A10" s="5">
        <v>9</v>
      </c>
      <c r="B10" s="7">
        <v>326</v>
      </c>
      <c r="C10" s="7"/>
      <c r="D10" s="7">
        <v>324</v>
      </c>
      <c r="E10" s="7"/>
      <c r="F10" s="7"/>
      <c r="G10" s="8">
        <v>353</v>
      </c>
    </row>
    <row r="11" spans="1:7">
      <c r="A11" s="5">
        <v>10</v>
      </c>
      <c r="B11" s="7">
        <v>397</v>
      </c>
      <c r="C11" s="7"/>
      <c r="D11" s="7">
        <v>361</v>
      </c>
      <c r="E11" s="7"/>
      <c r="F11" s="7"/>
      <c r="G11" s="8"/>
    </row>
    <row r="12" spans="1:7">
      <c r="A12" s="5">
        <v>11</v>
      </c>
      <c r="B12" s="7">
        <v>330</v>
      </c>
      <c r="C12" s="7"/>
      <c r="D12" s="7"/>
      <c r="E12" s="7"/>
      <c r="F12" s="7"/>
      <c r="G12" s="8"/>
    </row>
    <row r="13" spans="1:7">
      <c r="A13" s="5">
        <v>12</v>
      </c>
      <c r="B13" s="7">
        <v>409</v>
      </c>
      <c r="C13" s="7"/>
      <c r="D13" s="7"/>
      <c r="E13" s="7"/>
      <c r="F13" s="7"/>
      <c r="G13" s="8"/>
    </row>
    <row r="14" spans="1:7">
      <c r="A14" s="5">
        <v>13</v>
      </c>
      <c r="B14" s="7">
        <v>403</v>
      </c>
      <c r="C14" s="7"/>
      <c r="D14" s="7"/>
      <c r="E14" s="7"/>
      <c r="F14" s="7"/>
      <c r="G14" s="8"/>
    </row>
    <row r="15" spans="1:7">
      <c r="A15" s="5">
        <v>14</v>
      </c>
      <c r="B15" s="7">
        <v>384</v>
      </c>
      <c r="C15" s="7"/>
      <c r="D15" s="7"/>
      <c r="E15" s="7"/>
      <c r="F15" s="7"/>
      <c r="G15" s="8"/>
    </row>
    <row r="16" spans="1:7">
      <c r="A16" s="5">
        <v>15</v>
      </c>
      <c r="B16" s="7">
        <v>374</v>
      </c>
      <c r="C16" s="7"/>
      <c r="D16" s="7"/>
      <c r="E16" s="7"/>
      <c r="F16" s="7"/>
      <c r="G16" s="8"/>
    </row>
    <row r="17" spans="1:7">
      <c r="A17" s="5" t="s">
        <v>6</v>
      </c>
      <c r="B17" s="7">
        <f>AVERAGE(B2:B16)</f>
        <v>353.2</v>
      </c>
      <c r="C17" s="7">
        <f>AVERAGE(C2:C16)</f>
        <v>339.5</v>
      </c>
      <c r="D17" s="7">
        <f>AVERAGE(D2:D16)</f>
        <v>339.1</v>
      </c>
      <c r="E17" s="7">
        <f>AVERAGE(E2:E16)</f>
        <v>368.5</v>
      </c>
      <c r="F17" s="7">
        <f>AVERAGE(F2:F16)</f>
        <v>337</v>
      </c>
      <c r="G17" s="8">
        <f>AVERAGE(G2:G16)</f>
        <v>347.444444444444</v>
      </c>
    </row>
    <row r="18" spans="1:7">
      <c r="A18" s="5" t="s">
        <v>7</v>
      </c>
      <c r="B18" s="7">
        <f>MAX(B2:B16)</f>
        <v>409</v>
      </c>
      <c r="C18" s="7">
        <f>MAX(C2:C16)</f>
        <v>354</v>
      </c>
      <c r="D18" s="7">
        <f>MAX(D2:D16)</f>
        <v>361</v>
      </c>
      <c r="E18" s="7">
        <f>MAX(E2:E16)</f>
        <v>390</v>
      </c>
      <c r="F18" s="7">
        <f>MAX(F2:F16)</f>
        <v>343</v>
      </c>
      <c r="G18" s="8">
        <f>MAX(G2:G16)</f>
        <v>379</v>
      </c>
    </row>
    <row r="19" spans="1:7">
      <c r="A19" s="5" t="s">
        <v>8</v>
      </c>
      <c r="B19" s="7">
        <f>MIN(B2:B16)</f>
        <v>324</v>
      </c>
      <c r="C19" s="7">
        <f>MIN(C2:C16)</f>
        <v>327</v>
      </c>
      <c r="D19" s="7">
        <f>MIN(D2:D16)</f>
        <v>320</v>
      </c>
      <c r="E19" s="7">
        <f>MIN(E2:E16)</f>
        <v>352</v>
      </c>
      <c r="F19" s="7">
        <f>MIN(F2:F16)</f>
        <v>331</v>
      </c>
      <c r="G19" s="8">
        <f>MIN(G2:G16)</f>
        <v>322</v>
      </c>
    </row>
    <row r="20" spans="1:7">
      <c r="A20" s="5" t="s">
        <v>9</v>
      </c>
      <c r="B20" s="7">
        <f>MEDIAN(B2:B16)</f>
        <v>337</v>
      </c>
      <c r="C20" s="7">
        <f>MEDIAN(C2:C16)</f>
        <v>338.5</v>
      </c>
      <c r="D20" s="7">
        <f>MEDIAN(D2:D16)</f>
        <v>335</v>
      </c>
      <c r="E20" s="7">
        <f>MEDIAN(E2:E16)</f>
        <v>366</v>
      </c>
      <c r="F20" s="7">
        <f>MEDIAN(F2:F16)</f>
        <v>337</v>
      </c>
      <c r="G20" s="8">
        <f>MEDIAN(G2:G16)</f>
        <v>348</v>
      </c>
    </row>
    <row r="21" spans="1:7">
      <c r="A21" s="5" t="s">
        <v>10</v>
      </c>
      <c r="B21" s="7"/>
      <c r="C21" s="7"/>
      <c r="D21" s="7"/>
      <c r="E21" s="7"/>
      <c r="F21" s="7"/>
      <c r="G21" s="8"/>
    </row>
    <row r="22" spans="1:7">
      <c r="A22" s="5" t="s">
        <v>11</v>
      </c>
      <c r="B22" s="7">
        <f>B17/5</f>
        <v>70.64</v>
      </c>
      <c r="C22" s="7">
        <f>C17/5</f>
        <v>67.9</v>
      </c>
      <c r="D22" s="7">
        <f>D17/5</f>
        <v>67.82</v>
      </c>
      <c r="E22" s="7">
        <f>E17/5</f>
        <v>73.7</v>
      </c>
      <c r="F22" s="7">
        <f>F17/5</f>
        <v>67.4</v>
      </c>
      <c r="G22" s="8">
        <f>G17/5</f>
        <v>69.4888888888889</v>
      </c>
    </row>
    <row r="23" spans="1:7">
      <c r="A23" s="5" t="s">
        <v>12</v>
      </c>
      <c r="B23" s="7">
        <f>B18/5</f>
        <v>81.8</v>
      </c>
      <c r="C23" s="7">
        <f>C18/5</f>
        <v>70.8</v>
      </c>
      <c r="D23" s="7">
        <f>D18/5</f>
        <v>72.2</v>
      </c>
      <c r="E23" s="7">
        <f>E18/5</f>
        <v>78</v>
      </c>
      <c r="F23" s="7">
        <f>F18/5</f>
        <v>68.6</v>
      </c>
      <c r="G23" s="8">
        <f>G18/5</f>
        <v>75.8</v>
      </c>
    </row>
    <row r="24" spans="1:7">
      <c r="A24" s="5" t="s">
        <v>13</v>
      </c>
      <c r="B24" s="7">
        <f>B19/5</f>
        <v>64.8</v>
      </c>
      <c r="C24" s="7">
        <f>C19/5</f>
        <v>65.4</v>
      </c>
      <c r="D24" s="7">
        <f>D19/5</f>
        <v>64</v>
      </c>
      <c r="E24" s="7">
        <f>E19/5</f>
        <v>70.4</v>
      </c>
      <c r="F24" s="7">
        <f>F19/5</f>
        <v>66.2</v>
      </c>
      <c r="G24" s="8">
        <f>G19/5</f>
        <v>64.4</v>
      </c>
    </row>
    <row r="25" spans="1:7">
      <c r="A25" s="5" t="s">
        <v>14</v>
      </c>
      <c r="B25" s="7">
        <f>B20/5</f>
        <v>67.4</v>
      </c>
      <c r="C25" s="7">
        <f>C20/5</f>
        <v>67.7</v>
      </c>
      <c r="D25" s="7">
        <f>D20/5</f>
        <v>67</v>
      </c>
      <c r="E25" s="7">
        <f>E20/5</f>
        <v>73.2</v>
      </c>
      <c r="F25" s="7">
        <f>F20/5</f>
        <v>67.4</v>
      </c>
      <c r="G25" s="8">
        <f>G20/5</f>
        <v>69.6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topLeftCell="A102" workbookViewId="0">
      <selection activeCell="H135" sqref="H135"/>
    </sheetView>
  </sheetViews>
  <sheetFormatPr defaultColWidth="9.1" defaultRowHeight="14.55" outlineLevelCol="6"/>
  <cols>
    <col min="2" max="2" width="17.925" customWidth="true"/>
    <col min="3" max="3" width="18.0666666666667" customWidth="true"/>
    <col min="4" max="5" width="17.925" customWidth="true"/>
    <col min="6" max="6" width="18.6333333333333" customWidth="true"/>
    <col min="7" max="7" width="18.2083333333333" customWidth="true"/>
  </cols>
  <sheetData>
    <row r="1" spans="1:7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6" t="s">
        <v>5</v>
      </c>
    </row>
    <row r="2" spans="1:7">
      <c r="A2" s="5"/>
      <c r="B2">
        <v>366</v>
      </c>
      <c r="C2">
        <v>366</v>
      </c>
      <c r="D2">
        <v>346</v>
      </c>
      <c r="E2">
        <v>332</v>
      </c>
      <c r="F2" s="7">
        <v>360</v>
      </c>
      <c r="G2">
        <v>362</v>
      </c>
    </row>
    <row r="3" spans="1:7">
      <c r="A3" s="5"/>
      <c r="B3">
        <v>322</v>
      </c>
      <c r="C3">
        <v>336</v>
      </c>
      <c r="D3">
        <v>337</v>
      </c>
      <c r="E3">
        <v>364</v>
      </c>
      <c r="F3" s="7">
        <v>325</v>
      </c>
      <c r="G3">
        <v>345</v>
      </c>
    </row>
    <row r="4" spans="1:7">
      <c r="A4" s="5"/>
      <c r="B4">
        <v>349</v>
      </c>
      <c r="C4">
        <v>326</v>
      </c>
      <c r="D4">
        <v>318</v>
      </c>
      <c r="E4">
        <v>338</v>
      </c>
      <c r="F4" s="7">
        <v>352</v>
      </c>
      <c r="G4">
        <v>358</v>
      </c>
    </row>
    <row r="5" spans="1:7">
      <c r="A5" s="5"/>
      <c r="B5">
        <v>340</v>
      </c>
      <c r="C5">
        <v>306</v>
      </c>
      <c r="D5">
        <v>351</v>
      </c>
      <c r="E5">
        <v>315</v>
      </c>
      <c r="F5" s="7">
        <v>370</v>
      </c>
      <c r="G5">
        <v>351</v>
      </c>
    </row>
    <row r="6" spans="1:7">
      <c r="A6" s="5"/>
      <c r="B6">
        <v>324</v>
      </c>
      <c r="C6">
        <v>354</v>
      </c>
      <c r="D6">
        <v>336</v>
      </c>
      <c r="E6">
        <v>327</v>
      </c>
      <c r="F6" s="7">
        <v>357</v>
      </c>
      <c r="G6">
        <v>337</v>
      </c>
    </row>
    <row r="7" spans="1:7">
      <c r="A7" s="5"/>
      <c r="B7">
        <v>356</v>
      </c>
      <c r="C7">
        <v>323</v>
      </c>
      <c r="D7">
        <v>330</v>
      </c>
      <c r="E7">
        <v>341</v>
      </c>
      <c r="F7" s="7">
        <v>390</v>
      </c>
      <c r="G7">
        <v>360</v>
      </c>
    </row>
    <row r="8" spans="1:7">
      <c r="A8" s="5"/>
      <c r="B8">
        <v>321</v>
      </c>
      <c r="C8">
        <v>334</v>
      </c>
      <c r="D8">
        <v>322</v>
      </c>
      <c r="E8">
        <v>337</v>
      </c>
      <c r="F8" s="7">
        <v>329</v>
      </c>
      <c r="G8">
        <v>369</v>
      </c>
    </row>
    <row r="9" spans="1:7">
      <c r="A9" s="5"/>
      <c r="B9">
        <v>312</v>
      </c>
      <c r="C9">
        <v>350</v>
      </c>
      <c r="D9">
        <v>307</v>
      </c>
      <c r="E9">
        <v>353</v>
      </c>
      <c r="F9" s="7">
        <v>357</v>
      </c>
      <c r="G9">
        <v>346</v>
      </c>
    </row>
    <row r="10" spans="1:7">
      <c r="A10" s="5"/>
      <c r="B10">
        <v>323</v>
      </c>
      <c r="C10">
        <v>339</v>
      </c>
      <c r="D10">
        <v>322</v>
      </c>
      <c r="E10">
        <v>390</v>
      </c>
      <c r="F10" s="7">
        <v>353</v>
      </c>
      <c r="G10">
        <v>371</v>
      </c>
    </row>
    <row r="11" spans="1:7">
      <c r="A11" s="5"/>
      <c r="B11">
        <v>343</v>
      </c>
      <c r="C11">
        <v>366</v>
      </c>
      <c r="D11">
        <v>329</v>
      </c>
      <c r="E11">
        <v>355</v>
      </c>
      <c r="F11">
        <v>372</v>
      </c>
      <c r="G11">
        <v>342</v>
      </c>
    </row>
    <row r="12" spans="1:7">
      <c r="A12" s="5"/>
      <c r="B12">
        <v>358</v>
      </c>
      <c r="C12">
        <v>362</v>
      </c>
      <c r="D12">
        <v>344</v>
      </c>
      <c r="E12">
        <v>357</v>
      </c>
      <c r="F12"/>
      <c r="G12">
        <v>339</v>
      </c>
    </row>
    <row r="13" spans="1:7">
      <c r="A13" s="5"/>
      <c r="B13">
        <v>329</v>
      </c>
      <c r="C13">
        <v>349</v>
      </c>
      <c r="D13">
        <v>360</v>
      </c>
      <c r="E13">
        <v>360</v>
      </c>
      <c r="F13"/>
      <c r="G13">
        <v>335</v>
      </c>
    </row>
    <row r="14" spans="1:7">
      <c r="A14" s="5"/>
      <c r="B14">
        <v>319</v>
      </c>
      <c r="C14">
        <v>352</v>
      </c>
      <c r="D14">
        <v>324</v>
      </c>
      <c r="E14">
        <v>398</v>
      </c>
      <c r="F14"/>
      <c r="G14">
        <v>347</v>
      </c>
    </row>
    <row r="15" spans="1:7">
      <c r="A15" s="5"/>
      <c r="B15">
        <v>392</v>
      </c>
      <c r="C15">
        <v>346</v>
      </c>
      <c r="D15">
        <v>342</v>
      </c>
      <c r="E15">
        <v>397</v>
      </c>
      <c r="F15"/>
      <c r="G15">
        <v>358</v>
      </c>
    </row>
    <row r="16" spans="1:7">
      <c r="A16" s="5"/>
      <c r="B16">
        <v>380</v>
      </c>
      <c r="C16">
        <v>362</v>
      </c>
      <c r="D16">
        <v>345</v>
      </c>
      <c r="E16">
        <v>380</v>
      </c>
      <c r="F16"/>
      <c r="G16">
        <v>336</v>
      </c>
    </row>
    <row r="17" spans="1:7">
      <c r="A17" s="5"/>
      <c r="B17">
        <v>379</v>
      </c>
      <c r="C17">
        <v>343</v>
      </c>
      <c r="D17">
        <v>369</v>
      </c>
      <c r="E17">
        <v>365</v>
      </c>
      <c r="F17"/>
      <c r="G17">
        <v>354</v>
      </c>
    </row>
    <row r="18" spans="1:7">
      <c r="A18" s="5"/>
      <c r="B18">
        <v>372</v>
      </c>
      <c r="C18">
        <v>354</v>
      </c>
      <c r="D18">
        <v>340</v>
      </c>
      <c r="E18">
        <v>342</v>
      </c>
      <c r="F18"/>
      <c r="G18">
        <v>320</v>
      </c>
    </row>
    <row r="19" spans="1:7">
      <c r="A19" s="5"/>
      <c r="B19">
        <v>322</v>
      </c>
      <c r="C19">
        <v>359</v>
      </c>
      <c r="D19">
        <v>389</v>
      </c>
      <c r="E19">
        <v>365</v>
      </c>
      <c r="F19"/>
      <c r="G19">
        <v>371</v>
      </c>
    </row>
    <row r="20" spans="1:7">
      <c r="A20" s="5"/>
      <c r="B20">
        <v>349</v>
      </c>
      <c r="C20">
        <v>340</v>
      </c>
      <c r="D20">
        <v>341</v>
      </c>
      <c r="E20">
        <v>386</v>
      </c>
      <c r="F20"/>
      <c r="G20">
        <v>366</v>
      </c>
    </row>
    <row r="21" spans="1:7">
      <c r="A21" s="5"/>
      <c r="B21">
        <v>345</v>
      </c>
      <c r="C21">
        <v>369</v>
      </c>
      <c r="D21">
        <v>375</v>
      </c>
      <c r="E21">
        <v>378</v>
      </c>
      <c r="F21"/>
      <c r="G21">
        <v>401</v>
      </c>
    </row>
    <row r="22" spans="1:7">
      <c r="A22" s="5"/>
      <c r="B22">
        <v>386</v>
      </c>
      <c r="C22">
        <v>353</v>
      </c>
      <c r="D22">
        <v>392</v>
      </c>
      <c r="E22">
        <v>378</v>
      </c>
      <c r="F22"/>
      <c r="G22">
        <v>332</v>
      </c>
    </row>
    <row r="23" spans="1:7">
      <c r="A23" s="5"/>
      <c r="B23">
        <v>368</v>
      </c>
      <c r="C23">
        <v>336</v>
      </c>
      <c r="D23">
        <v>364</v>
      </c>
      <c r="E23">
        <v>391</v>
      </c>
      <c r="F23"/>
      <c r="G23">
        <v>370</v>
      </c>
    </row>
    <row r="24" spans="1:7">
      <c r="A24" s="5"/>
      <c r="B24">
        <v>364</v>
      </c>
      <c r="C24">
        <v>324</v>
      </c>
      <c r="D24">
        <v>337</v>
      </c>
      <c r="E24">
        <v>375</v>
      </c>
      <c r="F24"/>
      <c r="G24">
        <v>356</v>
      </c>
    </row>
    <row r="25" spans="1:7">
      <c r="A25" s="5"/>
      <c r="B25">
        <v>401</v>
      </c>
      <c r="C25"/>
      <c r="D25">
        <v>367</v>
      </c>
      <c r="E25">
        <v>369</v>
      </c>
      <c r="F25"/>
      <c r="G25">
        <v>348</v>
      </c>
    </row>
    <row r="26" spans="1:7">
      <c r="A26" s="5"/>
      <c r="B26">
        <v>367</v>
      </c>
      <c r="D26">
        <v>331</v>
      </c>
      <c r="E26">
        <v>418</v>
      </c>
      <c r="G26">
        <v>347</v>
      </c>
    </row>
    <row r="27" spans="1:7">
      <c r="A27" s="5"/>
      <c r="B27">
        <v>329</v>
      </c>
      <c r="D27">
        <v>340</v>
      </c>
      <c r="E27">
        <v>384</v>
      </c>
      <c r="G27">
        <v>361</v>
      </c>
    </row>
    <row r="28" spans="1:7">
      <c r="A28" s="5"/>
      <c r="B28">
        <v>336</v>
      </c>
      <c r="D28">
        <v>385</v>
      </c>
      <c r="E28">
        <v>371</v>
      </c>
      <c r="G28">
        <v>364</v>
      </c>
    </row>
    <row r="29" spans="1:7">
      <c r="A29" s="5"/>
      <c r="B29">
        <v>374</v>
      </c>
      <c r="D29">
        <v>364</v>
      </c>
      <c r="E29">
        <v>323</v>
      </c>
      <c r="G29">
        <v>349</v>
      </c>
    </row>
    <row r="30" spans="1:7">
      <c r="A30" s="5"/>
      <c r="B30">
        <v>368</v>
      </c>
      <c r="D30">
        <v>354</v>
      </c>
      <c r="E30">
        <v>327</v>
      </c>
      <c r="G30">
        <v>353</v>
      </c>
    </row>
    <row r="31" spans="1:7">
      <c r="A31" s="5"/>
      <c r="B31">
        <v>376</v>
      </c>
      <c r="D31">
        <v>358</v>
      </c>
      <c r="G31">
        <v>344</v>
      </c>
    </row>
    <row r="32" spans="1:7">
      <c r="A32" s="5"/>
      <c r="B32" s="1"/>
      <c r="D32">
        <v>369</v>
      </c>
      <c r="G32">
        <v>332</v>
      </c>
    </row>
    <row r="33" spans="1:7">
      <c r="A33" s="5"/>
      <c r="B33" s="1"/>
      <c r="D33">
        <v>348</v>
      </c>
      <c r="G33">
        <v>343</v>
      </c>
    </row>
    <row r="34" spans="1:7">
      <c r="A34" s="5"/>
      <c r="B34" s="1"/>
      <c r="D34">
        <v>346</v>
      </c>
      <c r="G34">
        <v>323</v>
      </c>
    </row>
    <row r="35" spans="1:7">
      <c r="A35" s="5"/>
      <c r="B35" s="1"/>
      <c r="D35">
        <v>337</v>
      </c>
      <c r="G35">
        <v>334</v>
      </c>
    </row>
    <row r="36" spans="1:7">
      <c r="A36" s="5"/>
      <c r="B36" s="1"/>
      <c r="G36">
        <v>335</v>
      </c>
    </row>
    <row r="37" spans="1:7">
      <c r="A37" s="5"/>
      <c r="B37" s="1"/>
      <c r="G37">
        <v>335</v>
      </c>
    </row>
    <row r="38" spans="1:7">
      <c r="A38" s="5"/>
      <c r="B38" s="1"/>
      <c r="G38">
        <v>355</v>
      </c>
    </row>
    <row r="39" spans="1:7">
      <c r="A39" s="5"/>
      <c r="B39" s="1"/>
      <c r="G39">
        <v>339</v>
      </c>
    </row>
    <row r="40" spans="1:7">
      <c r="A40" s="5"/>
      <c r="B40" s="1"/>
      <c r="G40">
        <v>341</v>
      </c>
    </row>
    <row r="41" spans="1:7">
      <c r="A41" s="5"/>
      <c r="B41" s="1"/>
      <c r="G41">
        <v>380</v>
      </c>
    </row>
    <row r="42" spans="1:7">
      <c r="A42" s="5"/>
      <c r="B42" s="1"/>
      <c r="G42">
        <v>390</v>
      </c>
    </row>
    <row r="43" spans="1:7">
      <c r="A43" s="5"/>
      <c r="B43" s="1"/>
      <c r="G43">
        <v>339</v>
      </c>
    </row>
    <row r="44" spans="1:7">
      <c r="A44" s="5"/>
      <c r="B44" s="1"/>
      <c r="G44">
        <v>401</v>
      </c>
    </row>
    <row r="45" spans="1:7">
      <c r="A45" s="5"/>
      <c r="B45" s="1"/>
      <c r="G45">
        <v>354</v>
      </c>
    </row>
    <row r="46" spans="1:7">
      <c r="A46" s="5"/>
      <c r="B46" s="1"/>
      <c r="G46">
        <v>360</v>
      </c>
    </row>
    <row r="47" spans="1:7">
      <c r="A47" s="5"/>
      <c r="B47" s="1"/>
      <c r="G47">
        <v>374</v>
      </c>
    </row>
    <row r="48" spans="1:7">
      <c r="A48" s="5"/>
      <c r="B48" s="1"/>
      <c r="G48">
        <v>369</v>
      </c>
    </row>
    <row r="49" spans="1:7">
      <c r="A49" s="5"/>
      <c r="B49" s="1"/>
      <c r="G49">
        <v>366</v>
      </c>
    </row>
    <row r="50" spans="1:7">
      <c r="A50" s="5"/>
      <c r="B50" s="1"/>
      <c r="G50">
        <v>360</v>
      </c>
    </row>
    <row r="51" spans="1:7">
      <c r="A51" s="5"/>
      <c r="B51" s="1"/>
      <c r="G51">
        <v>363</v>
      </c>
    </row>
    <row r="52" spans="1:7">
      <c r="A52" s="5"/>
      <c r="B52" s="1"/>
      <c r="G52">
        <v>346</v>
      </c>
    </row>
    <row r="53" spans="1:7">
      <c r="A53" s="5"/>
      <c r="B53" s="1"/>
      <c r="G53">
        <v>370</v>
      </c>
    </row>
    <row r="54" spans="1:7">
      <c r="A54" s="5"/>
      <c r="B54" s="1"/>
      <c r="G54">
        <v>374</v>
      </c>
    </row>
    <row r="55" spans="1:7">
      <c r="A55" s="5"/>
      <c r="B55" s="1"/>
      <c r="G55">
        <v>367</v>
      </c>
    </row>
    <row r="56" spans="1:7">
      <c r="A56" s="5"/>
      <c r="B56" s="1"/>
      <c r="G56">
        <v>350</v>
      </c>
    </row>
    <row r="57" spans="1:7">
      <c r="A57" s="5"/>
      <c r="B57" s="1"/>
      <c r="G57">
        <v>381</v>
      </c>
    </row>
    <row r="58" spans="1:7">
      <c r="A58" s="5"/>
      <c r="B58" s="1"/>
      <c r="G58">
        <v>357</v>
      </c>
    </row>
    <row r="59" spans="1:7">
      <c r="A59" s="5"/>
      <c r="B59" s="1"/>
      <c r="G59">
        <v>396</v>
      </c>
    </row>
    <row r="60" spans="1:7">
      <c r="A60" s="5"/>
      <c r="B60" s="1"/>
      <c r="G60">
        <v>360</v>
      </c>
    </row>
    <row r="61" spans="1:7">
      <c r="A61" s="5"/>
      <c r="B61" s="1"/>
      <c r="G61">
        <v>363</v>
      </c>
    </row>
    <row r="62" spans="1:7">
      <c r="A62" s="5"/>
      <c r="B62" s="1"/>
      <c r="G62">
        <v>373</v>
      </c>
    </row>
    <row r="63" spans="1:7">
      <c r="A63" s="5"/>
      <c r="B63" s="1"/>
      <c r="G63">
        <v>364</v>
      </c>
    </row>
    <row r="64" spans="1:7">
      <c r="A64" s="5"/>
      <c r="B64" s="1"/>
      <c r="G64">
        <v>401</v>
      </c>
    </row>
    <row r="65" spans="1:7">
      <c r="A65" s="5"/>
      <c r="B65" s="1"/>
      <c r="G65">
        <v>360</v>
      </c>
    </row>
    <row r="66" spans="1:7">
      <c r="A66" s="5"/>
      <c r="B66" s="1"/>
      <c r="G66">
        <v>364</v>
      </c>
    </row>
    <row r="67" spans="1:7">
      <c r="A67" s="5"/>
      <c r="B67" s="1"/>
      <c r="G67">
        <v>374</v>
      </c>
    </row>
    <row r="68" spans="1:7">
      <c r="A68" s="5"/>
      <c r="B68" s="1"/>
      <c r="G68">
        <v>400</v>
      </c>
    </row>
    <row r="69" spans="1:7">
      <c r="A69" s="5"/>
      <c r="B69" s="1"/>
      <c r="G69">
        <v>374</v>
      </c>
    </row>
    <row r="70" spans="1:7">
      <c r="A70" s="5"/>
      <c r="B70" s="1"/>
      <c r="G70">
        <v>378</v>
      </c>
    </row>
    <row r="71" spans="1:7">
      <c r="A71" s="5"/>
      <c r="B71" s="1"/>
      <c r="G71">
        <v>382</v>
      </c>
    </row>
    <row r="72" spans="1:7">
      <c r="A72" s="5"/>
      <c r="B72" s="1"/>
      <c r="G72">
        <v>371</v>
      </c>
    </row>
    <row r="73" spans="1:7">
      <c r="A73" s="5"/>
      <c r="B73" s="1"/>
      <c r="G73">
        <v>338</v>
      </c>
    </row>
    <row r="74" spans="1:7">
      <c r="A74" s="5"/>
      <c r="B74" s="1"/>
      <c r="G74">
        <v>343</v>
      </c>
    </row>
    <row r="75" spans="1:7">
      <c r="A75" s="5"/>
      <c r="B75" s="1"/>
      <c r="G75">
        <v>372</v>
      </c>
    </row>
    <row r="76" spans="1:7">
      <c r="A76" s="5"/>
      <c r="B76" s="1"/>
      <c r="G76">
        <v>361</v>
      </c>
    </row>
    <row r="77" spans="1:7">
      <c r="A77" s="5"/>
      <c r="B77" s="1"/>
      <c r="G77">
        <v>339</v>
      </c>
    </row>
    <row r="78" spans="1:7">
      <c r="A78" s="5"/>
      <c r="B78" s="1"/>
      <c r="G78">
        <v>392</v>
      </c>
    </row>
    <row r="79" spans="1:7">
      <c r="A79" s="5"/>
      <c r="B79" s="1"/>
      <c r="G79">
        <v>375</v>
      </c>
    </row>
    <row r="80" spans="1:7">
      <c r="A80" s="5"/>
      <c r="B80" s="1"/>
      <c r="G80">
        <v>368</v>
      </c>
    </row>
    <row r="81" spans="1:7">
      <c r="A81" s="5"/>
      <c r="B81" s="1"/>
      <c r="G81">
        <v>338</v>
      </c>
    </row>
    <row r="82" spans="1:7">
      <c r="A82" s="5"/>
      <c r="B82" s="1"/>
      <c r="G82">
        <v>348</v>
      </c>
    </row>
    <row r="83" spans="1:7">
      <c r="A83" s="5"/>
      <c r="B83" s="1"/>
      <c r="G83">
        <v>350</v>
      </c>
    </row>
    <row r="84" spans="1:7">
      <c r="A84" s="5"/>
      <c r="B84" s="1"/>
      <c r="G84">
        <v>352</v>
      </c>
    </row>
    <row r="85" spans="1:7">
      <c r="A85" s="5"/>
      <c r="B85" s="1"/>
      <c r="G85">
        <v>402</v>
      </c>
    </row>
    <row r="86" spans="1:7">
      <c r="A86" s="5"/>
      <c r="B86" s="1"/>
      <c r="G86">
        <v>358</v>
      </c>
    </row>
    <row r="87" spans="1:7">
      <c r="A87" s="5"/>
      <c r="B87" s="1"/>
      <c r="G87">
        <v>359</v>
      </c>
    </row>
    <row r="88" spans="1:7">
      <c r="A88" s="5"/>
      <c r="B88" s="1"/>
      <c r="G88">
        <v>366</v>
      </c>
    </row>
    <row r="89" spans="1:7">
      <c r="A89" s="5"/>
      <c r="B89" s="1"/>
      <c r="G89">
        <v>379</v>
      </c>
    </row>
    <row r="90" spans="1:7">
      <c r="A90" s="5"/>
      <c r="B90" s="1"/>
      <c r="G90">
        <v>356</v>
      </c>
    </row>
    <row r="91" spans="1:7">
      <c r="A91" s="5"/>
      <c r="B91" s="1"/>
      <c r="G91">
        <v>367</v>
      </c>
    </row>
    <row r="92" spans="1:7">
      <c r="A92" s="5"/>
      <c r="B92" s="1"/>
      <c r="G92">
        <v>359</v>
      </c>
    </row>
    <row r="93" spans="1:7">
      <c r="A93" s="5"/>
      <c r="B93" s="1"/>
      <c r="G93">
        <v>351</v>
      </c>
    </row>
    <row r="94" spans="1:7">
      <c r="A94" s="5"/>
      <c r="B94" s="1"/>
      <c r="G94">
        <v>363</v>
      </c>
    </row>
    <row r="95" spans="1:7">
      <c r="A95" s="5"/>
      <c r="B95" s="1"/>
      <c r="G95">
        <v>353</v>
      </c>
    </row>
    <row r="96" spans="1:7">
      <c r="A96" s="5"/>
      <c r="B96" s="1"/>
      <c r="G96">
        <v>376</v>
      </c>
    </row>
    <row r="97" spans="1:7">
      <c r="A97" s="5"/>
      <c r="B97" s="1"/>
      <c r="G97">
        <v>375</v>
      </c>
    </row>
    <row r="98" spans="1:7">
      <c r="A98" s="5"/>
      <c r="B98" s="1"/>
      <c r="G98">
        <v>348</v>
      </c>
    </row>
    <row r="99" spans="1:7">
      <c r="A99" s="5"/>
      <c r="B99" s="1"/>
      <c r="G99">
        <v>339</v>
      </c>
    </row>
    <row r="100" spans="1:7">
      <c r="A100" s="5"/>
      <c r="B100" s="1"/>
      <c r="G100">
        <v>333</v>
      </c>
    </row>
    <row r="101" spans="1:7">
      <c r="A101" s="5"/>
      <c r="B101" s="1"/>
      <c r="G101">
        <v>322</v>
      </c>
    </row>
    <row r="102" spans="1:7">
      <c r="A102" s="5"/>
      <c r="B102" s="1"/>
      <c r="G102">
        <v>345</v>
      </c>
    </row>
    <row r="103" spans="1:7">
      <c r="A103" s="5" t="s">
        <v>6</v>
      </c>
      <c r="B103" s="7">
        <f>AVERAGE(B2:B102)</f>
        <v>352.333333333333</v>
      </c>
      <c r="C103" s="7">
        <f>AVERAGE(C2:C102)</f>
        <v>345.608695652174</v>
      </c>
      <c r="D103" s="7">
        <f>AVERAGE(D2:D102)</f>
        <v>347.617647058824</v>
      </c>
      <c r="E103" s="7">
        <f>AVERAGE(E2:E102)</f>
        <v>362.620689655172</v>
      </c>
      <c r="F103" s="7">
        <f>AVERAGE(F2:F102)</f>
        <v>356.5</v>
      </c>
      <c r="G103" s="7">
        <f>AVERAGE(G2:G102)</f>
        <v>358.584158415842</v>
      </c>
    </row>
    <row r="104" spans="1:7">
      <c r="A104" s="5" t="s">
        <v>7</v>
      </c>
      <c r="B104" s="7">
        <f>MAX(B2:B102)</f>
        <v>401</v>
      </c>
      <c r="C104" s="7">
        <f>MAX(C2:C102)</f>
        <v>369</v>
      </c>
      <c r="D104" s="7">
        <f>MAX(D2:D102)</f>
        <v>392</v>
      </c>
      <c r="E104" s="7">
        <f>MAX(E2:E102)</f>
        <v>418</v>
      </c>
      <c r="F104" s="7">
        <f>MAX(F2:F102)</f>
        <v>390</v>
      </c>
      <c r="G104" s="7">
        <f>MAX(G2:G102)</f>
        <v>402</v>
      </c>
    </row>
    <row r="105" spans="1:7">
      <c r="A105" s="5" t="s">
        <v>8</v>
      </c>
      <c r="B105" s="7">
        <f>MIN(B2:B102)</f>
        <v>312</v>
      </c>
      <c r="C105" s="7">
        <f>MIN(C2:C102)</f>
        <v>306</v>
      </c>
      <c r="D105" s="7">
        <f>MIN(D2:D102)</f>
        <v>307</v>
      </c>
      <c r="E105" s="7">
        <f>MIN(E2:E102)</f>
        <v>315</v>
      </c>
      <c r="F105" s="7">
        <f>MIN(F2:F102)</f>
        <v>325</v>
      </c>
      <c r="G105" s="7">
        <f>MIN(G2:G102)</f>
        <v>320</v>
      </c>
    </row>
    <row r="106" spans="1:7">
      <c r="A106" s="5" t="s">
        <v>9</v>
      </c>
      <c r="B106" s="7">
        <f>MEDIAN(B2:B102)</f>
        <v>352.5</v>
      </c>
      <c r="C106" s="7">
        <f>MEDIAN(C2:C102)</f>
        <v>349</v>
      </c>
      <c r="D106" s="7">
        <f>MEDIAN(D2:D102)</f>
        <v>344.5</v>
      </c>
      <c r="E106" s="7">
        <f>MEDIAN(E2:E102)</f>
        <v>365</v>
      </c>
      <c r="F106" s="7">
        <f>MEDIAN(F2:F102)</f>
        <v>357</v>
      </c>
      <c r="G106" s="7">
        <f>MEDIAN(G2:G102)</f>
        <v>359</v>
      </c>
    </row>
    <row r="107" spans="1:7">
      <c r="A107" s="5" t="s">
        <v>10</v>
      </c>
      <c r="B107" s="7"/>
      <c r="C107" s="7"/>
      <c r="D107" s="7"/>
      <c r="E107" s="7"/>
      <c r="F107" s="7"/>
      <c r="G107" s="8"/>
    </row>
    <row r="108" spans="1:7">
      <c r="A108" s="5" t="s">
        <v>11</v>
      </c>
      <c r="B108" s="7">
        <f>B103/5</f>
        <v>70.4666666666667</v>
      </c>
      <c r="C108" s="7">
        <f>C103/5</f>
        <v>69.1217391304348</v>
      </c>
      <c r="D108" s="7">
        <f t="shared" ref="B108:G108" si="0">D103/5</f>
        <v>69.5235294117647</v>
      </c>
      <c r="E108" s="7">
        <f t="shared" si="0"/>
        <v>72.5241379310345</v>
      </c>
      <c r="F108" s="7">
        <f t="shared" si="0"/>
        <v>71.3</v>
      </c>
      <c r="G108" s="8">
        <f t="shared" si="0"/>
        <v>71.7168316831683</v>
      </c>
    </row>
    <row r="109" spans="1:7">
      <c r="A109" s="5" t="s">
        <v>12</v>
      </c>
      <c r="B109" s="7">
        <f>B104/5</f>
        <v>80.2</v>
      </c>
      <c r="C109" s="7">
        <f>C104/5</f>
        <v>73.8</v>
      </c>
      <c r="D109" s="7">
        <f t="shared" ref="B109:G109" si="1">D104/5</f>
        <v>78.4</v>
      </c>
      <c r="E109" s="7">
        <f t="shared" si="1"/>
        <v>83.6</v>
      </c>
      <c r="F109" s="7">
        <f t="shared" si="1"/>
        <v>78</v>
      </c>
      <c r="G109" s="8">
        <f t="shared" si="1"/>
        <v>80.4</v>
      </c>
    </row>
    <row r="110" spans="1:7">
      <c r="A110" s="5" t="s">
        <v>13</v>
      </c>
      <c r="B110" s="7">
        <f>B105/5</f>
        <v>62.4</v>
      </c>
      <c r="C110" s="7">
        <f>C105/5</f>
        <v>61.2</v>
      </c>
      <c r="D110" s="7">
        <f t="shared" ref="B110:G110" si="2">D105/5</f>
        <v>61.4</v>
      </c>
      <c r="E110" s="7">
        <f t="shared" si="2"/>
        <v>63</v>
      </c>
      <c r="F110" s="7">
        <f t="shared" si="2"/>
        <v>65</v>
      </c>
      <c r="G110" s="8">
        <f t="shared" si="2"/>
        <v>64</v>
      </c>
    </row>
    <row r="111" spans="1:7">
      <c r="A111" s="5" t="s">
        <v>14</v>
      </c>
      <c r="B111" s="7">
        <f>B106/5</f>
        <v>70.5</v>
      </c>
      <c r="C111" s="7">
        <f>C106/5</f>
        <v>69.8</v>
      </c>
      <c r="D111" s="7">
        <f t="shared" ref="B111:G111" si="3">D106/5</f>
        <v>68.9</v>
      </c>
      <c r="E111" s="7">
        <f t="shared" si="3"/>
        <v>73</v>
      </c>
      <c r="F111" s="7">
        <f t="shared" si="3"/>
        <v>71.4</v>
      </c>
      <c r="G111" s="8">
        <f t="shared" si="3"/>
        <v>71.8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topLeftCell="A69" workbookViewId="0">
      <selection activeCell="J94" sqref="J94"/>
    </sheetView>
  </sheetViews>
  <sheetFormatPr defaultColWidth="9.1" defaultRowHeight="14.55" outlineLevelCol="6"/>
  <cols>
    <col min="2" max="2" width="17.7833333333333" style="1" customWidth="true"/>
    <col min="3" max="6" width="15" customWidth="true"/>
    <col min="7" max="7" width="12.7083333333333" customWidth="true"/>
    <col min="8" max="8" width="7.06666666666667" customWidth="true"/>
    <col min="9" max="9" width="3.49166666666667" customWidth="true"/>
    <col min="10" max="10" width="10.8583333333333" customWidth="true"/>
    <col min="11" max="11" width="7.49166666666667" customWidth="true"/>
    <col min="12" max="13" width="7.06666666666667" customWidth="true"/>
    <col min="14" max="14" width="4.49166666666667" customWidth="true"/>
    <col min="15" max="15" width="3.49166666666667" customWidth="true"/>
    <col min="16" max="16" width="6.49166666666667" customWidth="true"/>
  </cols>
  <sheetData>
    <row r="1" spans="1:7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6" t="s">
        <v>5</v>
      </c>
    </row>
    <row r="2" spans="1:7">
      <c r="A2" s="5">
        <v>1</v>
      </c>
      <c r="B2">
        <v>366</v>
      </c>
      <c r="C2">
        <v>366</v>
      </c>
      <c r="D2">
        <v>346</v>
      </c>
      <c r="E2">
        <v>332</v>
      </c>
      <c r="F2" s="7">
        <v>360</v>
      </c>
      <c r="G2">
        <v>362</v>
      </c>
    </row>
    <row r="3" spans="1:7">
      <c r="A3" s="5">
        <v>2</v>
      </c>
      <c r="B3">
        <v>322</v>
      </c>
      <c r="C3">
        <v>336</v>
      </c>
      <c r="D3">
        <v>337</v>
      </c>
      <c r="E3">
        <v>364</v>
      </c>
      <c r="F3" s="7">
        <v>325</v>
      </c>
      <c r="G3">
        <v>345</v>
      </c>
    </row>
    <row r="4" spans="1:7">
      <c r="A4" s="5">
        <v>3</v>
      </c>
      <c r="B4">
        <v>349</v>
      </c>
      <c r="C4">
        <v>326</v>
      </c>
      <c r="D4">
        <v>318</v>
      </c>
      <c r="E4">
        <v>338</v>
      </c>
      <c r="F4" s="7">
        <v>352</v>
      </c>
      <c r="G4">
        <v>358</v>
      </c>
    </row>
    <row r="5" spans="1:7">
      <c r="A5" s="5">
        <v>4</v>
      </c>
      <c r="B5">
        <v>340</v>
      </c>
      <c r="C5">
        <v>306</v>
      </c>
      <c r="D5">
        <v>351</v>
      </c>
      <c r="E5">
        <v>315</v>
      </c>
      <c r="F5" s="7">
        <v>370</v>
      </c>
      <c r="G5">
        <v>351</v>
      </c>
    </row>
    <row r="6" spans="1:7">
      <c r="A6" s="5">
        <v>5</v>
      </c>
      <c r="B6">
        <v>324</v>
      </c>
      <c r="C6">
        <v>354</v>
      </c>
      <c r="D6">
        <v>336</v>
      </c>
      <c r="E6">
        <v>327</v>
      </c>
      <c r="F6" s="7">
        <v>357</v>
      </c>
      <c r="G6">
        <v>337</v>
      </c>
    </row>
    <row r="7" spans="1:7">
      <c r="A7" s="5">
        <v>6</v>
      </c>
      <c r="B7">
        <v>356</v>
      </c>
      <c r="C7">
        <v>323</v>
      </c>
      <c r="D7">
        <v>330</v>
      </c>
      <c r="E7">
        <v>341</v>
      </c>
      <c r="F7" s="7">
        <v>390</v>
      </c>
      <c r="G7">
        <v>360</v>
      </c>
    </row>
    <row r="8" spans="1:7">
      <c r="A8" s="5">
        <v>7</v>
      </c>
      <c r="B8">
        <v>321</v>
      </c>
      <c r="C8">
        <v>334</v>
      </c>
      <c r="D8">
        <v>322</v>
      </c>
      <c r="E8">
        <v>337</v>
      </c>
      <c r="F8" s="7">
        <v>329</v>
      </c>
      <c r="G8">
        <v>369</v>
      </c>
    </row>
    <row r="9" spans="1:7">
      <c r="A9" s="5">
        <v>8</v>
      </c>
      <c r="B9">
        <v>312</v>
      </c>
      <c r="C9">
        <v>350</v>
      </c>
      <c r="D9">
        <v>307</v>
      </c>
      <c r="E9">
        <v>353</v>
      </c>
      <c r="F9" s="7">
        <v>357</v>
      </c>
      <c r="G9">
        <v>346</v>
      </c>
    </row>
    <row r="10" spans="1:7">
      <c r="A10" s="5">
        <v>9</v>
      </c>
      <c r="B10">
        <v>323</v>
      </c>
      <c r="C10">
        <v>339</v>
      </c>
      <c r="D10">
        <v>322</v>
      </c>
      <c r="E10">
        <v>390</v>
      </c>
      <c r="F10" s="7">
        <v>353</v>
      </c>
      <c r="G10">
        <v>371</v>
      </c>
    </row>
    <row r="11" spans="1:7">
      <c r="A11" s="5">
        <v>10</v>
      </c>
      <c r="B11">
        <v>343</v>
      </c>
      <c r="C11">
        <v>366</v>
      </c>
      <c r="D11">
        <v>329</v>
      </c>
      <c r="E11">
        <v>355</v>
      </c>
      <c r="F11">
        <v>372</v>
      </c>
      <c r="G11">
        <v>342</v>
      </c>
    </row>
    <row r="12" spans="1:7">
      <c r="A12" s="5">
        <v>11</v>
      </c>
      <c r="B12">
        <v>358</v>
      </c>
      <c r="C12">
        <v>362</v>
      </c>
      <c r="D12">
        <v>344</v>
      </c>
      <c r="E12">
        <v>357</v>
      </c>
      <c r="G12">
        <v>339</v>
      </c>
    </row>
    <row r="13" spans="1:7">
      <c r="A13" s="5">
        <v>12</v>
      </c>
      <c r="B13">
        <v>329</v>
      </c>
      <c r="C13">
        <v>349</v>
      </c>
      <c r="D13">
        <v>360</v>
      </c>
      <c r="E13">
        <v>360</v>
      </c>
      <c r="G13">
        <v>335</v>
      </c>
    </row>
    <row r="14" spans="1:7">
      <c r="A14" s="5">
        <v>13</v>
      </c>
      <c r="B14">
        <v>319</v>
      </c>
      <c r="C14">
        <v>352</v>
      </c>
      <c r="D14">
        <v>324</v>
      </c>
      <c r="E14">
        <v>398</v>
      </c>
      <c r="G14">
        <v>347</v>
      </c>
    </row>
    <row r="15" spans="1:7">
      <c r="A15" s="5">
        <v>14</v>
      </c>
      <c r="B15">
        <v>392</v>
      </c>
      <c r="C15">
        <v>346</v>
      </c>
      <c r="D15">
        <v>342</v>
      </c>
      <c r="E15">
        <v>397</v>
      </c>
      <c r="G15">
        <v>358</v>
      </c>
    </row>
    <row r="16" spans="1:7">
      <c r="A16" s="5">
        <v>15</v>
      </c>
      <c r="B16">
        <v>380</v>
      </c>
      <c r="C16">
        <v>362</v>
      </c>
      <c r="D16">
        <v>345</v>
      </c>
      <c r="E16">
        <v>380</v>
      </c>
      <c r="G16">
        <v>336</v>
      </c>
    </row>
    <row r="17" spans="1:7">
      <c r="A17" s="5">
        <v>16</v>
      </c>
      <c r="B17">
        <v>379</v>
      </c>
      <c r="C17">
        <v>343</v>
      </c>
      <c r="D17">
        <v>369</v>
      </c>
      <c r="E17">
        <v>365</v>
      </c>
      <c r="G17">
        <v>354</v>
      </c>
    </row>
    <row r="18" spans="1:7">
      <c r="A18" s="5">
        <v>17</v>
      </c>
      <c r="B18">
        <v>372</v>
      </c>
      <c r="C18">
        <v>354</v>
      </c>
      <c r="D18">
        <v>340</v>
      </c>
      <c r="E18">
        <v>342</v>
      </c>
      <c r="G18">
        <v>320</v>
      </c>
    </row>
    <row r="19" spans="1:7">
      <c r="A19" s="5">
        <v>18</v>
      </c>
      <c r="B19">
        <v>322</v>
      </c>
      <c r="C19">
        <v>359</v>
      </c>
      <c r="D19">
        <v>389</v>
      </c>
      <c r="E19">
        <v>365</v>
      </c>
      <c r="G19">
        <v>371</v>
      </c>
    </row>
    <row r="20" spans="1:7">
      <c r="A20" s="5">
        <v>19</v>
      </c>
      <c r="B20">
        <v>349</v>
      </c>
      <c r="C20">
        <v>340</v>
      </c>
      <c r="D20">
        <v>341</v>
      </c>
      <c r="E20">
        <v>386</v>
      </c>
      <c r="G20">
        <v>366</v>
      </c>
    </row>
    <row r="21" spans="1:7">
      <c r="A21" s="5">
        <v>20</v>
      </c>
      <c r="B21">
        <v>345</v>
      </c>
      <c r="C21">
        <v>369</v>
      </c>
      <c r="D21">
        <v>375</v>
      </c>
      <c r="E21">
        <v>378</v>
      </c>
      <c r="G21">
        <v>401</v>
      </c>
    </row>
    <row r="22" spans="1:7">
      <c r="A22" s="5">
        <v>21</v>
      </c>
      <c r="B22">
        <v>386</v>
      </c>
      <c r="C22">
        <v>353</v>
      </c>
      <c r="D22">
        <v>392</v>
      </c>
      <c r="E22">
        <v>378</v>
      </c>
      <c r="G22">
        <v>332</v>
      </c>
    </row>
    <row r="23" spans="1:7">
      <c r="A23" s="5">
        <v>22</v>
      </c>
      <c r="B23">
        <v>368</v>
      </c>
      <c r="C23">
        <v>336</v>
      </c>
      <c r="D23">
        <v>364</v>
      </c>
      <c r="E23">
        <v>391</v>
      </c>
      <c r="G23">
        <v>370</v>
      </c>
    </row>
    <row r="24" spans="1:7">
      <c r="A24" s="5">
        <v>23</v>
      </c>
      <c r="B24">
        <v>364</v>
      </c>
      <c r="C24">
        <v>324</v>
      </c>
      <c r="D24">
        <v>337</v>
      </c>
      <c r="E24">
        <v>375</v>
      </c>
      <c r="G24">
        <v>356</v>
      </c>
    </row>
    <row r="25" spans="1:7">
      <c r="A25" s="5">
        <v>24</v>
      </c>
      <c r="B25">
        <v>401</v>
      </c>
      <c r="D25">
        <v>367</v>
      </c>
      <c r="E25">
        <v>369</v>
      </c>
      <c r="G25">
        <v>348</v>
      </c>
    </row>
    <row r="26" spans="1:7">
      <c r="A26" s="5">
        <v>25</v>
      </c>
      <c r="B26">
        <v>367</v>
      </c>
      <c r="D26">
        <v>331</v>
      </c>
      <c r="E26">
        <v>418</v>
      </c>
      <c r="G26">
        <v>347</v>
      </c>
    </row>
    <row r="27" spans="1:7">
      <c r="A27" s="5">
        <v>26</v>
      </c>
      <c r="B27">
        <v>329</v>
      </c>
      <c r="D27">
        <v>340</v>
      </c>
      <c r="E27">
        <v>384</v>
      </c>
      <c r="G27">
        <v>361</v>
      </c>
    </row>
    <row r="28" spans="1:7">
      <c r="A28" s="5">
        <v>27</v>
      </c>
      <c r="B28">
        <v>336</v>
      </c>
      <c r="D28">
        <v>385</v>
      </c>
      <c r="E28">
        <v>371</v>
      </c>
      <c r="G28">
        <v>364</v>
      </c>
    </row>
    <row r="29" spans="1:7">
      <c r="A29" s="5">
        <v>28</v>
      </c>
      <c r="B29">
        <v>374</v>
      </c>
      <c r="D29">
        <v>364</v>
      </c>
      <c r="E29">
        <v>323</v>
      </c>
      <c r="G29">
        <v>349</v>
      </c>
    </row>
    <row r="30" spans="1:7">
      <c r="A30" s="5">
        <v>29</v>
      </c>
      <c r="B30">
        <v>368</v>
      </c>
      <c r="D30">
        <v>354</v>
      </c>
      <c r="E30">
        <v>327</v>
      </c>
      <c r="G30">
        <v>353</v>
      </c>
    </row>
    <row r="31" spans="1:7">
      <c r="A31" s="5">
        <v>30</v>
      </c>
      <c r="B31">
        <v>376</v>
      </c>
      <c r="D31">
        <v>358</v>
      </c>
      <c r="G31">
        <v>344</v>
      </c>
    </row>
    <row r="32" spans="4:7">
      <c r="D32">
        <v>369</v>
      </c>
      <c r="G32">
        <v>332</v>
      </c>
    </row>
    <row r="33" spans="4:7">
      <c r="D33">
        <v>348</v>
      </c>
      <c r="G33">
        <v>343</v>
      </c>
    </row>
    <row r="34" spans="4:7">
      <c r="D34">
        <v>346</v>
      </c>
      <c r="G34">
        <v>323</v>
      </c>
    </row>
    <row r="35" spans="4:7">
      <c r="D35">
        <v>337</v>
      </c>
      <c r="G35">
        <v>334</v>
      </c>
    </row>
    <row r="36" spans="7:7">
      <c r="G36">
        <v>335</v>
      </c>
    </row>
    <row r="37" spans="7:7">
      <c r="G37">
        <v>335</v>
      </c>
    </row>
    <row r="38" spans="7:7">
      <c r="G38">
        <v>355</v>
      </c>
    </row>
    <row r="39" spans="7:7">
      <c r="G39">
        <v>339</v>
      </c>
    </row>
    <row r="40" spans="7:7">
      <c r="G40">
        <v>341</v>
      </c>
    </row>
    <row r="41" spans="7:7">
      <c r="G41">
        <v>380</v>
      </c>
    </row>
    <row r="42" spans="7:7">
      <c r="G42">
        <v>390</v>
      </c>
    </row>
    <row r="43" spans="7:7">
      <c r="G43">
        <v>339</v>
      </c>
    </row>
    <row r="44" spans="7:7">
      <c r="G44">
        <v>401</v>
      </c>
    </row>
    <row r="45" spans="7:7">
      <c r="G45">
        <v>354</v>
      </c>
    </row>
    <row r="46" spans="7:7">
      <c r="G46">
        <v>360</v>
      </c>
    </row>
    <row r="47" spans="7:7">
      <c r="G47">
        <v>374</v>
      </c>
    </row>
    <row r="48" spans="7:7">
      <c r="G48">
        <v>369</v>
      </c>
    </row>
    <row r="49" spans="7:7">
      <c r="G49">
        <v>366</v>
      </c>
    </row>
    <row r="50" spans="7:7">
      <c r="G50">
        <v>360</v>
      </c>
    </row>
    <row r="51" spans="7:7">
      <c r="G51">
        <v>363</v>
      </c>
    </row>
    <row r="52" spans="7:7">
      <c r="G52">
        <v>346</v>
      </c>
    </row>
    <row r="53" spans="7:7">
      <c r="G53">
        <v>370</v>
      </c>
    </row>
    <row r="54" spans="7:7">
      <c r="G54">
        <v>374</v>
      </c>
    </row>
    <row r="55" spans="7:7">
      <c r="G55">
        <v>367</v>
      </c>
    </row>
    <row r="56" spans="7:7">
      <c r="G56">
        <v>350</v>
      </c>
    </row>
    <row r="57" spans="7:7">
      <c r="G57">
        <v>381</v>
      </c>
    </row>
    <row r="58" spans="7:7">
      <c r="G58">
        <v>357</v>
      </c>
    </row>
    <row r="59" spans="7:7">
      <c r="G59">
        <v>396</v>
      </c>
    </row>
    <row r="60" spans="7:7">
      <c r="G60">
        <v>360</v>
      </c>
    </row>
    <row r="61" spans="7:7">
      <c r="G61">
        <v>363</v>
      </c>
    </row>
    <row r="62" spans="7:7">
      <c r="G62">
        <v>373</v>
      </c>
    </row>
    <row r="63" spans="7:7">
      <c r="G63">
        <v>364</v>
      </c>
    </row>
    <row r="64" spans="7:7">
      <c r="G64">
        <v>401</v>
      </c>
    </row>
    <row r="65" spans="7:7">
      <c r="G65">
        <v>360</v>
      </c>
    </row>
    <row r="66" spans="7:7">
      <c r="G66">
        <v>364</v>
      </c>
    </row>
    <row r="67" spans="7:7">
      <c r="G67">
        <v>374</v>
      </c>
    </row>
    <row r="68" spans="7:7">
      <c r="G68">
        <v>400</v>
      </c>
    </row>
    <row r="69" spans="7:7">
      <c r="G69">
        <v>374</v>
      </c>
    </row>
    <row r="70" spans="7:7">
      <c r="G70">
        <v>378</v>
      </c>
    </row>
    <row r="71" spans="7:7">
      <c r="G71">
        <v>382</v>
      </c>
    </row>
    <row r="72" spans="7:7">
      <c r="G72">
        <v>371</v>
      </c>
    </row>
    <row r="73" spans="7:7">
      <c r="G73">
        <v>338</v>
      </c>
    </row>
    <row r="74" spans="7:7">
      <c r="G74">
        <v>343</v>
      </c>
    </row>
    <row r="75" spans="7:7">
      <c r="G75">
        <v>372</v>
      </c>
    </row>
    <row r="76" spans="7:7">
      <c r="G76">
        <v>361</v>
      </c>
    </row>
    <row r="77" spans="7:7">
      <c r="G77">
        <v>339</v>
      </c>
    </row>
    <row r="78" spans="7:7">
      <c r="G78">
        <v>392</v>
      </c>
    </row>
    <row r="79" spans="7:7">
      <c r="G79">
        <v>375</v>
      </c>
    </row>
    <row r="80" spans="7:7">
      <c r="G80">
        <v>368</v>
      </c>
    </row>
    <row r="81" spans="7:7">
      <c r="G81">
        <v>338</v>
      </c>
    </row>
    <row r="82" spans="7:7">
      <c r="G82">
        <v>348</v>
      </c>
    </row>
    <row r="83" spans="7:7">
      <c r="G83">
        <v>350</v>
      </c>
    </row>
    <row r="84" spans="7:7">
      <c r="G84">
        <v>352</v>
      </c>
    </row>
    <row r="85" spans="7:7">
      <c r="G85">
        <v>402</v>
      </c>
    </row>
    <row r="86" spans="7:7">
      <c r="G86">
        <v>358</v>
      </c>
    </row>
    <row r="87" spans="7:7">
      <c r="G87">
        <v>359</v>
      </c>
    </row>
    <row r="88" spans="7:7">
      <c r="G88">
        <v>366</v>
      </c>
    </row>
    <row r="89" spans="7:7">
      <c r="G89">
        <v>379</v>
      </c>
    </row>
    <row r="90" spans="7:7">
      <c r="G90">
        <v>356</v>
      </c>
    </row>
    <row r="91" spans="7:7">
      <c r="G91">
        <v>367</v>
      </c>
    </row>
    <row r="92" spans="7:7">
      <c r="G92">
        <v>359</v>
      </c>
    </row>
    <row r="93" spans="7:7">
      <c r="G93">
        <v>351</v>
      </c>
    </row>
    <row r="94" spans="7:7">
      <c r="G94">
        <v>363</v>
      </c>
    </row>
    <row r="95" spans="7:7">
      <c r="G95">
        <v>353</v>
      </c>
    </row>
    <row r="96" spans="7:7">
      <c r="G96">
        <v>376</v>
      </c>
    </row>
    <row r="97" spans="7:7">
      <c r="G97">
        <v>375</v>
      </c>
    </row>
    <row r="98" spans="7:7">
      <c r="G98">
        <v>348</v>
      </c>
    </row>
    <row r="99" spans="7:7">
      <c r="G99">
        <v>339</v>
      </c>
    </row>
    <row r="100" spans="7:7">
      <c r="G100">
        <v>333</v>
      </c>
    </row>
    <row r="101" spans="7:7">
      <c r="G101">
        <v>322</v>
      </c>
    </row>
    <row r="102" spans="7:7">
      <c r="G102">
        <v>345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神经病学2021统考硕士情况</vt:lpstr>
      <vt:lpstr>内科学学2021统考硕士情况 </vt:lpstr>
      <vt:lpstr>Dirty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rainoffallingstar</dc:creator>
  <cp:lastModifiedBy>fallingstarさん</cp:lastModifiedBy>
  <dcterms:created xsi:type="dcterms:W3CDTF">2021-10-07T10:50:50Z</dcterms:created>
  <dcterms:modified xsi:type="dcterms:W3CDTF">2021-10-07T12:15:47Z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