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yne\College-Work\Bio\Cell Bio Lab\c elegans chemotaxis\"/>
    </mc:Choice>
  </mc:AlternateContent>
  <xr:revisionPtr revIDLastSave="0" documentId="13_ncr:1_{AEE380F4-8996-4ABD-885F-16F3CCF7EFF0}" xr6:coauthVersionLast="47" xr6:coauthVersionMax="47" xr10:uidLastSave="{00000000-0000-0000-0000-000000000000}"/>
  <bookViews>
    <workbookView xWindow="-26895" yWindow="1905" windowWidth="21600" windowHeight="11295" activeTab="1" xr2:uid="{2E2DE7FB-DE1A-4D24-BACE-DEEF545FF894}"/>
  </bookViews>
  <sheets>
    <sheet name="Wilton's Butter Example" sheetId="2" r:id="rId1"/>
    <sheet name="Experime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2"/>
  <c r="D3" i="2"/>
  <c r="D4" i="2"/>
  <c r="D5" i="2"/>
  <c r="D6" i="2"/>
  <c r="D7" i="2"/>
  <c r="D7" i="1"/>
  <c r="J5" i="1"/>
  <c r="G5" i="1"/>
  <c r="D5" i="1"/>
  <c r="J4" i="1"/>
  <c r="G4" i="1"/>
  <c r="D4" i="1"/>
  <c r="D6" i="1" s="1"/>
  <c r="J3" i="1"/>
  <c r="J7" i="1" s="1"/>
  <c r="G3" i="1"/>
  <c r="G7" i="1" s="1"/>
  <c r="G6" i="1" l="1"/>
  <c r="J6" i="1"/>
</calcChain>
</file>

<file path=xl/sharedStrings.xml><?xml version="1.0" encoding="utf-8"?>
<sst xmlns="http://schemas.openxmlformats.org/spreadsheetml/2006/main" count="23" uniqueCount="15">
  <si>
    <t>Experiment</t>
  </si>
  <si>
    <t>Positive</t>
  </si>
  <si>
    <t>A</t>
  </si>
  <si>
    <t>B</t>
  </si>
  <si>
    <t>Negative</t>
  </si>
  <si>
    <t>Index</t>
  </si>
  <si>
    <t>Average Chemotaxis Index</t>
  </si>
  <si>
    <t>Standard Deviation</t>
  </si>
  <si>
    <t>Water</t>
  </si>
  <si>
    <t>Wilton's Butter</t>
  </si>
  <si>
    <t>Melatonin</t>
  </si>
  <si>
    <t>Chemotaxis Index</t>
  </si>
  <si>
    <t>Plate</t>
  </si>
  <si>
    <t>SD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</si>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</sst>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'Wilton''s Butter Example'!$D$7</c:f>
                <c:numCache>
                  <c:formatCode>General</c:formatCode>
                  <c:ptCount val="1"/>
                  <c:pt idx="0">
                    <c:v>0.16834141974339581</c:v>
                  </c:pt>
                </c:numCache>
              </c:numRef>
            </c:plus>
            <c:minus>
              <c:numRef>
                <c:f>'Wilton''s Butter Example'!$D$7</c:f>
                <c:numCache>
                  <c:formatCode>General</c:formatCode>
                  <c:ptCount val="1"/>
                  <c:pt idx="0">
                    <c:v>0.16834141974339581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'Wilton''s Butter Example'!$D$6</c:f>
              <c:numCache>
                <c:formatCode>General</c:formatCode>
                <c:ptCount val="1"/>
                <c:pt idx="0">
                  <c:v>0.82792397660818706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F-4E77-8A0B-5BD25E5B8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8800"/>
        <c:axId val="13711904"/>
      </c:barChart>
      <c:catAx>
        <c:axId val="74888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Wilton's</a:t>
                </a:r>
                <a:r>
                  <a:rPr lang="en-US" baseline="0"/>
                  <a:t> Butter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3711904"/>
        <c:crosses val="autoZero"/>
        <c:auto val="1"/>
        <c:lblAlgn val="ctr"/>
        <c:lblOffset val="100"/>
        <c:noMultiLvlLbl val="0"/>
      </c:catAx>
      <c:valAx>
        <c:axId val="137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Chemotaxis</a:t>
                </a:r>
                <a:r>
                  <a:rPr lang="en-US" baseline="0"/>
                  <a:t>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Experiment!$O$3</c:f>
              <c:strCache>
                <c:ptCount val="1"/>
                <c:pt idx="0">
                  <c:v>Average Chemotaxis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Experiment!$P$4:$P$6</c:f>
                <c:numCache>
                  <c:formatCode>General</c:formatCode>
                  <c:ptCount val="3"/>
                  <c:pt idx="0">
                    <c:v>0.24743582965269675</c:v>
                  </c:pt>
                  <c:pt idx="1">
                    <c:v>5.3837773059952035E-2</c:v>
                  </c:pt>
                  <c:pt idx="2">
                    <c:v>0.14459371366896842</c:v>
                  </c:pt>
                </c:numCache>
              </c:numRef>
            </c:plus>
            <c:minus>
              <c:numRef>
                <c:f>Experiment!$P$4:$P$6</c:f>
                <c:numCache>
                  <c:formatCode>General</c:formatCode>
                  <c:ptCount val="3"/>
                  <c:pt idx="0">
                    <c:v>0.24743582965269675</c:v>
                  </c:pt>
                  <c:pt idx="1">
                    <c:v>5.3837773059952035E-2</c:v>
                  </c:pt>
                  <c:pt idx="2">
                    <c:v>0.14459371366896842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Experiment!$N$4:$N$6</c:f>
              <c:strCache>
                <c:ptCount val="3"/>
                <c:pt idx="0">
                  <c:v>Water</c:v>
                </c:pt>
                <c:pt idx="1">
                  <c:v>Wilton's Butter</c:v>
                </c:pt>
                <c:pt idx="2">
                  <c:v>Melatonin</c:v>
                </c:pt>
              </c:strCache>
            </c:strRef>
          </c:cat>
          <c:val>
            <c:numRef>
              <c:f>Experiment!$O$4:$O$6</c:f>
              <c:numCache>
                <c:formatCode>General</c:formatCode>
                <c:ptCount val="3"/>
                <c:pt idx="0">
                  <c:v>0.14285714285714285</c:v>
                </c:pt>
                <c:pt idx="1">
                  <c:v>0.85112085769980494</c:v>
                </c:pt>
                <c:pt idx="2">
                  <c:v>-0.36261777438248027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B-4609-84F8-B25A2C6FA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333888"/>
        <c:axId val="267252768"/>
      </c:barChart>
      <c:catAx>
        <c:axId val="152333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52768"/>
        <c:crosses val="autoZero"/>
        <c:auto val="1"/>
        <c:lblAlgn val="ctr"/>
        <c:lblOffset val="0"/>
        <c:noMultiLvlLbl val="0"/>
      </c:catAx>
      <c:valAx>
        <c:axId val="2672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Chemotaxis</a:t>
                </a:r>
                <a:r>
                  <a:rPr lang="en-US" sz="1400" baseline="0"/>
                  <a:t> Index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3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8</xdr:row>
      <xdr:rowOff>147637</xdr:rowOff>
    </xdr:from>
    <xdr:to>
      <xdr:col>7</xdr:col>
      <xdr:colOff>371475</xdr:colOff>
      <xdr:row>23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52259-B515-4E58-9CEC-F2628A678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1123949</xdr:colOff>
      <xdr:row>7</xdr:row>
      <xdr:rowOff>66675</xdr:rowOff>
    </xdr:from>
    <xdr:to>
      <xdr:col>23</xdr:col>
      <xdr:colOff>146050</xdr:colOff>
      <xdr:row>32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6EE1FF-02A2-4C23-B7E9-42A21376A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E3056-599A-4284-8447-E5953DE07232}">
  <dimension ref="A1:D7"/>
  <sheetViews>
    <sheetView workbookViewId="0">
      <selection activeCell="L11" sqref="L11"/>
    </sheetView>
  </sheetViews>
  <sheetFormatPr defaultRowHeight="15" x14ac:dyDescent="0.25"/>
  <cols>
    <col min="4" max="4" width="17" bestFit="1" customWidth="1"/>
  </cols>
  <sheetData>
    <row r="1" spans="1:4" x14ac:dyDescent="0.25">
      <c r="A1" t="s">
        <v>12</v>
      </c>
      <c r="B1" t="s">
        <v>2</v>
      </c>
      <c r="C1" t="s">
        <v>3</v>
      </c>
      <c r="D1" t="s">
        <v>11</v>
      </c>
    </row>
    <row r="2" spans="1:4" x14ac:dyDescent="0.25">
      <c r="A2">
        <v>1</v>
      </c>
      <c r="B2">
        <v>43</v>
      </c>
      <c r="C2">
        <v>2</v>
      </c>
      <c r="D2">
        <f>(B2-C2)/(B2+C2)</f>
        <v>0.91111111111111109</v>
      </c>
    </row>
    <row r="3" spans="1:4" x14ac:dyDescent="0.25">
      <c r="A3">
        <v>2</v>
      </c>
      <c r="B3">
        <v>66</v>
      </c>
      <c r="C3">
        <v>0</v>
      </c>
      <c r="D3">
        <f>(B3-C3)/(B3+C3)</f>
        <v>1</v>
      </c>
    </row>
    <row r="4" spans="1:4" x14ac:dyDescent="0.25">
      <c r="A4">
        <v>3</v>
      </c>
      <c r="B4">
        <v>17</v>
      </c>
      <c r="C4">
        <v>2</v>
      </c>
      <c r="D4">
        <f>(B4-C4)/(B4+C4)</f>
        <v>0.78947368421052633</v>
      </c>
    </row>
    <row r="5" spans="1:4" x14ac:dyDescent="0.25">
      <c r="A5">
        <v>4</v>
      </c>
      <c r="B5">
        <v>29</v>
      </c>
      <c r="C5">
        <v>7</v>
      </c>
      <c r="D5">
        <f>(B5-C5)/(B5+C5)</f>
        <v>0.61111111111111116</v>
      </c>
    </row>
    <row r="6" spans="1:4" x14ac:dyDescent="0.25">
      <c r="D6">
        <f>AVERAGE(D2:D5)</f>
        <v>0.82792397660818706</v>
      </c>
    </row>
    <row r="7" spans="1:4" x14ac:dyDescent="0.25">
      <c r="D7">
        <f>_xlfn.STDEV.S(D2:D5)</f>
        <v>0.16834141974339581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3FCF-15B6-4E9D-B0BA-213CB23CAC85}">
  <dimension ref="A1:P7"/>
  <sheetViews>
    <sheetView tabSelected="1" workbookViewId="0">
      <selection activeCell="C9" sqref="C9"/>
    </sheetView>
  </sheetViews>
  <sheetFormatPr defaultRowHeight="15" x14ac:dyDescent="0.25"/>
  <cols>
    <col min="14" max="14" width="13.42578125" bestFit="1" customWidth="1"/>
    <col min="15" max="15" width="25" bestFit="1" customWidth="1"/>
    <col min="16" max="16" width="16.85546875" bestFit="1" customWidth="1"/>
  </cols>
  <sheetData>
    <row r="1" spans="1:16" x14ac:dyDescent="0.25">
      <c r="B1" t="s">
        <v>0</v>
      </c>
      <c r="E1" t="s">
        <v>4</v>
      </c>
      <c r="H1" t="s">
        <v>1</v>
      </c>
    </row>
    <row r="2" spans="1:16" x14ac:dyDescent="0.25">
      <c r="B2" t="s">
        <v>2</v>
      </c>
      <c r="C2" t="s">
        <v>3</v>
      </c>
      <c r="D2" t="s">
        <v>5</v>
      </c>
      <c r="E2" t="s">
        <v>2</v>
      </c>
      <c r="F2" t="s">
        <v>3</v>
      </c>
      <c r="G2" t="s">
        <v>5</v>
      </c>
      <c r="H2" t="s">
        <v>2</v>
      </c>
      <c r="I2" t="s">
        <v>3</v>
      </c>
      <c r="J2" t="s">
        <v>5</v>
      </c>
    </row>
    <row r="3" spans="1:16" x14ac:dyDescent="0.25">
      <c r="B3">
        <v>5</v>
      </c>
      <c r="C3">
        <v>9</v>
      </c>
      <c r="D3">
        <f>(B3-C3)/(B3+C3)</f>
        <v>-0.2857142857142857</v>
      </c>
      <c r="E3">
        <v>1</v>
      </c>
      <c r="F3">
        <v>1</v>
      </c>
      <c r="G3">
        <f>(E3-F3)/(E3+F3)</f>
        <v>0</v>
      </c>
      <c r="H3">
        <v>17</v>
      </c>
      <c r="I3">
        <v>2</v>
      </c>
      <c r="J3">
        <f>(H3-I3)/(H3+I3)</f>
        <v>0.78947368421052633</v>
      </c>
      <c r="O3" t="s">
        <v>6</v>
      </c>
      <c r="P3" t="s">
        <v>7</v>
      </c>
    </row>
    <row r="4" spans="1:16" x14ac:dyDescent="0.25">
      <c r="B4">
        <v>4</v>
      </c>
      <c r="C4">
        <v>7</v>
      </c>
      <c r="D4">
        <f>(B4-C4)/(B4+C4)</f>
        <v>-0.27272727272727271</v>
      </c>
      <c r="E4">
        <v>2</v>
      </c>
      <c r="F4">
        <v>2</v>
      </c>
      <c r="G4">
        <f>(E4-F4)/(E4+F4)</f>
        <v>0</v>
      </c>
      <c r="H4">
        <v>15</v>
      </c>
      <c r="I4">
        <v>1</v>
      </c>
      <c r="J4">
        <f>(H4-I4)/(H4+I4)</f>
        <v>0.875</v>
      </c>
      <c r="N4" t="s">
        <v>8</v>
      </c>
      <c r="O4">
        <v>0.14285714285714285</v>
      </c>
      <c r="P4">
        <v>0.24743582965269675</v>
      </c>
    </row>
    <row r="5" spans="1:16" x14ac:dyDescent="0.25">
      <c r="B5">
        <v>4</v>
      </c>
      <c r="C5">
        <v>13</v>
      </c>
      <c r="D5">
        <f>(B5-C5)/(B5+C5)</f>
        <v>-0.52941176470588236</v>
      </c>
      <c r="E5">
        <v>5</v>
      </c>
      <c r="F5">
        <v>2</v>
      </c>
      <c r="G5">
        <f>(E5-F5)/(E5+F5)</f>
        <v>0.42857142857142855</v>
      </c>
      <c r="H5">
        <v>17</v>
      </c>
      <c r="I5">
        <v>1</v>
      </c>
      <c r="J5">
        <f>(H5-I5)/(H5+I5)</f>
        <v>0.88888888888888884</v>
      </c>
      <c r="N5" t="s">
        <v>9</v>
      </c>
      <c r="O5">
        <v>0.85112085769980494</v>
      </c>
      <c r="P5">
        <v>5.3837773059952035E-2</v>
      </c>
    </row>
    <row r="6" spans="1:16" x14ac:dyDescent="0.25">
      <c r="A6" t="s">
        <v>14</v>
      </c>
      <c r="D6">
        <f>AVERAGE(D3:D5)</f>
        <v>-0.36261777438248027</v>
      </c>
      <c r="G6">
        <f>AVERAGE(G3:G5)</f>
        <v>0.14285714285714285</v>
      </c>
      <c r="J6">
        <f>AVERAGE(J3:J5)</f>
        <v>0.85112085769980494</v>
      </c>
      <c r="N6" t="s">
        <v>10</v>
      </c>
      <c r="O6">
        <v>-0.36261777438248027</v>
      </c>
      <c r="P6">
        <v>0.14459371366896842</v>
      </c>
    </row>
    <row r="7" spans="1:16" x14ac:dyDescent="0.25">
      <c r="A7" t="s">
        <v>13</v>
      </c>
      <c r="D7">
        <f>_xlfn.STDEV.S(D3:D5)</f>
        <v>0.14459371366896842</v>
      </c>
      <c r="G7">
        <f>_xlfn.STDEV.S(G3:G5)</f>
        <v>0.24743582965269675</v>
      </c>
      <c r="J7">
        <f>_xlfn.STDEV.S(J3:J5)</f>
        <v>5.3837773059952035E-2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Wilton's Butter Example</vt:lpstr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Coyne</dc:creator>
  <cp:lastModifiedBy>Ryan Coyne</cp:lastModifiedBy>
  <dcterms:created xsi:type="dcterms:W3CDTF">2023-09-14T15:15:00Z</dcterms:created>
  <dcterms:modified xsi:type="dcterms:W3CDTF">2023-09-29T02:54:16Z</dcterms:modified>
</cp:coreProperties>
</file>