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rg2012_hw_ac_uk/Documents/Documents/Year 4/"/>
    </mc:Choice>
  </mc:AlternateContent>
  <xr:revisionPtr revIDLastSave="159" documentId="8_{A0C5D6D2-F9C1-40B2-9BC1-8F6E7DEA4592}" xr6:coauthVersionLast="47" xr6:coauthVersionMax="47" xr10:uidLastSave="{7653F53E-2311-48FD-B09B-9F3E805FB7E5}"/>
  <bookViews>
    <workbookView xWindow="-108" yWindow="-108" windowWidth="23256" windowHeight="12456" activeTab="4" xr2:uid="{74B62707-A8C9-437C-B9A4-F4FEA8231835}"/>
  </bookViews>
  <sheets>
    <sheet name="Q2b UKT0.25 " sheetId="1" r:id="rId1"/>
    <sheet name="Q2b UKT1.625" sheetId="3" r:id="rId2"/>
    <sheet name="Q3 Nominal Data" sheetId="6" r:id="rId3"/>
    <sheet name="Q3 Plot" sheetId="5" r:id="rId4"/>
    <sheet name="Q5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7" i="3"/>
  <c r="C9" i="3"/>
  <c r="C24" i="3" s="1"/>
  <c r="C8" i="3"/>
  <c r="C23" i="3"/>
  <c r="C6" i="3"/>
  <c r="C23" i="1"/>
  <c r="C9" i="1"/>
  <c r="C18" i="1" s="1"/>
  <c r="C7" i="1"/>
  <c r="C17" i="1" s="1"/>
  <c r="C6" i="1"/>
  <c r="C19" i="1" l="1"/>
  <c r="C25" i="1"/>
  <c r="C11" i="1"/>
  <c r="C24" i="1"/>
  <c r="C25" i="3"/>
  <c r="C26" i="3" s="1"/>
  <c r="C11" i="3"/>
  <c r="C12" i="3" s="1"/>
  <c r="C17" i="3"/>
  <c r="C18" i="3"/>
  <c r="C19" i="3"/>
  <c r="C20" i="1"/>
  <c r="C26" i="1" l="1"/>
  <c r="C31" i="1" s="1"/>
  <c r="C32" i="1" s="1"/>
  <c r="C20" i="3"/>
  <c r="C31" i="3" s="1"/>
  <c r="C32" i="3" s="1"/>
  <c r="N30" i="2" l="1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9" i="2"/>
  <c r="M2" i="2"/>
  <c r="M3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</calcChain>
</file>

<file path=xl/sharedStrings.xml><?xml version="1.0" encoding="utf-8"?>
<sst xmlns="http://schemas.openxmlformats.org/spreadsheetml/2006/main" count="306" uniqueCount="60">
  <si>
    <t>Gilt Name</t>
  </si>
  <si>
    <t>Close of Business Date</t>
  </si>
  <si>
    <t>ISIN</t>
  </si>
  <si>
    <t>Type</t>
  </si>
  <si>
    <t>Coupon</t>
  </si>
  <si>
    <t>Maturity</t>
  </si>
  <si>
    <t>Clean Price</t>
  </si>
  <si>
    <t>Dirty Price</t>
  </si>
  <si>
    <t>Yield</t>
  </si>
  <si>
    <t>Mod Duration</t>
  </si>
  <si>
    <t>Accrued Interest</t>
  </si>
  <si>
    <t>UKT 0.25 01/25</t>
  </si>
  <si>
    <t>GB00BLPK7110</t>
  </si>
  <si>
    <t>Conventional</t>
  </si>
  <si>
    <t>F</t>
  </si>
  <si>
    <t>C</t>
  </si>
  <si>
    <t>P</t>
  </si>
  <si>
    <t>n</t>
  </si>
  <si>
    <t>Yield Redemption (YTM)</t>
  </si>
  <si>
    <t xml:space="preserve">Effective Annual Yield (EAY) </t>
  </si>
  <si>
    <t>Linear Interpolation</t>
  </si>
  <si>
    <t>y1</t>
  </si>
  <si>
    <t>a1</t>
  </si>
  <si>
    <t>b1</t>
  </si>
  <si>
    <t>c1</t>
  </si>
  <si>
    <t>P1</t>
  </si>
  <si>
    <t>y2</t>
  </si>
  <si>
    <t>a2</t>
  </si>
  <si>
    <t>b2</t>
  </si>
  <si>
    <t>c2</t>
  </si>
  <si>
    <t>P2</t>
  </si>
  <si>
    <t>Trial and Error by Bond Valuation Forumla :</t>
  </si>
  <si>
    <t>Effective Annual Yield</t>
  </si>
  <si>
    <t>UKT 1.625 10/54</t>
  </si>
  <si>
    <t>GB00BJLR0J16</t>
  </si>
  <si>
    <t>UK nominal spot curve</t>
  </si>
  <si>
    <t>years:</t>
  </si>
  <si>
    <t>Percent change in price</t>
  </si>
  <si>
    <t>Predicted Price Change</t>
  </si>
  <si>
    <t>Actual Price Change</t>
  </si>
  <si>
    <t>7/31/2024</t>
  </si>
  <si>
    <t>1/31/2025</t>
  </si>
  <si>
    <t>8/13/2024</t>
  </si>
  <si>
    <t>8/14/2024</t>
  </si>
  <si>
    <t>8/15/2024</t>
  </si>
  <si>
    <t>8/16/2024</t>
  </si>
  <si>
    <t>8/19/2024</t>
  </si>
  <si>
    <t>8/20/2024</t>
  </si>
  <si>
    <t>8/21/2024</t>
  </si>
  <si>
    <t>8/22/2024</t>
  </si>
  <si>
    <t>8/23/2024</t>
  </si>
  <si>
    <t>8/27/2024</t>
  </si>
  <si>
    <t>8/28/2024</t>
  </si>
  <si>
    <t>8/29/2024</t>
  </si>
  <si>
    <t>8/30/2024</t>
  </si>
  <si>
    <t>10/22/2054</t>
  </si>
  <si>
    <t>KT 1.625 10/54</t>
  </si>
  <si>
    <t>Percent change in price = -Mod Duration * percent change in price</t>
  </si>
  <si>
    <t>Predicted Price Change = Clean Price * (1+ Percent Change in Price /100) - Clean Price</t>
  </si>
  <si>
    <t xml:space="preserve">Actual Price Change = Future Clean Price - Now Clean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</si>
</sst>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\ 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BAC3"/>
        <bgColor indexed="64"/>
      </patternFill>
    </fill>
    <fill>
      <patternFill patternType="solid">
        <fgColor rgb="FFE7F2FA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 style="medium">
        <color rgb="FF828282"/>
      </bottom>
      <diagonal/>
    </border>
    <border>
      <left/>
      <right/>
      <top/>
      <bottom style="medium">
        <color rgb="FF828282"/>
      </bottom>
      <diagonal/>
    </border>
    <border>
      <left/>
      <right style="medium">
        <color rgb="FFABBAC3"/>
      </right>
      <top/>
      <bottom style="medium">
        <color rgb="FFABBAC3"/>
      </bottom>
      <diagonal/>
    </border>
    <border>
      <left/>
      <right/>
      <top/>
      <bottom style="medium">
        <color rgb="FFABBAC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15" fontId="4" fillId="0" borderId="0" xfId="2" applyNumberFormat="1" applyAlignment="1">
      <alignment horizontal="center"/>
    </xf>
    <xf numFmtId="0" fontId="5" fillId="0" borderId="0" xfId="2" applyFont="1"/>
    <xf numFmtId="0" fontId="4" fillId="0" borderId="0" xfId="2"/>
    <xf numFmtId="0" fontId="6" fillId="0" borderId="0" xfId="2" applyFont="1" applyAlignment="1">
      <alignment horizontal="right"/>
    </xf>
    <xf numFmtId="15" fontId="6" fillId="0" borderId="0" xfId="2" applyNumberFormat="1" applyFont="1" applyAlignment="1">
      <alignment horizontal="right"/>
    </xf>
    <xf numFmtId="0" fontId="6" fillId="0" borderId="0" xfId="2" applyFont="1"/>
    <xf numFmtId="164" fontId="6" fillId="0" borderId="0" xfId="2" applyNumberFormat="1" applyFont="1" applyAlignment="1">
      <alignment horizontal="right"/>
    </xf>
    <xf numFmtId="164" fontId="6" fillId="0" borderId="0" xfId="2" applyNumberFormat="1" applyFont="1"/>
    <xf numFmtId="15" fontId="7" fillId="0" borderId="0" xfId="2" applyNumberFormat="1" applyFont="1" applyAlignment="1">
      <alignment horizontal="center"/>
    </xf>
    <xf numFmtId="0" fontId="7" fillId="0" borderId="0" xfId="2" applyFont="1" applyAlignment="1">
      <alignment horizontal="right"/>
    </xf>
    <xf numFmtId="2" fontId="7" fillId="0" borderId="0" xfId="2" applyNumberFormat="1" applyFont="1"/>
    <xf numFmtId="165" fontId="6" fillId="0" borderId="0" xfId="2" applyNumberFormat="1" applyFont="1" applyAlignment="1">
      <alignment horizontal="right"/>
    </xf>
    <xf numFmtId="2" fontId="4" fillId="0" borderId="0" xfId="2" applyNumberFormat="1"/>
    <xf numFmtId="165" fontId="6" fillId="3" borderId="0" xfId="2" applyNumberFormat="1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5" borderId="3" xfId="0" applyFont="1" applyFill="1" applyBorder="1" applyAlignment="1">
      <alignment vertical="center" wrapText="1"/>
    </xf>
    <xf numFmtId="14" fontId="9" fillId="5" borderId="3" xfId="0" applyNumberFormat="1" applyFont="1" applyFill="1" applyBorder="1" applyAlignment="1">
      <alignment vertical="center" wrapText="1"/>
    </xf>
    <xf numFmtId="0" fontId="10" fillId="5" borderId="3" xfId="3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14" fontId="9" fillId="5" borderId="3" xfId="0" applyNumberFormat="1" applyFont="1" applyFill="1" applyBorder="1" applyAlignment="1">
      <alignment horizontal="center" vertical="center" wrapText="1"/>
    </xf>
    <xf numFmtId="0" fontId="10" fillId="5" borderId="3" xfId="3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0" borderId="0" xfId="0" applyFont="1"/>
    <xf numFmtId="10" fontId="2" fillId="2" borderId="0" xfId="1" applyNumberFormat="1" applyFont="1" applyFill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</cellXfs>
  <cellStyles count="4">
    <cellStyle name="Hyperlink" xfId="3" builtinId="8"/>
    <cellStyle name="Normal" xfId="0" builtinId="0"/>
    <cellStyle name="Normal 2" xfId="2" xr:uid="{3441EB6C-1EEE-4C54-9195-37090FA62F1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Nominal spot yield curves for UK government liabilities </a:t>
            </a:r>
            <a:endParaRPr lang="en-MY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Data'!$B$42:$B$110</c:f>
              <c:numCache>
                <c:formatCode>0.00</c:formatCode>
                <c:ptCount val="69"/>
                <c:pt idx="0">
                  <c:v>0.7503258159352455</c:v>
                </c:pt>
                <c:pt idx="1">
                  <c:v>0.79426199713156509</c:v>
                </c:pt>
                <c:pt idx="2">
                  <c:v>0.6963872330053027</c:v>
                </c:pt>
                <c:pt idx="3">
                  <c:v>0.76098776677955404</c:v>
                </c:pt>
                <c:pt idx="4">
                  <c:v>0.69034029598854274</c:v>
                </c:pt>
                <c:pt idx="5">
                  <c:v>0.63708701748939467</c:v>
                </c:pt>
                <c:pt idx="8">
                  <c:v>0.61007826002324539</c:v>
                </c:pt>
                <c:pt idx="9">
                  <c:v>0.71614656703277413</c:v>
                </c:pt>
                <c:pt idx="10">
                  <c:v>0.72574102224234815</c:v>
                </c:pt>
                <c:pt idx="11">
                  <c:v>0.71564142553158261</c:v>
                </c:pt>
                <c:pt idx="12">
                  <c:v>0.66087207163688644</c:v>
                </c:pt>
                <c:pt idx="13">
                  <c:v>0.50892959138805094</c:v>
                </c:pt>
                <c:pt idx="14">
                  <c:v>9.47304263264519E-2</c:v>
                </c:pt>
                <c:pt idx="15">
                  <c:v>4.0946164180488819E-2</c:v>
                </c:pt>
                <c:pt idx="16">
                  <c:v>1.7690313251331333E-2</c:v>
                </c:pt>
                <c:pt idx="17">
                  <c:v>5.5713427833716835E-2</c:v>
                </c:pt>
                <c:pt idx="18">
                  <c:v>-1.2005105390794329E-3</c:v>
                </c:pt>
                <c:pt idx="19">
                  <c:v>-3.3616788062099473E-2</c:v>
                </c:pt>
                <c:pt idx="20">
                  <c:v>-1.0873550910256831E-2</c:v>
                </c:pt>
                <c:pt idx="21">
                  <c:v>-7.22888846166133E-3</c:v>
                </c:pt>
                <c:pt idx="23">
                  <c:v>-0.15540138994978087</c:v>
                </c:pt>
                <c:pt idx="24">
                  <c:v>-0.13670830866788414</c:v>
                </c:pt>
                <c:pt idx="25">
                  <c:v>-5.2152582326051231E-2</c:v>
                </c:pt>
                <c:pt idx="26">
                  <c:v>-3.2776378892629569E-2</c:v>
                </c:pt>
                <c:pt idx="27">
                  <c:v>2.4757123007502432E-2</c:v>
                </c:pt>
                <c:pt idx="28">
                  <c:v>1.1954758019214659E-2</c:v>
                </c:pt>
                <c:pt idx="29">
                  <c:v>1.7443151407530576E-2</c:v>
                </c:pt>
                <c:pt idx="32">
                  <c:v>4.4537139234638617E-2</c:v>
                </c:pt>
                <c:pt idx="33">
                  <c:v>0.22490309795773897</c:v>
                </c:pt>
                <c:pt idx="34">
                  <c:v>4.2217492012127183E-2</c:v>
                </c:pt>
                <c:pt idx="35">
                  <c:v>4.8463282918888351E-2</c:v>
                </c:pt>
                <c:pt idx="36">
                  <c:v>0.60498322668352789</c:v>
                </c:pt>
                <c:pt idx="37">
                  <c:v>0.56012184222212591</c:v>
                </c:pt>
                <c:pt idx="38">
                  <c:v>0.8113584377334554</c:v>
                </c:pt>
                <c:pt idx="39">
                  <c:v>1.160785494627371</c:v>
                </c:pt>
                <c:pt idx="40">
                  <c:v>1.3051480810786507</c:v>
                </c:pt>
                <c:pt idx="43">
                  <c:v>2.4441585238235981</c:v>
                </c:pt>
                <c:pt idx="44">
                  <c:v>3.472645550616134</c:v>
                </c:pt>
                <c:pt idx="45">
                  <c:v>2.8522120703031471</c:v>
                </c:pt>
                <c:pt idx="48">
                  <c:v>3.3730982866247441</c:v>
                </c:pt>
                <c:pt idx="49">
                  <c:v>4.0009101319507803</c:v>
                </c:pt>
                <c:pt idx="50">
                  <c:v>4.0474552953307619</c:v>
                </c:pt>
                <c:pt idx="51">
                  <c:v>4.241155488462705</c:v>
                </c:pt>
                <c:pt idx="52">
                  <c:v>4.5401330276059388</c:v>
                </c:pt>
                <c:pt idx="53">
                  <c:v>4.6633918111795607</c:v>
                </c:pt>
                <c:pt idx="55">
                  <c:v>4.9561341946330666</c:v>
                </c:pt>
                <c:pt idx="56">
                  <c:v>5.0052961377265985</c:v>
                </c:pt>
                <c:pt idx="57">
                  <c:v>4.9274773133180618</c:v>
                </c:pt>
                <c:pt idx="58">
                  <c:v>4.962727312344958</c:v>
                </c:pt>
                <c:pt idx="59">
                  <c:v>4.769305199699458</c:v>
                </c:pt>
                <c:pt idx="60">
                  <c:v>4.896585032760437</c:v>
                </c:pt>
                <c:pt idx="62">
                  <c:v>4.7061284790647351</c:v>
                </c:pt>
                <c:pt idx="63">
                  <c:v>4.6345082342430013</c:v>
                </c:pt>
                <c:pt idx="64">
                  <c:v>4.720086776172554</c:v>
                </c:pt>
                <c:pt idx="65">
                  <c:v>4.6949283396902262</c:v>
                </c:pt>
                <c:pt idx="67">
                  <c:v>4.2880257313202597</c:v>
                </c:pt>
                <c:pt idx="68">
                  <c:v>4.3809881598538256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8-44A9-8E07-D5C5C0F6B1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Data'!$C$42:$C$110</c:f>
              <c:numCache>
                <c:formatCode>0.00</c:formatCode>
                <c:ptCount val="69"/>
                <c:pt idx="0">
                  <c:v>0.74594241026559371</c:v>
                </c:pt>
                <c:pt idx="1">
                  <c:v>0.79838781938192172</c:v>
                </c:pt>
                <c:pt idx="2">
                  <c:v>0.65110246530884519</c:v>
                </c:pt>
                <c:pt idx="3">
                  <c:v>0.74609997753117574</c:v>
                </c:pt>
                <c:pt idx="4">
                  <c:v>0.6483409299195988</c:v>
                </c:pt>
                <c:pt idx="5">
                  <c:v>0.67282664312707396</c:v>
                </c:pt>
                <c:pt idx="6">
                  <c:v>0.48649508188421919</c:v>
                </c:pt>
                <c:pt idx="7">
                  <c:v>0.47414245383838566</c:v>
                </c:pt>
                <c:pt idx="8">
                  <c:v>0.49898023985073769</c:v>
                </c:pt>
                <c:pt idx="9">
                  <c:v>0.62204079731449979</c:v>
                </c:pt>
                <c:pt idx="10">
                  <c:v>0.65661288477221524</c:v>
                </c:pt>
                <c:pt idx="11">
                  <c:v>0.571242839489712</c:v>
                </c:pt>
                <c:pt idx="12">
                  <c:v>0.58073821125560576</c:v>
                </c:pt>
                <c:pt idx="13">
                  <c:v>0.42944323295759024</c:v>
                </c:pt>
                <c:pt idx="14">
                  <c:v>0.12019489618450446</c:v>
                </c:pt>
                <c:pt idx="15">
                  <c:v>5.0759645671101798E-2</c:v>
                </c:pt>
                <c:pt idx="16">
                  <c:v>1.3280102528190861E-2</c:v>
                </c:pt>
                <c:pt idx="17">
                  <c:v>-9.8010687298615094E-3</c:v>
                </c:pt>
                <c:pt idx="18">
                  <c:v>-2.1850383314920969E-2</c:v>
                </c:pt>
                <c:pt idx="19">
                  <c:v>-4.4205091746199451E-2</c:v>
                </c:pt>
                <c:pt idx="20">
                  <c:v>-1.3334590720723944E-2</c:v>
                </c:pt>
                <c:pt idx="21">
                  <c:v>-2.6418827763246167E-2</c:v>
                </c:pt>
                <c:pt idx="22">
                  <c:v>-2.1040667693032911E-2</c:v>
                </c:pt>
                <c:pt idx="23">
                  <c:v>-0.15036456556293612</c:v>
                </c:pt>
                <c:pt idx="24">
                  <c:v>-0.11305752084293137</c:v>
                </c:pt>
                <c:pt idx="25">
                  <c:v>2.9129869473012819E-3</c:v>
                </c:pt>
                <c:pt idx="26">
                  <c:v>5.8729730774264299E-3</c:v>
                </c:pt>
                <c:pt idx="27">
                  <c:v>2.3955151737527387E-2</c:v>
                </c:pt>
                <c:pt idx="28">
                  <c:v>1.4654838583782895E-2</c:v>
                </c:pt>
                <c:pt idx="29">
                  <c:v>2.2248225716005512E-2</c:v>
                </c:pt>
                <c:pt idx="30">
                  <c:v>2.3323737595756955E-2</c:v>
                </c:pt>
                <c:pt idx="31">
                  <c:v>9.9774582903098055E-2</c:v>
                </c:pt>
                <c:pt idx="32">
                  <c:v>0.18352045734091094</c:v>
                </c:pt>
                <c:pt idx="33">
                  <c:v>0.48140714702105725</c:v>
                </c:pt>
                <c:pt idx="34">
                  <c:v>0.25519966712638187</c:v>
                </c:pt>
                <c:pt idx="35">
                  <c:v>0.41198952797659943</c:v>
                </c:pt>
                <c:pt idx="36">
                  <c:v>0.86872540199354509</c:v>
                </c:pt>
                <c:pt idx="37">
                  <c:v>0.89003391456001568</c:v>
                </c:pt>
                <c:pt idx="38">
                  <c:v>1.1792990112699955</c:v>
                </c:pt>
                <c:pt idx="39">
                  <c:v>1.4580239290857595</c:v>
                </c:pt>
                <c:pt idx="40">
                  <c:v>1.5283812625187989</c:v>
                </c:pt>
                <c:pt idx="41">
                  <c:v>1.8271128426528227</c:v>
                </c:pt>
                <c:pt idx="42">
                  <c:v>1.7567600116671176</c:v>
                </c:pt>
                <c:pt idx="43">
                  <c:v>2.9097414292557136</c:v>
                </c:pt>
                <c:pt idx="44">
                  <c:v>4.014644706763594</c:v>
                </c:pt>
                <c:pt idx="45">
                  <c:v>3.1283349584846785</c:v>
                </c:pt>
                <c:pt idx="46">
                  <c:v>3.2869805187030816</c:v>
                </c:pt>
                <c:pt idx="47">
                  <c:v>3.4517248442873254</c:v>
                </c:pt>
                <c:pt idx="48">
                  <c:v>3.4148704641489953</c:v>
                </c:pt>
                <c:pt idx="49">
                  <c:v>3.9971394937549469</c:v>
                </c:pt>
                <c:pt idx="50">
                  <c:v>3.9285408498516161</c:v>
                </c:pt>
                <c:pt idx="51">
                  <c:v>4.1701235435954205</c:v>
                </c:pt>
                <c:pt idx="52">
                  <c:v>4.5939197184985217</c:v>
                </c:pt>
                <c:pt idx="53">
                  <c:v>5.2989361760526927</c:v>
                </c:pt>
                <c:pt idx="54">
                  <c:v>5.0598749426903682</c:v>
                </c:pt>
                <c:pt idx="55">
                  <c:v>4.9740123868347084</c:v>
                </c:pt>
                <c:pt idx="56">
                  <c:v>4.8733605650492766</c:v>
                </c:pt>
                <c:pt idx="57">
                  <c:v>4.7914494036256574</c:v>
                </c:pt>
                <c:pt idx="58">
                  <c:v>4.721445204042289</c:v>
                </c:pt>
                <c:pt idx="59">
                  <c:v>4.2974206438221003</c:v>
                </c:pt>
                <c:pt idx="60">
                  <c:v>4.4442927797561094</c:v>
                </c:pt>
                <c:pt idx="61">
                  <c:v>4.6231547111528473</c:v>
                </c:pt>
                <c:pt idx="62">
                  <c:v>4.5417663073424519</c:v>
                </c:pt>
                <c:pt idx="63">
                  <c:v>4.7222318632617748</c:v>
                </c:pt>
                <c:pt idx="64">
                  <c:v>4.6950426507365428</c:v>
                </c:pt>
                <c:pt idx="65">
                  <c:v>4.5802492815667852</c:v>
                </c:pt>
                <c:pt idx="66">
                  <c:v>4.3498089953369572</c:v>
                </c:pt>
                <c:pt idx="67">
                  <c:v>4.2179656327921649</c:v>
                </c:pt>
                <c:pt idx="68">
                  <c:v>4.1611375629264185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8-44A9-8E07-D5C5C0F6B1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Data'!$D$42:$D$110</c:f>
              <c:numCache>
                <c:formatCode>0.00</c:formatCode>
                <c:ptCount val="69"/>
                <c:pt idx="0">
                  <c:v>0.74073827405911874</c:v>
                </c:pt>
                <c:pt idx="1">
                  <c:v>0.7974019534620268</c:v>
                </c:pt>
                <c:pt idx="2">
                  <c:v>0.62915051551118462</c:v>
                </c:pt>
                <c:pt idx="3">
                  <c:v>0.73236097292875646</c:v>
                </c:pt>
                <c:pt idx="4">
                  <c:v>0.60421874040940682</c:v>
                </c:pt>
                <c:pt idx="5">
                  <c:v>0.62103015109954296</c:v>
                </c:pt>
                <c:pt idx="6">
                  <c:v>0.42572260351477881</c:v>
                </c:pt>
                <c:pt idx="7">
                  <c:v>0.42131052751786613</c:v>
                </c:pt>
                <c:pt idx="8">
                  <c:v>0.40860304663382169</c:v>
                </c:pt>
                <c:pt idx="9">
                  <c:v>0.53912804222490096</c:v>
                </c:pt>
                <c:pt idx="10">
                  <c:v>0.58499044318144067</c:v>
                </c:pt>
                <c:pt idx="11">
                  <c:v>0.54050247594108836</c:v>
                </c:pt>
                <c:pt idx="12">
                  <c:v>0.50978823232467063</c:v>
                </c:pt>
                <c:pt idx="13">
                  <c:v>0.37127972021930417</c:v>
                </c:pt>
                <c:pt idx="14">
                  <c:v>0.13282727713312195</c:v>
                </c:pt>
                <c:pt idx="15">
                  <c:v>4.0663302396284635E-2</c:v>
                </c:pt>
                <c:pt idx="16">
                  <c:v>-8.4845481956014619E-3</c:v>
                </c:pt>
                <c:pt idx="17">
                  <c:v>-4.5821105440322384E-2</c:v>
                </c:pt>
                <c:pt idx="18">
                  <c:v>-6.0836964251098608E-2</c:v>
                </c:pt>
                <c:pt idx="19">
                  <c:v>-6.0842032960304805E-2</c:v>
                </c:pt>
                <c:pt idx="20">
                  <c:v>-3.1917252667065556E-2</c:v>
                </c:pt>
                <c:pt idx="21">
                  <c:v>-3.8956581747740346E-2</c:v>
                </c:pt>
                <c:pt idx="22">
                  <c:v>-1.8181239366091263E-2</c:v>
                </c:pt>
                <c:pt idx="23">
                  <c:v>-0.14310105743887</c:v>
                </c:pt>
                <c:pt idx="24">
                  <c:v>-0.10244961396500223</c:v>
                </c:pt>
                <c:pt idx="25">
                  <c:v>5.0378747656323698E-2</c:v>
                </c:pt>
                <c:pt idx="26">
                  <c:v>3.635363458129081E-2</c:v>
                </c:pt>
                <c:pt idx="27">
                  <c:v>4.2551303093863908E-2</c:v>
                </c:pt>
                <c:pt idx="28">
                  <c:v>3.0352717307273999E-2</c:v>
                </c:pt>
                <c:pt idx="29">
                  <c:v>4.6092130227599788E-2</c:v>
                </c:pt>
                <c:pt idx="30">
                  <c:v>4.3005864842141028E-2</c:v>
                </c:pt>
                <c:pt idx="31">
                  <c:v>0.13158940727929178</c:v>
                </c:pt>
                <c:pt idx="32">
                  <c:v>0.26766041936792667</c:v>
                </c:pt>
                <c:pt idx="33">
                  <c:v>0.59554972774965254</c:v>
                </c:pt>
                <c:pt idx="34">
                  <c:v>0.37102952699421948</c:v>
                </c:pt>
                <c:pt idx="35">
                  <c:v>0.55382899682037068</c:v>
                </c:pt>
                <c:pt idx="36">
                  <c:v>0.96616917317235351</c:v>
                </c:pt>
                <c:pt idx="37">
                  <c:v>1.0130701159124709</c:v>
                </c:pt>
                <c:pt idx="38">
                  <c:v>1.3203408514704087</c:v>
                </c:pt>
                <c:pt idx="39">
                  <c:v>1.5653638107358601</c:v>
                </c:pt>
                <c:pt idx="40">
                  <c:v>1.5968881463735121</c:v>
                </c:pt>
                <c:pt idx="41">
                  <c:v>1.8999387691717284</c:v>
                </c:pt>
                <c:pt idx="42">
                  <c:v>1.7627446533187172</c:v>
                </c:pt>
                <c:pt idx="43">
                  <c:v>2.9972255409966411</c:v>
                </c:pt>
                <c:pt idx="44">
                  <c:v>4.2271959621556867</c:v>
                </c:pt>
                <c:pt idx="45">
                  <c:v>3.2533362428624097</c:v>
                </c:pt>
                <c:pt idx="46">
                  <c:v>3.2934889364649638</c:v>
                </c:pt>
                <c:pt idx="47">
                  <c:v>3.5516354058088493</c:v>
                </c:pt>
                <c:pt idx="48">
                  <c:v>3.3535422000796946</c:v>
                </c:pt>
                <c:pt idx="49">
                  <c:v>3.9273848514301171</c:v>
                </c:pt>
                <c:pt idx="50">
                  <c:v>3.8125606174769318</c:v>
                </c:pt>
                <c:pt idx="51">
                  <c:v>4.0608164371769062</c:v>
                </c:pt>
                <c:pt idx="52">
                  <c:v>4.5437506591150312</c:v>
                </c:pt>
                <c:pt idx="53">
                  <c:v>5.314096579734044</c:v>
                </c:pt>
                <c:pt idx="54">
                  <c:v>4.9979310079811992</c:v>
                </c:pt>
                <c:pt idx="55">
                  <c:v>4.8973780872334753</c:v>
                </c:pt>
                <c:pt idx="56">
                  <c:v>4.712383235163732</c:v>
                </c:pt>
                <c:pt idx="57">
                  <c:v>4.6448656012194842</c:v>
                </c:pt>
                <c:pt idx="58">
                  <c:v>4.5269344442969102</c:v>
                </c:pt>
                <c:pt idx="59">
                  <c:v>3.9563273879271033</c:v>
                </c:pt>
                <c:pt idx="60">
                  <c:v>4.1849064880988758</c:v>
                </c:pt>
                <c:pt idx="61">
                  <c:v>4.461513801666019</c:v>
                </c:pt>
                <c:pt idx="62">
                  <c:v>4.3369538138596759</c:v>
                </c:pt>
                <c:pt idx="63">
                  <c:v>4.6381615780019319</c:v>
                </c:pt>
                <c:pt idx="64">
                  <c:v>4.5845579414135482</c:v>
                </c:pt>
                <c:pt idx="65">
                  <c:v>4.4566554287587623</c:v>
                </c:pt>
                <c:pt idx="66">
                  <c:v>4.1674070229226112</c:v>
                </c:pt>
                <c:pt idx="67">
                  <c:v>4.0638026311004092</c:v>
                </c:pt>
                <c:pt idx="68">
                  <c:v>3.9602962091718417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8-44A9-8E07-D5C5C0F6B1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Data'!$E$42:$E$110</c:f>
              <c:numCache>
                <c:formatCode>0.00</c:formatCode>
                <c:ptCount val="69"/>
                <c:pt idx="0">
                  <c:v>0.74447454979356442</c:v>
                </c:pt>
                <c:pt idx="1">
                  <c:v>0.8058386190041632</c:v>
                </c:pt>
                <c:pt idx="2">
                  <c:v>0.62126052612029081</c:v>
                </c:pt>
                <c:pt idx="3">
                  <c:v>0.7324653167209797</c:v>
                </c:pt>
                <c:pt idx="4">
                  <c:v>0.57734869101689712</c:v>
                </c:pt>
                <c:pt idx="5">
                  <c:v>0.5903119094883571</c:v>
                </c:pt>
                <c:pt idx="6">
                  <c:v>0.38595950888519598</c:v>
                </c:pt>
                <c:pt idx="7">
                  <c:v>0.38269462243395846</c:v>
                </c:pt>
                <c:pt idx="8">
                  <c:v>0.3479461610645842</c:v>
                </c:pt>
                <c:pt idx="9">
                  <c:v>0.48317158493151002</c:v>
                </c:pt>
                <c:pt idx="10">
                  <c:v>0.53986669511577734</c:v>
                </c:pt>
                <c:pt idx="11">
                  <c:v>0.52930109260392066</c:v>
                </c:pt>
                <c:pt idx="12">
                  <c:v>0.46119777179752014</c:v>
                </c:pt>
                <c:pt idx="13">
                  <c:v>0.33530406153669146</c:v>
                </c:pt>
                <c:pt idx="14">
                  <c:v>0.13957062105988191</c:v>
                </c:pt>
                <c:pt idx="15">
                  <c:v>3.4725118762865451E-2</c:v>
                </c:pt>
                <c:pt idx="16">
                  <c:v>-2.6462560138415199E-2</c:v>
                </c:pt>
                <c:pt idx="17">
                  <c:v>-6.9678811113276493E-2</c:v>
                </c:pt>
                <c:pt idx="18">
                  <c:v>-9.372690040175706E-2</c:v>
                </c:pt>
                <c:pt idx="19">
                  <c:v>-7.2682531633891573E-2</c:v>
                </c:pt>
                <c:pt idx="20">
                  <c:v>-5.3845452392466249E-2</c:v>
                </c:pt>
                <c:pt idx="21">
                  <c:v>-5.3193755092909877E-2</c:v>
                </c:pt>
                <c:pt idx="22">
                  <c:v>-2.0028291374261348E-2</c:v>
                </c:pt>
                <c:pt idx="23">
                  <c:v>-0.13525223406083486</c:v>
                </c:pt>
                <c:pt idx="24">
                  <c:v>-9.5639400314062539E-2</c:v>
                </c:pt>
                <c:pt idx="25">
                  <c:v>9.4282082077065302E-2</c:v>
                </c:pt>
                <c:pt idx="26">
                  <c:v>7.2517668874549954E-2</c:v>
                </c:pt>
                <c:pt idx="27">
                  <c:v>7.5906888258322688E-2</c:v>
                </c:pt>
                <c:pt idx="28">
                  <c:v>5.8251098064768823E-2</c:v>
                </c:pt>
                <c:pt idx="29">
                  <c:v>8.1576681022474284E-2</c:v>
                </c:pt>
                <c:pt idx="30">
                  <c:v>7.1098425430215259E-2</c:v>
                </c:pt>
                <c:pt idx="31">
                  <c:v>0.15816804343800306</c:v>
                </c:pt>
                <c:pt idx="32">
                  <c:v>0.33176236332153025</c:v>
                </c:pt>
                <c:pt idx="33">
                  <c:v>0.65029859018331448</c:v>
                </c:pt>
                <c:pt idx="34">
                  <c:v>0.43333209518858784</c:v>
                </c:pt>
                <c:pt idx="35">
                  <c:v>0.62462360071630829</c:v>
                </c:pt>
                <c:pt idx="36">
                  <c:v>1.0075014472545234</c:v>
                </c:pt>
                <c:pt idx="37">
                  <c:v>1.0529084470038503</c:v>
                </c:pt>
                <c:pt idx="38">
                  <c:v>1.3749607782158615</c:v>
                </c:pt>
                <c:pt idx="39">
                  <c:v>1.6111221095509725</c:v>
                </c:pt>
                <c:pt idx="40">
                  <c:v>1.6206589266610185</c:v>
                </c:pt>
                <c:pt idx="41">
                  <c:v>1.9115909657166388</c:v>
                </c:pt>
                <c:pt idx="42">
                  <c:v>1.7259754009842248</c:v>
                </c:pt>
                <c:pt idx="43">
                  <c:v>2.9716011868468373</c:v>
                </c:pt>
                <c:pt idx="44">
                  <c:v>4.3234979684772146</c:v>
                </c:pt>
                <c:pt idx="45">
                  <c:v>3.3360435537577295</c:v>
                </c:pt>
                <c:pt idx="46">
                  <c:v>3.280354316953793</c:v>
                </c:pt>
                <c:pt idx="47">
                  <c:v>3.5787444929629548</c:v>
                </c:pt>
                <c:pt idx="48">
                  <c:v>3.2922113466579472</c:v>
                </c:pt>
                <c:pt idx="49">
                  <c:v>3.8589013802796979</c:v>
                </c:pt>
                <c:pt idx="50">
                  <c:v>3.7106896870245896</c:v>
                </c:pt>
                <c:pt idx="51">
                  <c:v>3.9543387886881884</c:v>
                </c:pt>
                <c:pt idx="52">
                  <c:v>4.4680547449159453</c:v>
                </c:pt>
                <c:pt idx="53">
                  <c:v>5.262085797703536</c:v>
                </c:pt>
                <c:pt idx="54">
                  <c:v>4.9053706482452455</c:v>
                </c:pt>
                <c:pt idx="55">
                  <c:v>4.8039409358337863</c:v>
                </c:pt>
                <c:pt idx="56">
                  <c:v>4.587340472897246</c:v>
                </c:pt>
                <c:pt idx="57">
                  <c:v>4.5325104993661149</c:v>
                </c:pt>
                <c:pt idx="58">
                  <c:v>4.3747393391988956</c:v>
                </c:pt>
                <c:pt idx="59">
                  <c:v>3.7253798850720949</c:v>
                </c:pt>
                <c:pt idx="60">
                  <c:v>3.992645440774381</c:v>
                </c:pt>
                <c:pt idx="61">
                  <c:v>4.3247018850132548</c:v>
                </c:pt>
                <c:pt idx="62">
                  <c:v>4.1695707030863485</c:v>
                </c:pt>
                <c:pt idx="63">
                  <c:v>4.5331700187847614</c:v>
                </c:pt>
                <c:pt idx="64">
                  <c:v>4.4726355399825755</c:v>
                </c:pt>
                <c:pt idx="65">
                  <c:v>4.3290721176352616</c:v>
                </c:pt>
                <c:pt idx="66">
                  <c:v>4.0248107908343398</c:v>
                </c:pt>
                <c:pt idx="67">
                  <c:v>3.9569924842588797</c:v>
                </c:pt>
                <c:pt idx="68">
                  <c:v>3.8452489916310681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8-44A9-8E07-D5C5C0F6B1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Data'!$F$42:$F$110</c:f>
              <c:numCache>
                <c:formatCode>0.00</c:formatCode>
                <c:ptCount val="69"/>
                <c:pt idx="0">
                  <c:v>0.75722332658520175</c:v>
                </c:pt>
                <c:pt idx="1">
                  <c:v>0.82371679824350752</c:v>
                </c:pt>
                <c:pt idx="2">
                  <c:v>0.62417291742303183</c:v>
                </c:pt>
                <c:pt idx="3">
                  <c:v>0.7440889480204721</c:v>
                </c:pt>
                <c:pt idx="4">
                  <c:v>0.56626918370032953</c:v>
                </c:pt>
                <c:pt idx="5">
                  <c:v>0.57642782466333997</c:v>
                </c:pt>
                <c:pt idx="6">
                  <c:v>0.36377784091573784</c:v>
                </c:pt>
                <c:pt idx="7">
                  <c:v>0.35556096734789605</c:v>
                </c:pt>
                <c:pt idx="8">
                  <c:v>0.30832077598042001</c:v>
                </c:pt>
                <c:pt idx="9">
                  <c:v>0.44698214064624686</c:v>
                </c:pt>
                <c:pt idx="10">
                  <c:v>0.51298747963499503</c:v>
                </c:pt>
                <c:pt idx="11">
                  <c:v>0.5290217095337767</c:v>
                </c:pt>
                <c:pt idx="12">
                  <c:v>0.42929709757522411</c:v>
                </c:pt>
                <c:pt idx="13">
                  <c:v>0.31322416368873374</c:v>
                </c:pt>
                <c:pt idx="14">
                  <c:v>0.14382554055972049</c:v>
                </c:pt>
                <c:pt idx="15">
                  <c:v>3.3985285171001862E-2</c:v>
                </c:pt>
                <c:pt idx="16">
                  <c:v>-3.835984940282576E-2</c:v>
                </c:pt>
                <c:pt idx="17">
                  <c:v>-8.2474386872881972E-2</c:v>
                </c:pt>
                <c:pt idx="18">
                  <c:v>-0.11758972697104872</c:v>
                </c:pt>
                <c:pt idx="19">
                  <c:v>-7.7088086381096127E-2</c:v>
                </c:pt>
                <c:pt idx="20">
                  <c:v>-7.1519932057444432E-2</c:v>
                </c:pt>
                <c:pt idx="21">
                  <c:v>-6.3326774506606259E-2</c:v>
                </c:pt>
                <c:pt idx="22">
                  <c:v>-2.0669424051942588E-2</c:v>
                </c:pt>
                <c:pt idx="23">
                  <c:v>-0.12802934194054411</c:v>
                </c:pt>
                <c:pt idx="24">
                  <c:v>-8.7446608770781059E-2</c:v>
                </c:pt>
                <c:pt idx="25">
                  <c:v>0.13842290725431244</c:v>
                </c:pt>
                <c:pt idx="26">
                  <c:v>0.1152570176941545</c:v>
                </c:pt>
                <c:pt idx="27">
                  <c:v>0.11958502757116671</c:v>
                </c:pt>
                <c:pt idx="28">
                  <c:v>9.6404383142570715E-2</c:v>
                </c:pt>
                <c:pt idx="29">
                  <c:v>0.1234356782400807</c:v>
                </c:pt>
                <c:pt idx="30">
                  <c:v>0.10373905604097007</c:v>
                </c:pt>
                <c:pt idx="31">
                  <c:v>0.18511883787993744</c:v>
                </c:pt>
                <c:pt idx="32">
                  <c:v>0.38645998876531162</c:v>
                </c:pt>
                <c:pt idx="33">
                  <c:v>0.68203938634938599</c:v>
                </c:pt>
                <c:pt idx="34">
                  <c:v>0.47133818399169181</c:v>
                </c:pt>
                <c:pt idx="35">
                  <c:v>0.66579004290958099</c:v>
                </c:pt>
                <c:pt idx="36">
                  <c:v>1.0292233504675117</c:v>
                </c:pt>
                <c:pt idx="37">
                  <c:v>1.063125072699652</c:v>
                </c:pt>
                <c:pt idx="38">
                  <c:v>1.3964369415111546</c:v>
                </c:pt>
                <c:pt idx="39">
                  <c:v>1.6332239248451057</c:v>
                </c:pt>
                <c:pt idx="40">
                  <c:v>1.6313736118689544</c:v>
                </c:pt>
                <c:pt idx="41">
                  <c:v>1.9078090757228086</c:v>
                </c:pt>
                <c:pt idx="42">
                  <c:v>1.6858219221843644</c:v>
                </c:pt>
                <c:pt idx="43">
                  <c:v>2.9192670030161496</c:v>
                </c:pt>
                <c:pt idx="44">
                  <c:v>4.3669627193994121</c:v>
                </c:pt>
                <c:pt idx="45">
                  <c:v>3.4006755670903046</c:v>
                </c:pt>
                <c:pt idx="46">
                  <c:v>3.2656966949370956</c:v>
                </c:pt>
                <c:pt idx="47">
                  <c:v>3.5835763665633551</c:v>
                </c:pt>
                <c:pt idx="48">
                  <c:v>3.2504969181846888</c:v>
                </c:pt>
                <c:pt idx="49">
                  <c:v>3.8057842582397763</c:v>
                </c:pt>
                <c:pt idx="50">
                  <c:v>3.6280036727004892</c:v>
                </c:pt>
                <c:pt idx="51">
                  <c:v>3.8643439048714447</c:v>
                </c:pt>
                <c:pt idx="52">
                  <c:v>4.3913412873334599</c:v>
                </c:pt>
                <c:pt idx="53">
                  <c:v>5.1762962246031758</c:v>
                </c:pt>
                <c:pt idx="54">
                  <c:v>4.8033020719263719</c:v>
                </c:pt>
                <c:pt idx="55">
                  <c:v>4.7119892074585064</c:v>
                </c:pt>
                <c:pt idx="56">
                  <c:v>4.4926709533360114</c:v>
                </c:pt>
                <c:pt idx="57">
                  <c:v>4.4504985328245201</c:v>
                </c:pt>
                <c:pt idx="58">
                  <c:v>4.2593605355188533</c:v>
                </c:pt>
                <c:pt idx="59">
                  <c:v>3.5697136173758124</c:v>
                </c:pt>
                <c:pt idx="60">
                  <c:v>3.8559635091528413</c:v>
                </c:pt>
                <c:pt idx="61">
                  <c:v>4.2195512380056375</c:v>
                </c:pt>
                <c:pt idx="62">
                  <c:v>4.0420233906874881</c:v>
                </c:pt>
                <c:pt idx="63">
                  <c:v>4.4405140378117931</c:v>
                </c:pt>
                <c:pt idx="64">
                  <c:v>4.3805787031378136</c:v>
                </c:pt>
                <c:pt idx="65">
                  <c:v>4.2265858336466851</c:v>
                </c:pt>
                <c:pt idx="66">
                  <c:v>3.9243517194886812</c:v>
                </c:pt>
                <c:pt idx="67">
                  <c:v>3.8842315246579666</c:v>
                </c:pt>
                <c:pt idx="68">
                  <c:v>3.7789312741973879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8-44A9-8E07-D5C5C0F6B1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Data'!$G$42:$G$110</c:f>
              <c:numCache>
                <c:formatCode>0.00</c:formatCode>
                <c:ptCount val="69"/>
                <c:pt idx="0">
                  <c:v>0.77664865467435085</c:v>
                </c:pt>
                <c:pt idx="1">
                  <c:v>0.84793651909720991</c:v>
                </c:pt>
                <c:pt idx="2">
                  <c:v>0.63439129052273502</c:v>
                </c:pt>
                <c:pt idx="3">
                  <c:v>0.76309544715966793</c:v>
                </c:pt>
                <c:pt idx="4">
                  <c:v>0.56618569614845748</c:v>
                </c:pt>
                <c:pt idx="5">
                  <c:v>0.57347807556193608</c:v>
                </c:pt>
                <c:pt idx="6">
                  <c:v>0.35371936085003575</c:v>
                </c:pt>
                <c:pt idx="7">
                  <c:v>0.33592687407929639</c:v>
                </c:pt>
                <c:pt idx="8">
                  <c:v>0.28235618656809447</c:v>
                </c:pt>
                <c:pt idx="9">
                  <c:v>0.42363649317721896</c:v>
                </c:pt>
                <c:pt idx="10">
                  <c:v>0.49694732973135708</c:v>
                </c:pt>
                <c:pt idx="11">
                  <c:v>0.53449275252249839</c:v>
                </c:pt>
                <c:pt idx="12">
                  <c:v>0.40810096476378566</c:v>
                </c:pt>
                <c:pt idx="13">
                  <c:v>0.2991990686255987</c:v>
                </c:pt>
                <c:pt idx="14">
                  <c:v>0.14692195528703678</c:v>
                </c:pt>
                <c:pt idx="15">
                  <c:v>3.6396170111776226E-2</c:v>
                </c:pt>
                <c:pt idx="16">
                  <c:v>-4.5366001468471494E-2</c:v>
                </c:pt>
                <c:pt idx="17">
                  <c:v>-8.781267127434822E-2</c:v>
                </c:pt>
                <c:pt idx="18">
                  <c:v>-0.1329423424279883</c:v>
                </c:pt>
                <c:pt idx="19">
                  <c:v>-7.4019139975212117E-2</c:v>
                </c:pt>
                <c:pt idx="20">
                  <c:v>-8.2225964601079601E-2</c:v>
                </c:pt>
                <c:pt idx="21">
                  <c:v>-6.7326694904477333E-2</c:v>
                </c:pt>
                <c:pt idx="22">
                  <c:v>-1.7661990467704808E-2</c:v>
                </c:pt>
                <c:pt idx="23">
                  <c:v>-0.12027731490904431</c:v>
                </c:pt>
                <c:pt idx="24">
                  <c:v>-7.5699089800565847E-2</c:v>
                </c:pt>
                <c:pt idx="25">
                  <c:v>0.18449007259806927</c:v>
                </c:pt>
                <c:pt idx="26">
                  <c:v>0.16361237384309146</c:v>
                </c:pt>
                <c:pt idx="27">
                  <c:v>0.17016946461737881</c:v>
                </c:pt>
                <c:pt idx="28">
                  <c:v>0.14204165122355208</c:v>
                </c:pt>
                <c:pt idx="29">
                  <c:v>0.16862271826096079</c:v>
                </c:pt>
                <c:pt idx="30">
                  <c:v>0.13863236104973276</c:v>
                </c:pt>
                <c:pt idx="31">
                  <c:v>0.21364808674767799</c:v>
                </c:pt>
                <c:pt idx="32">
                  <c:v>0.43604790900054163</c:v>
                </c:pt>
                <c:pt idx="33">
                  <c:v>0.70551351156907571</c:v>
                </c:pt>
                <c:pt idx="34">
                  <c:v>0.49835089752357492</c:v>
                </c:pt>
                <c:pt idx="35">
                  <c:v>0.6927472161357523</c:v>
                </c:pt>
                <c:pt idx="36">
                  <c:v>1.044024130037692</c:v>
                </c:pt>
                <c:pt idx="37">
                  <c:v>1.0648284497336467</c:v>
                </c:pt>
                <c:pt idx="38">
                  <c:v>1.4050408823863341</c:v>
                </c:pt>
                <c:pt idx="39">
                  <c:v>1.6459024697680176</c:v>
                </c:pt>
                <c:pt idx="40">
                  <c:v>1.640368711189969</c:v>
                </c:pt>
                <c:pt idx="41">
                  <c:v>1.9028610919449607</c:v>
                </c:pt>
                <c:pt idx="42">
                  <c:v>1.6526295032294602</c:v>
                </c:pt>
                <c:pt idx="43">
                  <c:v>2.8658489480960103</c:v>
                </c:pt>
                <c:pt idx="44">
                  <c:v>4.3812041855819208</c:v>
                </c:pt>
                <c:pt idx="45">
                  <c:v>3.4533000014085045</c:v>
                </c:pt>
                <c:pt idx="46">
                  <c:v>3.2540394394210708</c:v>
                </c:pt>
                <c:pt idx="47">
                  <c:v>3.5827824209392367</c:v>
                </c:pt>
                <c:pt idx="48">
                  <c:v>3.2263211053979881</c:v>
                </c:pt>
                <c:pt idx="49">
                  <c:v>3.7663987205673535</c:v>
                </c:pt>
                <c:pt idx="50">
                  <c:v>3.5619268093928143</c:v>
                </c:pt>
                <c:pt idx="51">
                  <c:v>3.7909642316495744</c:v>
                </c:pt>
                <c:pt idx="52">
                  <c:v>4.3204171545271732</c:v>
                </c:pt>
                <c:pt idx="53">
                  <c:v>5.0753163581599425</c:v>
                </c:pt>
                <c:pt idx="54">
                  <c:v>4.7027153936623352</c:v>
                </c:pt>
                <c:pt idx="55">
                  <c:v>4.6276803757627709</c:v>
                </c:pt>
                <c:pt idx="56">
                  <c:v>4.4205673602906517</c:v>
                </c:pt>
                <c:pt idx="57">
                  <c:v>4.3913329372435896</c:v>
                </c:pt>
                <c:pt idx="58">
                  <c:v>4.1727316392694194</c:v>
                </c:pt>
                <c:pt idx="59">
                  <c:v>3.4641170702827258</c:v>
                </c:pt>
                <c:pt idx="60">
                  <c:v>3.7590795515705047</c:v>
                </c:pt>
                <c:pt idx="61">
                  <c:v>4.1392542683334685</c:v>
                </c:pt>
                <c:pt idx="62">
                  <c:v>3.945135790553302</c:v>
                </c:pt>
                <c:pt idx="63">
                  <c:v>4.3638769983842067</c:v>
                </c:pt>
                <c:pt idx="64">
                  <c:v>4.3066821611538479</c:v>
                </c:pt>
                <c:pt idx="65">
                  <c:v>4.1466651041905243</c:v>
                </c:pt>
                <c:pt idx="66">
                  <c:v>3.8528312942485843</c:v>
                </c:pt>
                <c:pt idx="67">
                  <c:v>3.8324099465112251</c:v>
                </c:pt>
                <c:pt idx="68">
                  <c:v>3.7397840376921043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8-44A9-8E07-D5C5C0F6B1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Data'!$H$42:$H$110</c:f>
              <c:numCache>
                <c:formatCode>0.00</c:formatCode>
                <c:ptCount val="69"/>
                <c:pt idx="0">
                  <c:v>0.80064977806595217</c:v>
                </c:pt>
                <c:pt idx="1">
                  <c:v>0.87589040384499472</c:v>
                </c:pt>
                <c:pt idx="2">
                  <c:v>0.6494618427917469</c:v>
                </c:pt>
                <c:pt idx="3">
                  <c:v>0.78655531330249473</c:v>
                </c:pt>
                <c:pt idx="4">
                  <c:v>0.57358166769578656</c:v>
                </c:pt>
                <c:pt idx="5">
                  <c:v>0.57756598337549647</c:v>
                </c:pt>
                <c:pt idx="6">
                  <c:v>0.35214050875908748</c:v>
                </c:pt>
                <c:pt idx="7">
                  <c:v>0.32139690405289606</c:v>
                </c:pt>
                <c:pt idx="8">
                  <c:v>0.26563235702934979</c:v>
                </c:pt>
                <c:pt idx="9">
                  <c:v>0.40885914659676131</c:v>
                </c:pt>
                <c:pt idx="10">
                  <c:v>0.48768370406551886</c:v>
                </c:pt>
                <c:pt idx="11">
                  <c:v>0.54305629126848143</c:v>
                </c:pt>
                <c:pt idx="12">
                  <c:v>0.39386028322657463</c:v>
                </c:pt>
                <c:pt idx="13">
                  <c:v>0.29009915471470044</c:v>
                </c:pt>
                <c:pt idx="14">
                  <c:v>0.14971561248492105</c:v>
                </c:pt>
                <c:pt idx="15">
                  <c:v>4.0673395541545955E-2</c:v>
                </c:pt>
                <c:pt idx="16">
                  <c:v>-4.8284628490708352E-2</c:v>
                </c:pt>
                <c:pt idx="17">
                  <c:v>-8.7702147950697792E-2</c:v>
                </c:pt>
                <c:pt idx="18">
                  <c:v>-0.14073755505114269</c:v>
                </c:pt>
                <c:pt idx="19">
                  <c:v>-6.4179642624109134E-2</c:v>
                </c:pt>
                <c:pt idx="20">
                  <c:v>-8.5494344190610957E-2</c:v>
                </c:pt>
                <c:pt idx="21">
                  <c:v>-6.4971265526638108E-2</c:v>
                </c:pt>
                <c:pt idx="22">
                  <c:v>-1.0179087220017256E-2</c:v>
                </c:pt>
                <c:pt idx="23">
                  <c:v>-0.11066602735444699</c:v>
                </c:pt>
                <c:pt idx="24">
                  <c:v>-5.9685630845056327E-2</c:v>
                </c:pt>
                <c:pt idx="25">
                  <c:v>0.2329304532723788</c:v>
                </c:pt>
                <c:pt idx="26">
                  <c:v>0.2163804585116538</c:v>
                </c:pt>
                <c:pt idx="27">
                  <c:v>0.22531641373586392</c:v>
                </c:pt>
                <c:pt idx="28">
                  <c:v>0.19296488368293505</c:v>
                </c:pt>
                <c:pt idx="29">
                  <c:v>0.21567357300080497</c:v>
                </c:pt>
                <c:pt idx="30">
                  <c:v>0.17475316496642682</c:v>
                </c:pt>
                <c:pt idx="31">
                  <c:v>0.24403366876002672</c:v>
                </c:pt>
                <c:pt idx="32">
                  <c:v>0.48295171915900614</c:v>
                </c:pt>
                <c:pt idx="33">
                  <c:v>0.72669461913133637</c:v>
                </c:pt>
                <c:pt idx="34">
                  <c:v>0.52046644019375932</c:v>
                </c:pt>
                <c:pt idx="35">
                  <c:v>0.71274754198052348</c:v>
                </c:pt>
                <c:pt idx="36">
                  <c:v>1.0570415812918594</c:v>
                </c:pt>
                <c:pt idx="37">
                  <c:v>1.066727930110176</c:v>
                </c:pt>
                <c:pt idx="38">
                  <c:v>1.4094286137620968</c:v>
                </c:pt>
                <c:pt idx="39">
                  <c:v>1.6555587504560023</c:v>
                </c:pt>
                <c:pt idx="40">
                  <c:v>1.6524829997496677</c:v>
                </c:pt>
                <c:pt idx="41">
                  <c:v>1.9018062597159768</c:v>
                </c:pt>
                <c:pt idx="42">
                  <c:v>1.628652102947409</c:v>
                </c:pt>
                <c:pt idx="43">
                  <c:v>2.8191431870713686</c:v>
                </c:pt>
                <c:pt idx="44">
                  <c:v>4.378067214154469</c:v>
                </c:pt>
                <c:pt idx="45">
                  <c:v>3.4955141719314708</c:v>
                </c:pt>
                <c:pt idx="46">
                  <c:v>3.2452160394681586</c:v>
                </c:pt>
                <c:pt idx="47">
                  <c:v>3.5812727302918828</c:v>
                </c:pt>
                <c:pt idx="48">
                  <c:v>3.214075744883111</c:v>
                </c:pt>
                <c:pt idx="49">
                  <c:v>3.7368366236156052</c:v>
                </c:pt>
                <c:pt idx="50">
                  <c:v>3.508795416460365</c:v>
                </c:pt>
                <c:pt idx="51">
                  <c:v>3.7316555499109141</c:v>
                </c:pt>
                <c:pt idx="52">
                  <c:v>4.2571299944897358</c:v>
                </c:pt>
                <c:pt idx="53">
                  <c:v>4.9701363717578788</c:v>
                </c:pt>
                <c:pt idx="54">
                  <c:v>4.6089695554883052</c:v>
                </c:pt>
                <c:pt idx="55">
                  <c:v>4.5527099572734002</c:v>
                </c:pt>
                <c:pt idx="56">
                  <c:v>4.3653888146360549</c:v>
                </c:pt>
                <c:pt idx="57">
                  <c:v>4.3491761345591637</c:v>
                </c:pt>
                <c:pt idx="58">
                  <c:v>4.1082001153272731</c:v>
                </c:pt>
                <c:pt idx="59">
                  <c:v>3.3928236114469756</c:v>
                </c:pt>
                <c:pt idx="60">
                  <c:v>3.690638991326221</c:v>
                </c:pt>
                <c:pt idx="61">
                  <c:v>4.0774665929294756</c:v>
                </c:pt>
                <c:pt idx="62">
                  <c:v>3.871530257956787</c:v>
                </c:pt>
                <c:pt idx="63">
                  <c:v>4.3022527356973592</c:v>
                </c:pt>
                <c:pt idx="64">
                  <c:v>4.2480792589519938</c:v>
                </c:pt>
                <c:pt idx="65">
                  <c:v>4.0856827490524985</c:v>
                </c:pt>
                <c:pt idx="66">
                  <c:v>3.8028016761152528</c:v>
                </c:pt>
                <c:pt idx="67">
                  <c:v>3.7961704872718074</c:v>
                </c:pt>
                <c:pt idx="68">
                  <c:v>3.7183937115817014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38-44A9-8E07-D5C5C0F6B1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Data'!$I$42:$I$110</c:f>
              <c:numCache>
                <c:formatCode>0.00</c:formatCode>
                <c:ptCount val="69"/>
                <c:pt idx="0">
                  <c:v>0.82780594686327347</c:v>
                </c:pt>
                <c:pt idx="1">
                  <c:v>0.90598804776269448</c:v>
                </c:pt>
                <c:pt idx="2">
                  <c:v>0.66791579960067948</c:v>
                </c:pt>
                <c:pt idx="3">
                  <c:v>0.81276968753051759</c:v>
                </c:pt>
                <c:pt idx="4">
                  <c:v>0.58625756739064794</c:v>
                </c:pt>
                <c:pt idx="5">
                  <c:v>0.58641435131422615</c:v>
                </c:pt>
                <c:pt idx="6">
                  <c:v>0.35685224630281959</c:v>
                </c:pt>
                <c:pt idx="7">
                  <c:v>0.3107601690633075</c:v>
                </c:pt>
                <c:pt idx="8">
                  <c:v>0.25571929125154136</c:v>
                </c:pt>
                <c:pt idx="9">
                  <c:v>0.40029633501468648</c:v>
                </c:pt>
                <c:pt idx="10">
                  <c:v>0.48318215138374448</c:v>
                </c:pt>
                <c:pt idx="11">
                  <c:v>0.55352430330836522</c:v>
                </c:pt>
                <c:pt idx="12">
                  <c:v>0.38455732575730855</c:v>
                </c:pt>
                <c:pt idx="13">
                  <c:v>0.28442654587520189</c:v>
                </c:pt>
                <c:pt idx="14">
                  <c:v>0.15289443138364725</c:v>
                </c:pt>
                <c:pt idx="15">
                  <c:v>4.6292324477934452E-2</c:v>
                </c:pt>
                <c:pt idx="16">
                  <c:v>-4.7483323726967418E-2</c:v>
                </c:pt>
                <c:pt idx="17">
                  <c:v>-8.3128856504410847E-2</c:v>
                </c:pt>
                <c:pt idx="18">
                  <c:v>-0.14190341472087353</c:v>
                </c:pt>
                <c:pt idx="19">
                  <c:v>-4.8489297978692163E-2</c:v>
                </c:pt>
                <c:pt idx="20">
                  <c:v>-8.1744943605574244E-2</c:v>
                </c:pt>
                <c:pt idx="21">
                  <c:v>-5.6680719359920223E-2</c:v>
                </c:pt>
                <c:pt idx="22">
                  <c:v>1.8721776841704027E-3</c:v>
                </c:pt>
                <c:pt idx="23">
                  <c:v>-9.8319009855339923E-2</c:v>
                </c:pt>
                <c:pt idx="24">
                  <c:v>-3.9391776005984147E-2</c:v>
                </c:pt>
                <c:pt idx="25">
                  <c:v>0.28358562535618104</c:v>
                </c:pt>
                <c:pt idx="26">
                  <c:v>0.27242009493511604</c:v>
                </c:pt>
                <c:pt idx="27">
                  <c:v>0.28340415803278063</c:v>
                </c:pt>
                <c:pt idx="28">
                  <c:v>0.24754384577439609</c:v>
                </c:pt>
                <c:pt idx="29">
                  <c:v>0.26385830940540489</c:v>
                </c:pt>
                <c:pt idx="30">
                  <c:v>0.21162975651206903</c:v>
                </c:pt>
                <c:pt idx="31">
                  <c:v>0.27623689771545062</c:v>
                </c:pt>
                <c:pt idx="32">
                  <c:v>0.52857257346784503</c:v>
                </c:pt>
                <c:pt idx="33">
                  <c:v>0.74796408891267585</c:v>
                </c:pt>
                <c:pt idx="34">
                  <c:v>0.54069556823338094</c:v>
                </c:pt>
                <c:pt idx="35">
                  <c:v>0.729692280284572</c:v>
                </c:pt>
                <c:pt idx="36">
                  <c:v>1.0705291551218026</c:v>
                </c:pt>
                <c:pt idx="37">
                  <c:v>1.0725153274900943</c:v>
                </c:pt>
                <c:pt idx="38">
                  <c:v>1.4136217226522139</c:v>
                </c:pt>
                <c:pt idx="39">
                  <c:v>1.6652928967563829</c:v>
                </c:pt>
                <c:pt idx="40">
                  <c:v>1.6695993151294122</c:v>
                </c:pt>
                <c:pt idx="41">
                  <c:v>1.9063223894080426</c:v>
                </c:pt>
                <c:pt idx="42">
                  <c:v>1.6137826560104787</c:v>
                </c:pt>
                <c:pt idx="43">
                  <c:v>2.7810308381894311</c:v>
                </c:pt>
                <c:pt idx="44">
                  <c:v>4.3639426893915685</c:v>
                </c:pt>
                <c:pt idx="45">
                  <c:v>3.5277475692083113</c:v>
                </c:pt>
                <c:pt idx="46">
                  <c:v>3.2377775845360639</c:v>
                </c:pt>
                <c:pt idx="47">
                  <c:v>3.5802475609239131</c:v>
                </c:pt>
                <c:pt idx="48">
                  <c:v>3.209378547492399</c:v>
                </c:pt>
                <c:pt idx="49">
                  <c:v>3.714258950514663</c:v>
                </c:pt>
                <c:pt idx="50">
                  <c:v>3.4660213886765776</c:v>
                </c:pt>
                <c:pt idx="51">
                  <c:v>3.6840290205027082</c:v>
                </c:pt>
                <c:pt idx="52">
                  <c:v>4.2019585803438311</c:v>
                </c:pt>
                <c:pt idx="53">
                  <c:v>4.866893909036313</c:v>
                </c:pt>
                <c:pt idx="54">
                  <c:v>4.5242935928462824</c:v>
                </c:pt>
                <c:pt idx="55">
                  <c:v>4.487035093078422</c:v>
                </c:pt>
                <c:pt idx="56">
                  <c:v>4.3233983298068974</c:v>
                </c:pt>
                <c:pt idx="57">
                  <c:v>4.3202453928427405</c:v>
                </c:pt>
                <c:pt idx="58">
                  <c:v>4.0611155886690478</c:v>
                </c:pt>
                <c:pt idx="59">
                  <c:v>3.3462839501695325</c:v>
                </c:pt>
                <c:pt idx="60">
                  <c:v>3.6435751696233982</c:v>
                </c:pt>
                <c:pt idx="61">
                  <c:v>4.030183465619789</c:v>
                </c:pt>
                <c:pt idx="62">
                  <c:v>3.8164995617465065</c:v>
                </c:pt>
                <c:pt idx="63">
                  <c:v>4.2542904657815068</c:v>
                </c:pt>
                <c:pt idx="64">
                  <c:v>4.2028319467826618</c:v>
                </c:pt>
                <c:pt idx="65">
                  <c:v>4.0408262150977068</c:v>
                </c:pt>
                <c:pt idx="66">
                  <c:v>3.7697316831461229</c:v>
                </c:pt>
                <c:pt idx="67">
                  <c:v>3.7725681362728607</c:v>
                </c:pt>
                <c:pt idx="68">
                  <c:v>3.7097006358395372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38-44A9-8E07-D5C5C0F6B1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Data'!$J$42:$J$110</c:f>
              <c:numCache>
                <c:formatCode>0.00</c:formatCode>
                <c:ptCount val="69"/>
                <c:pt idx="0">
                  <c:v>0.85724498979777175</c:v>
                </c:pt>
                <c:pt idx="1">
                  <c:v>0.93738525548756335</c:v>
                </c:pt>
                <c:pt idx="2">
                  <c:v>0.68893656884962029</c:v>
                </c:pt>
                <c:pt idx="3">
                  <c:v>0.84083448865816657</c:v>
                </c:pt>
                <c:pt idx="4">
                  <c:v>0.60290532108533323</c:v>
                </c:pt>
                <c:pt idx="5">
                  <c:v>0.59876897405863738</c:v>
                </c:pt>
                <c:pt idx="6">
                  <c:v>0.36655080134944273</c:v>
                </c:pt>
                <c:pt idx="7">
                  <c:v>0.30349596020453451</c:v>
                </c:pt>
                <c:pt idx="8">
                  <c:v>0.25131220355792255</c:v>
                </c:pt>
                <c:pt idx="9">
                  <c:v>0.39669724348577245</c:v>
                </c:pt>
                <c:pt idx="10">
                  <c:v>0.48249543473939188</c:v>
                </c:pt>
                <c:pt idx="11">
                  <c:v>0.56548701739868157</c:v>
                </c:pt>
                <c:pt idx="12">
                  <c:v>0.37917261154286347</c:v>
                </c:pt>
                <c:pt idx="13">
                  <c:v>0.28155805935591993</c:v>
                </c:pt>
                <c:pt idx="14">
                  <c:v>0.15705080764433321</c:v>
                </c:pt>
                <c:pt idx="15">
                  <c:v>5.3171421181861564E-2</c:v>
                </c:pt>
                <c:pt idx="16">
                  <c:v>-4.316601833668024E-2</c:v>
                </c:pt>
                <c:pt idx="17">
                  <c:v>-7.4635776085070271E-2</c:v>
                </c:pt>
                <c:pt idx="18">
                  <c:v>-0.1372969488022503</c:v>
                </c:pt>
                <c:pt idx="19">
                  <c:v>-2.7845583643351275E-2</c:v>
                </c:pt>
                <c:pt idx="20">
                  <c:v>-7.1700746880825908E-2</c:v>
                </c:pt>
                <c:pt idx="21">
                  <c:v>-4.3049364401535756E-2</c:v>
                </c:pt>
                <c:pt idx="22">
                  <c:v>1.8242810271563638E-2</c:v>
                </c:pt>
                <c:pt idx="23">
                  <c:v>-8.2835073449015251E-2</c:v>
                </c:pt>
                <c:pt idx="24">
                  <c:v>-1.5159634310415242E-2</c:v>
                </c:pt>
                <c:pt idx="25">
                  <c:v>0.33599037523977265</c:v>
                </c:pt>
                <c:pt idx="26">
                  <c:v>0.33065753726609087</c:v>
                </c:pt>
                <c:pt idx="27">
                  <c:v>0.3431802713388446</c:v>
                </c:pt>
                <c:pt idx="28">
                  <c:v>0.30446382795861598</c:v>
                </c:pt>
                <c:pt idx="29">
                  <c:v>0.31270208801107274</c:v>
                </c:pt>
                <c:pt idx="30">
                  <c:v>0.24899926808862796</c:v>
                </c:pt>
                <c:pt idx="31">
                  <c:v>0.31007068312667357</c:v>
                </c:pt>
                <c:pt idx="32">
                  <c:v>0.57368392019847303</c:v>
                </c:pt>
                <c:pt idx="33">
                  <c:v>0.77016037189723319</c:v>
                </c:pt>
                <c:pt idx="34">
                  <c:v>0.56058615723049599</c:v>
                </c:pt>
                <c:pt idx="35">
                  <c:v>0.74573848033838464</c:v>
                </c:pt>
                <c:pt idx="36">
                  <c:v>1.0854237260889432</c:v>
                </c:pt>
                <c:pt idx="37">
                  <c:v>1.0835472849391943</c:v>
                </c:pt>
                <c:pt idx="38">
                  <c:v>1.4194187976961821</c:v>
                </c:pt>
                <c:pt idx="39">
                  <c:v>1.6765152799289362</c:v>
                </c:pt>
                <c:pt idx="40">
                  <c:v>1.6920951012714258</c:v>
                </c:pt>
                <c:pt idx="41">
                  <c:v>1.9167032586537458</c:v>
                </c:pt>
                <c:pt idx="42">
                  <c:v>1.6073457717392532</c:v>
                </c:pt>
                <c:pt idx="43">
                  <c:v>2.7515608956206021</c:v>
                </c:pt>
                <c:pt idx="44">
                  <c:v>4.3427487582628723</c:v>
                </c:pt>
                <c:pt idx="45">
                  <c:v>3.5507008654035084</c:v>
                </c:pt>
                <c:pt idx="46">
                  <c:v>3.2306300236379397</c:v>
                </c:pt>
                <c:pt idx="47">
                  <c:v>3.5801277213115026</c:v>
                </c:pt>
                <c:pt idx="48">
                  <c:v>3.2096778481035391</c:v>
                </c:pt>
                <c:pt idx="49">
                  <c:v>3.6970511859742183</c:v>
                </c:pt>
                <c:pt idx="50">
                  <c:v>3.432138026499667</c:v>
                </c:pt>
                <c:pt idx="51">
                  <c:v>3.6464428715334956</c:v>
                </c:pt>
                <c:pt idx="52">
                  <c:v>4.1551570129280853</c:v>
                </c:pt>
                <c:pt idx="53">
                  <c:v>4.769254161788786</c:v>
                </c:pt>
                <c:pt idx="54">
                  <c:v>4.4496614225138238</c:v>
                </c:pt>
                <c:pt idx="55">
                  <c:v>4.4303319231370049</c:v>
                </c:pt>
                <c:pt idx="56">
                  <c:v>4.2922680459021105</c:v>
                </c:pt>
                <c:pt idx="57">
                  <c:v>4.3021351467504996</c:v>
                </c:pt>
                <c:pt idx="58">
                  <c:v>4.028232035195245</c:v>
                </c:pt>
                <c:pt idx="59">
                  <c:v>3.3184854036480047</c:v>
                </c:pt>
                <c:pt idx="60">
                  <c:v>3.613372242587904</c:v>
                </c:pt>
                <c:pt idx="61">
                  <c:v>3.9948484003232725</c:v>
                </c:pt>
                <c:pt idx="62">
                  <c:v>3.7768200958069187</c:v>
                </c:pt>
                <c:pt idx="63">
                  <c:v>4.2185903724954175</c:v>
                </c:pt>
                <c:pt idx="64">
                  <c:v>4.1693672223133129</c:v>
                </c:pt>
                <c:pt idx="65">
                  <c:v>4.0097043332397284</c:v>
                </c:pt>
                <c:pt idx="66">
                  <c:v>3.750344729030509</c:v>
                </c:pt>
                <c:pt idx="67">
                  <c:v>3.759466455286177</c:v>
                </c:pt>
                <c:pt idx="68">
                  <c:v>3.7105320038689902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8-44A9-8E07-D5C5C0F6B1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Data'!$K$42:$K$110</c:f>
              <c:numCache>
                <c:formatCode>0.00</c:formatCode>
                <c:ptCount val="69"/>
                <c:pt idx="0">
                  <c:v>0.88845441599141972</c:v>
                </c:pt>
                <c:pt idx="1">
                  <c:v>0.96969274374053371</c:v>
                </c:pt>
                <c:pt idx="2">
                  <c:v>0.71209517247799725</c:v>
                </c:pt>
                <c:pt idx="3">
                  <c:v>0.87029674611851426</c:v>
                </c:pt>
                <c:pt idx="4">
                  <c:v>0.6227492187428123</c:v>
                </c:pt>
                <c:pt idx="5">
                  <c:v>0.61397759060304868</c:v>
                </c:pt>
                <c:pt idx="6">
                  <c:v>0.38044521541966875</c:v>
                </c:pt>
                <c:pt idx="7">
                  <c:v>0.29945838028916155</c:v>
                </c:pt>
                <c:pt idx="8">
                  <c:v>0.25172897112251269</c:v>
                </c:pt>
                <c:pt idx="9">
                  <c:v>0.39744149270480594</c:v>
                </c:pt>
                <c:pt idx="10">
                  <c:v>0.48523942638143602</c:v>
                </c:pt>
                <c:pt idx="11">
                  <c:v>0.57893609541335722</c:v>
                </c:pt>
                <c:pt idx="12">
                  <c:v>0.37725005459641009</c:v>
                </c:pt>
                <c:pt idx="13">
                  <c:v>0.28132215509581127</c:v>
                </c:pt>
                <c:pt idx="14">
                  <c:v>0.16271648626115034</c:v>
                </c:pt>
                <c:pt idx="15">
                  <c:v>6.1444576271192521E-2</c:v>
                </c:pt>
                <c:pt idx="16">
                  <c:v>-3.5471269909883127E-2</c:v>
                </c:pt>
                <c:pt idx="17">
                  <c:v>-6.2574680440257574E-2</c:v>
                </c:pt>
                <c:pt idx="18">
                  <c:v>-0.12768582399300077</c:v>
                </c:pt>
                <c:pt idx="19">
                  <c:v>-3.0505764013602282E-3</c:v>
                </c:pt>
                <c:pt idx="20">
                  <c:v>-5.6157233875345144E-2</c:v>
                </c:pt>
                <c:pt idx="21">
                  <c:v>-2.4727278457132927E-2</c:v>
                </c:pt>
                <c:pt idx="22">
                  <c:v>3.8507758052126986E-2</c:v>
                </c:pt>
                <c:pt idx="23">
                  <c:v>-6.418597359669706E-2</c:v>
                </c:pt>
                <c:pt idx="24">
                  <c:v>1.250174345337135E-2</c:v>
                </c:pt>
                <c:pt idx="25">
                  <c:v>0.38955947950372799</c:v>
                </c:pt>
                <c:pt idx="26">
                  <c:v>0.39011349982613408</c:v>
                </c:pt>
                <c:pt idx="27">
                  <c:v>0.40362754170784998</c:v>
                </c:pt>
                <c:pt idx="28">
                  <c:v>0.36263035311156216</c:v>
                </c:pt>
                <c:pt idx="29">
                  <c:v>0.36183719322923846</c:v>
                </c:pt>
                <c:pt idx="30">
                  <c:v>0.28666879740594281</c:v>
                </c:pt>
                <c:pt idx="31">
                  <c:v>0.34526937247618722</c:v>
                </c:pt>
                <c:pt idx="32">
                  <c:v>0.61864859713860221</c:v>
                </c:pt>
                <c:pt idx="33">
                  <c:v>0.79345909143771531</c:v>
                </c:pt>
                <c:pt idx="34">
                  <c:v>0.58093920565242052</c:v>
                </c:pt>
                <c:pt idx="35">
                  <c:v>0.76207805512073101</c:v>
                </c:pt>
                <c:pt idx="36">
                  <c:v>1.1020313300840499</c:v>
                </c:pt>
                <c:pt idx="37">
                  <c:v>1.1000578369835554</c:v>
                </c:pt>
                <c:pt idx="38">
                  <c:v>1.4275684632806964</c:v>
                </c:pt>
                <c:pt idx="39">
                  <c:v>1.689829028296181</c:v>
                </c:pt>
                <c:pt idx="40">
                  <c:v>1.7196692935005955</c:v>
                </c:pt>
                <c:pt idx="41">
                  <c:v>1.9327371716022519</c:v>
                </c:pt>
                <c:pt idx="42">
                  <c:v>1.6086852798457136</c:v>
                </c:pt>
                <c:pt idx="43">
                  <c:v>2.7303260708830299</c:v>
                </c:pt>
                <c:pt idx="44">
                  <c:v>4.3172135382085344</c:v>
                </c:pt>
                <c:pt idx="45">
                  <c:v>3.5656594298925688</c:v>
                </c:pt>
                <c:pt idx="46">
                  <c:v>3.2234276822159722</c:v>
                </c:pt>
                <c:pt idx="47">
                  <c:v>3.5813558250446889</c:v>
                </c:pt>
                <c:pt idx="48">
                  <c:v>3.2137501800561878</c:v>
                </c:pt>
                <c:pt idx="49">
                  <c:v>3.6844809937605696</c:v>
                </c:pt>
                <c:pt idx="50">
                  <c:v>3.4063428008577494</c:v>
                </c:pt>
                <c:pt idx="51">
                  <c:v>3.6178167219494006</c:v>
                </c:pt>
                <c:pt idx="52">
                  <c:v>4.1168272209888697</c:v>
                </c:pt>
                <c:pt idx="53">
                  <c:v>4.6794083046811554</c:v>
                </c:pt>
                <c:pt idx="54">
                  <c:v>4.3853742700583851</c:v>
                </c:pt>
                <c:pt idx="55">
                  <c:v>4.3822335129531167</c:v>
                </c:pt>
                <c:pt idx="56">
                  <c:v>4.2704664132477577</c:v>
                </c:pt>
                <c:pt idx="57">
                  <c:v>4.293173703916275</c:v>
                </c:pt>
                <c:pt idx="58">
                  <c:v>4.0072118035276869</c:v>
                </c:pt>
                <c:pt idx="59">
                  <c:v>3.3054220788054152</c:v>
                </c:pt>
                <c:pt idx="60">
                  <c:v>3.5969441387306538</c:v>
                </c:pt>
                <c:pt idx="61">
                  <c:v>3.9697256010251358</c:v>
                </c:pt>
                <c:pt idx="62">
                  <c:v>3.7501175600655969</c:v>
                </c:pt>
                <c:pt idx="63">
                  <c:v>4.1938327413553633</c:v>
                </c:pt>
                <c:pt idx="64">
                  <c:v>4.1463373978379092</c:v>
                </c:pt>
                <c:pt idx="65">
                  <c:v>3.9902982564649001</c:v>
                </c:pt>
                <c:pt idx="66">
                  <c:v>3.7421304125234292</c:v>
                </c:pt>
                <c:pt idx="67">
                  <c:v>3.7551733737349506</c:v>
                </c:pt>
                <c:pt idx="68">
                  <c:v>3.7187263547106588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38-44A9-8E07-D5C5C0F6B1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Data'!$L$42:$L$110</c:f>
              <c:numCache>
                <c:formatCode>0.00</c:formatCode>
                <c:ptCount val="69"/>
                <c:pt idx="0">
                  <c:v>0.92113765481498033</c:v>
                </c:pt>
                <c:pt idx="1">
                  <c:v>1.0027850287246769</c:v>
                </c:pt>
                <c:pt idx="2">
                  <c:v>0.73719107959499619</c:v>
                </c:pt>
                <c:pt idx="3">
                  <c:v>0.90095561437225413</c:v>
                </c:pt>
                <c:pt idx="4">
                  <c:v>0.64533249114448088</c:v>
                </c:pt>
                <c:pt idx="5">
                  <c:v>0.63173706220271431</c:v>
                </c:pt>
                <c:pt idx="6">
                  <c:v>0.3980438616517708</c:v>
                </c:pt>
                <c:pt idx="7">
                  <c:v>0.29868801248276627</c:v>
                </c:pt>
                <c:pt idx="8">
                  <c:v>0.25660083905335179</c:v>
                </c:pt>
                <c:pt idx="9">
                  <c:v>0.40224117129594145</c:v>
                </c:pt>
                <c:pt idx="10">
                  <c:v>0.49130667229684755</c:v>
                </c:pt>
                <c:pt idx="11">
                  <c:v>0.59404430550135889</c:v>
                </c:pt>
                <c:pt idx="12">
                  <c:v>0.37862675793265427</c:v>
                </c:pt>
                <c:pt idx="13">
                  <c:v>0.28376701074279481</c:v>
                </c:pt>
                <c:pt idx="14">
                  <c:v>0.17037544348708852</c:v>
                </c:pt>
                <c:pt idx="15">
                  <c:v>7.1335532430837886E-2</c:v>
                </c:pt>
                <c:pt idx="16">
                  <c:v>-2.4513580412481709E-2</c:v>
                </c:pt>
                <c:pt idx="17">
                  <c:v>-4.7221198352271017E-2</c:v>
                </c:pt>
                <c:pt idx="18">
                  <c:v>-0.11375466466553927</c:v>
                </c:pt>
                <c:pt idx="19">
                  <c:v>2.5197572257185143E-2</c:v>
                </c:pt>
                <c:pt idx="20">
                  <c:v>-3.5907628714659107E-2</c:v>
                </c:pt>
                <c:pt idx="21">
                  <c:v>-2.3507466625460123E-3</c:v>
                </c:pt>
                <c:pt idx="22">
                  <c:v>6.2170319785452004E-2</c:v>
                </c:pt>
                <c:pt idx="23">
                  <c:v>-4.2571894484587161E-2</c:v>
                </c:pt>
                <c:pt idx="24">
                  <c:v>4.3034392743403017E-2</c:v>
                </c:pt>
                <c:pt idx="25">
                  <c:v>0.44370616996746026</c:v>
                </c:pt>
                <c:pt idx="26">
                  <c:v>0.44994081286975457</c:v>
                </c:pt>
                <c:pt idx="27">
                  <c:v>0.46392903781630912</c:v>
                </c:pt>
                <c:pt idx="28">
                  <c:v>0.42116711433643095</c:v>
                </c:pt>
                <c:pt idx="29">
                  <c:v>0.41096967818801944</c:v>
                </c:pt>
                <c:pt idx="30">
                  <c:v>0.32448396164891075</c:v>
                </c:pt>
                <c:pt idx="31">
                  <c:v>0.38154940250090996</c:v>
                </c:pt>
                <c:pt idx="32">
                  <c:v>0.66358302972266237</c:v>
                </c:pt>
                <c:pt idx="33">
                  <c:v>0.81776832374548292</c:v>
                </c:pt>
                <c:pt idx="34">
                  <c:v>0.60217489787822542</c:v>
                </c:pt>
                <c:pt idx="35">
                  <c:v>0.77936306070630479</c:v>
                </c:pt>
                <c:pt idx="36">
                  <c:v>1.1203651580824403</c:v>
                </c:pt>
                <c:pt idx="37">
                  <c:v>1.1217255664422381</c:v>
                </c:pt>
                <c:pt idx="38">
                  <c:v>1.4383461432153675</c:v>
                </c:pt>
                <c:pt idx="39">
                  <c:v>1.7054510576506159</c:v>
                </c:pt>
                <c:pt idx="40">
                  <c:v>1.7517540565311718</c:v>
                </c:pt>
                <c:pt idx="41">
                  <c:v>1.9540450165817631</c:v>
                </c:pt>
                <c:pt idx="42">
                  <c:v>1.617248180453595</c:v>
                </c:pt>
                <c:pt idx="43">
                  <c:v>2.7168621825791934</c:v>
                </c:pt>
                <c:pt idx="44">
                  <c:v>4.2893713716505699</c:v>
                </c:pt>
                <c:pt idx="45">
                  <c:v>3.574305811062521</c:v>
                </c:pt>
                <c:pt idx="46">
                  <c:v>3.2163979102634457</c:v>
                </c:pt>
                <c:pt idx="47">
                  <c:v>3.5844100110588104</c:v>
                </c:pt>
                <c:pt idx="48">
                  <c:v>3.221046282412277</c:v>
                </c:pt>
                <c:pt idx="49">
                  <c:v>3.6762360061614214</c:v>
                </c:pt>
                <c:pt idx="50">
                  <c:v>3.3880366254405248</c:v>
                </c:pt>
                <c:pt idx="51">
                  <c:v>3.5973173603726893</c:v>
                </c:pt>
                <c:pt idx="52">
                  <c:v>4.0868582328082219</c:v>
                </c:pt>
                <c:pt idx="53">
                  <c:v>4.5985908023126365</c:v>
                </c:pt>
                <c:pt idx="54">
                  <c:v>4.3313249295808083</c:v>
                </c:pt>
                <c:pt idx="55">
                  <c:v>4.3424246410644782</c:v>
                </c:pt>
                <c:pt idx="56">
                  <c:v>4.2569410230116338</c:v>
                </c:pt>
                <c:pt idx="57">
                  <c:v>4.2921490366632824</c:v>
                </c:pt>
                <c:pt idx="58">
                  <c:v>3.9963219897408764</c:v>
                </c:pt>
                <c:pt idx="59">
                  <c:v>3.3042850728378399</c:v>
                </c:pt>
                <c:pt idx="60">
                  <c:v>3.5920241295421858</c:v>
                </c:pt>
                <c:pt idx="61">
                  <c:v>3.9535518311721431</c:v>
                </c:pt>
                <c:pt idx="62">
                  <c:v>3.7345204817183091</c:v>
                </c:pt>
                <c:pt idx="63">
                  <c:v>4.178782701735587</c:v>
                </c:pt>
                <c:pt idx="64">
                  <c:v>4.1325372650624503</c:v>
                </c:pt>
                <c:pt idx="65">
                  <c:v>3.9808811373661963</c:v>
                </c:pt>
                <c:pt idx="66">
                  <c:v>3.7431026988900431</c:v>
                </c:pt>
                <c:pt idx="67">
                  <c:v>3.7582980142053373</c:v>
                </c:pt>
                <c:pt idx="68">
                  <c:v>3.732742202469689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38-44A9-8E07-D5C5C0F6B1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Data'!$M$42:$M$110</c:f>
              <c:numCache>
                <c:formatCode>0.00</c:formatCode>
                <c:ptCount val="69"/>
                <c:pt idx="0">
                  <c:v>0.95512015451066301</c:v>
                </c:pt>
                <c:pt idx="1">
                  <c:v>1.0366663639466085</c:v>
                </c:pt>
                <c:pt idx="2">
                  <c:v>0.7641463655518268</c:v>
                </c:pt>
                <c:pt idx="3">
                  <c:v>0.93273283863873635</c:v>
                </c:pt>
                <c:pt idx="4">
                  <c:v>0.67036685815353225</c:v>
                </c:pt>
                <c:pt idx="5">
                  <c:v>0.65192600567789294</c:v>
                </c:pt>
                <c:pt idx="6">
                  <c:v>0.41901920470396553</c:v>
                </c:pt>
                <c:pt idx="7">
                  <c:v>0.30129462036869364</c:v>
                </c:pt>
                <c:pt idx="8">
                  <c:v>0.26569245207743636</c:v>
                </c:pt>
                <c:pt idx="9">
                  <c:v>0.41095579838936042</c:v>
                </c:pt>
                <c:pt idx="10">
                  <c:v>0.50070685073280474</c:v>
                </c:pt>
                <c:pt idx="11">
                  <c:v>0.61104041591721336</c:v>
                </c:pt>
                <c:pt idx="12">
                  <c:v>0.38327681962626925</c:v>
                </c:pt>
                <c:pt idx="13">
                  <c:v>0.28902374895792315</c:v>
                </c:pt>
                <c:pt idx="14">
                  <c:v>0.18045713993809517</c:v>
                </c:pt>
                <c:pt idx="15">
                  <c:v>8.3063344241470341E-2</c:v>
                </c:pt>
                <c:pt idx="16">
                  <c:v>-1.0421736710887364E-2</c:v>
                </c:pt>
                <c:pt idx="17">
                  <c:v>-2.8843312578740055E-2</c:v>
                </c:pt>
                <c:pt idx="18">
                  <c:v>-9.6113332955886421E-2</c:v>
                </c:pt>
                <c:pt idx="19">
                  <c:v>5.6286344745328419E-2</c:v>
                </c:pt>
                <c:pt idx="20">
                  <c:v>-1.1695970941902075E-2</c:v>
                </c:pt>
                <c:pt idx="21">
                  <c:v>2.3489194163105614E-2</c:v>
                </c:pt>
                <c:pt idx="22">
                  <c:v>8.8733578890899292E-2</c:v>
                </c:pt>
                <c:pt idx="23">
                  <c:v>-1.8300140925316701E-2</c:v>
                </c:pt>
                <c:pt idx="24">
                  <c:v>7.589637062931838E-2</c:v>
                </c:pt>
                <c:pt idx="25">
                  <c:v>0.49790340510592873</c:v>
                </c:pt>
                <c:pt idx="26">
                  <c:v>0.50944773278191824</c:v>
                </c:pt>
                <c:pt idx="27">
                  <c:v>0.52345151990774952</c:v>
                </c:pt>
                <c:pt idx="28">
                  <c:v>0.47939770003825122</c:v>
                </c:pt>
                <c:pt idx="29">
                  <c:v>0.45986350741314813</c:v>
                </c:pt>
                <c:pt idx="30">
                  <c:v>0.36231845140798291</c:v>
                </c:pt>
                <c:pt idx="31">
                  <c:v>0.41863522805552006</c:v>
                </c:pt>
                <c:pt idx="32">
                  <c:v>0.70845643384383561</c:v>
                </c:pt>
                <c:pt idx="33">
                  <c:v>0.84289341162495601</c:v>
                </c:pt>
                <c:pt idx="34">
                  <c:v>0.62448800695696216</c:v>
                </c:pt>
                <c:pt idx="35">
                  <c:v>0.7979169149268196</c:v>
                </c:pt>
                <c:pt idx="36">
                  <c:v>1.1402906604225205</c:v>
                </c:pt>
                <c:pt idx="37">
                  <c:v>1.147951164736303</c:v>
                </c:pt>
                <c:pt idx="38">
                  <c:v>1.4517820272923148</c:v>
                </c:pt>
                <c:pt idx="39">
                  <c:v>1.7233824633210897</c:v>
                </c:pt>
                <c:pt idx="40">
                  <c:v>1.7876721631272996</c:v>
                </c:pt>
                <c:pt idx="41">
                  <c:v>1.9801727424039832</c:v>
                </c:pt>
                <c:pt idx="42">
                  <c:v>1.6325415185174652</c:v>
                </c:pt>
                <c:pt idx="43">
                  <c:v>2.7107291618090716</c:v>
                </c:pt>
                <c:pt idx="44">
                  <c:v>4.2607985650673905</c:v>
                </c:pt>
                <c:pt idx="45">
                  <c:v>3.5784578190670118</c:v>
                </c:pt>
                <c:pt idx="46">
                  <c:v>3.2100843765350784</c:v>
                </c:pt>
                <c:pt idx="47">
                  <c:v>3.5897229316590362</c:v>
                </c:pt>
                <c:pt idx="48">
                  <c:v>3.2313258748037241</c:v>
                </c:pt>
                <c:pt idx="49">
                  <c:v>3.6721918456065699</c:v>
                </c:pt>
                <c:pt idx="50">
                  <c:v>3.3766848476507128</c:v>
                </c:pt>
                <c:pt idx="51">
                  <c:v>3.5842500108020343</c:v>
                </c:pt>
                <c:pt idx="52">
                  <c:v>4.0649596714029741</c:v>
                </c:pt>
                <c:pt idx="53">
                  <c:v>4.5274551800487535</c:v>
                </c:pt>
                <c:pt idx="54">
                  <c:v>4.2871707920951554</c:v>
                </c:pt>
                <c:pt idx="55">
                  <c:v>4.3106308533214106</c:v>
                </c:pt>
                <c:pt idx="56">
                  <c:v>4.2508976560012623</c:v>
                </c:pt>
                <c:pt idx="57">
                  <c:v>4.2981061768269981</c:v>
                </c:pt>
                <c:pt idx="58">
                  <c:v>3.9942140560847998</c:v>
                </c:pt>
                <c:pt idx="59">
                  <c:v>3.3129673757725402</c:v>
                </c:pt>
                <c:pt idx="60">
                  <c:v>3.5968341485123392</c:v>
                </c:pt>
                <c:pt idx="61">
                  <c:v>3.9453227360414318</c:v>
                </c:pt>
                <c:pt idx="62">
                  <c:v>3.7284783116019224</c:v>
                </c:pt>
                <c:pt idx="63">
                  <c:v>4.1722981057271591</c:v>
                </c:pt>
                <c:pt idx="64">
                  <c:v>4.126887673264414</c:v>
                </c:pt>
                <c:pt idx="65">
                  <c:v>3.9799903890390258</c:v>
                </c:pt>
                <c:pt idx="66">
                  <c:v>3.7516864805114305</c:v>
                </c:pt>
                <c:pt idx="67">
                  <c:v>3.7676920042351294</c:v>
                </c:pt>
                <c:pt idx="68">
                  <c:v>3.7514525322323422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38-44A9-8E07-D5C5C0F6B1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Data'!$N$42:$N$110</c:f>
              <c:numCache>
                <c:formatCode>0.00</c:formatCode>
                <c:ptCount val="69"/>
                <c:pt idx="0">
                  <c:v>0.99027350489384602</c:v>
                </c:pt>
                <c:pt idx="1">
                  <c:v>1.0713765270489399</c:v>
                </c:pt>
                <c:pt idx="2">
                  <c:v>0.79292384353282175</c:v>
                </c:pt>
                <c:pt idx="3">
                  <c:v>0.96558895686814283</c:v>
                </c:pt>
                <c:pt idx="4">
                  <c:v>0.69763969419876359</c:v>
                </c:pt>
                <c:pt idx="5">
                  <c:v>0.67449886572816042</c:v>
                </c:pt>
                <c:pt idx="6">
                  <c:v>0.44312766067067827</c:v>
                </c:pt>
                <c:pt idx="7">
                  <c:v>0.30738529361513517</c:v>
                </c:pt>
                <c:pt idx="8">
                  <c:v>0.27879506340788396</c:v>
                </c:pt>
                <c:pt idx="9">
                  <c:v>0.42347962256965588</c:v>
                </c:pt>
                <c:pt idx="10">
                  <c:v>0.51346587479329497</c:v>
                </c:pt>
                <c:pt idx="11">
                  <c:v>0.63012492267444287</c:v>
                </c:pt>
                <c:pt idx="12">
                  <c:v>0.39120616504630318</c:v>
                </c:pt>
                <c:pt idx="13">
                  <c:v>0.29721239459003279</c:v>
                </c:pt>
                <c:pt idx="14">
                  <c:v>0.1932851888556118</c:v>
                </c:pt>
                <c:pt idx="15">
                  <c:v>9.6772110803051342E-2</c:v>
                </c:pt>
                <c:pt idx="16">
                  <c:v>6.6229096367267353E-3</c:v>
                </c:pt>
                <c:pt idx="17">
                  <c:v>-7.7214971041045782E-3</c:v>
                </c:pt>
                <c:pt idx="18">
                  <c:v>-7.530076028204398E-2</c:v>
                </c:pt>
                <c:pt idx="19">
                  <c:v>8.9671551109134065E-2</c:v>
                </c:pt>
                <c:pt idx="20">
                  <c:v>1.5798153041065851E-2</c:v>
                </c:pt>
                <c:pt idx="21">
                  <c:v>5.2251369694565467E-2</c:v>
                </c:pt>
                <c:pt idx="22">
                  <c:v>0.11772340379002072</c:v>
                </c:pt>
                <c:pt idx="23">
                  <c:v>8.2835764270627211E-3</c:v>
                </c:pt>
                <c:pt idx="24">
                  <c:v>0.11058704902319384</c:v>
                </c:pt>
                <c:pt idx="25">
                  <c:v>0.55170155916086072</c:v>
                </c:pt>
                <c:pt idx="26">
                  <c:v>0.56808602291511434</c:v>
                </c:pt>
                <c:pt idx="27">
                  <c:v>0.58171077410586192</c:v>
                </c:pt>
                <c:pt idx="28">
                  <c:v>0.53679972861531011</c:v>
                </c:pt>
                <c:pt idx="29">
                  <c:v>0.50831691855532857</c:v>
                </c:pt>
                <c:pt idx="30">
                  <c:v>0.40005649266763393</c:v>
                </c:pt>
                <c:pt idx="31">
                  <c:v>0.45626103934598139</c:v>
                </c:pt>
                <c:pt idx="32">
                  <c:v>0.75314580868308323</c:v>
                </c:pt>
                <c:pt idx="33">
                  <c:v>0.86858742987871773</c:v>
                </c:pt>
                <c:pt idx="34">
                  <c:v>0.647906706152096</c:v>
                </c:pt>
                <c:pt idx="35">
                  <c:v>0.81783458561526345</c:v>
                </c:pt>
                <c:pt idx="36">
                  <c:v>1.161584854065568</c:v>
                </c:pt>
                <c:pt idx="37">
                  <c:v>1.1779815204058051</c:v>
                </c:pt>
                <c:pt idx="38">
                  <c:v>1.4677631689839534</c:v>
                </c:pt>
                <c:pt idx="39">
                  <c:v>1.7434882508980099</c:v>
                </c:pt>
                <c:pt idx="40">
                  <c:v>1.8267090768060457</c:v>
                </c:pt>
                <c:pt idx="41">
                  <c:v>2.0106273041725067</c:v>
                </c:pt>
                <c:pt idx="42">
                  <c:v>1.6540750944205034</c:v>
                </c:pt>
                <c:pt idx="43">
                  <c:v>2.7114887294382988</c:v>
                </c:pt>
                <c:pt idx="44">
                  <c:v>4.2327360054905689</c:v>
                </c:pt>
                <c:pt idx="45">
                  <c:v>3.5798893164721455</c:v>
                </c:pt>
                <c:pt idx="46">
                  <c:v>3.2051702096515857</c:v>
                </c:pt>
                <c:pt idx="47">
                  <c:v>3.5976472388007283</c:v>
                </c:pt>
                <c:pt idx="48">
                  <c:v>3.2445130526645403</c:v>
                </c:pt>
                <c:pt idx="49">
                  <c:v>3.6723104207629502</c:v>
                </c:pt>
                <c:pt idx="50">
                  <c:v>3.3718030118717852</c:v>
                </c:pt>
                <c:pt idx="51">
                  <c:v>3.5780142956803256</c:v>
                </c:pt>
                <c:pt idx="52">
                  <c:v>4.0507240519535834</c:v>
                </c:pt>
                <c:pt idx="53">
                  <c:v>4.4662627143004006</c:v>
                </c:pt>
                <c:pt idx="54">
                  <c:v>4.2524264026058498</c:v>
                </c:pt>
                <c:pt idx="55">
                  <c:v>4.2865406887183122</c:v>
                </c:pt>
                <c:pt idx="56">
                  <c:v>4.251649175375654</c:v>
                </c:pt>
                <c:pt idx="57">
                  <c:v>4.3102251300891048</c:v>
                </c:pt>
                <c:pt idx="58">
                  <c:v>3.9997659400936003</c:v>
                </c:pt>
                <c:pt idx="59">
                  <c:v>3.3298015811873123</c:v>
                </c:pt>
                <c:pt idx="60">
                  <c:v>3.6099091226319819</c:v>
                </c:pt>
                <c:pt idx="61">
                  <c:v>3.9441820623269988</c:v>
                </c:pt>
                <c:pt idx="62">
                  <c:v>3.7306683999584163</c:v>
                </c:pt>
                <c:pt idx="63">
                  <c:v>4.1733218162110086</c:v>
                </c:pt>
                <c:pt idx="64">
                  <c:v>4.1284138619335486</c:v>
                </c:pt>
                <c:pt idx="65">
                  <c:v>3.9863614914093377</c:v>
                </c:pt>
                <c:pt idx="66">
                  <c:v>3.7665956782754311</c:v>
                </c:pt>
                <c:pt idx="67">
                  <c:v>3.7823706283942853</c:v>
                </c:pt>
                <c:pt idx="68">
                  <c:v>3.7739827945604598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38-44A9-8E07-D5C5C0F6B1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Data'!$O$42:$O$110</c:f>
              <c:numCache>
                <c:formatCode>0.00</c:formatCode>
                <c:ptCount val="69"/>
                <c:pt idx="0">
                  <c:v>1.0264645498867471</c:v>
                </c:pt>
                <c:pt idx="1">
                  <c:v>1.1069352965461832</c:v>
                </c:pt>
                <c:pt idx="2">
                  <c:v>0.82347667500119637</c:v>
                </c:pt>
                <c:pt idx="3">
                  <c:v>0.99947381090185738</c:v>
                </c:pt>
                <c:pt idx="4">
                  <c:v>0.7269583626705588</c:v>
                </c:pt>
                <c:pt idx="5">
                  <c:v>0.6994192623890223</c:v>
                </c:pt>
                <c:pt idx="6">
                  <c:v>0.47015111258336706</c:v>
                </c:pt>
                <c:pt idx="7">
                  <c:v>0.31701651607172987</c:v>
                </c:pt>
                <c:pt idx="8">
                  <c:v>0.2956647445661556</c:v>
                </c:pt>
                <c:pt idx="9">
                  <c:v>0.43967262751086894</c:v>
                </c:pt>
                <c:pt idx="10">
                  <c:v>0.52955735568300177</c:v>
                </c:pt>
                <c:pt idx="11">
                  <c:v>0.65141993518385299</c:v>
                </c:pt>
                <c:pt idx="12">
                  <c:v>0.40239427991676607</c:v>
                </c:pt>
                <c:pt idx="13">
                  <c:v>0.30839887798329574</c:v>
                </c:pt>
                <c:pt idx="14">
                  <c:v>0.20906314177324076</c:v>
                </c:pt>
                <c:pt idx="15">
                  <c:v>0.11252139139276325</c:v>
                </c:pt>
                <c:pt idx="16">
                  <c:v>2.6388693781367423E-2</c:v>
                </c:pt>
                <c:pt idx="17">
                  <c:v>1.5849315321970672E-2</c:v>
                </c:pt>
                <c:pt idx="18">
                  <c:v>-5.1791284382938285E-2</c:v>
                </c:pt>
                <c:pt idx="19">
                  <c:v>0.12486863015681596</c:v>
                </c:pt>
                <c:pt idx="20">
                  <c:v>4.5964844098306555E-2</c:v>
                </c:pt>
                <c:pt idx="21">
                  <c:v>8.3436022397749277E-2</c:v>
                </c:pt>
                <c:pt idx="22">
                  <c:v>0.14869625057376473</c:v>
                </c:pt>
                <c:pt idx="23">
                  <c:v>3.6825153099590613E-2</c:v>
                </c:pt>
                <c:pt idx="24">
                  <c:v>0.14665097620221806</c:v>
                </c:pt>
                <c:pt idx="25">
                  <c:v>0.60471824378264716</c:v>
                </c:pt>
                <c:pt idx="26">
                  <c:v>0.62542390837366824</c:v>
                </c:pt>
                <c:pt idx="27">
                  <c:v>0.63832779538162632</c:v>
                </c:pt>
                <c:pt idx="28">
                  <c:v>0.59295754267484746</c:v>
                </c:pt>
                <c:pt idx="29">
                  <c:v>0.55614134199698406</c:v>
                </c:pt>
                <c:pt idx="30">
                  <c:v>0.43757695890862586</c:v>
                </c:pt>
                <c:pt idx="31">
                  <c:v>0.49416497155338923</c:v>
                </c:pt>
                <c:pt idx="32">
                  <c:v>0.79746564219105509</c:v>
                </c:pt>
                <c:pt idx="33">
                  <c:v>0.89456777981965474</c:v>
                </c:pt>
                <c:pt idx="34">
                  <c:v>0.67232304034414436</c:v>
                </c:pt>
                <c:pt idx="35">
                  <c:v>0.83904077617157713</c:v>
                </c:pt>
                <c:pt idx="36">
                  <c:v>1.1839719628985734</c:v>
                </c:pt>
                <c:pt idx="37">
                  <c:v>1.2109917869684697</c:v>
                </c:pt>
                <c:pt idx="38">
                  <c:v>1.4860816386657396</c:v>
                </c:pt>
                <c:pt idx="39">
                  <c:v>1.7655368368769491</c:v>
                </c:pt>
                <c:pt idx="40">
                  <c:v>1.868147442251427</c:v>
                </c:pt>
                <c:pt idx="41">
                  <c:v>2.0448636677938805</c:v>
                </c:pt>
                <c:pt idx="42">
                  <c:v>1.6813117400277264</c:v>
                </c:pt>
                <c:pt idx="43">
                  <c:v>2.7186764747671925</c:v>
                </c:pt>
                <c:pt idx="44">
                  <c:v>4.206154295302853</c:v>
                </c:pt>
                <c:pt idx="45">
                  <c:v>3.5802333579538108</c:v>
                </c:pt>
                <c:pt idx="46">
                  <c:v>3.2023620004953535</c:v>
                </c:pt>
                <c:pt idx="47">
                  <c:v>3.608441026762331</c:v>
                </c:pt>
                <c:pt idx="48">
                  <c:v>3.2605988070741661</c:v>
                </c:pt>
                <c:pt idx="49">
                  <c:v>3.6765810761926079</c:v>
                </c:pt>
                <c:pt idx="50">
                  <c:v>3.3729413292788948</c:v>
                </c:pt>
                <c:pt idx="51">
                  <c:v>3.5780598444151401</c:v>
                </c:pt>
                <c:pt idx="52">
                  <c:v>4.0436477948972813</c:v>
                </c:pt>
                <c:pt idx="53">
                  <c:v>4.4149959467486513</c:v>
                </c:pt>
                <c:pt idx="54">
                  <c:v>4.2264963438909406</c:v>
                </c:pt>
                <c:pt idx="55">
                  <c:v>4.2697737979079573</c:v>
                </c:pt>
                <c:pt idx="56">
                  <c:v>4.2585451922425239</c:v>
                </c:pt>
                <c:pt idx="57">
                  <c:v>4.3277494813682766</c:v>
                </c:pt>
                <c:pt idx="58">
                  <c:v>4.0119864883053742</c:v>
                </c:pt>
                <c:pt idx="59">
                  <c:v>3.3534124850235538</c:v>
                </c:pt>
                <c:pt idx="60">
                  <c:v>3.6299970538024091</c:v>
                </c:pt>
                <c:pt idx="61">
                  <c:v>3.9493530588421137</c:v>
                </c:pt>
                <c:pt idx="62">
                  <c:v>3.7399306614220253</c:v>
                </c:pt>
                <c:pt idx="63">
                  <c:v>4.1808698312932089</c:v>
                </c:pt>
                <c:pt idx="64">
                  <c:v>4.1362047050736663</c:v>
                </c:pt>
                <c:pt idx="65">
                  <c:v>3.998870645419228</c:v>
                </c:pt>
                <c:pt idx="66">
                  <c:v>3.7867352704499164</c:v>
                </c:pt>
                <c:pt idx="67">
                  <c:v>3.8014619970770172</c:v>
                </c:pt>
                <c:pt idx="68">
                  <c:v>3.7996188623666032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38-44A9-8E07-D5C5C0F6B1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Data'!$P$42:$P$110</c:f>
              <c:numCache>
                <c:formatCode>0.00</c:formatCode>
                <c:ptCount val="69"/>
                <c:pt idx="0">
                  <c:v>1.0635301233080423</c:v>
                </c:pt>
                <c:pt idx="1">
                  <c:v>1.1433135281075308</c:v>
                </c:pt>
                <c:pt idx="2">
                  <c:v>0.85571858652015254</c:v>
                </c:pt>
                <c:pt idx="3">
                  <c:v>1.0342994979793276</c:v>
                </c:pt>
                <c:pt idx="4">
                  <c:v>0.75812098388666549</c:v>
                </c:pt>
                <c:pt idx="5">
                  <c:v>0.72662352626962723</c:v>
                </c:pt>
                <c:pt idx="6">
                  <c:v>0.49986324136910087</c:v>
                </c:pt>
                <c:pt idx="7">
                  <c:v>0.33017102542636834</c:v>
                </c:pt>
                <c:pt idx="8">
                  <c:v>0.31600999989790063</c:v>
                </c:pt>
                <c:pt idx="9">
                  <c:v>0.45933619391855296</c:v>
                </c:pt>
                <c:pt idx="10">
                  <c:v>0.54888174840758064</c:v>
                </c:pt>
                <c:pt idx="11">
                  <c:v>0.67495743583669388</c:v>
                </c:pt>
                <c:pt idx="12">
                  <c:v>0.41676735442412027</c:v>
                </c:pt>
                <c:pt idx="13">
                  <c:v>0.32257573707806692</c:v>
                </c:pt>
                <c:pt idx="14">
                  <c:v>0.22786080134521663</c:v>
                </c:pt>
                <c:pt idx="15">
                  <c:v>0.13028548160960698</c:v>
                </c:pt>
                <c:pt idx="16">
                  <c:v>4.8598332227744866E-2</c:v>
                </c:pt>
                <c:pt idx="17">
                  <c:v>4.1564770704406992E-2</c:v>
                </c:pt>
                <c:pt idx="18">
                  <c:v>-2.6006196645826107E-2</c:v>
                </c:pt>
                <c:pt idx="19">
                  <c:v>0.16144333829915675</c:v>
                </c:pt>
                <c:pt idx="20">
                  <c:v>7.8254482462688138E-2</c:v>
                </c:pt>
                <c:pt idx="21">
                  <c:v>0.11657581111295302</c:v>
                </c:pt>
                <c:pt idx="22">
                  <c:v>0.18123877899131993</c:v>
                </c:pt>
                <c:pt idx="23">
                  <c:v>6.6975435302096278E-2</c:v>
                </c:pt>
                <c:pt idx="24">
                  <c:v>0.18367840323299639</c:v>
                </c:pt>
                <c:pt idx="25">
                  <c:v>0.65663365281675434</c:v>
                </c:pt>
                <c:pt idx="26">
                  <c:v>0.68112038184764023</c:v>
                </c:pt>
                <c:pt idx="27">
                  <c:v>0.6930029420884366</c:v>
                </c:pt>
                <c:pt idx="28">
                  <c:v>0.64753066037592488</c:v>
                </c:pt>
                <c:pt idx="29">
                  <c:v>0.60315394475380502</c:v>
                </c:pt>
                <c:pt idx="30">
                  <c:v>0.47474594910806522</c:v>
                </c:pt>
                <c:pt idx="31">
                  <c:v>0.53209000478537893</c:v>
                </c:pt>
                <c:pt idx="32">
                  <c:v>0.84119455309685565</c:v>
                </c:pt>
                <c:pt idx="33">
                  <c:v>0.92052541497208618</c:v>
                </c:pt>
                <c:pt idx="34">
                  <c:v>0.69752420307148943</c:v>
                </c:pt>
                <c:pt idx="35">
                  <c:v>0.86133777084341001</c:v>
                </c:pt>
                <c:pt idx="36">
                  <c:v>1.2071459108233242</c:v>
                </c:pt>
                <c:pt idx="37">
                  <c:v>1.2461379824783891</c:v>
                </c:pt>
                <c:pt idx="38">
                  <c:v>1.5064598966008023</c:v>
                </c:pt>
                <c:pt idx="39">
                  <c:v>1.7892259817466256</c:v>
                </c:pt>
                <c:pt idx="40">
                  <c:v>1.9112867675465568</c:v>
                </c:pt>
                <c:pt idx="41">
                  <c:v>2.0822858958351906</c:v>
                </c:pt>
                <c:pt idx="42">
                  <c:v>1.7136551547406038</c:v>
                </c:pt>
                <c:pt idx="43">
                  <c:v>2.7317674619359886</c:v>
                </c:pt>
                <c:pt idx="44">
                  <c:v>4.1817798424966073</c:v>
                </c:pt>
                <c:pt idx="45">
                  <c:v>3.5808954281338199</c:v>
                </c:pt>
                <c:pt idx="46">
                  <c:v>3.2022820985396172</c:v>
                </c:pt>
                <c:pt idx="47">
                  <c:v>3.6222403191312327</c:v>
                </c:pt>
                <c:pt idx="48">
                  <c:v>3.2795627923432518</c:v>
                </c:pt>
                <c:pt idx="49">
                  <c:v>3.6849556983345715</c:v>
                </c:pt>
                <c:pt idx="50">
                  <c:v>3.3796457864831031</c:v>
                </c:pt>
                <c:pt idx="51">
                  <c:v>3.5838410822874831</c:v>
                </c:pt>
                <c:pt idx="52">
                  <c:v>4.0431494280903131</c:v>
                </c:pt>
                <c:pt idx="53">
                  <c:v>4.3733877932029008</c:v>
                </c:pt>
                <c:pt idx="54">
                  <c:v>4.2086918909603614</c:v>
                </c:pt>
                <c:pt idx="55">
                  <c:v>4.2598646067052366</c:v>
                </c:pt>
                <c:pt idx="56">
                  <c:v>4.270937000810795</c:v>
                </c:pt>
                <c:pt idx="57">
                  <c:v>4.3499504765359251</c:v>
                </c:pt>
                <c:pt idx="58">
                  <c:v>4.0299616006893757</c:v>
                </c:pt>
                <c:pt idx="59">
                  <c:v>3.3826270816558819</c:v>
                </c:pt>
                <c:pt idx="60">
                  <c:v>3.6559918521753274</c:v>
                </c:pt>
                <c:pt idx="61">
                  <c:v>3.9601033732646176</c:v>
                </c:pt>
                <c:pt idx="62">
                  <c:v>3.7552179762985274</c:v>
                </c:pt>
                <c:pt idx="63">
                  <c:v>4.1940215187974932</c:v>
                </c:pt>
                <c:pt idx="64">
                  <c:v>4.1493911831671557</c:v>
                </c:pt>
                <c:pt idx="65">
                  <c:v>4.0165111280166572</c:v>
                </c:pt>
                <c:pt idx="66">
                  <c:v>3.811157261267375</c:v>
                </c:pt>
                <c:pt idx="67">
                  <c:v>3.8241892084357834</c:v>
                </c:pt>
                <c:pt idx="68">
                  <c:v>3.8277677135078552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38-44A9-8E07-D5C5C0F6B1C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Data'!$Q$42:$Q$110</c:f>
              <c:numCache>
                <c:formatCode>0.00</c:formatCode>
                <c:ptCount val="69"/>
                <c:pt idx="0">
                  <c:v>1.101272687539075</c:v>
                </c:pt>
                <c:pt idx="1">
                  <c:v>1.1804283952704686</c:v>
                </c:pt>
                <c:pt idx="2">
                  <c:v>0.88951762488017516</c:v>
                </c:pt>
                <c:pt idx="3">
                  <c:v>1.0699378187990025</c:v>
                </c:pt>
                <c:pt idx="4">
                  <c:v>0.79090874358898611</c:v>
                </c:pt>
                <c:pt idx="5">
                  <c:v>0.75600602226651337</c:v>
                </c:pt>
                <c:pt idx="6">
                  <c:v>0.53201534338577527</c:v>
                </c:pt>
                <c:pt idx="7">
                  <c:v>0.3467483474982071</c:v>
                </c:pt>
                <c:pt idx="8">
                  <c:v>0.33949104811292319</c:v>
                </c:pt>
                <c:pt idx="9">
                  <c:v>0.48220269305240365</c:v>
                </c:pt>
                <c:pt idx="10">
                  <c:v>0.57125111787021665</c:v>
                </c:pt>
                <c:pt idx="11">
                  <c:v>0.70067559608481877</c:v>
                </c:pt>
                <c:pt idx="12">
                  <c:v>0.43418812382499722</c:v>
                </c:pt>
                <c:pt idx="13">
                  <c:v>0.3396620946227995</c:v>
                </c:pt>
                <c:pt idx="14">
                  <c:v>0.24962715973232091</c:v>
                </c:pt>
                <c:pt idx="15">
                  <c:v>0.14996868089834983</c:v>
                </c:pt>
                <c:pt idx="16">
                  <c:v>7.2938831579064861E-2</c:v>
                </c:pt>
                <c:pt idx="17">
                  <c:v>6.9117060541402459E-2</c:v>
                </c:pt>
                <c:pt idx="18">
                  <c:v>1.6797605763130339E-3</c:v>
                </c:pt>
                <c:pt idx="19">
                  <c:v>0.1990124370953899</c:v>
                </c:pt>
                <c:pt idx="20">
                  <c:v>0.11217763389153169</c:v>
                </c:pt>
                <c:pt idx="21">
                  <c:v>0.15123538073257975</c:v>
                </c:pt>
                <c:pt idx="22">
                  <c:v>0.21497290079695616</c:v>
                </c:pt>
                <c:pt idx="23">
                  <c:v>9.8399906130161544E-2</c:v>
                </c:pt>
                <c:pt idx="24">
                  <c:v>0.2213065449142799</c:v>
                </c:pt>
                <c:pt idx="25">
                  <c:v>0.70719034609991882</c:v>
                </c:pt>
                <c:pt idx="26">
                  <c:v>0.73491670153303956</c:v>
                </c:pt>
                <c:pt idx="27">
                  <c:v>0.74550369824143681</c:v>
                </c:pt>
                <c:pt idx="28">
                  <c:v>0.70024343128611144</c:v>
                </c:pt>
                <c:pt idx="29">
                  <c:v>0.64917753348736318</c:v>
                </c:pt>
                <c:pt idx="30">
                  <c:v>0.51141727616388921</c:v>
                </c:pt>
                <c:pt idx="31">
                  <c:v>0.56978713253452362</c:v>
                </c:pt>
                <c:pt idx="32">
                  <c:v>0.88409408950604984</c:v>
                </c:pt>
                <c:pt idx="33">
                  <c:v>0.94613830349060124</c:v>
                </c:pt>
                <c:pt idx="34">
                  <c:v>0.72322325502153295</c:v>
                </c:pt>
                <c:pt idx="35">
                  <c:v>0.88444787510297951</c:v>
                </c:pt>
                <c:pt idx="36">
                  <c:v>1.230787470251296</c:v>
                </c:pt>
                <c:pt idx="37">
                  <c:v>1.2826003103374501</c:v>
                </c:pt>
                <c:pt idx="38">
                  <c:v>1.5285670839130012</c:v>
                </c:pt>
                <c:pt idx="39">
                  <c:v>1.8142053392810245</c:v>
                </c:pt>
                <c:pt idx="40">
                  <c:v>1.9554557507302606</c:v>
                </c:pt>
                <c:pt idx="41">
                  <c:v>2.1222596950315955</c:v>
                </c:pt>
                <c:pt idx="42">
                  <c:v>1.7504543521507308</c:v>
                </c:pt>
                <c:pt idx="43">
                  <c:v>2.7501670501893667</c:v>
                </c:pt>
                <c:pt idx="44">
                  <c:v>4.1600924922550435</c:v>
                </c:pt>
                <c:pt idx="45">
                  <c:v>3.5829810821385566</c:v>
                </c:pt>
                <c:pt idx="46">
                  <c:v>3.2053770928700613</c:v>
                </c:pt>
                <c:pt idx="47">
                  <c:v>3.6390315637043669</c:v>
                </c:pt>
                <c:pt idx="48">
                  <c:v>3.3013111030700788</c:v>
                </c:pt>
                <c:pt idx="49">
                  <c:v>3.697304169351411</c:v>
                </c:pt>
                <c:pt idx="50">
                  <c:v>3.3914282829938038</c:v>
                </c:pt>
                <c:pt idx="51">
                  <c:v>3.5947938131172981</c:v>
                </c:pt>
                <c:pt idx="52">
                  <c:v>4.0485833746659168</c:v>
                </c:pt>
                <c:pt idx="53">
                  <c:v>4.3409644308903106</c:v>
                </c:pt>
                <c:pt idx="54">
                  <c:v>4.1982511287354134</c:v>
                </c:pt>
                <c:pt idx="55">
                  <c:v>4.2562629330771298</c:v>
                </c:pt>
                <c:pt idx="56">
                  <c:v>4.2881691338475854</c:v>
                </c:pt>
                <c:pt idx="57">
                  <c:v>4.3761114482264833</c:v>
                </c:pt>
                <c:pt idx="58">
                  <c:v>4.0528252358569032</c:v>
                </c:pt>
                <c:pt idx="59">
                  <c:v>3.4164209864432173</c:v>
                </c:pt>
                <c:pt idx="60">
                  <c:v>3.6868975681917329</c:v>
                </c:pt>
                <c:pt idx="61">
                  <c:v>3.9757240170135337</c:v>
                </c:pt>
                <c:pt idx="62">
                  <c:v>3.7755799558840195</c:v>
                </c:pt>
                <c:pt idx="63">
                  <c:v>4.2119182224782055</c:v>
                </c:pt>
                <c:pt idx="64">
                  <c:v>4.1671511885099184</c:v>
                </c:pt>
                <c:pt idx="65">
                  <c:v>4.0383825428212825</c:v>
                </c:pt>
                <c:pt idx="66">
                  <c:v>3.8390380133922917</c:v>
                </c:pt>
                <c:pt idx="67">
                  <c:v>3.8498646849427685</c:v>
                </c:pt>
                <c:pt idx="68">
                  <c:v>3.8579378560426272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38-44A9-8E07-D5C5C0F6B1C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Data'!$R$42:$R$110</c:f>
              <c:numCache>
                <c:formatCode>0.00</c:formatCode>
                <c:ptCount val="69"/>
                <c:pt idx="0">
                  <c:v>1.1394692509684243</c:v>
                </c:pt>
                <c:pt idx="1">
                  <c:v>1.2181468929890618</c:v>
                </c:pt>
                <c:pt idx="2">
                  <c:v>0.9246949688127355</c:v>
                </c:pt>
                <c:pt idx="3">
                  <c:v>1.1062223204009121</c:v>
                </c:pt>
                <c:pt idx="4">
                  <c:v>0.82508220278742306</c:v>
                </c:pt>
                <c:pt idx="5">
                  <c:v>0.78740998759142544</c:v>
                </c:pt>
                <c:pt idx="6">
                  <c:v>0.56633029383780631</c:v>
                </c:pt>
                <c:pt idx="7">
                  <c:v>0.36656890447063289</c:v>
                </c:pt>
                <c:pt idx="8">
                  <c:v>0.36572618240719135</c:v>
                </c:pt>
                <c:pt idx="9">
                  <c:v>0.50794176699651072</c:v>
                </c:pt>
                <c:pt idx="10">
                  <c:v>0.59639709915009287</c:v>
                </c:pt>
                <c:pt idx="11">
                  <c:v>0.72842860737341009</c:v>
                </c:pt>
                <c:pt idx="12">
                  <c:v>0.45445579811417752</c:v>
                </c:pt>
                <c:pt idx="13">
                  <c:v>0.35950401810559246</c:v>
                </c:pt>
                <c:pt idx="14">
                  <c:v>0.2741939227755481</c:v>
                </c:pt>
                <c:pt idx="15">
                  <c:v>0.17141118402880604</c:v>
                </c:pt>
                <c:pt idx="16">
                  <c:v>9.9068249559859087E-2</c:v>
                </c:pt>
                <c:pt idx="17">
                  <c:v>9.8201829022608739E-2</c:v>
                </c:pt>
                <c:pt idx="18">
                  <c:v>3.0934157861018118E-2</c:v>
                </c:pt>
                <c:pt idx="19">
                  <c:v>0.23724573008385635</c:v>
                </c:pt>
                <c:pt idx="20">
                  <c:v>0.14729941309302924</c:v>
                </c:pt>
                <c:pt idx="21">
                  <c:v>0.18701397304619605</c:v>
                </c:pt>
                <c:pt idx="22">
                  <c:v>0.24955658648665716</c:v>
                </c:pt>
                <c:pt idx="23">
                  <c:v>0.13078081334707059</c:v>
                </c:pt>
                <c:pt idx="24">
                  <c:v>0.25921709710193791</c:v>
                </c:pt>
                <c:pt idx="25">
                  <c:v>0.7561906728339306</c:v>
                </c:pt>
                <c:pt idx="26">
                  <c:v>0.78662680245583583</c:v>
                </c:pt>
                <c:pt idx="27">
                  <c:v>0.7956578805765917</c:v>
                </c:pt>
                <c:pt idx="28">
                  <c:v>0.7508749295399284</c:v>
                </c:pt>
                <c:pt idx="29">
                  <c:v>0.69404566905565868</c:v>
                </c:pt>
                <c:pt idx="30">
                  <c:v>0.54743636285493014</c:v>
                </c:pt>
                <c:pt idx="31">
                  <c:v>0.60701891923251705</c:v>
                </c:pt>
                <c:pt idx="32">
                  <c:v>0.92592760177476396</c:v>
                </c:pt>
                <c:pt idx="33">
                  <c:v>0.97108839221135568</c:v>
                </c:pt>
                <c:pt idx="34">
                  <c:v>0.74909191772813277</c:v>
                </c:pt>
                <c:pt idx="35">
                  <c:v>0.90804985059276311</c:v>
                </c:pt>
                <c:pt idx="36">
                  <c:v>1.2545763850590566</c:v>
                </c:pt>
                <c:pt idx="37">
                  <c:v>1.3196116537559865</c:v>
                </c:pt>
                <c:pt idx="38">
                  <c:v>1.5520304121903736</c:v>
                </c:pt>
                <c:pt idx="39">
                  <c:v>1.8400919612754516</c:v>
                </c:pt>
                <c:pt idx="40">
                  <c:v>2.0000191083869083</c:v>
                </c:pt>
                <c:pt idx="41">
                  <c:v>2.1641218583650699</c:v>
                </c:pt>
                <c:pt idx="42">
                  <c:v>1.791009382094235</c:v>
                </c:pt>
                <c:pt idx="43">
                  <c:v>2.7731989054214639</c:v>
                </c:pt>
                <c:pt idx="44">
                  <c:v>4.1413345738686811</c:v>
                </c:pt>
                <c:pt idx="45">
                  <c:v>3.5872776081806346</c:v>
                </c:pt>
                <c:pt idx="46">
                  <c:v>3.2118970161308131</c:v>
                </c:pt>
                <c:pt idx="47">
                  <c:v>3.658660602714328</c:v>
                </c:pt>
                <c:pt idx="48">
                  <c:v>3.3256644501742549</c:v>
                </c:pt>
                <c:pt idx="49">
                  <c:v>3.7134037513680758</c:v>
                </c:pt>
                <c:pt idx="50">
                  <c:v>3.4077565696654539</c:v>
                </c:pt>
                <c:pt idx="51">
                  <c:v>3.6103257212506872</c:v>
                </c:pt>
                <c:pt idx="52">
                  <c:v>4.0592548813128975</c:v>
                </c:pt>
                <c:pt idx="53">
                  <c:v>4.3170738988518211</c:v>
                </c:pt>
                <c:pt idx="54">
                  <c:v>4.1943560067641794</c:v>
                </c:pt>
                <c:pt idx="55">
                  <c:v>4.2583491826929647</c:v>
                </c:pt>
                <c:pt idx="56">
                  <c:v>4.3095772680547126</c:v>
                </c:pt>
                <c:pt idx="57">
                  <c:v>4.4055306644403203</c:v>
                </c:pt>
                <c:pt idx="58">
                  <c:v>4.0797516265674307</c:v>
                </c:pt>
                <c:pt idx="59">
                  <c:v>3.4538799439689458</c:v>
                </c:pt>
                <c:pt idx="60">
                  <c:v>3.7218101639377226</c:v>
                </c:pt>
                <c:pt idx="61">
                  <c:v>3.9955265351573748</c:v>
                </c:pt>
                <c:pt idx="62">
                  <c:v>3.8001547593158751</c:v>
                </c:pt>
                <c:pt idx="63">
                  <c:v>4.2337657676322991</c:v>
                </c:pt>
                <c:pt idx="64">
                  <c:v>4.1887118749106023</c:v>
                </c:pt>
                <c:pt idx="65">
                  <c:v>4.063683421163665</c:v>
                </c:pt>
                <c:pt idx="66">
                  <c:v>3.8696585839025253</c:v>
                </c:pt>
                <c:pt idx="67">
                  <c:v>3.8778818442296794</c:v>
                </c:pt>
                <c:pt idx="68">
                  <c:v>3.8897165378082832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38-44A9-8E07-D5C5C0F6B1C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Data'!$S$42:$S$110</c:f>
              <c:numCache>
                <c:formatCode>0.00</c:formatCode>
                <c:ptCount val="69"/>
                <c:pt idx="0">
                  <c:v>1.1778792562297835</c:v>
                </c:pt>
                <c:pt idx="1">
                  <c:v>1.2562923536205093</c:v>
                </c:pt>
                <c:pt idx="2">
                  <c:v>0.96102989402023575</c:v>
                </c:pt>
                <c:pt idx="3">
                  <c:v>1.1429548896796105</c:v>
                </c:pt>
                <c:pt idx="4">
                  <c:v>0.86038168263127934</c:v>
                </c:pt>
                <c:pt idx="5">
                  <c:v>0.82062718763499443</c:v>
                </c:pt>
                <c:pt idx="6">
                  <c:v>0.60250163859883532</c:v>
                </c:pt>
                <c:pt idx="7">
                  <c:v>0.38937649860301882</c:v>
                </c:pt>
                <c:pt idx="8">
                  <c:v>0.39430015301086085</c:v>
                </c:pt>
                <c:pt idx="9">
                  <c:v>0.53616745192086745</c:v>
                </c:pt>
                <c:pt idx="10">
                  <c:v>0.62397808951059386</c:v>
                </c:pt>
                <c:pt idx="11">
                  <c:v>0.75799403586174363</c:v>
                </c:pt>
                <c:pt idx="12">
                  <c:v>0.47730659036549217</c:v>
                </c:pt>
                <c:pt idx="13">
                  <c:v>0.38188008528146211</c:v>
                </c:pt>
                <c:pt idx="14">
                  <c:v>0.30129056713281677</c:v>
                </c:pt>
                <c:pt idx="15">
                  <c:v>0.19439372315354225</c:v>
                </c:pt>
                <c:pt idx="16">
                  <c:v>0.12662335671082658</c:v>
                </c:pt>
                <c:pt idx="17">
                  <c:v>0.12852151697186864</c:v>
                </c:pt>
                <c:pt idx="18">
                  <c:v>6.1458165512913436E-2</c:v>
                </c:pt>
                <c:pt idx="19">
                  <c:v>0.27585929886234195</c:v>
                </c:pt>
                <c:pt idx="20">
                  <c:v>0.18323238964532074</c:v>
                </c:pt>
                <c:pt idx="21">
                  <c:v>0.22354483523843477</c:v>
                </c:pt>
                <c:pt idx="22">
                  <c:v>0.28468253265425492</c:v>
                </c:pt>
                <c:pt idx="23">
                  <c:v>0.16381932762928006</c:v>
                </c:pt>
                <c:pt idx="24">
                  <c:v>0.29713306667522882</c:v>
                </c:pt>
                <c:pt idx="25">
                  <c:v>0.80349037830365067</c:v>
                </c:pt>
                <c:pt idx="26">
                  <c:v>0.83612494589394393</c:v>
                </c:pt>
                <c:pt idx="27">
                  <c:v>0.84334301015378998</c:v>
                </c:pt>
                <c:pt idx="28">
                  <c:v>0.79925576745542615</c:v>
                </c:pt>
                <c:pt idx="29">
                  <c:v>0.73760041500756379</c:v>
                </c:pt>
                <c:pt idx="30">
                  <c:v>0.58264719948306121</c:v>
                </c:pt>
                <c:pt idx="31">
                  <c:v>0.64356227515188946</c:v>
                </c:pt>
                <c:pt idx="32">
                  <c:v>0.96647225251662205</c:v>
                </c:pt>
                <c:pt idx="33">
                  <c:v>0.99508513436083057</c:v>
                </c:pt>
                <c:pt idx="34">
                  <c:v>0.7747899122290145</c:v>
                </c:pt>
                <c:pt idx="35">
                  <c:v>0.9318121776926418</c:v>
                </c:pt>
                <c:pt idx="36">
                  <c:v>1.2782013241119869</c:v>
                </c:pt>
                <c:pt idx="37">
                  <c:v>1.3564753755666037</c:v>
                </c:pt>
                <c:pt idx="38">
                  <c:v>1.5764425904721997</c:v>
                </c:pt>
                <c:pt idx="39">
                  <c:v>1.866480139289572</c:v>
                </c:pt>
                <c:pt idx="40">
                  <c:v>2.0443773092848647</c:v>
                </c:pt>
                <c:pt idx="41">
                  <c:v>2.207188813645546</c:v>
                </c:pt>
                <c:pt idx="42">
                  <c:v>1.8345807467238113</c:v>
                </c:pt>
                <c:pt idx="43">
                  <c:v>2.8001129503181197</c:v>
                </c:pt>
                <c:pt idx="44">
                  <c:v>4.1255351223297216</c:v>
                </c:pt>
                <c:pt idx="45">
                  <c:v>3.5942548266942032</c:v>
                </c:pt>
                <c:pt idx="46">
                  <c:v>3.2218828156832706</c:v>
                </c:pt>
                <c:pt idx="47">
                  <c:v>3.6808400229765774</c:v>
                </c:pt>
                <c:pt idx="48">
                  <c:v>3.3523523656619698</c:v>
                </c:pt>
                <c:pt idx="49">
                  <c:v>3.7329336659778298</c:v>
                </c:pt>
                <c:pt idx="50">
                  <c:v>3.4280548135560394</c:v>
                </c:pt>
                <c:pt idx="51">
                  <c:v>3.6298247762483573</c:v>
                </c:pt>
                <c:pt idx="52">
                  <c:v>4.0744433155924513</c:v>
                </c:pt>
                <c:pt idx="53">
                  <c:v>4.3009352094322582</c:v>
                </c:pt>
                <c:pt idx="54">
                  <c:v>4.1961591019498572</c:v>
                </c:pt>
                <c:pt idx="55">
                  <c:v>4.2654580440846823</c:v>
                </c:pt>
                <c:pt idx="56">
                  <c:v>4.3344996213594369</c:v>
                </c:pt>
                <c:pt idx="57">
                  <c:v>4.4375290271696883</c:v>
                </c:pt>
                <c:pt idx="58">
                  <c:v>4.1099569880881148</c:v>
                </c:pt>
                <c:pt idx="59">
                  <c:v>3.4941742713504054</c:v>
                </c:pt>
                <c:pt idx="60">
                  <c:v>3.759903977580044</c:v>
                </c:pt>
                <c:pt idx="61">
                  <c:v>4.0188421196064406</c:v>
                </c:pt>
                <c:pt idx="62">
                  <c:v>3.8281573843955834</c:v>
                </c:pt>
                <c:pt idx="63">
                  <c:v>4.2588292191838271</c:v>
                </c:pt>
                <c:pt idx="64">
                  <c:v>4.2133497246473617</c:v>
                </c:pt>
                <c:pt idx="65">
                  <c:v>4.0916979475455575</c:v>
                </c:pt>
                <c:pt idx="66">
                  <c:v>3.9023888355153553</c:v>
                </c:pt>
                <c:pt idx="67">
                  <c:v>3.9077072316767376</c:v>
                </c:pt>
                <c:pt idx="68">
                  <c:v>3.9227541738306875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38-44A9-8E07-D5C5C0F6B1C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Data'!$T$42:$T$110</c:f>
              <c:numCache>
                <c:formatCode>0.00</c:formatCode>
                <c:ptCount val="69"/>
                <c:pt idx="0">
                  <c:v>1.2162537269844496</c:v>
                </c:pt>
                <c:pt idx="1">
                  <c:v>1.2946524060570914</c:v>
                </c:pt>
                <c:pt idx="2">
                  <c:v>0.99826529265629593</c:v>
                </c:pt>
                <c:pt idx="3">
                  <c:v>1.1799146982941289</c:v>
                </c:pt>
                <c:pt idx="4">
                  <c:v>0.89653146912902992</c:v>
                </c:pt>
                <c:pt idx="5">
                  <c:v>0.85539917547259525</c:v>
                </c:pt>
                <c:pt idx="6">
                  <c:v>0.6401973960387346</c:v>
                </c:pt>
                <c:pt idx="7">
                  <c:v>0.41485147465901723</c:v>
                </c:pt>
                <c:pt idx="8">
                  <c:v>0.42477993751329196</c:v>
                </c:pt>
                <c:pt idx="9">
                  <c:v>0.56645883917134932</c:v>
                </c:pt>
                <c:pt idx="10">
                  <c:v>0.65360083622723519</c:v>
                </c:pt>
                <c:pt idx="11">
                  <c:v>0.78909157741896874</c:v>
                </c:pt>
                <c:pt idx="12">
                  <c:v>0.50242674218189531</c:v>
                </c:pt>
                <c:pt idx="13">
                  <c:v>0.40651410727755127</c:v>
                </c:pt>
                <c:pt idx="14">
                  <c:v>0.33056278147238305</c:v>
                </c:pt>
                <c:pt idx="15">
                  <c:v>0.21864394863866016</c:v>
                </c:pt>
                <c:pt idx="16">
                  <c:v>0.15522978145059371</c:v>
                </c:pt>
                <c:pt idx="17">
                  <c:v>0.15978424469608898</c:v>
                </c:pt>
                <c:pt idx="18">
                  <c:v>9.2975007541774304E-2</c:v>
                </c:pt>
                <c:pt idx="19">
                  <c:v>0.31460427961699677</c:v>
                </c:pt>
                <c:pt idx="20">
                  <c:v>0.21962942723985232</c:v>
                </c:pt>
                <c:pt idx="21">
                  <c:v>0.26049375335253705</c:v>
                </c:pt>
                <c:pt idx="22">
                  <c:v>0.32007224529349615</c:v>
                </c:pt>
                <c:pt idx="23">
                  <c:v>0.19723686449060859</c:v>
                </c:pt>
                <c:pt idx="24">
                  <c:v>0.33481185680722286</c:v>
                </c:pt>
                <c:pt idx="25">
                  <c:v>0.84898210656164252</c:v>
                </c:pt>
                <c:pt idx="26">
                  <c:v>0.88333026891764932</c:v>
                </c:pt>
                <c:pt idx="27">
                  <c:v>0.88847678787034423</c:v>
                </c:pt>
                <c:pt idx="28">
                  <c:v>0.84526142945964222</c:v>
                </c:pt>
                <c:pt idx="29">
                  <c:v>0.77969731568902989</c:v>
                </c:pt>
                <c:pt idx="30">
                  <c:v>0.61689794021303945</c:v>
                </c:pt>
                <c:pt idx="31">
                  <c:v>0.67921478794866064</c:v>
                </c:pt>
                <c:pt idx="32">
                  <c:v>1.0055276017549848</c:v>
                </c:pt>
                <c:pt idx="33">
                  <c:v>1.0178773542542519</c:v>
                </c:pt>
                <c:pt idx="34">
                  <c:v>0.79998061146007915</c:v>
                </c:pt>
                <c:pt idx="35">
                  <c:v>0.95540867916660022</c:v>
                </c:pt>
                <c:pt idx="36">
                  <c:v>1.3013650270058317</c:v>
                </c:pt>
                <c:pt idx="37">
                  <c:v>1.3925712315543317</c:v>
                </c:pt>
                <c:pt idx="38">
                  <c:v>1.6013716294795328</c:v>
                </c:pt>
                <c:pt idx="39">
                  <c:v>1.8929562327810818</c:v>
                </c:pt>
                <c:pt idx="40">
                  <c:v>2.0879761181536316</c:v>
                </c:pt>
                <c:pt idx="41">
                  <c:v>2.2507769736957246</c:v>
                </c:pt>
                <c:pt idx="42">
                  <c:v>1.8804079090886041</c:v>
                </c:pt>
                <c:pt idx="43">
                  <c:v>2.8301063534401845</c:v>
                </c:pt>
                <c:pt idx="44">
                  <c:v>4.112543028234974</c:v>
                </c:pt>
                <c:pt idx="45">
                  <c:v>3.6040961577969641</c:v>
                </c:pt>
                <c:pt idx="46">
                  <c:v>3.2351908114774139</c:v>
                </c:pt>
                <c:pt idx="47">
                  <c:v>3.7051858302474288</c:v>
                </c:pt>
                <c:pt idx="48">
                  <c:v>3.3810343556094615</c:v>
                </c:pt>
                <c:pt idx="49">
                  <c:v>3.7554954496772015</c:v>
                </c:pt>
                <c:pt idx="50">
                  <c:v>3.4517182441577612</c:v>
                </c:pt>
                <c:pt idx="51">
                  <c:v>3.6526725566582972</c:v>
                </c:pt>
                <c:pt idx="52">
                  <c:v>4.0934237151343478</c:v>
                </c:pt>
                <c:pt idx="53">
                  <c:v>4.2916808570340157</c:v>
                </c:pt>
                <c:pt idx="54">
                  <c:v>4.2028072491168711</c:v>
                </c:pt>
                <c:pt idx="55">
                  <c:v>4.2768948574613699</c:v>
                </c:pt>
                <c:pt idx="56">
                  <c:v>4.3622854081442277</c:v>
                </c:pt>
                <c:pt idx="57">
                  <c:v>4.4714579344888072</c:v>
                </c:pt>
                <c:pt idx="58">
                  <c:v>4.1427025083746516</c:v>
                </c:pt>
                <c:pt idx="59">
                  <c:v>3.5365466035074027</c:v>
                </c:pt>
                <c:pt idx="60">
                  <c:v>3.8004231317425816</c:v>
                </c:pt>
                <c:pt idx="61">
                  <c:v>4.0450256897042722</c:v>
                </c:pt>
                <c:pt idx="62">
                  <c:v>3.8588723382583545</c:v>
                </c:pt>
                <c:pt idx="63">
                  <c:v>4.2864318427390282</c:v>
                </c:pt>
                <c:pt idx="64">
                  <c:v>4.2403968814153377</c:v>
                </c:pt>
                <c:pt idx="65">
                  <c:v>4.1217913564885853</c:v>
                </c:pt>
                <c:pt idx="66">
                  <c:v>3.9366817927883337</c:v>
                </c:pt>
                <c:pt idx="67">
                  <c:v>3.9388803439928495</c:v>
                </c:pt>
                <c:pt idx="68">
                  <c:v>3.9567552388820868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38-44A9-8E07-D5C5C0F6B1C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Data'!$U$42:$U$110</c:f>
              <c:numCache>
                <c:formatCode>0.00</c:formatCode>
                <c:ptCount val="69"/>
                <c:pt idx="0">
                  <c:v>1.2543465100527595</c:v>
                </c:pt>
                <c:pt idx="1">
                  <c:v>1.3329935502783417</c:v>
                </c:pt>
                <c:pt idx="2">
                  <c:v>1.0361213655968129</c:v>
                </c:pt>
                <c:pt idx="3">
                  <c:v>1.2168703182873493</c:v>
                </c:pt>
                <c:pt idx="4">
                  <c:v>0.93324859978277153</c:v>
                </c:pt>
                <c:pt idx="5">
                  <c:v>0.89142741526254543</c:v>
                </c:pt>
                <c:pt idx="6">
                  <c:v>0.67907057114460989</c:v>
                </c:pt>
                <c:pt idx="7">
                  <c:v>0.44262980607602548</c:v>
                </c:pt>
                <c:pt idx="8">
                  <c:v>0.45673125857305719</c:v>
                </c:pt>
                <c:pt idx="9">
                  <c:v>0.59838159551382808</c:v>
                </c:pt>
                <c:pt idx="10">
                  <c:v>0.68484588341927766</c:v>
                </c:pt>
                <c:pt idx="11">
                  <c:v>0.82140337257023588</c:v>
                </c:pt>
                <c:pt idx="12">
                  <c:v>0.52946863409870581</c:v>
                </c:pt>
                <c:pt idx="13">
                  <c:v>0.43309082367029622</c:v>
                </c:pt>
                <c:pt idx="14">
                  <c:v>0.36159542205106199</c:v>
                </c:pt>
                <c:pt idx="15">
                  <c:v>0.24385028896006417</c:v>
                </c:pt>
                <c:pt idx="16">
                  <c:v>0.18451293997089027</c:v>
                </c:pt>
                <c:pt idx="17">
                  <c:v>0.19170148925717853</c:v>
                </c:pt>
                <c:pt idx="18">
                  <c:v>0.1252193538685038</c:v>
                </c:pt>
                <c:pt idx="19">
                  <c:v>0.3532547086709612</c:v>
                </c:pt>
                <c:pt idx="20">
                  <c:v>0.25617674509117833</c:v>
                </c:pt>
                <c:pt idx="21">
                  <c:v>0.29755610463289384</c:v>
                </c:pt>
                <c:pt idx="22">
                  <c:v>0.35547019972877875</c:v>
                </c:pt>
                <c:pt idx="23">
                  <c:v>0.2307767852368233</c:v>
                </c:pt>
                <c:pt idx="24">
                  <c:v>0.37204091896345337</c:v>
                </c:pt>
                <c:pt idx="25">
                  <c:v>0.89258599127899063</c:v>
                </c:pt>
                <c:pt idx="26">
                  <c:v>0.92819406183314046</c:v>
                </c:pt>
                <c:pt idx="27">
                  <c:v>0.93101107957616536</c:v>
                </c:pt>
                <c:pt idx="28">
                  <c:v>0.88880709971070293</c:v>
                </c:pt>
                <c:pt idx="29">
                  <c:v>0.82020617717911615</c:v>
                </c:pt>
                <c:pt idx="30">
                  <c:v>0.65004552659808945</c:v>
                </c:pt>
                <c:pt idx="31">
                  <c:v>0.71379510253428458</c:v>
                </c:pt>
                <c:pt idx="32">
                  <c:v>1.042922368020134</c:v>
                </c:pt>
                <c:pt idx="33">
                  <c:v>1.0392618847250323</c:v>
                </c:pt>
                <c:pt idx="34">
                  <c:v>0.82435038352924062</c:v>
                </c:pt>
                <c:pt idx="35">
                  <c:v>0.97854059476606636</c:v>
                </c:pt>
                <c:pt idx="36">
                  <c:v>1.3237987446741033</c:v>
                </c:pt>
                <c:pt idx="37">
                  <c:v>1.4273707864300698</c:v>
                </c:pt>
                <c:pt idx="38">
                  <c:v>1.6263836211905764</c:v>
                </c:pt>
                <c:pt idx="39">
                  <c:v>1.9191220788644749</c:v>
                </c:pt>
                <c:pt idx="40">
                  <c:v>2.1303246177715218</c:v>
                </c:pt>
                <c:pt idx="41">
                  <c:v>2.2942332424508818</c:v>
                </c:pt>
                <c:pt idx="42">
                  <c:v>1.9277419947301588</c:v>
                </c:pt>
                <c:pt idx="43">
                  <c:v>2.8623612438189285</c:v>
                </c:pt>
                <c:pt idx="44">
                  <c:v>4.1020779955871776</c:v>
                </c:pt>
                <c:pt idx="45">
                  <c:v>3.6167433314481641</c:v>
                </c:pt>
                <c:pt idx="46">
                  <c:v>3.251518159526281</c:v>
                </c:pt>
                <c:pt idx="47">
                  <c:v>3.7312337278778607</c:v>
                </c:pt>
                <c:pt idx="48">
                  <c:v>3.4113183965218026</c:v>
                </c:pt>
                <c:pt idx="49">
                  <c:v>3.7806294350013685</c:v>
                </c:pt>
                <c:pt idx="50">
                  <c:v>3.4781236410997849</c:v>
                </c:pt>
                <c:pt idx="51">
                  <c:v>3.6782519842276216</c:v>
                </c:pt>
                <c:pt idx="52">
                  <c:v>4.1154788214090932</c:v>
                </c:pt>
                <c:pt idx="53">
                  <c:v>4.2883876162854957</c:v>
                </c:pt>
                <c:pt idx="54">
                  <c:v>4.2134543090923611</c:v>
                </c:pt>
                <c:pt idx="55">
                  <c:v>4.2919512159285862</c:v>
                </c:pt>
                <c:pt idx="56">
                  <c:v>4.3923032099748189</c:v>
                </c:pt>
                <c:pt idx="57">
                  <c:v>4.5067109714764158</c:v>
                </c:pt>
                <c:pt idx="58">
                  <c:v>4.1773040631956686</c:v>
                </c:pt>
                <c:pt idx="59">
                  <c:v>3.5803107180640348</c:v>
                </c:pt>
                <c:pt idx="60">
                  <c:v>3.8426831737039748</c:v>
                </c:pt>
                <c:pt idx="61">
                  <c:v>4.0734692232342891</c:v>
                </c:pt>
                <c:pt idx="62">
                  <c:v>3.8916546165480552</c:v>
                </c:pt>
                <c:pt idx="63">
                  <c:v>4.3159605548406272</c:v>
                </c:pt>
                <c:pt idx="64">
                  <c:v>4.2692503022077899</c:v>
                </c:pt>
                <c:pt idx="65">
                  <c:v>4.1534065131741738</c:v>
                </c:pt>
                <c:pt idx="66">
                  <c:v>3.9720660733729489</c:v>
                </c:pt>
                <c:pt idx="67">
                  <c:v>3.9710068947697899</c:v>
                </c:pt>
                <c:pt idx="68">
                  <c:v>3.9914675950901937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38-44A9-8E07-D5C5C0F6B1C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Data'!$V$42:$V$110</c:f>
              <c:numCache>
                <c:formatCode>0.00</c:formatCode>
                <c:ptCount val="69"/>
                <c:pt idx="0">
                  <c:v>1.2919205692840625</c:v>
                </c:pt>
                <c:pt idx="1">
                  <c:v>1.3710721174516043</c:v>
                </c:pt>
                <c:pt idx="2">
                  <c:v>1.0743049846890504</c:v>
                </c:pt>
                <c:pt idx="3">
                  <c:v>1.2535918450939658</c:v>
                </c:pt>
                <c:pt idx="4">
                  <c:v>0.97025264217978668</c:v>
                </c:pt>
                <c:pt idx="5">
                  <c:v>0.92839030494628449</c:v>
                </c:pt>
                <c:pt idx="6">
                  <c:v>0.71877338458660789</c:v>
                </c:pt>
                <c:pt idx="7">
                  <c:v>0.4723253389733576</c:v>
                </c:pt>
                <c:pt idx="8">
                  <c:v>0.48973642632289938</c:v>
                </c:pt>
                <c:pt idx="9">
                  <c:v>0.63150848536802884</c:v>
                </c:pt>
                <c:pt idx="10">
                  <c:v>0.71729056594610641</c:v>
                </c:pt>
                <c:pt idx="11">
                  <c:v>0.85459288805026645</c:v>
                </c:pt>
                <c:pt idx="12">
                  <c:v>0.55806612361931918</c:v>
                </c:pt>
                <c:pt idx="13">
                  <c:v>0.46127214736945588</c:v>
                </c:pt>
                <c:pt idx="14">
                  <c:v>0.39394088951412959</c:v>
                </c:pt>
                <c:pt idx="15">
                  <c:v>0.26968104977051199</c:v>
                </c:pt>
                <c:pt idx="16">
                  <c:v>0.21411512342597114</c:v>
                </c:pt>
                <c:pt idx="17">
                  <c:v>0.22398717353619971</c:v>
                </c:pt>
                <c:pt idx="18">
                  <c:v>0.15793038135608911</c:v>
                </c:pt>
                <c:pt idx="19">
                  <c:v>0.39159687323604025</c:v>
                </c:pt>
                <c:pt idx="20">
                  <c:v>0.29258940311903892</c:v>
                </c:pt>
                <c:pt idx="21">
                  <c:v>0.3344531232762058</c:v>
                </c:pt>
                <c:pt idx="22">
                  <c:v>0.3906395448131364</c:v>
                </c:pt>
                <c:pt idx="23">
                  <c:v>0.26420289628134536</c:v>
                </c:pt>
                <c:pt idx="24">
                  <c:v>0.40863287995975095</c:v>
                </c:pt>
                <c:pt idx="25">
                  <c:v>0.93424415990985177</c:v>
                </c:pt>
                <c:pt idx="26">
                  <c:v>0.9706914393762196</c:v>
                </c:pt>
                <c:pt idx="27">
                  <c:v>0.9709298590158012</c:v>
                </c:pt>
                <c:pt idx="28">
                  <c:v>0.92984838112312707</c:v>
                </c:pt>
                <c:pt idx="29">
                  <c:v>0.8590153896895939</c:v>
                </c:pt>
                <c:pt idx="30">
                  <c:v>0.68196291136283138</c:v>
                </c:pt>
                <c:pt idx="31">
                  <c:v>0.74714874235075512</c:v>
                </c:pt>
                <c:pt idx="32">
                  <c:v>1.0785213028424914</c:v>
                </c:pt>
                <c:pt idx="33">
                  <c:v>1.0590921459136315</c:v>
                </c:pt>
                <c:pt idx="34">
                  <c:v>0.84762364847594474</c:v>
                </c:pt>
                <c:pt idx="35">
                  <c:v>1.0009531301805528</c:v>
                </c:pt>
                <c:pt idx="36">
                  <c:v>1.3452758488506273</c:v>
                </c:pt>
                <c:pt idx="37">
                  <c:v>1.4604446748056941</c:v>
                </c:pt>
                <c:pt idx="38">
                  <c:v>1.6510666615927225</c:v>
                </c:pt>
                <c:pt idx="39">
                  <c:v>1.9446147682192358</c:v>
                </c:pt>
                <c:pt idx="40">
                  <c:v>2.1710028754672241</c:v>
                </c:pt>
                <c:pt idx="41">
                  <c:v>2.3369463876033998</c:v>
                </c:pt>
                <c:pt idx="42">
                  <c:v>1.9758520670620414</c:v>
                </c:pt>
                <c:pt idx="43">
                  <c:v>2.8960500888232352</c:v>
                </c:pt>
                <c:pt idx="44">
                  <c:v>4.0937565274231265</c:v>
                </c:pt>
                <c:pt idx="45">
                  <c:v>3.6319398297288692</c:v>
                </c:pt>
                <c:pt idx="46">
                  <c:v>3.270444578163374</c:v>
                </c:pt>
                <c:pt idx="47">
                  <c:v>3.7584873548887443</c:v>
                </c:pt>
                <c:pt idx="48">
                  <c:v>3.4427772096610774</c:v>
                </c:pt>
                <c:pt idx="49">
                  <c:v>3.8078326040528818</c:v>
                </c:pt>
                <c:pt idx="50">
                  <c:v>3.5066432062844566</c:v>
                </c:pt>
                <c:pt idx="51">
                  <c:v>3.7059579793575628</c:v>
                </c:pt>
                <c:pt idx="52">
                  <c:v>4.1399165754472902</c:v>
                </c:pt>
                <c:pt idx="53">
                  <c:v>4.2901222483522403</c:v>
                </c:pt>
                <c:pt idx="54">
                  <c:v>4.2272929161343038</c:v>
                </c:pt>
                <c:pt idx="55">
                  <c:v>4.3099392598431292</c:v>
                </c:pt>
                <c:pt idx="56">
                  <c:v>4.4239654803013204</c:v>
                </c:pt>
                <c:pt idx="57">
                  <c:v>4.5427402960716865</c:v>
                </c:pt>
                <c:pt idx="58">
                  <c:v>4.2131441780935139</c:v>
                </c:pt>
                <c:pt idx="59">
                  <c:v>3.6248514557277822</c:v>
                </c:pt>
                <c:pt idx="60">
                  <c:v>3.8860695066363671</c:v>
                </c:pt>
                <c:pt idx="61">
                  <c:v>4.1036062361686971</c:v>
                </c:pt>
                <c:pt idx="62">
                  <c:v>3.9259229560787774</c:v>
                </c:pt>
                <c:pt idx="63">
                  <c:v>4.346860938548101</c:v>
                </c:pt>
                <c:pt idx="64">
                  <c:v>4.2993685568060069</c:v>
                </c:pt>
                <c:pt idx="65">
                  <c:v>4.1860547642203061</c:v>
                </c:pt>
                <c:pt idx="66">
                  <c:v>4.0081351074247653</c:v>
                </c:pt>
                <c:pt idx="67">
                  <c:v>4.0037511042990941</c:v>
                </c:pt>
                <c:pt idx="68">
                  <c:v>4.026671302589981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38-44A9-8E07-D5C5C0F6B1C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Data'!$W$42:$W$110</c:f>
              <c:numCache>
                <c:formatCode>0.00</c:formatCode>
                <c:ptCount val="69"/>
                <c:pt idx="0">
                  <c:v>1.3287611814073903</c:v>
                </c:pt>
                <c:pt idx="1">
                  <c:v>1.4086551114337522</c:v>
                </c:pt>
                <c:pt idx="2">
                  <c:v>1.1125296467361978</c:v>
                </c:pt>
                <c:pt idx="3">
                  <c:v>1.2898644151022729</c:v>
                </c:pt>
                <c:pt idx="4">
                  <c:v>1.0072786739422317</c:v>
                </c:pt>
                <c:pt idx="5">
                  <c:v>0.96596430931212685</c:v>
                </c:pt>
                <c:pt idx="6">
                  <c:v>0.75896507765669807</c:v>
                </c:pt>
                <c:pt idx="7">
                  <c:v>0.50354581248587016</c:v>
                </c:pt>
                <c:pt idx="8">
                  <c:v>0.52340086005152342</c:v>
                </c:pt>
                <c:pt idx="9">
                  <c:v>0.6654312316997445</c:v>
                </c:pt>
                <c:pt idx="10">
                  <c:v>0.75052725528046937</c:v>
                </c:pt>
                <c:pt idx="11">
                  <c:v>0.88832130323995961</c:v>
                </c:pt>
                <c:pt idx="12">
                  <c:v>0.58784813955267123</c:v>
                </c:pt>
                <c:pt idx="13">
                  <c:v>0.49070896457617175</c:v>
                </c:pt>
                <c:pt idx="14">
                  <c:v>0.42714076533053846</c:v>
                </c:pt>
                <c:pt idx="15">
                  <c:v>0.29579731852133312</c:v>
                </c:pt>
                <c:pt idx="16">
                  <c:v>0.24370254580676523</c:v>
                </c:pt>
                <c:pt idx="17">
                  <c:v>0.25635755044034325</c:v>
                </c:pt>
                <c:pt idx="18">
                  <c:v>0.19084755388465771</c:v>
                </c:pt>
                <c:pt idx="19">
                  <c:v>0.42942464114415402</c:v>
                </c:pt>
                <c:pt idx="20">
                  <c:v>0.32860866132790661</c:v>
                </c:pt>
                <c:pt idx="21">
                  <c:v>0.37093000998285497</c:v>
                </c:pt>
                <c:pt idx="22">
                  <c:v>0.4253624020651573</c:v>
                </c:pt>
                <c:pt idx="23">
                  <c:v>0.29730235948064582</c:v>
                </c:pt>
                <c:pt idx="24">
                  <c:v>0.44442504413276757</c:v>
                </c:pt>
                <c:pt idx="25">
                  <c:v>0.97391715451110628</c:v>
                </c:pt>
                <c:pt idx="26">
                  <c:v>1.0108196076366867</c:v>
                </c:pt>
                <c:pt idx="27">
                  <c:v>1.0082480691889339</c:v>
                </c:pt>
                <c:pt idx="28">
                  <c:v>0.96837645948767481</c:v>
                </c:pt>
                <c:pt idx="29">
                  <c:v>0.89603647898810024</c:v>
                </c:pt>
                <c:pt idx="30">
                  <c:v>0.71254232102028336</c:v>
                </c:pt>
                <c:pt idx="31">
                  <c:v>0.77915025105194957</c:v>
                </c:pt>
                <c:pt idx="32">
                  <c:v>1.1122263055752102</c:v>
                </c:pt>
                <c:pt idx="33">
                  <c:v>1.077280697493961</c:v>
                </c:pt>
                <c:pt idx="34">
                  <c:v>0.86956847675882931</c:v>
                </c:pt>
                <c:pt idx="35">
                  <c:v>1.0224445217093663</c:v>
                </c:pt>
                <c:pt idx="36">
                  <c:v>1.3656177330530432</c:v>
                </c:pt>
                <c:pt idx="37">
                  <c:v>1.4914593573465873</c:v>
                </c:pt>
                <c:pt idx="38">
                  <c:v>1.6750403310755522</c:v>
                </c:pt>
                <c:pt idx="39">
                  <c:v>1.9691145437164954</c:v>
                </c:pt>
                <c:pt idx="40">
                  <c:v>2.2096680881505137</c:v>
                </c:pt>
                <c:pt idx="41">
                  <c:v>2.3783756515653351</c:v>
                </c:pt>
                <c:pt idx="42">
                  <c:v>2.0240675103463359</c:v>
                </c:pt>
                <c:pt idx="43">
                  <c:v>2.9304101473776929</c:v>
                </c:pt>
                <c:pt idx="44">
                  <c:v>4.0871694973649761</c:v>
                </c:pt>
                <c:pt idx="45">
                  <c:v>3.649320083198361</c:v>
                </c:pt>
                <c:pt idx="46">
                  <c:v>3.2915021204466899</c:v>
                </c:pt>
                <c:pt idx="47">
                  <c:v>3.7864665070812151</c:v>
                </c:pt>
                <c:pt idx="48">
                  <c:v>3.4749742153332166</c:v>
                </c:pt>
                <c:pt idx="49">
                  <c:v>3.8365918635603502</c:v>
                </c:pt>
                <c:pt idx="50">
                  <c:v>3.5366743003538748</c:v>
                </c:pt>
                <c:pt idx="51">
                  <c:v>3.735220151015501</c:v>
                </c:pt>
                <c:pt idx="52">
                  <c:v>4.1660967355255663</c:v>
                </c:pt>
                <c:pt idx="53">
                  <c:v>4.2959890370624043</c:v>
                </c:pt>
                <c:pt idx="54">
                  <c:v>4.2435770916540498</c:v>
                </c:pt>
                <c:pt idx="55">
                  <c:v>4.3302083865885042</c:v>
                </c:pt>
                <c:pt idx="56">
                  <c:v>4.456732023662445</c:v>
                </c:pt>
                <c:pt idx="57">
                  <c:v>4.5790564112507859</c:v>
                </c:pt>
                <c:pt idx="58">
                  <c:v>4.2496694655686023</c:v>
                </c:pt>
                <c:pt idx="59">
                  <c:v>3.6696181432889392</c:v>
                </c:pt>
                <c:pt idx="60">
                  <c:v>3.9300327051676347</c:v>
                </c:pt>
                <c:pt idx="61">
                  <c:v>4.1349147894069285</c:v>
                </c:pt>
                <c:pt idx="62">
                  <c:v>3.9611560237279546</c:v>
                </c:pt>
                <c:pt idx="63">
                  <c:v>4.3786373173764614</c:v>
                </c:pt>
                <c:pt idx="64">
                  <c:v>4.3302745888163159</c:v>
                </c:pt>
                <c:pt idx="65">
                  <c:v>4.2193111740953837</c:v>
                </c:pt>
                <c:pt idx="66">
                  <c:v>4.0445382262024232</c:v>
                </c:pt>
                <c:pt idx="67">
                  <c:v>4.0368255623350668</c:v>
                </c:pt>
                <c:pt idx="68">
                  <c:v>4.0621661058834668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138-44A9-8E07-D5C5C0F6B1C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Data'!$X$42:$X$110</c:f>
              <c:numCache>
                <c:formatCode>0.00</c:formatCode>
                <c:ptCount val="69"/>
                <c:pt idx="0">
                  <c:v>1.3646782893970377</c:v>
                </c:pt>
                <c:pt idx="1">
                  <c:v>1.4455265420250552</c:v>
                </c:pt>
                <c:pt idx="2">
                  <c:v>1.1505200974922338</c:v>
                </c:pt>
                <c:pt idx="3">
                  <c:v>1.3254872371616369</c:v>
                </c:pt>
                <c:pt idx="4">
                  <c:v>1.0440756645799016</c:v>
                </c:pt>
                <c:pt idx="5">
                  <c:v>1.0038258954019093</c:v>
                </c:pt>
                <c:pt idx="6">
                  <c:v>0.79931909356814212</c:v>
                </c:pt>
                <c:pt idx="7">
                  <c:v>0.53590511798442297</c:v>
                </c:pt>
                <c:pt idx="8">
                  <c:v>0.55735706998813861</c:v>
                </c:pt>
                <c:pt idx="9">
                  <c:v>0.69976652555489083</c:v>
                </c:pt>
                <c:pt idx="10">
                  <c:v>0.78417091518583804</c:v>
                </c:pt>
                <c:pt idx="11">
                  <c:v>0.92225491898666145</c:v>
                </c:pt>
                <c:pt idx="12">
                  <c:v>0.61844554469327395</c:v>
                </c:pt>
                <c:pt idx="13">
                  <c:v>0.5210493067585934</c:v>
                </c:pt>
                <c:pt idx="14">
                  <c:v>0.46074455345161114</c:v>
                </c:pt>
                <c:pt idx="15">
                  <c:v>0.32187206914472932</c:v>
                </c:pt>
                <c:pt idx="16">
                  <c:v>0.27297613218214362</c:v>
                </c:pt>
                <c:pt idx="17">
                  <c:v>0.28853976690010036</c:v>
                </c:pt>
                <c:pt idx="18">
                  <c:v>0.22371683357826996</c:v>
                </c:pt>
                <c:pt idx="19">
                  <c:v>0.46654540870936029</c:v>
                </c:pt>
                <c:pt idx="20">
                  <c:v>0.36400670998000234</c:v>
                </c:pt>
                <c:pt idx="21">
                  <c:v>0.40676180405199608</c:v>
                </c:pt>
                <c:pt idx="22">
                  <c:v>0.45944258652414172</c:v>
                </c:pt>
                <c:pt idx="23">
                  <c:v>0.3298885725059833</c:v>
                </c:pt>
                <c:pt idx="24">
                  <c:v>0.47927859438825904</c:v>
                </c:pt>
                <c:pt idx="25">
                  <c:v>1.011584437544</c:v>
                </c:pt>
                <c:pt idx="26">
                  <c:v>1.0485977907406505</c:v>
                </c:pt>
                <c:pt idx="27">
                  <c:v>1.0430128818136777</c:v>
                </c:pt>
                <c:pt idx="28">
                  <c:v>1.0044181974730984</c:v>
                </c:pt>
                <c:pt idx="29">
                  <c:v>0.93120439396602672</c:v>
                </c:pt>
                <c:pt idx="30">
                  <c:v>0.74169788465372988</c:v>
                </c:pt>
                <c:pt idx="31">
                  <c:v>0.80970208197652915</c:v>
                </c:pt>
                <c:pt idx="32">
                  <c:v>1.143975428822755</c:v>
                </c:pt>
                <c:pt idx="33">
                  <c:v>1.0937928975065383</c:v>
                </c:pt>
                <c:pt idx="34">
                  <c:v>0.89000405312507602</c:v>
                </c:pt>
                <c:pt idx="35">
                  <c:v>1.0428662988010651</c:v>
                </c:pt>
                <c:pt idx="36">
                  <c:v>1.3846986775609929</c:v>
                </c:pt>
                <c:pt idx="37">
                  <c:v>1.5201807936722114</c:v>
                </c:pt>
                <c:pt idx="38">
                  <c:v>1.6979904395878833</c:v>
                </c:pt>
                <c:pt idx="39">
                  <c:v>1.9923670250924408</c:v>
                </c:pt>
                <c:pt idx="40">
                  <c:v>2.2460638102333554</c:v>
                </c:pt>
                <c:pt idx="41">
                  <c:v>2.4180772383846696</c:v>
                </c:pt>
                <c:pt idx="42">
                  <c:v>2.0717997469787548</c:v>
                </c:pt>
                <c:pt idx="43">
                  <c:v>2.9647644714809114</c:v>
                </c:pt>
                <c:pt idx="44">
                  <c:v>4.0819047285009704</c:v>
                </c:pt>
                <c:pt idx="45">
                  <c:v>3.6684424071150521</c:v>
                </c:pt>
                <c:pt idx="46">
                  <c:v>3.3141907983185406</c:v>
                </c:pt>
                <c:pt idx="47">
                  <c:v>3.8147062857231444</c:v>
                </c:pt>
                <c:pt idx="48">
                  <c:v>3.5074821125060764</c:v>
                </c:pt>
                <c:pt idx="49">
                  <c:v>3.8664026622155689</c:v>
                </c:pt>
                <c:pt idx="50">
                  <c:v>3.5676472056424635</c:v>
                </c:pt>
                <c:pt idx="51">
                  <c:v>3.7655035564922028</c:v>
                </c:pt>
                <c:pt idx="52">
                  <c:v>4.1934268442882505</c:v>
                </c:pt>
                <c:pt idx="53">
                  <c:v>4.3051285674948128</c:v>
                </c:pt>
                <c:pt idx="54">
                  <c:v>4.2616126508870353</c:v>
                </c:pt>
                <c:pt idx="55">
                  <c:v>4.352139920119968</c:v>
                </c:pt>
                <c:pt idx="56">
                  <c:v>4.4901024926446462</c:v>
                </c:pt>
                <c:pt idx="57">
                  <c:v>4.6152311738304599</c:v>
                </c:pt>
                <c:pt idx="58">
                  <c:v>4.2863930303791564</c:v>
                </c:pt>
                <c:pt idx="59">
                  <c:v>3.7141231197943418</c:v>
                </c:pt>
                <c:pt idx="60">
                  <c:v>3.9740868543515226</c:v>
                </c:pt>
                <c:pt idx="61">
                  <c:v>4.1669208203698078</c:v>
                </c:pt>
                <c:pt idx="62">
                  <c:v>3.9968877858416691</c:v>
                </c:pt>
                <c:pt idx="63">
                  <c:v>4.4108495584759622</c:v>
                </c:pt>
                <c:pt idx="64">
                  <c:v>4.3615506456526996</c:v>
                </c:pt>
                <c:pt idx="65">
                  <c:v>4.2528040298005489</c:v>
                </c:pt>
                <c:pt idx="66">
                  <c:v>4.0809688037136</c:v>
                </c:pt>
                <c:pt idx="67">
                  <c:v>4.0699786968298302</c:v>
                </c:pt>
                <c:pt idx="68">
                  <c:v>4.0977629360864185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38-44A9-8E07-D5C5C0F6B1C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Data'!$Y$42:$Y$110</c:f>
              <c:numCache>
                <c:formatCode>0.00</c:formatCode>
                <c:ptCount val="69"/>
                <c:pt idx="0">
                  <c:v>1.3995015947602927</c:v>
                </c:pt>
                <c:pt idx="1">
                  <c:v>1.4814841046872729</c:v>
                </c:pt>
                <c:pt idx="2">
                  <c:v>1.1880101910891103</c:v>
                </c:pt>
                <c:pt idx="3">
                  <c:v>1.3602709574608642</c:v>
                </c:pt>
                <c:pt idx="4">
                  <c:v>1.0804043431074619</c:v>
                </c:pt>
                <c:pt idx="5">
                  <c:v>1.0416537758031448</c:v>
                </c:pt>
                <c:pt idx="6">
                  <c:v>0.83952514791111188</c:v>
                </c:pt>
                <c:pt idx="7">
                  <c:v>0.5690286951566591</c:v>
                </c:pt>
                <c:pt idx="8">
                  <c:v>0.59126649945068988</c:v>
                </c:pt>
                <c:pt idx="9">
                  <c:v>0.73416028765329944</c:v>
                </c:pt>
                <c:pt idx="10">
                  <c:v>0.81786838078324775</c:v>
                </c:pt>
                <c:pt idx="11">
                  <c:v>0.95608000676932381</c:v>
                </c:pt>
                <c:pt idx="12">
                  <c:v>0.64950625245036864</c:v>
                </c:pt>
                <c:pt idx="13">
                  <c:v>0.55195393881512433</c:v>
                </c:pt>
                <c:pt idx="14">
                  <c:v>0.4943412436890573</c:v>
                </c:pt>
                <c:pt idx="15">
                  <c:v>0.34761436394904627</c:v>
                </c:pt>
                <c:pt idx="16">
                  <c:v>0.30168331146006672</c:v>
                </c:pt>
                <c:pt idx="17">
                  <c:v>0.32027841749956637</c:v>
                </c:pt>
                <c:pt idx="18">
                  <c:v>0.2562968563673147</c:v>
                </c:pt>
                <c:pt idx="19">
                  <c:v>0.50278222440344744</c:v>
                </c:pt>
                <c:pt idx="20">
                  <c:v>0.3985832778805376</c:v>
                </c:pt>
                <c:pt idx="21">
                  <c:v>0.44174980129549635</c:v>
                </c:pt>
                <c:pt idx="22">
                  <c:v>0.49270617406155676</c:v>
                </c:pt>
                <c:pt idx="23">
                  <c:v>0.36180065679176038</c:v>
                </c:pt>
                <c:pt idx="24">
                  <c:v>0.51307677051795808</c:v>
                </c:pt>
                <c:pt idx="25">
                  <c:v>1.0472443214986831</c:v>
                </c:pt>
                <c:pt idx="26">
                  <c:v>1.0840650364537412</c:v>
                </c:pt>
                <c:pt idx="27">
                  <c:v>1.0752987048980645</c:v>
                </c:pt>
                <c:pt idx="28">
                  <c:v>1.0380283864694833</c:v>
                </c:pt>
                <c:pt idx="29">
                  <c:v>0.96447851973316767</c:v>
                </c:pt>
                <c:pt idx="30">
                  <c:v>0.76936905810482037</c:v>
                </c:pt>
                <c:pt idx="31">
                  <c:v>0.83873476872804187</c:v>
                </c:pt>
                <c:pt idx="32">
                  <c:v>1.1737426501163286</c:v>
                </c:pt>
                <c:pt idx="33">
                  <c:v>1.1086390669513733</c:v>
                </c:pt>
                <c:pt idx="34">
                  <c:v>0.90880528052747633</c:v>
                </c:pt>
                <c:pt idx="35">
                  <c:v>1.0621163862956393</c:v>
                </c:pt>
                <c:pt idx="36">
                  <c:v>1.4024423974915952</c:v>
                </c:pt>
                <c:pt idx="37">
                  <c:v>1.5464635051658044</c:v>
                </c:pt>
                <c:pt idx="38">
                  <c:v>1.719667104426932</c:v>
                </c:pt>
                <c:pt idx="39">
                  <c:v>2.0141752439372391</c:v>
                </c:pt>
                <c:pt idx="40">
                  <c:v>2.2800047640389489</c:v>
                </c:pt>
                <c:pt idx="41">
                  <c:v>2.4556869345535128</c:v>
                </c:pt>
                <c:pt idx="42">
                  <c:v>2.1185264253819853</c:v>
                </c:pt>
                <c:pt idx="43">
                  <c:v>2.9985046282006529</c:v>
                </c:pt>
                <c:pt idx="44">
                  <c:v>4.0775477222061118</c:v>
                </c:pt>
                <c:pt idx="45">
                  <c:v>3.6888048897102923</c:v>
                </c:pt>
                <c:pt idx="46">
                  <c:v>3.3379853940782103</c:v>
                </c:pt>
                <c:pt idx="47">
                  <c:v>3.8427543938867452</c:v>
                </c:pt>
                <c:pt idx="48">
                  <c:v>3.539882974279017</c:v>
                </c:pt>
                <c:pt idx="49">
                  <c:v>3.8967694384374805</c:v>
                </c:pt>
                <c:pt idx="50">
                  <c:v>3.5990215604364733</c:v>
                </c:pt>
                <c:pt idx="51">
                  <c:v>3.7963051624415147</c:v>
                </c:pt>
                <c:pt idx="52">
                  <c:v>4.2213598878055505</c:v>
                </c:pt>
                <c:pt idx="53">
                  <c:v>4.3167288509235684</c:v>
                </c:pt>
                <c:pt idx="54">
                  <c:v>4.2807647530717174</c:v>
                </c:pt>
                <c:pt idx="55">
                  <c:v>4.3751599548352322</c:v>
                </c:pt>
                <c:pt idx="56">
                  <c:v>4.523626047600934</c:v>
                </c:pt>
                <c:pt idx="57">
                  <c:v>4.6508935574842338</c:v>
                </c:pt>
                <c:pt idx="58">
                  <c:v>4.3228882064988481</c:v>
                </c:pt>
                <c:pt idx="59">
                  <c:v>3.7579354018012125</c:v>
                </c:pt>
                <c:pt idx="60">
                  <c:v>4.0178018489723053</c:v>
                </c:pt>
                <c:pt idx="61">
                  <c:v>4.1991947796165201</c:v>
                </c:pt>
                <c:pt idx="62">
                  <c:v>4.0326993345394309</c:v>
                </c:pt>
                <c:pt idx="63">
                  <c:v>4.4431057691707414</c:v>
                </c:pt>
                <c:pt idx="64">
                  <c:v>4.3928300926214705</c:v>
                </c:pt>
                <c:pt idx="65">
                  <c:v>4.2862054470213513</c:v>
                </c:pt>
                <c:pt idx="66">
                  <c:v>4.1171553939149899</c:v>
                </c:pt>
                <c:pt idx="67">
                  <c:v>4.1029857516634873</c:v>
                </c:pt>
                <c:pt idx="68">
                  <c:v>4.1332791745905295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38-44A9-8E07-D5C5C0F6B1C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Data'!$Z$42:$Z$110</c:f>
              <c:numCache>
                <c:formatCode>0.00</c:formatCode>
                <c:ptCount val="69"/>
                <c:pt idx="0">
                  <c:v>1.4330788853132868</c:v>
                </c:pt>
                <c:pt idx="1">
                  <c:v>1.5163408639444373</c:v>
                </c:pt>
                <c:pt idx="2">
                  <c:v>1.2247477157149835</c:v>
                </c:pt>
                <c:pt idx="3">
                  <c:v>1.3940419113806488</c:v>
                </c:pt>
                <c:pt idx="4">
                  <c:v>1.1160442292146739</c:v>
                </c:pt>
                <c:pt idx="5">
                  <c:v>1.079146242091567</c:v>
                </c:pt>
                <c:pt idx="6">
                  <c:v>0.87929873540672476</c:v>
                </c:pt>
                <c:pt idx="7">
                  <c:v>0.60256642191065801</c:v>
                </c:pt>
                <c:pt idx="8">
                  <c:v>0.6248282917448964</c:v>
                </c:pt>
                <c:pt idx="9">
                  <c:v>0.76829547212581262</c:v>
                </c:pt>
                <c:pt idx="10">
                  <c:v>0.85130664008938306</c:v>
                </c:pt>
                <c:pt idx="11">
                  <c:v>0.98951061871033374</c:v>
                </c:pt>
                <c:pt idx="12">
                  <c:v>0.68069971183002465</c:v>
                </c:pt>
                <c:pt idx="13">
                  <c:v>0.58309928238510722</c:v>
                </c:pt>
                <c:pt idx="14">
                  <c:v>0.52755984352120155</c:v>
                </c:pt>
                <c:pt idx="15">
                  <c:v>0.37276700364868626</c:v>
                </c:pt>
                <c:pt idx="16">
                  <c:v>0.32961147250176492</c:v>
                </c:pt>
                <c:pt idx="17">
                  <c:v>0.35133474326962721</c:v>
                </c:pt>
                <c:pt idx="18">
                  <c:v>0.28835983750381555</c:v>
                </c:pt>
                <c:pt idx="19">
                  <c:v>0.53797456346362782</c:v>
                </c:pt>
                <c:pt idx="20">
                  <c:v>0.43216488515258855</c:v>
                </c:pt>
                <c:pt idx="21">
                  <c:v>0.47572285359256516</c:v>
                </c:pt>
                <c:pt idx="22">
                  <c:v>0.52500428908514851</c:v>
                </c:pt>
                <c:pt idx="23">
                  <c:v>0.39290383952372387</c:v>
                </c:pt>
                <c:pt idx="24">
                  <c:v>0.54572589912486136</c:v>
                </c:pt>
                <c:pt idx="25">
                  <c:v>1.0809123207201092</c:v>
                </c:pt>
                <c:pt idx="26">
                  <c:v>1.1172780712989123</c:v>
                </c:pt>
                <c:pt idx="27">
                  <c:v>1.1052005747112299</c:v>
                </c:pt>
                <c:pt idx="28">
                  <c:v>1.0692817980958496</c:v>
                </c:pt>
                <c:pt idx="29">
                  <c:v>0.99584174105813683</c:v>
                </c:pt>
                <c:pt idx="30">
                  <c:v>0.7955193868464413</c:v>
                </c:pt>
                <c:pt idx="31">
                  <c:v>0.86620335393925818</c:v>
                </c:pt>
                <c:pt idx="32">
                  <c:v>1.2015324082677559</c:v>
                </c:pt>
                <c:pt idx="33">
                  <c:v>1.1218659822739321</c:v>
                </c:pt>
                <c:pt idx="34">
                  <c:v>0.9258931570966753</c:v>
                </c:pt>
                <c:pt idx="35">
                  <c:v>1.0801300258162536</c:v>
                </c:pt>
                <c:pt idx="36">
                  <c:v>1.4188124093185492</c:v>
                </c:pt>
                <c:pt idx="37">
                  <c:v>1.5702330316342603</c:v>
                </c:pt>
                <c:pt idx="38">
                  <c:v>1.7398719601638972</c:v>
                </c:pt>
                <c:pt idx="39">
                  <c:v>2.0343881752897248</c:v>
                </c:pt>
                <c:pt idx="40">
                  <c:v>2.3113626534074343</c:v>
                </c:pt>
                <c:pt idx="41">
                  <c:v>2.4909045614545393</c:v>
                </c:pt>
                <c:pt idx="42">
                  <c:v>2.1637792854179034</c:v>
                </c:pt>
                <c:pt idx="43">
                  <c:v>3.0310804044978328</c:v>
                </c:pt>
                <c:pt idx="44">
                  <c:v>4.0736875222688962</c:v>
                </c:pt>
                <c:pt idx="45">
                  <c:v>3.7098662734921337</c:v>
                </c:pt>
                <c:pt idx="46">
                  <c:v>3.3623540090952484</c:v>
                </c:pt>
                <c:pt idx="47">
                  <c:v>3.8701871402355614</c:v>
                </c:pt>
                <c:pt idx="48">
                  <c:v>3.5717775334721917</c:v>
                </c:pt>
                <c:pt idx="49">
                  <c:v>3.9272201296196725</c:v>
                </c:pt>
                <c:pt idx="50">
                  <c:v>3.6303021718608348</c:v>
                </c:pt>
                <c:pt idx="51">
                  <c:v>3.8271658159480717</c:v>
                </c:pt>
                <c:pt idx="52">
                  <c:v>4.2494102132870122</c:v>
                </c:pt>
                <c:pt idx="53">
                  <c:v>4.3300572116961176</c:v>
                </c:pt>
                <c:pt idx="54">
                  <c:v>4.3004747818099238</c:v>
                </c:pt>
                <c:pt idx="55">
                  <c:v>4.3987516738029457</c:v>
                </c:pt>
                <c:pt idx="56">
                  <c:v>4.5569051348828946</c:v>
                </c:pt>
                <c:pt idx="57">
                  <c:v>4.6857212709521567</c:v>
                </c:pt>
                <c:pt idx="58">
                  <c:v>4.3587795185666556</c:v>
                </c:pt>
                <c:pt idx="59">
                  <c:v>3.8006724398237979</c:v>
                </c:pt>
                <c:pt idx="60">
                  <c:v>4.0607952991200058</c:v>
                </c:pt>
                <c:pt idx="61">
                  <c:v>4.2313485763426071</c:v>
                </c:pt>
                <c:pt idx="62">
                  <c:v>4.0682130057042638</c:v>
                </c:pt>
                <c:pt idx="63">
                  <c:v>4.4750585422117979</c:v>
                </c:pt>
                <c:pt idx="64">
                  <c:v>4.4237935522332741</c:v>
                </c:pt>
                <c:pt idx="65">
                  <c:v>4.3192263039237044</c:v>
                </c:pt>
                <c:pt idx="66">
                  <c:v>4.1528562650375935</c:v>
                </c:pt>
                <c:pt idx="67">
                  <c:v>4.1356430320449702</c:v>
                </c:pt>
                <c:pt idx="68">
                  <c:v>4.1685360026961735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38-44A9-8E07-D5C5C0F6B1C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Data'!$AA$42:$AA$110</c:f>
              <c:numCache>
                <c:formatCode>0.00</c:formatCode>
                <c:ptCount val="69"/>
                <c:pt idx="0">
                  <c:v>1.4652838579748944</c:v>
                </c:pt>
                <c:pt idx="1">
                  <c:v>1.5499373515812127</c:v>
                </c:pt>
                <c:pt idx="2">
                  <c:v>1.2605070158165472</c:v>
                </c:pt>
                <c:pt idx="3">
                  <c:v>1.4266495615318671</c:v>
                </c:pt>
                <c:pt idx="4">
                  <c:v>1.1508001268838848</c:v>
                </c:pt>
                <c:pt idx="5">
                  <c:v>1.1160311063602546</c:v>
                </c:pt>
                <c:pt idx="6">
                  <c:v>0.91838294812887034</c:v>
                </c:pt>
                <c:pt idx="7">
                  <c:v>0.63619342616519248</c:v>
                </c:pt>
                <c:pt idx="8">
                  <c:v>0.65777579067198444</c:v>
                </c:pt>
                <c:pt idx="9">
                  <c:v>0.80188757547588341</c:v>
                </c:pt>
                <c:pt idx="10">
                  <c:v>0.88420744255054962</c:v>
                </c:pt>
                <c:pt idx="11">
                  <c:v>1.0222859977976446</c:v>
                </c:pt>
                <c:pt idx="12">
                  <c:v>0.7117170754276394</c:v>
                </c:pt>
                <c:pt idx="13">
                  <c:v>0.61418038661299434</c:v>
                </c:pt>
                <c:pt idx="14">
                  <c:v>0.56007264203678886</c:v>
                </c:pt>
                <c:pt idx="15">
                  <c:v>0.39711109256482252</c:v>
                </c:pt>
                <c:pt idx="16">
                  <c:v>0.35658811862665435</c:v>
                </c:pt>
                <c:pt idx="17">
                  <c:v>0.38149897831646834</c:v>
                </c:pt>
                <c:pt idx="18">
                  <c:v>0.31970349787747632</c:v>
                </c:pt>
                <c:pt idx="19">
                  <c:v>0.57198741407019216</c:v>
                </c:pt>
                <c:pt idx="20">
                  <c:v>0.46461020707704836</c:v>
                </c:pt>
                <c:pt idx="21">
                  <c:v>0.50854192918644592</c:v>
                </c:pt>
                <c:pt idx="22">
                  <c:v>0.55621506590562586</c:v>
                </c:pt>
                <c:pt idx="23">
                  <c:v>0.42308797642175155</c:v>
                </c:pt>
                <c:pt idx="24">
                  <c:v>0.5771536233773582</c:v>
                </c:pt>
                <c:pt idx="25">
                  <c:v>1.1126185416532999</c:v>
                </c:pt>
                <c:pt idx="26">
                  <c:v>1.1483083287512825</c:v>
                </c:pt>
                <c:pt idx="27">
                  <c:v>1.1328300065075505</c:v>
                </c:pt>
                <c:pt idx="28">
                  <c:v>1.0982691031435488</c:v>
                </c:pt>
                <c:pt idx="29">
                  <c:v>1.0252961669337988</c:v>
                </c:pt>
                <c:pt idx="30">
                  <c:v>0.82013200165006617</c:v>
                </c:pt>
                <c:pt idx="31">
                  <c:v>0.89208270903029685</c:v>
                </c:pt>
                <c:pt idx="32">
                  <c:v>1.2273737552935737</c:v>
                </c:pt>
                <c:pt idx="33">
                  <c:v>1.133549862837659</c:v>
                </c:pt>
                <c:pt idx="34">
                  <c:v>0.94122593994921622</c:v>
                </c:pt>
                <c:pt idx="35">
                  <c:v>1.096872629111965</c:v>
                </c:pt>
                <c:pt idx="36">
                  <c:v>1.4338045006900362</c:v>
                </c:pt>
                <c:pt idx="37">
                  <c:v>1.5914727706256655</c:v>
                </c:pt>
                <c:pt idx="38">
                  <c:v>1.7584510229039394</c:v>
                </c:pt>
                <c:pt idx="39">
                  <c:v>2.052895367460327</c:v>
                </c:pt>
                <c:pt idx="40">
                  <c:v>2.3400599730633456</c:v>
                </c:pt>
                <c:pt idx="41">
                  <c:v>2.5234970349634476</c:v>
                </c:pt>
                <c:pt idx="42">
                  <c:v>2.207157310515953</c:v>
                </c:pt>
                <c:pt idx="43">
                  <c:v>3.0620303100098591</c:v>
                </c:pt>
                <c:pt idx="44">
                  <c:v>4.0699560839550903</c:v>
                </c:pt>
                <c:pt idx="45">
                  <c:v>3.7310966880985221</c:v>
                </c:pt>
                <c:pt idx="46">
                  <c:v>3.3868035049297993</c:v>
                </c:pt>
                <c:pt idx="47">
                  <c:v>3.896643860433699</c:v>
                </c:pt>
                <c:pt idx="48">
                  <c:v>3.6027991345885151</c:v>
                </c:pt>
                <c:pt idx="49">
                  <c:v>3.9573202025185386</c:v>
                </c:pt>
                <c:pt idx="50">
                  <c:v>3.6610472753682015</c:v>
                </c:pt>
                <c:pt idx="51">
                  <c:v>3.8576724666078386</c:v>
                </c:pt>
                <c:pt idx="52">
                  <c:v>4.2771524997387607</c:v>
                </c:pt>
                <c:pt idx="53">
                  <c:v>4.3444593802599449</c:v>
                </c:pt>
                <c:pt idx="54">
                  <c:v>4.3202543840621814</c:v>
                </c:pt>
                <c:pt idx="55">
                  <c:v>4.4224504301974843</c:v>
                </c:pt>
                <c:pt idx="56">
                  <c:v>4.5895893276373556</c:v>
                </c:pt>
                <c:pt idx="57">
                  <c:v>4.7194363686588288</c:v>
                </c:pt>
                <c:pt idx="58">
                  <c:v>4.3937391397178365</c:v>
                </c:pt>
                <c:pt idx="59">
                  <c:v>3.8419990204395451</c:v>
                </c:pt>
                <c:pt idx="60">
                  <c:v>4.1027312871449002</c:v>
                </c:pt>
                <c:pt idx="61">
                  <c:v>4.2630394065765689</c:v>
                </c:pt>
                <c:pt idx="62">
                  <c:v>4.1030945599783966</c:v>
                </c:pt>
                <c:pt idx="63">
                  <c:v>4.5064065278767202</c:v>
                </c:pt>
                <c:pt idx="64">
                  <c:v>4.4541671060092956</c:v>
                </c:pt>
                <c:pt idx="65">
                  <c:v>4.3516134854045392</c:v>
                </c:pt>
                <c:pt idx="66">
                  <c:v>4.1878556688707915</c:v>
                </c:pt>
                <c:pt idx="67">
                  <c:v>4.1677643636557864</c:v>
                </c:pt>
                <c:pt idx="68">
                  <c:v>4.2033573746461972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138-44A9-8E07-D5C5C0F6B1C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Data'!$AB$42:$AB$110</c:f>
              <c:numCache>
                <c:formatCode>0.00</c:formatCode>
                <c:ptCount val="69"/>
                <c:pt idx="0">
                  <c:v>1.4960172311038464</c:v>
                </c:pt>
                <c:pt idx="1">
                  <c:v>1.582142085782672</c:v>
                </c:pt>
                <c:pt idx="2">
                  <c:v>1.2950880196482504</c:v>
                </c:pt>
                <c:pt idx="3">
                  <c:v>1.4579641517048418</c:v>
                </c:pt>
                <c:pt idx="4">
                  <c:v>1.1844990655501844</c:v>
                </c:pt>
                <c:pt idx="5">
                  <c:v>1.1520627672350714</c:v>
                </c:pt>
                <c:pt idx="6">
                  <c:v>0.95654630463035462</c:v>
                </c:pt>
                <c:pt idx="7">
                  <c:v>0.6696106403221187</c:v>
                </c:pt>
                <c:pt idx="8">
                  <c:v>0.68987621869404503</c:v>
                </c:pt>
                <c:pt idx="9">
                  <c:v>0.83468742708630661</c:v>
                </c:pt>
                <c:pt idx="10">
                  <c:v>0.91633096605464548</c:v>
                </c:pt>
                <c:pt idx="11">
                  <c:v>1.0541810667720564</c:v>
                </c:pt>
                <c:pt idx="12">
                  <c:v>0.74228631724004457</c:v>
                </c:pt>
                <c:pt idx="13">
                  <c:v>0.64492667403255011</c:v>
                </c:pt>
                <c:pt idx="14">
                  <c:v>0.59161158109027334</c:v>
                </c:pt>
                <c:pt idx="15">
                  <c:v>0.42047611265426182</c:v>
                </c:pt>
                <c:pt idx="16">
                  <c:v>0.38248184520562145</c:v>
                </c:pt>
                <c:pt idx="17">
                  <c:v>0.4105966292704516</c:v>
                </c:pt>
                <c:pt idx="18">
                  <c:v>0.35015366997863379</c:v>
                </c:pt>
                <c:pt idx="19">
                  <c:v>0.60471087594645268</c:v>
                </c:pt>
                <c:pt idx="20">
                  <c:v>0.49580664351404441</c:v>
                </c:pt>
                <c:pt idx="21">
                  <c:v>0.54009568704416755</c:v>
                </c:pt>
                <c:pt idx="22">
                  <c:v>0.58623932486416896</c:v>
                </c:pt>
                <c:pt idx="23">
                  <c:v>0.45226319319112007</c:v>
                </c:pt>
                <c:pt idx="24">
                  <c:v>0.60730504414169795</c:v>
                </c:pt>
                <c:pt idx="25">
                  <c:v>1.1424049923838349</c:v>
                </c:pt>
                <c:pt idx="26">
                  <c:v>1.1772392282080912</c:v>
                </c:pt>
                <c:pt idx="27">
                  <c:v>1.1583119396522916</c:v>
                </c:pt>
                <c:pt idx="28">
                  <c:v>1.125093911035278</c:v>
                </c:pt>
                <c:pt idx="29">
                  <c:v>1.0528595864263031</c:v>
                </c:pt>
                <c:pt idx="30">
                  <c:v>0.84320608902540739</c:v>
                </c:pt>
                <c:pt idx="31">
                  <c:v>0.9163639887706877</c:v>
                </c:pt>
                <c:pt idx="32">
                  <c:v>1.2513158130488284</c:v>
                </c:pt>
                <c:pt idx="33">
                  <c:v>1.143790014998932</c:v>
                </c:pt>
                <c:pt idx="34">
                  <c:v>0.95479505524265063</c:v>
                </c:pt>
                <c:pt idx="35">
                  <c:v>1.1123353000612879</c:v>
                </c:pt>
                <c:pt idx="36">
                  <c:v>1.4474433115325478</c:v>
                </c:pt>
                <c:pt idx="37">
                  <c:v>1.6102195025640611</c:v>
                </c:pt>
                <c:pt idx="38">
                  <c:v>1.7753078495072316</c:v>
                </c:pt>
                <c:pt idx="39">
                  <c:v>2.0696362893797482</c:v>
                </c:pt>
                <c:pt idx="40">
                  <c:v>2.3660763738229358</c:v>
                </c:pt>
                <c:pt idx="41">
                  <c:v>2.5533208771605151</c:v>
                </c:pt>
                <c:pt idx="42">
                  <c:v>2.2483509947670623</c:v>
                </c:pt>
                <c:pt idx="43">
                  <c:v>3.0910096923631478</c:v>
                </c:pt>
                <c:pt idx="44">
                  <c:v>4.0660471513163872</c:v>
                </c:pt>
                <c:pt idx="45">
                  <c:v>3.7519951123398436</c:v>
                </c:pt>
                <c:pt idx="46">
                  <c:v>3.4108857148136984</c:v>
                </c:pt>
                <c:pt idx="47">
                  <c:v>3.9218216915842645</c:v>
                </c:pt>
                <c:pt idx="48">
                  <c:v>3.6326165027235451</c:v>
                </c:pt>
                <c:pt idx="49">
                  <c:v>3.9866739624198635</c:v>
                </c:pt>
                <c:pt idx="50">
                  <c:v>3.6908661945913819</c:v>
                </c:pt>
                <c:pt idx="51">
                  <c:v>3.8874562578459688</c:v>
                </c:pt>
                <c:pt idx="52">
                  <c:v>4.3042185985926018</c:v>
                </c:pt>
                <c:pt idx="53">
                  <c:v>4.3593606724100189</c:v>
                </c:pt>
                <c:pt idx="54">
                  <c:v>4.3396857684860439</c:v>
                </c:pt>
                <c:pt idx="55">
                  <c:v>4.4458486496546108</c:v>
                </c:pt>
                <c:pt idx="56">
                  <c:v>4.6213781214204674</c:v>
                </c:pt>
                <c:pt idx="57">
                  <c:v>4.7518064444652159</c:v>
                </c:pt>
                <c:pt idx="58">
                  <c:v>4.4274895037098823</c:v>
                </c:pt>
                <c:pt idx="59">
                  <c:v>3.8816316066269652</c:v>
                </c:pt>
                <c:pt idx="60">
                  <c:v>4.1433209220612293</c:v>
                </c:pt>
                <c:pt idx="61">
                  <c:v>4.2939708304171287</c:v>
                </c:pt>
                <c:pt idx="62">
                  <c:v>4.137051834741345</c:v>
                </c:pt>
                <c:pt idx="63">
                  <c:v>4.5368904869282618</c:v>
                </c:pt>
                <c:pt idx="64">
                  <c:v>4.4837160949904424</c:v>
                </c:pt>
                <c:pt idx="65">
                  <c:v>4.3831443307419571</c:v>
                </c:pt>
                <c:pt idx="66">
                  <c:v>4.2219593647370761</c:v>
                </c:pt>
                <c:pt idx="67">
                  <c:v>4.1991778606407122</c:v>
                </c:pt>
                <c:pt idx="68">
                  <c:v>4.2375692986652416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138-44A9-8E07-D5C5C0F6B1C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Data'!$AC$42:$AC$110</c:f>
              <c:numCache>
                <c:formatCode>0.00</c:formatCode>
                <c:ptCount val="69"/>
                <c:pt idx="0">
                  <c:v>1.5252030826421905</c:v>
                </c:pt>
                <c:pt idx="1">
                  <c:v>1.6128486542238083</c:v>
                </c:pt>
                <c:pt idx="2">
                  <c:v>1.3283168781747607</c:v>
                </c:pt>
                <c:pt idx="3">
                  <c:v>1.4878774127794472</c:v>
                </c:pt>
                <c:pt idx="4">
                  <c:v>1.2169935281141118</c:v>
                </c:pt>
                <c:pt idx="5">
                  <c:v>1.1870302920967208</c:v>
                </c:pt>
                <c:pt idx="6">
                  <c:v>0.99359161005812913</c:v>
                </c:pt>
                <c:pt idx="7">
                  <c:v>0.70255685632000753</c:v>
                </c:pt>
                <c:pt idx="8">
                  <c:v>0.72093811562302113</c:v>
                </c:pt>
                <c:pt idx="9">
                  <c:v>0.86648851264097992</c:v>
                </c:pt>
                <c:pt idx="10">
                  <c:v>0.94747974022344228</c:v>
                </c:pt>
                <c:pt idx="11">
                  <c:v>1.0850112236551768</c:v>
                </c:pt>
                <c:pt idx="12">
                  <c:v>0.77217526033284967</c:v>
                </c:pt>
                <c:pt idx="13">
                  <c:v>0.67510263139675675</c:v>
                </c:pt>
                <c:pt idx="14">
                  <c:v>0.62196350329350258</c:v>
                </c:pt>
                <c:pt idx="15">
                  <c:v>0.44273403483019141</c:v>
                </c:pt>
                <c:pt idx="16">
                  <c:v>0.40719585071683034</c:v>
                </c:pt>
                <c:pt idx="17">
                  <c:v>0.43848289736307694</c:v>
                </c:pt>
                <c:pt idx="18">
                  <c:v>0.37955951909248098</c:v>
                </c:pt>
                <c:pt idx="19">
                  <c:v>0.63605574619355743</c:v>
                </c:pt>
                <c:pt idx="20">
                  <c:v>0.52566520406865247</c:v>
                </c:pt>
                <c:pt idx="21">
                  <c:v>0.57029553606435435</c:v>
                </c:pt>
                <c:pt idx="22">
                  <c:v>0.61499653739848037</c:v>
                </c:pt>
                <c:pt idx="23">
                  <c:v>0.48035630398364415</c:v>
                </c:pt>
                <c:pt idx="24">
                  <c:v>0.63613967189831799</c:v>
                </c:pt>
                <c:pt idx="25">
                  <c:v>1.1703233838467182</c:v>
                </c:pt>
                <c:pt idx="26">
                  <c:v>1.2041637690838172</c:v>
                </c:pt>
                <c:pt idx="27">
                  <c:v>1.1817812350154842</c:v>
                </c:pt>
                <c:pt idx="28">
                  <c:v>1.1498688126162939</c:v>
                </c:pt>
                <c:pt idx="29">
                  <c:v>1.0785633327341919</c:v>
                </c:pt>
                <c:pt idx="30">
                  <c:v>0.86475605506257724</c:v>
                </c:pt>
                <c:pt idx="31">
                  <c:v>0.93905327661881</c:v>
                </c:pt>
                <c:pt idx="32">
                  <c:v>1.2734243023731044</c:v>
                </c:pt>
                <c:pt idx="33">
                  <c:v>1.1527002707325968</c:v>
                </c:pt>
                <c:pt idx="34">
                  <c:v>0.96662841103654285</c:v>
                </c:pt>
                <c:pt idx="35">
                  <c:v>1.1265327541292074</c:v>
                </c:pt>
                <c:pt idx="36">
                  <c:v>1.4597811986167646</c:v>
                </c:pt>
                <c:pt idx="37">
                  <c:v>1.6265609703346018</c:v>
                </c:pt>
                <c:pt idx="38">
                  <c:v>1.7904094747278927</c:v>
                </c:pt>
                <c:pt idx="39">
                  <c:v>2.0846008443606894</c:v>
                </c:pt>
                <c:pt idx="40">
                  <c:v>2.3894451353533115</c:v>
                </c:pt>
                <c:pt idx="41">
                  <c:v>2.5803172672596011</c:v>
                </c:pt>
                <c:pt idx="42">
                  <c:v>2.2871331014051166</c:v>
                </c:pt>
                <c:pt idx="43">
                  <c:v>3.1177730396149719</c:v>
                </c:pt>
                <c:pt idx="44">
                  <c:v>4.0616983800633291</c:v>
                </c:pt>
                <c:pt idx="45">
                  <c:v>3.7720851835762041</c:v>
                </c:pt>
                <c:pt idx="46">
                  <c:v>3.4341937558625824</c:v>
                </c:pt>
                <c:pt idx="47">
                  <c:v>3.9454670604111959</c:v>
                </c:pt>
                <c:pt idx="48">
                  <c:v>3.6609421212955477</c:v>
                </c:pt>
                <c:pt idx="49">
                  <c:v>4.0149344896580388</c:v>
                </c:pt>
                <c:pt idx="50">
                  <c:v>3.7194284354862255</c:v>
                </c:pt>
                <c:pt idx="51">
                  <c:v>3.9161999955163962</c:v>
                </c:pt>
                <c:pt idx="52">
                  <c:v>4.3303020574001643</c:v>
                </c:pt>
                <c:pt idx="53">
                  <c:v>4.3742737982505977</c:v>
                </c:pt>
                <c:pt idx="54">
                  <c:v>4.3584243700687919</c:v>
                </c:pt>
                <c:pt idx="55">
                  <c:v>4.4685991638315725</c:v>
                </c:pt>
                <c:pt idx="56">
                  <c:v>4.6520198928950167</c:v>
                </c:pt>
                <c:pt idx="57">
                  <c:v>4.7826408216118423</c:v>
                </c:pt>
                <c:pt idx="58">
                  <c:v>4.4597982001069214</c:v>
                </c:pt>
                <c:pt idx="59">
                  <c:v>3.919332257512953</c:v>
                </c:pt>
                <c:pt idx="60">
                  <c:v>4.1823156069716401</c:v>
                </c:pt>
                <c:pt idx="61">
                  <c:v>4.3238861165374258</c:v>
                </c:pt>
                <c:pt idx="62">
                  <c:v>4.1698287980745405</c:v>
                </c:pt>
                <c:pt idx="63">
                  <c:v>4.5662874035468617</c:v>
                </c:pt>
                <c:pt idx="64">
                  <c:v>4.5122399106514886</c:v>
                </c:pt>
                <c:pt idx="65">
                  <c:v>4.4136231571446611</c:v>
                </c:pt>
                <c:pt idx="66">
                  <c:v>4.2549916306631026</c:v>
                </c:pt>
                <c:pt idx="67">
                  <c:v>4.229723428527338</c:v>
                </c:pt>
                <c:pt idx="68">
                  <c:v>4.270999156642147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138-44A9-8E07-D5C5C0F6B1C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Data'!$AD$42:$AD$110</c:f>
              <c:numCache>
                <c:formatCode>0.00</c:formatCode>
                <c:ptCount val="69"/>
                <c:pt idx="0">
                  <c:v>1.5527894854637829</c:v>
                </c:pt>
                <c:pt idx="1">
                  <c:v>1.6419780305523428</c:v>
                </c:pt>
                <c:pt idx="2">
                  <c:v>1.3600532038601014</c:v>
                </c:pt>
                <c:pt idx="3">
                  <c:v>1.5163058189891592</c:v>
                </c:pt>
                <c:pt idx="4">
                  <c:v>1.2481647084255487</c:v>
                </c:pt>
                <c:pt idx="5">
                  <c:v>1.2207611932498419</c:v>
                </c:pt>
                <c:pt idx="6">
                  <c:v>1.0293570686991975</c:v>
                </c:pt>
                <c:pt idx="7">
                  <c:v>0.73480809668713387</c:v>
                </c:pt>
                <c:pt idx="8">
                  <c:v>0.75080750435183541</c:v>
                </c:pt>
                <c:pt idx="9">
                  <c:v>0.89712179078647647</c:v>
                </c:pt>
                <c:pt idx="10">
                  <c:v>0.97749242654966062</c:v>
                </c:pt>
                <c:pt idx="11">
                  <c:v>1.1146260372340746</c:v>
                </c:pt>
                <c:pt idx="12">
                  <c:v>0.8011850192687906</c:v>
                </c:pt>
                <c:pt idx="13">
                  <c:v>0.70450187646581308</c:v>
                </c:pt>
                <c:pt idx="14">
                  <c:v>0.65096072111496961</c:v>
                </c:pt>
                <c:pt idx="15">
                  <c:v>0.46379199721243702</c:v>
                </c:pt>
                <c:pt idx="16">
                  <c:v>0.43066197619921714</c:v>
                </c:pt>
                <c:pt idx="17">
                  <c:v>0.46503765872678998</c:v>
                </c:pt>
                <c:pt idx="18">
                  <c:v>0.40778981056399344</c:v>
                </c:pt>
                <c:pt idx="19">
                  <c:v>0.66595035314253015</c:v>
                </c:pt>
                <c:pt idx="20">
                  <c:v>0.55411689685131671</c:v>
                </c:pt>
                <c:pt idx="21">
                  <c:v>0.59907272916996113</c:v>
                </c:pt>
                <c:pt idx="22">
                  <c:v>0.64242321943839165</c:v>
                </c:pt>
                <c:pt idx="23">
                  <c:v>0.50730936318568565</c:v>
                </c:pt>
                <c:pt idx="24">
                  <c:v>0.66363037744622166</c:v>
                </c:pt>
                <c:pt idx="25">
                  <c:v>1.196432531336848</c:v>
                </c:pt>
                <c:pt idx="26">
                  <c:v>1.2291808279878593</c:v>
                </c:pt>
                <c:pt idx="27">
                  <c:v>1.203375668451063</c:v>
                </c:pt>
                <c:pt idx="28">
                  <c:v>1.1727084124084852</c:v>
                </c:pt>
                <c:pt idx="29">
                  <c:v>1.1024514764194944</c:v>
                </c:pt>
                <c:pt idx="30">
                  <c:v>0.88481205744562097</c:v>
                </c:pt>
                <c:pt idx="31">
                  <c:v>0.96017080587834247</c:v>
                </c:pt>
                <c:pt idx="32">
                  <c:v>1.2937789918050027</c:v>
                </c:pt>
                <c:pt idx="33">
                  <c:v>1.1604035496259348</c:v>
                </c:pt>
                <c:pt idx="34">
                  <c:v>0.97678756396449296</c:v>
                </c:pt>
                <c:pt idx="35">
                  <c:v>1.1395018617080914</c:v>
                </c:pt>
                <c:pt idx="36">
                  <c:v>1.4708947906170222</c:v>
                </c:pt>
                <c:pt idx="37">
                  <c:v>1.6406287056204276</c:v>
                </c:pt>
                <c:pt idx="38">
                  <c:v>1.8037753090758311</c:v>
                </c:pt>
                <c:pt idx="39">
                  <c:v>2.0978206026961037</c:v>
                </c:pt>
                <c:pt idx="40">
                  <c:v>2.4102423970673419</c:v>
                </c:pt>
                <c:pt idx="41">
                  <c:v>2.6044953520334926</c:v>
                </c:pt>
                <c:pt idx="42">
                  <c:v>2.3233440805235337</c:v>
                </c:pt>
                <c:pt idx="43">
                  <c:v>3.1421537692957644</c:v>
                </c:pt>
                <c:pt idx="44">
                  <c:v>4.056694756837584</c:v>
                </c:pt>
                <c:pt idx="45">
                  <c:v>3.7909492150778048</c:v>
                </c:pt>
                <c:pt idx="46">
                  <c:v>3.4563839154816871</c:v>
                </c:pt>
                <c:pt idx="47">
                  <c:v>3.9673795470188602</c:v>
                </c:pt>
                <c:pt idx="48">
                  <c:v>3.6875391189052249</c:v>
                </c:pt>
                <c:pt idx="49">
                  <c:v>4.0418097383079621</c:v>
                </c:pt>
                <c:pt idx="50">
                  <c:v>3.7464652166179913</c:v>
                </c:pt>
                <c:pt idx="51">
                  <c:v>3.9436366443484174</c:v>
                </c:pt>
                <c:pt idx="52">
                  <c:v>4.3551525169439875</c:v>
                </c:pt>
                <c:pt idx="53">
                  <c:v>4.38878901820335</c:v>
                </c:pt>
                <c:pt idx="54">
                  <c:v>4.3761889783200187</c:v>
                </c:pt>
                <c:pt idx="55">
                  <c:v>4.4904070358100725</c:v>
                </c:pt>
                <c:pt idx="56">
                  <c:v>4.6813051776689178</c:v>
                </c:pt>
                <c:pt idx="57">
                  <c:v>4.8117852181594314</c:v>
                </c:pt>
                <c:pt idx="58">
                  <c:v>4.4904733394997134</c:v>
                </c:pt>
                <c:pt idx="59">
                  <c:v>3.9549062897426044</c:v>
                </c:pt>
                <c:pt idx="60">
                  <c:v>4.2195057829480449</c:v>
                </c:pt>
                <c:pt idx="61">
                  <c:v>4.3525699482581723</c:v>
                </c:pt>
                <c:pt idx="62">
                  <c:v>4.2012083550980979</c:v>
                </c:pt>
                <c:pt idx="63">
                  <c:v>4.5944120483836546</c:v>
                </c:pt>
                <c:pt idx="64">
                  <c:v>4.5395723343425356</c:v>
                </c:pt>
                <c:pt idx="65">
                  <c:v>4.4428820440770362</c:v>
                </c:pt>
                <c:pt idx="67">
                  <c:v>4.2592539321483223</c:v>
                </c:pt>
                <c:pt idx="68">
                  <c:v>4.3034795576010474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38-44A9-8E07-D5C5C0F6B1C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Data'!$AE$42:$AE$110</c:f>
              <c:numCache>
                <c:formatCode>0.00</c:formatCode>
                <c:ptCount val="69"/>
                <c:pt idx="0">
                  <c:v>1.5787469112615635</c:v>
                </c:pt>
                <c:pt idx="1">
                  <c:v>1.6694764375803364</c:v>
                </c:pt>
                <c:pt idx="2">
                  <c:v>1.3901873841006056</c:v>
                </c:pt>
                <c:pt idx="3">
                  <c:v>1.5431875979716199</c:v>
                </c:pt>
                <c:pt idx="4">
                  <c:v>1.2779184882496264</c:v>
                </c:pt>
                <c:pt idx="5">
                  <c:v>1.253115635982232</c:v>
                </c:pt>
                <c:pt idx="6">
                  <c:v>1.0637106309403368</c:v>
                </c:pt>
                <c:pt idx="7">
                  <c:v>0.76617150523959743</c:v>
                </c:pt>
                <c:pt idx="8">
                  <c:v>0.77936166349282487</c:v>
                </c:pt>
                <c:pt idx="9">
                  <c:v>0.92644945293515513</c:v>
                </c:pt>
                <c:pt idx="10">
                  <c:v>1.0062378131502761</c:v>
                </c:pt>
                <c:pt idx="11">
                  <c:v>1.1429036245649087</c:v>
                </c:pt>
                <c:pt idx="12">
                  <c:v>0.82914473688538493</c:v>
                </c:pt>
                <c:pt idx="13">
                  <c:v>0.732942891957584</c:v>
                </c:pt>
                <c:pt idx="14">
                  <c:v>0.67847412181567179</c:v>
                </c:pt>
                <c:pt idx="15">
                  <c:v>0.48358693964567545</c:v>
                </c:pt>
                <c:pt idx="16">
                  <c:v>0.45283649052219932</c:v>
                </c:pt>
                <c:pt idx="17">
                  <c:v>0.4901655437201608</c:v>
                </c:pt>
                <c:pt idx="18">
                  <c:v>0.43473559656109484</c:v>
                </c:pt>
                <c:pt idx="19">
                  <c:v>0.6943425841644113</c:v>
                </c:pt>
                <c:pt idx="20">
                  <c:v>0.58111292814804705</c:v>
                </c:pt>
                <c:pt idx="21">
                  <c:v>0.6263799960908043</c:v>
                </c:pt>
                <c:pt idx="22">
                  <c:v>0.66847542620037548</c:v>
                </c:pt>
                <c:pt idx="23">
                  <c:v>0.53308038519754042</c:v>
                </c:pt>
                <c:pt idx="24">
                  <c:v>0.68976362348705755</c:v>
                </c:pt>
                <c:pt idx="25">
                  <c:v>1.2207965528906497</c:v>
                </c:pt>
                <c:pt idx="26">
                  <c:v>1.2523933855619427</c:v>
                </c:pt>
                <c:pt idx="27">
                  <c:v>1.223234201027446</c:v>
                </c:pt>
                <c:pt idx="28">
                  <c:v>1.1937281177204462</c:v>
                </c:pt>
                <c:pt idx="29">
                  <c:v>1.1245794277046137</c:v>
                </c:pt>
                <c:pt idx="30">
                  <c:v>0.90341802007777416</c:v>
                </c:pt>
                <c:pt idx="31">
                  <c:v>0.97974938673554468</c:v>
                </c:pt>
                <c:pt idx="32">
                  <c:v>1.3124713330415767</c:v>
                </c:pt>
                <c:pt idx="33">
                  <c:v>1.1670260074012253</c:v>
                </c:pt>
                <c:pt idx="34">
                  <c:v>0.98535863067127083</c:v>
                </c:pt>
                <c:pt idx="35">
                  <c:v>1.1512953212560577</c:v>
                </c:pt>
                <c:pt idx="36">
                  <c:v>1.4808729629326995</c:v>
                </c:pt>
                <c:pt idx="37">
                  <c:v>1.6525781240610145</c:v>
                </c:pt>
                <c:pt idx="38">
                  <c:v>1.8154569243364902</c:v>
                </c:pt>
                <c:pt idx="39">
                  <c:v>2.1093497668400198</c:v>
                </c:pt>
                <c:pt idx="40">
                  <c:v>2.4285680683810669</c:v>
                </c:pt>
                <c:pt idx="41">
                  <c:v>2.6259080043160972</c:v>
                </c:pt>
                <c:pt idx="42">
                  <c:v>2.3568782599984175</c:v>
                </c:pt>
                <c:pt idx="43">
                  <c:v>3.1640485409099766</c:v>
                </c:pt>
                <c:pt idx="44">
                  <c:v>4.0508722373093038</c:v>
                </c:pt>
                <c:pt idx="45">
                  <c:v>3.8082394732540852</c:v>
                </c:pt>
                <c:pt idx="46">
                  <c:v>3.4771758640548769</c:v>
                </c:pt>
                <c:pt idx="47">
                  <c:v>3.9874061428949035</c:v>
                </c:pt>
                <c:pt idx="48">
                  <c:v>3.7122153746277187</c:v>
                </c:pt>
                <c:pt idx="49">
                  <c:v>4.0670557330854145</c:v>
                </c:pt>
                <c:pt idx="50">
                  <c:v>3.771761764528021</c:v>
                </c:pt>
                <c:pt idx="51">
                  <c:v>3.9695440763989507</c:v>
                </c:pt>
                <c:pt idx="52">
                  <c:v>4.3785701806990032</c:v>
                </c:pt>
                <c:pt idx="53">
                  <c:v>4.4025690780366613</c:v>
                </c:pt>
                <c:pt idx="54">
                  <c:v>4.3927590926939475</c:v>
                </c:pt>
                <c:pt idx="55">
                  <c:v>4.5110317041744832</c:v>
                </c:pt>
                <c:pt idx="56">
                  <c:v>4.7090686228453542</c:v>
                </c:pt>
                <c:pt idx="57">
                  <c:v>4.8391236981414831</c:v>
                </c:pt>
                <c:pt idx="58">
                  <c:v>4.519366978984225</c:v>
                </c:pt>
                <c:pt idx="59">
                  <c:v>3.9882071755704653</c:v>
                </c:pt>
                <c:pt idx="60">
                  <c:v>4.2547238664899218</c:v>
                </c:pt>
                <c:pt idx="61">
                  <c:v>4.3798504513279779</c:v>
                </c:pt>
                <c:pt idx="62">
                  <c:v>4.2310131487253404</c:v>
                </c:pt>
                <c:pt idx="63">
                  <c:v>4.621115956003111</c:v>
                </c:pt>
                <c:pt idx="64">
                  <c:v>4.5655791016547891</c:v>
                </c:pt>
                <c:pt idx="65">
                  <c:v>4.4707792840381604</c:v>
                </c:pt>
                <c:pt idx="67">
                  <c:v>4.2876366019421521</c:v>
                </c:pt>
                <c:pt idx="68">
                  <c:v>4.3348513304551783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38-44A9-8E07-D5C5C0F6B1C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Data'!$AF$42:$AF$110</c:f>
              <c:numCache>
                <c:formatCode>0.00</c:formatCode>
                <c:ptCount val="69"/>
                <c:pt idx="0">
                  <c:v>1.6030646997460505</c:v>
                </c:pt>
                <c:pt idx="1">
                  <c:v>1.6953113171481244</c:v>
                </c:pt>
                <c:pt idx="2">
                  <c:v>1.4186356353347427</c:v>
                </c:pt>
                <c:pt idx="3">
                  <c:v>1.5684792246351826</c:v>
                </c:pt>
                <c:pt idx="4">
                  <c:v>1.3061814704993127</c:v>
                </c:pt>
                <c:pt idx="5">
                  <c:v>1.2839812246703024</c:v>
                </c:pt>
                <c:pt idx="6">
                  <c:v>1.0965453223535326</c:v>
                </c:pt>
                <c:pt idx="7">
                  <c:v>0.79648073824844456</c:v>
                </c:pt>
                <c:pt idx="8">
                  <c:v>0.80650460012975922</c:v>
                </c:pt>
                <c:pt idx="9">
                  <c:v>0.95436122373094268</c:v>
                </c:pt>
                <c:pt idx="10">
                  <c:v>1.0336116271320228</c:v>
                </c:pt>
                <c:pt idx="11">
                  <c:v>1.169748981966644</c:v>
                </c:pt>
                <c:pt idx="12">
                  <c:v>0.85591286948128009</c:v>
                </c:pt>
                <c:pt idx="13">
                  <c:v>0.7602723301701817</c:v>
                </c:pt>
                <c:pt idx="14">
                  <c:v>0.70441224215709264</c:v>
                </c:pt>
                <c:pt idx="15">
                  <c:v>0.50208328766924659</c:v>
                </c:pt>
                <c:pt idx="16">
                  <c:v>0.47369800534921819</c:v>
                </c:pt>
                <c:pt idx="17">
                  <c:v>0.51380147804236276</c:v>
                </c:pt>
                <c:pt idx="18">
                  <c:v>0.46031569750012608</c:v>
                </c:pt>
                <c:pt idx="19">
                  <c:v>0.72120206508471241</c:v>
                </c:pt>
                <c:pt idx="20">
                  <c:v>0.60662465582393243</c:v>
                </c:pt>
                <c:pt idx="21">
                  <c:v>0.65219149994059411</c:v>
                </c:pt>
                <c:pt idx="22">
                  <c:v>0.69312874014371428</c:v>
                </c:pt>
                <c:pt idx="23">
                  <c:v>0.55764461874445048</c:v>
                </c:pt>
                <c:pt idx="24">
                  <c:v>0.71454021213957142</c:v>
                </c:pt>
                <c:pt idx="25">
                  <c:v>1.2434862887850842</c:v>
                </c:pt>
                <c:pt idx="26">
                  <c:v>1.2739099431282515</c:v>
                </c:pt>
                <c:pt idx="27">
                  <c:v>1.2414983419980434</c:v>
                </c:pt>
                <c:pt idx="28">
                  <c:v>1.2130438209242183</c:v>
                </c:pt>
                <c:pt idx="29">
                  <c:v>1.1450107123127988</c:v>
                </c:pt>
                <c:pt idx="30">
                  <c:v>0.92062607199877966</c:v>
                </c:pt>
                <c:pt idx="31">
                  <c:v>0.99783004947371812</c:v>
                </c:pt>
                <c:pt idx="32">
                  <c:v>1.3295951189341868</c:v>
                </c:pt>
                <c:pt idx="33">
                  <c:v>1.1726842891255584</c:v>
                </c:pt>
                <c:pt idx="34">
                  <c:v>0.99243556870636429</c:v>
                </c:pt>
                <c:pt idx="35">
                  <c:v>1.1619674318568678</c:v>
                </c:pt>
                <c:pt idx="36">
                  <c:v>1.4898010703350149</c:v>
                </c:pt>
                <c:pt idx="37">
                  <c:v>1.6625694629655738</c:v>
                </c:pt>
                <c:pt idx="38">
                  <c:v>1.8255240974311726</c:v>
                </c:pt>
                <c:pt idx="39">
                  <c:v>2.1192549535795346</c:v>
                </c:pt>
                <c:pt idx="40">
                  <c:v>2.4445375339450579</c:v>
                </c:pt>
                <c:pt idx="41">
                  <c:v>2.6446414787066144</c:v>
                </c:pt>
                <c:pt idx="42">
                  <c:v>2.3876747331271666</c:v>
                </c:pt>
                <c:pt idx="43">
                  <c:v>3.1834068052071394</c:v>
                </c:pt>
                <c:pt idx="44">
                  <c:v>4.0441102189356641</c:v>
                </c:pt>
                <c:pt idx="45">
                  <c:v>3.8236676138303562</c:v>
                </c:pt>
                <c:pt idx="46">
                  <c:v>3.4963426090701115</c:v>
                </c:pt>
                <c:pt idx="47">
                  <c:v>4.0054374494027902</c:v>
                </c:pt>
                <c:pt idx="48">
                  <c:v>3.7348240026010076</c:v>
                </c:pt>
                <c:pt idx="49">
                  <c:v>4.0904797985801773</c:v>
                </c:pt>
                <c:pt idx="50">
                  <c:v>3.7951622926620705</c:v>
                </c:pt>
                <c:pt idx="51">
                  <c:v>3.9937513860842446</c:v>
                </c:pt>
                <c:pt idx="52">
                  <c:v>4.4004089151898818</c:v>
                </c:pt>
                <c:pt idx="53">
                  <c:v>4.415353061185221</c:v>
                </c:pt>
                <c:pt idx="54">
                  <c:v>4.4079753778130666</c:v>
                </c:pt>
                <c:pt idx="55">
                  <c:v>4.5302881319087298</c:v>
                </c:pt>
                <c:pt idx="56">
                  <c:v>4.7351867889288117</c:v>
                </c:pt>
                <c:pt idx="57">
                  <c:v>4.8645753542193759</c:v>
                </c:pt>
                <c:pt idx="58">
                  <c:v>4.5463716327578352</c:v>
                </c:pt>
                <c:pt idx="59">
                  <c:v>4.0191318517425918</c:v>
                </c:pt>
                <c:pt idx="60">
                  <c:v>4.2878404646480135</c:v>
                </c:pt>
                <c:pt idx="61">
                  <c:v>4.4055939512068569</c:v>
                </c:pt>
                <c:pt idx="62">
                  <c:v>4.2591019563277577</c:v>
                </c:pt>
                <c:pt idx="63">
                  <c:v>4.6462836244437069</c:v>
                </c:pt>
                <c:pt idx="64">
                  <c:v>4.5901551022180929</c:v>
                </c:pt>
                <c:pt idx="65">
                  <c:v>4.4971984126749289</c:v>
                </c:pt>
                <c:pt idx="66">
                  <c:v>4.3461878455417695</c:v>
                </c:pt>
                <c:pt idx="67">
                  <c:v>4.3147549850081992</c:v>
                </c:pt>
                <c:pt idx="68">
                  <c:v>4.364968768720221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38-44A9-8E07-D5C5C0F6B1C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Data'!$AG$42:$AG$110</c:f>
              <c:numCache>
                <c:formatCode>0.00</c:formatCode>
                <c:ptCount val="69"/>
                <c:pt idx="0">
                  <c:v>1.625748125805472</c:v>
                </c:pt>
                <c:pt idx="1">
                  <c:v>1.719468131590661</c:v>
                </c:pt>
                <c:pt idx="2">
                  <c:v>1.4453365270616474</c:v>
                </c:pt>
                <c:pt idx="3">
                  <c:v>1.5921531391825561</c:v>
                </c:pt>
                <c:pt idx="4">
                  <c:v>1.332899230779615</c:v>
                </c:pt>
                <c:pt idx="5">
                  <c:v>1.3132709845638562</c:v>
                </c:pt>
                <c:pt idx="6">
                  <c:v>1.1277780891016869</c:v>
                </c:pt>
                <c:pt idx="7">
                  <c:v>0.82559688533160591</c:v>
                </c:pt>
                <c:pt idx="8">
                  <c:v>0.83216689222335349</c:v>
                </c:pt>
                <c:pt idx="9">
                  <c:v>0.98077674214278543</c:v>
                </c:pt>
                <c:pt idx="10">
                  <c:v>1.0595378416588463</c:v>
                </c:pt>
                <c:pt idx="11">
                  <c:v>1.1950963464736897</c:v>
                </c:pt>
                <c:pt idx="12">
                  <c:v>0.88138141394667402</c:v>
                </c:pt>
                <c:pt idx="13">
                  <c:v>0.78636855022413099</c:v>
                </c:pt>
                <c:pt idx="14">
                  <c:v>0.72871940147016745</c:v>
                </c:pt>
                <c:pt idx="15">
                  <c:v>0.51926997247777629</c:v>
                </c:pt>
                <c:pt idx="16">
                  <c:v>0.49324463867892943</c:v>
                </c:pt>
                <c:pt idx="17">
                  <c:v>0.53590826361375765</c:v>
                </c:pt>
                <c:pt idx="18">
                  <c:v>0.48447373646583125</c:v>
                </c:pt>
                <c:pt idx="19">
                  <c:v>0.74651706606935508</c:v>
                </c:pt>
                <c:pt idx="20">
                  <c:v>0.63064242538211102</c:v>
                </c:pt>
                <c:pt idx="21">
                  <c:v>0.67650106866313531</c:v>
                </c:pt>
                <c:pt idx="22">
                  <c:v>0.71637610462129231</c:v>
                </c:pt>
                <c:pt idx="23">
                  <c:v>0.58099274671387857</c:v>
                </c:pt>
                <c:pt idx="24">
                  <c:v>0.73797178716872536</c:v>
                </c:pt>
                <c:pt idx="25">
                  <c:v>1.2645752664142009</c:v>
                </c:pt>
                <c:pt idx="26">
                  <c:v>1.2938357003431273</c:v>
                </c:pt>
                <c:pt idx="27">
                  <c:v>1.2583004306371686</c:v>
                </c:pt>
                <c:pt idx="28">
                  <c:v>1.2307642147621984</c:v>
                </c:pt>
                <c:pt idx="29">
                  <c:v>1.1638113175946614</c:v>
                </c:pt>
                <c:pt idx="30">
                  <c:v>0.93648968082558903</c:v>
                </c:pt>
                <c:pt idx="31">
                  <c:v>1.0144576676991632</c:v>
                </c:pt>
                <c:pt idx="32">
                  <c:v>1.3452401833190246</c:v>
                </c:pt>
                <c:pt idx="33">
                  <c:v>1.1774810091200545</c:v>
                </c:pt>
                <c:pt idx="34">
                  <c:v>0.99811436180329816</c:v>
                </c:pt>
                <c:pt idx="35">
                  <c:v>1.1715710581674768</c:v>
                </c:pt>
                <c:pt idx="36">
                  <c:v>1.4977593243043101</c:v>
                </c:pt>
                <c:pt idx="37">
                  <c:v>1.6707654526414513</c:v>
                </c:pt>
                <c:pt idx="38">
                  <c:v>1.8340614204769563</c:v>
                </c:pt>
                <c:pt idx="39">
                  <c:v>2.1276130322365407</c:v>
                </c:pt>
                <c:pt idx="40">
                  <c:v>2.4582791609360743</c:v>
                </c:pt>
                <c:pt idx="41">
                  <c:v>2.6608101758424811</c:v>
                </c:pt>
                <c:pt idx="42">
                  <c:v>2.4157103636192017</c:v>
                </c:pt>
                <c:pt idx="43">
                  <c:v>3.2002225555488728</c:v>
                </c:pt>
                <c:pt idx="44">
                  <c:v>4.036324753181658</c:v>
                </c:pt>
                <c:pt idx="45">
                  <c:v>3.8369954022671946</c:v>
                </c:pt>
                <c:pt idx="46">
                  <c:v>3.5137021611969308</c:v>
                </c:pt>
                <c:pt idx="47">
                  <c:v>4.0214074882250452</c:v>
                </c:pt>
                <c:pt idx="48">
                  <c:v>3.7552670718445662</c:v>
                </c:pt>
                <c:pt idx="49">
                  <c:v>4.1119435096503487</c:v>
                </c:pt>
                <c:pt idx="50">
                  <c:v>3.8165687431575073</c:v>
                </c:pt>
                <c:pt idx="51">
                  <c:v>4.0161359775973589</c:v>
                </c:pt>
                <c:pt idx="52">
                  <c:v>4.4205696194239881</c:v>
                </c:pt>
                <c:pt idx="53">
                  <c:v>4.4269456887503544</c:v>
                </c:pt>
                <c:pt idx="54">
                  <c:v>4.4217296470409115</c:v>
                </c:pt>
                <c:pt idx="55">
                  <c:v>4.5480385908605188</c:v>
                </c:pt>
                <c:pt idx="56">
                  <c:v>4.7595715715455453</c:v>
                </c:pt>
                <c:pt idx="57">
                  <c:v>4.8880893076912475</c:v>
                </c:pt>
                <c:pt idx="58">
                  <c:v>4.5714153993938922</c:v>
                </c:pt>
                <c:pt idx="59">
                  <c:v>4.0476164267906354</c:v>
                </c:pt>
                <c:pt idx="60">
                  <c:v>4.3187625712590423</c:v>
                </c:pt>
                <c:pt idx="61">
                  <c:v>4.4297022012009313</c:v>
                </c:pt>
                <c:pt idx="62">
                  <c:v>4.2853684197098465</c:v>
                </c:pt>
                <c:pt idx="63">
                  <c:v>4.6698302654147517</c:v>
                </c:pt>
                <c:pt idx="64">
                  <c:v>4.6132222597208932</c:v>
                </c:pt>
                <c:pt idx="65">
                  <c:v>4.5220477308249096</c:v>
                </c:pt>
                <c:pt idx="66">
                  <c:v>4.3735633757776302</c:v>
                </c:pt>
                <c:pt idx="67">
                  <c:v>4.340511930196266</c:v>
                </c:pt>
                <c:pt idx="68">
                  <c:v>4.3937047175013682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38-44A9-8E07-D5C5C0F6B1C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Data'!$AH$42:$AH$110</c:f>
              <c:numCache>
                <c:formatCode>0.00</c:formatCode>
                <c:ptCount val="69"/>
                <c:pt idx="0">
                  <c:v>1.6468163089251331</c:v>
                </c:pt>
                <c:pt idx="1">
                  <c:v>1.7419491373346729</c:v>
                </c:pt>
                <c:pt idx="2">
                  <c:v>1.4702520093196094</c:v>
                </c:pt>
                <c:pt idx="3">
                  <c:v>1.6141982337352763</c:v>
                </c:pt>
                <c:pt idx="4">
                  <c:v>1.3580383306367643</c:v>
                </c:pt>
                <c:pt idx="5">
                  <c:v>1.3409247455240896</c:v>
                </c:pt>
                <c:pt idx="6">
                  <c:v>1.157350549706845</c:v>
                </c:pt>
                <c:pt idx="7">
                  <c:v>0.8534097806262354</c:v>
                </c:pt>
                <c:pt idx="8">
                  <c:v>0.85630473104027172</c:v>
                </c:pt>
                <c:pt idx="9">
                  <c:v>1.0056445452380021</c:v>
                </c:pt>
                <c:pt idx="10">
                  <c:v>1.0839663688528434</c:v>
                </c:pt>
                <c:pt idx="11">
                  <c:v>1.2189062919883538</c:v>
                </c:pt>
                <c:pt idx="12">
                  <c:v>0.9054721031916797</c:v>
                </c:pt>
                <c:pt idx="13">
                  <c:v>0.8111375440093993</c:v>
                </c:pt>
                <c:pt idx="14">
                  <c:v>0.75136970669191372</c:v>
                </c:pt>
                <c:pt idx="15">
                  <c:v>0.53515540584941645</c:v>
                </c:pt>
                <c:pt idx="16">
                  <c:v>0.51148939877329969</c:v>
                </c:pt>
                <c:pt idx="17">
                  <c:v>0.55647096994559797</c:v>
                </c:pt>
                <c:pt idx="18">
                  <c:v>0.5071734390902356</c:v>
                </c:pt>
                <c:pt idx="19">
                  <c:v>0.77028875586770862</c:v>
                </c:pt>
                <c:pt idx="20">
                  <c:v>0.65316886418128239</c:v>
                </c:pt>
                <c:pt idx="21">
                  <c:v>0.69931454895768985</c:v>
                </c:pt>
                <c:pt idx="22">
                  <c:v>0.73822012018089611</c:v>
                </c:pt>
                <c:pt idx="23">
                  <c:v>0.60312162192279462</c:v>
                </c:pt>
                <c:pt idx="24">
                  <c:v>0.76007336251013646</c:v>
                </c:pt>
                <c:pt idx="25">
                  <c:v>1.2841340257541438</c:v>
                </c:pt>
                <c:pt idx="26">
                  <c:v>1.3122658594089034</c:v>
                </c:pt>
                <c:pt idx="27">
                  <c:v>1.273758600665289</c:v>
                </c:pt>
                <c:pt idx="28">
                  <c:v>1.2469889624780357</c:v>
                </c:pt>
                <c:pt idx="29">
                  <c:v>1.1810482248068965</c:v>
                </c:pt>
                <c:pt idx="30">
                  <c:v>0.95106256494549335</c:v>
                </c:pt>
                <c:pt idx="31">
                  <c:v>1.0296800612237114</c:v>
                </c:pt>
                <c:pt idx="32">
                  <c:v>1.3594926339370907</c:v>
                </c:pt>
                <c:pt idx="33">
                  <c:v>1.1815066719656548</c:v>
                </c:pt>
                <c:pt idx="34">
                  <c:v>1.0024926370460265</c:v>
                </c:pt>
                <c:pt idx="35">
                  <c:v>1.1801578339742393</c:v>
                </c:pt>
                <c:pt idx="36">
                  <c:v>1.5048235704498754</c:v>
                </c:pt>
                <c:pt idx="37">
                  <c:v>1.6773309386560102</c:v>
                </c:pt>
                <c:pt idx="38">
                  <c:v>1.8411660560600591</c:v>
                </c:pt>
                <c:pt idx="39">
                  <c:v>2.1345095712533588</c:v>
                </c:pt>
                <c:pt idx="40">
                  <c:v>2.4699323320076423</c:v>
                </c:pt>
                <c:pt idx="41">
                  <c:v>2.674552377444432</c:v>
                </c:pt>
                <c:pt idx="42">
                  <c:v>2.4409940553199823</c:v>
                </c:pt>
                <c:pt idx="43">
                  <c:v>3.2145275187469253</c:v>
                </c:pt>
                <c:pt idx="44">
                  <c:v>4.027463281400566</c:v>
                </c:pt>
                <c:pt idx="45">
                  <c:v>3.8480287692835491</c:v>
                </c:pt>
                <c:pt idx="46">
                  <c:v>3.529112908177932</c:v>
                </c:pt>
                <c:pt idx="47">
                  <c:v>4.0352865999690062</c:v>
                </c:pt>
                <c:pt idx="48">
                  <c:v>3.7734893566108552</c:v>
                </c:pt>
                <c:pt idx="49">
                  <c:v>4.1313555037511618</c:v>
                </c:pt>
                <c:pt idx="50">
                  <c:v>3.8359309734855609</c:v>
                </c:pt>
                <c:pt idx="51">
                  <c:v>4.036616477590063</c:v>
                </c:pt>
                <c:pt idx="52">
                  <c:v>4.4389935059156915</c:v>
                </c:pt>
                <c:pt idx="53">
                  <c:v>4.4372081123673315</c:v>
                </c:pt>
                <c:pt idx="54">
                  <c:v>4.4339571185445381</c:v>
                </c:pt>
                <c:pt idx="55">
                  <c:v>4.5641877903660442</c:v>
                </c:pt>
                <c:pt idx="56">
                  <c:v>4.7821661979292713</c:v>
                </c:pt>
                <c:pt idx="57">
                  <c:v>4.9096414931800227</c:v>
                </c:pt>
                <c:pt idx="58">
                  <c:v>4.5944580744529189</c:v>
                </c:pt>
                <c:pt idx="59">
                  <c:v>4.0736318918306376</c:v>
                </c:pt>
                <c:pt idx="60">
                  <c:v>4.3474311078200083</c:v>
                </c:pt>
                <c:pt idx="61">
                  <c:v>4.4521082728251988</c:v>
                </c:pt>
                <c:pt idx="62">
                  <c:v>4.309738867449866</c:v>
                </c:pt>
                <c:pt idx="63">
                  <c:v>4.691698998551197</c:v>
                </c:pt>
                <c:pt idx="64">
                  <c:v>4.6347269847988368</c:v>
                </c:pt>
                <c:pt idx="65">
                  <c:v>4.5452597041825467</c:v>
                </c:pt>
                <c:pt idx="66">
                  <c:v>4.3992876642918128</c:v>
                </c:pt>
                <c:pt idx="67">
                  <c:v>4.3648310526978538</c:v>
                </c:pt>
                <c:pt idx="68">
                  <c:v>4.4209543586893121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38-44A9-8E07-D5C5C0F6B1C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Data'!$AI$42:$AI$110</c:f>
              <c:numCache>
                <c:formatCode>0.00</c:formatCode>
                <c:ptCount val="69"/>
                <c:pt idx="0">
                  <c:v>1.6663006813584307</c:v>
                </c:pt>
                <c:pt idx="1">
                  <c:v>1.7627725900311029</c:v>
                </c:pt>
                <c:pt idx="2">
                  <c:v>1.4933673680329895</c:v>
                </c:pt>
                <c:pt idx="3">
                  <c:v>1.6346189904988118</c:v>
                </c:pt>
                <c:pt idx="4">
                  <c:v>1.381584968809844</c:v>
                </c:pt>
                <c:pt idx="5">
                  <c:v>1.3669064711220973</c:v>
                </c:pt>
                <c:pt idx="6">
                  <c:v>1.1852260144598357</c:v>
                </c:pt>
                <c:pt idx="7">
                  <c:v>0.8798342172426501</c:v>
                </c:pt>
                <c:pt idx="8">
                  <c:v>0.87889595349932259</c:v>
                </c:pt>
                <c:pt idx="9">
                  <c:v>1.0289371416637654</c:v>
                </c:pt>
                <c:pt idx="10">
                  <c:v>1.1068679742022314</c:v>
                </c:pt>
                <c:pt idx="11">
                  <c:v>1.2411594900579432</c:v>
                </c:pt>
                <c:pt idx="12">
                  <c:v>0.92813018286547577</c:v>
                </c:pt>
                <c:pt idx="13">
                  <c:v>0.83450785383598458</c:v>
                </c:pt>
                <c:pt idx="14">
                  <c:v>0.77235630255137844</c:v>
                </c:pt>
                <c:pt idx="15">
                  <c:v>0.54975781430054349</c:v>
                </c:pt>
                <c:pt idx="16">
                  <c:v>0.52845246609659158</c:v>
                </c:pt>
                <c:pt idx="17">
                  <c:v>0.57549048691763627</c:v>
                </c:pt>
                <c:pt idx="18">
                  <c:v>0.52839424352739539</c:v>
                </c:pt>
                <c:pt idx="19">
                  <c:v>0.79252616680682464</c:v>
                </c:pt>
                <c:pt idx="20">
                  <c:v>0.67421334881875949</c:v>
                </c:pt>
                <c:pt idx="21">
                  <c:v>0.72064523075125853</c:v>
                </c:pt>
                <c:pt idx="22">
                  <c:v>0.75866960747739987</c:v>
                </c:pt>
                <c:pt idx="23">
                  <c:v>0.62403162223142683</c:v>
                </c:pt>
                <c:pt idx="24">
                  <c:v>0.78086187549387986</c:v>
                </c:pt>
                <c:pt idx="25">
                  <c:v>1.3022300038361976</c:v>
                </c:pt>
                <c:pt idx="26">
                  <c:v>1.3292866440587552</c:v>
                </c:pt>
                <c:pt idx="27">
                  <c:v>1.2879786559715973</c:v>
                </c:pt>
                <c:pt idx="28">
                  <c:v>1.2618099766659885</c:v>
                </c:pt>
                <c:pt idx="29">
                  <c:v>1.1967892563436733</c:v>
                </c:pt>
                <c:pt idx="30">
                  <c:v>0.96439865584334095</c:v>
                </c:pt>
                <c:pt idx="31">
                  <c:v>1.0435475627980084</c:v>
                </c:pt>
                <c:pt idx="32">
                  <c:v>1.3724354003893686</c:v>
                </c:pt>
                <c:pt idx="33">
                  <c:v>1.1848414533472702</c:v>
                </c:pt>
                <c:pt idx="34">
                  <c:v>1.0056694231997501</c:v>
                </c:pt>
                <c:pt idx="35">
                  <c:v>1.1877783426792563</c:v>
                </c:pt>
                <c:pt idx="36">
                  <c:v>1.511065915415003</c:v>
                </c:pt>
                <c:pt idx="37">
                  <c:v>1.682432455208358</c:v>
                </c:pt>
                <c:pt idx="38">
                  <c:v>1.8469455594302799</c:v>
                </c:pt>
                <c:pt idx="39">
                  <c:v>2.1400367590476876</c:v>
                </c:pt>
                <c:pt idx="40">
                  <c:v>2.4796442492163693</c:v>
                </c:pt>
                <c:pt idx="41">
                  <c:v>2.6860231975679691</c:v>
                </c:pt>
                <c:pt idx="42">
                  <c:v>2.4635596709268186</c:v>
                </c:pt>
                <c:pt idx="43">
                  <c:v>3.2263814010577896</c:v>
                </c:pt>
                <c:pt idx="44">
                  <c:v>4.0175078235307389</c:v>
                </c:pt>
                <c:pt idx="45">
                  <c:v>3.8566348678899214</c:v>
                </c:pt>
                <c:pt idx="46">
                  <c:v>3.5424853747365961</c:v>
                </c:pt>
                <c:pt idx="47">
                  <c:v>4.0470763025259577</c:v>
                </c:pt>
                <c:pt idx="48">
                  <c:v>3.7894739981146852</c:v>
                </c:pt>
                <c:pt idx="49">
                  <c:v>4.1486669133911267</c:v>
                </c:pt>
                <c:pt idx="50">
                  <c:v>3.8532407425704598</c:v>
                </c:pt>
                <c:pt idx="51">
                  <c:v>4.0551493314768567</c:v>
                </c:pt>
                <c:pt idx="52">
                  <c:v>4.4556564205068758</c:v>
                </c:pt>
                <c:pt idx="53">
                  <c:v>4.4460488325862846</c:v>
                </c:pt>
                <c:pt idx="54">
                  <c:v>4.4446285476320853</c:v>
                </c:pt>
                <c:pt idx="55">
                  <c:v>4.5786769294297756</c:v>
                </c:pt>
                <c:pt idx="56">
                  <c:v>4.8029407456414823</c:v>
                </c:pt>
                <c:pt idx="57">
                  <c:v>4.9292308334245281</c:v>
                </c:pt>
                <c:pt idx="58">
                  <c:v>4.6154868674667373</c:v>
                </c:pt>
                <c:pt idx="59">
                  <c:v>4.0971795528285737</c:v>
                </c:pt>
                <c:pt idx="60">
                  <c:v>4.3738178795689624</c:v>
                </c:pt>
                <c:pt idx="61">
                  <c:v>4.4727725329579924</c:v>
                </c:pt>
                <c:pt idx="62">
                  <c:v>4.3321693493266578</c:v>
                </c:pt>
                <c:pt idx="63">
                  <c:v>4.7118574624495153</c:v>
                </c:pt>
                <c:pt idx="64">
                  <c:v>4.6546370711287821</c:v>
                </c:pt>
                <c:pt idx="65">
                  <c:v>4.5667882856249502</c:v>
                </c:pt>
                <c:pt idx="66">
                  <c:v>4.4233091597345879</c:v>
                </c:pt>
                <c:pt idx="67">
                  <c:v>4.3876547640747319</c:v>
                </c:pt>
                <c:pt idx="68">
                  <c:v>4.4466347029906954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138-44A9-8E07-D5C5C0F6B1C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Data'!$AJ$42:$AJ$110</c:f>
              <c:numCache>
                <c:formatCode>0.00</c:formatCode>
                <c:ptCount val="69"/>
                <c:pt idx="0">
                  <c:v>1.6842431721846352</c:v>
                </c:pt>
                <c:pt idx="1">
                  <c:v>1.7819703420168611</c:v>
                </c:pt>
                <c:pt idx="2">
                  <c:v>1.5146876264107962</c:v>
                </c:pt>
                <c:pt idx="3">
                  <c:v>1.653432678823707</c:v>
                </c:pt>
                <c:pt idx="4">
                  <c:v>1.4035409595833344</c:v>
                </c:pt>
                <c:pt idx="5">
                  <c:v>1.3911991915296025</c:v>
                </c:pt>
                <c:pt idx="6">
                  <c:v>1.211384914803272</c:v>
                </c:pt>
                <c:pt idx="7">
                  <c:v>0.90480498158591183</c:v>
                </c:pt>
                <c:pt idx="8">
                  <c:v>0.89993387299262684</c:v>
                </c:pt>
                <c:pt idx="9">
                  <c:v>1.0506436032813564</c:v>
                </c:pt>
                <c:pt idx="10">
                  <c:v>1.12822700877711</c:v>
                </c:pt>
                <c:pt idx="11">
                  <c:v>1.2618485475444758</c:v>
                </c:pt>
                <c:pt idx="12">
                  <c:v>0.94931825284279325</c:v>
                </c:pt>
                <c:pt idx="13">
                  <c:v>0.85642624893342434</c:v>
                </c:pt>
                <c:pt idx="14">
                  <c:v>0.79168383803662068</c:v>
                </c:pt>
                <c:pt idx="15">
                  <c:v>0.56310025031897537</c:v>
                </c:pt>
                <c:pt idx="16">
                  <c:v>0.54415817497722763</c:v>
                </c:pt>
                <c:pt idx="17">
                  <c:v>0.59298048629609978</c:v>
                </c:pt>
                <c:pt idx="18">
                  <c:v>0.54812883255761857</c:v>
                </c:pt>
                <c:pt idx="19">
                  <c:v>0.81324475462991486</c:v>
                </c:pt>
                <c:pt idx="20">
                  <c:v>0.69379080851458086</c:v>
                </c:pt>
                <c:pt idx="21">
                  <c:v>0.74051268945028947</c:v>
                </c:pt>
                <c:pt idx="22">
                  <c:v>0.77773868526327183</c:v>
                </c:pt>
                <c:pt idx="23">
                  <c:v>0.64372613835161296</c:v>
                </c:pt>
                <c:pt idx="24">
                  <c:v>0.80035591125522354</c:v>
                </c:pt>
                <c:pt idx="25">
                  <c:v>1.3189279780207002</c:v>
                </c:pt>
                <c:pt idx="26">
                  <c:v>1.3449765821951531</c:v>
                </c:pt>
                <c:pt idx="27">
                  <c:v>1.3010558320184806</c:v>
                </c:pt>
                <c:pt idx="28">
                  <c:v>1.2753125265065506</c:v>
                </c:pt>
                <c:pt idx="29">
                  <c:v>1.2111029555397972</c:v>
                </c:pt>
                <c:pt idx="30">
                  <c:v>0.97655206139890949</c:v>
                </c:pt>
                <c:pt idx="31">
                  <c:v>1.0561126317757008</c:v>
                </c:pt>
                <c:pt idx="32">
                  <c:v>1.3841484953327097</c:v>
                </c:pt>
                <c:pt idx="33">
                  <c:v>1.1875562084958455</c:v>
                </c:pt>
                <c:pt idx="34">
                  <c:v>1.0077437211825042</c:v>
                </c:pt>
                <c:pt idx="35">
                  <c:v>1.1944801030290735</c:v>
                </c:pt>
                <c:pt idx="36">
                  <c:v>1.5165508545746251</c:v>
                </c:pt>
                <c:pt idx="37">
                  <c:v>1.6862293875958183</c:v>
                </c:pt>
                <c:pt idx="38">
                  <c:v>1.851507017854479</c:v>
                </c:pt>
                <c:pt idx="39">
                  <c:v>2.1442815594111999</c:v>
                </c:pt>
                <c:pt idx="40">
                  <c:v>2.4875563393474827</c:v>
                </c:pt>
                <c:pt idx="41">
                  <c:v>2.6953756487751934</c:v>
                </c:pt>
                <c:pt idx="42">
                  <c:v>2.4834562338336275</c:v>
                </c:pt>
                <c:pt idx="43">
                  <c:v>3.2358612577937365</c:v>
                </c:pt>
                <c:pt idx="44">
                  <c:v>4.0064767540373625</c:v>
                </c:pt>
                <c:pt idx="45">
                  <c:v>3.8627463984832975</c:v>
                </c:pt>
                <c:pt idx="46">
                  <c:v>3.553778347232146</c:v>
                </c:pt>
                <c:pt idx="47">
                  <c:v>4.0568028877031477</c:v>
                </c:pt>
                <c:pt idx="48">
                  <c:v>3.8032367001611815</c:v>
                </c:pt>
                <c:pt idx="49">
                  <c:v>4.1638647858142122</c:v>
                </c:pt>
                <c:pt idx="50">
                  <c:v>3.8685228729496179</c:v>
                </c:pt>
                <c:pt idx="51">
                  <c:v>4.0717227888285539</c:v>
                </c:pt>
                <c:pt idx="52">
                  <c:v>4.4705616135968045</c:v>
                </c:pt>
                <c:pt idx="53">
                  <c:v>4.4534136500864072</c:v>
                </c:pt>
                <c:pt idx="54">
                  <c:v>4.4537425462951994</c:v>
                </c:pt>
                <c:pt idx="55">
                  <c:v>4.5914779573389852</c:v>
                </c:pt>
                <c:pt idx="56">
                  <c:v>4.8218880935333051</c:v>
                </c:pt>
                <c:pt idx="57">
                  <c:v>4.9468758561805686</c:v>
                </c:pt>
                <c:pt idx="58">
                  <c:v>4.6345124792957524</c:v>
                </c:pt>
                <c:pt idx="59">
                  <c:v>4.1182866442638586</c:v>
                </c:pt>
                <c:pt idx="60">
                  <c:v>4.3979213231779619</c:v>
                </c:pt>
                <c:pt idx="61">
                  <c:v>4.4916785262339483</c:v>
                </c:pt>
                <c:pt idx="62">
                  <c:v>4.3526417112068421</c:v>
                </c:pt>
                <c:pt idx="63">
                  <c:v>4.7302941712604625</c:v>
                </c:pt>
                <c:pt idx="64">
                  <c:v>4.6729386784948348</c:v>
                </c:pt>
                <c:pt idx="65">
                  <c:v>4.5866068420059403</c:v>
                </c:pt>
                <c:pt idx="66">
                  <c:v>4.4455960246733852</c:v>
                </c:pt>
                <c:pt idx="67">
                  <c:v>4.4089437623006678</c:v>
                </c:pt>
                <c:pt idx="68">
                  <c:v>4.4706834157862385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138-44A9-8E07-D5C5C0F6B1C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Data'!$AK$42:$AK$110</c:f>
              <c:numCache>
                <c:formatCode>0.00</c:formatCode>
                <c:ptCount val="69"/>
                <c:pt idx="0">
                  <c:v>1.7006918518191516</c:v>
                </c:pt>
                <c:pt idx="1">
                  <c:v>1.7995821936741581</c:v>
                </c:pt>
                <c:pt idx="2">
                  <c:v>1.5342310215912338</c:v>
                </c:pt>
                <c:pt idx="3">
                  <c:v>1.6706643638992023</c:v>
                </c:pt>
                <c:pt idx="4">
                  <c:v>1.4239174923386042</c:v>
                </c:pt>
                <c:pt idx="5">
                  <c:v>1.4137986129284561</c:v>
                </c:pt>
                <c:pt idx="6">
                  <c:v>1.2358201013443157</c:v>
                </c:pt>
                <c:pt idx="7">
                  <c:v>0.92827256970272154</c:v>
                </c:pt>
                <c:pt idx="8">
                  <c:v>0.91942278849830084</c:v>
                </c:pt>
                <c:pt idx="9">
                  <c:v>1.0707651747044198</c:v>
                </c:pt>
                <c:pt idx="10">
                  <c:v>1.1480379840324841</c:v>
                </c:pt>
                <c:pt idx="11">
                  <c:v>1.2809750751946571</c:v>
                </c:pt>
                <c:pt idx="12">
                  <c:v>0.96901342377103639</c:v>
                </c:pt>
                <c:pt idx="13">
                  <c:v>0.87685508172861937</c:v>
                </c:pt>
                <c:pt idx="14">
                  <c:v>0.80936656827727083</c:v>
                </c:pt>
                <c:pt idx="15">
                  <c:v>0.57520979533461558</c:v>
                </c:pt>
                <c:pt idx="16">
                  <c:v>0.55863440319038948</c:v>
                </c:pt>
                <c:pt idx="17">
                  <c:v>0.60896564176675438</c:v>
                </c:pt>
                <c:pt idx="18">
                  <c:v>0.56638129387203473</c:v>
                </c:pt>
                <c:pt idx="19">
                  <c:v>0.83246550635400918</c:v>
                </c:pt>
                <c:pt idx="20">
                  <c:v>0.71192095391390975</c:v>
                </c:pt>
                <c:pt idx="21">
                  <c:v>0.75894191295742075</c:v>
                </c:pt>
                <c:pt idx="22">
                  <c:v>0.79544603454168783</c:v>
                </c:pt>
                <c:pt idx="23">
                  <c:v>0.66221115526726348</c:v>
                </c:pt>
                <c:pt idx="24">
                  <c:v>0.8185754714002188</c:v>
                </c:pt>
                <c:pt idx="25">
                  <c:v>1.334290420850597</c:v>
                </c:pt>
                <c:pt idx="26">
                  <c:v>1.3594074927935638</c:v>
                </c:pt>
                <c:pt idx="27">
                  <c:v>1.3130760000587252</c:v>
                </c:pt>
                <c:pt idx="28">
                  <c:v>1.2875758495625</c:v>
                </c:pt>
                <c:pt idx="29">
                  <c:v>1.2240581022238859</c:v>
                </c:pt>
                <c:pt idx="30">
                  <c:v>0.98757518550609147</c:v>
                </c:pt>
                <c:pt idx="31">
                  <c:v>1.0674276653651928</c:v>
                </c:pt>
                <c:pt idx="32">
                  <c:v>1.3947041001901661</c:v>
                </c:pt>
                <c:pt idx="33">
                  <c:v>1.1897072964599209</c:v>
                </c:pt>
                <c:pt idx="34">
                  <c:v>1.0088048614067329</c:v>
                </c:pt>
                <c:pt idx="35">
                  <c:v>1.2002986852891162</c:v>
                </c:pt>
                <c:pt idx="36">
                  <c:v>1.5213245932412225</c:v>
                </c:pt>
                <c:pt idx="37">
                  <c:v>1.6888609360506153</c:v>
                </c:pt>
                <c:pt idx="38">
                  <c:v>1.8549480340553413</c:v>
                </c:pt>
                <c:pt idx="39">
                  <c:v>2.1473215545077635</c:v>
                </c:pt>
                <c:pt idx="40">
                  <c:v>2.4938023678543098</c:v>
                </c:pt>
                <c:pt idx="41">
                  <c:v>2.7027602875753782</c:v>
                </c:pt>
                <c:pt idx="42">
                  <c:v>2.5007476318634057</c:v>
                </c:pt>
                <c:pt idx="43">
                  <c:v>3.243059249166349</c:v>
                </c:pt>
                <c:pt idx="44">
                  <c:v>3.9944127618891923</c:v>
                </c:pt>
                <c:pt idx="45">
                  <c:v>3.8663465556992316</c:v>
                </c:pt>
                <c:pt idx="46">
                  <c:v>3.5629872541041192</c:v>
                </c:pt>
                <c:pt idx="47">
                  <c:v>4.0645125026479052</c:v>
                </c:pt>
                <c:pt idx="48">
                  <c:v>3.8148199266400717</c:v>
                </c:pt>
                <c:pt idx="49">
                  <c:v>4.1769655328062374</c:v>
                </c:pt>
                <c:pt idx="50">
                  <c:v>3.8818272769221531</c:v>
                </c:pt>
                <c:pt idx="51">
                  <c:v>4.0863515049217449</c:v>
                </c:pt>
                <c:pt idx="52">
                  <c:v>4.4837348890435367</c:v>
                </c:pt>
                <c:pt idx="53">
                  <c:v>4.459279259218798</c:v>
                </c:pt>
                <c:pt idx="54">
                  <c:v>4.4613206388139268</c:v>
                </c:pt>
                <c:pt idx="55">
                  <c:v>4.6025885667957338</c:v>
                </c:pt>
                <c:pt idx="56">
                  <c:v>4.8390199217315777</c:v>
                </c:pt>
                <c:pt idx="57">
                  <c:v>4.962611014931114</c:v>
                </c:pt>
                <c:pt idx="58">
                  <c:v>4.6515644971965413</c:v>
                </c:pt>
                <c:pt idx="59">
                  <c:v>4.1370012505221343</c:v>
                </c:pt>
                <c:pt idx="60">
                  <c:v>4.4197620713329249</c:v>
                </c:pt>
                <c:pt idx="61">
                  <c:v>4.5088288034311432</c:v>
                </c:pt>
                <c:pt idx="62">
                  <c:v>4.3711605137505209</c:v>
                </c:pt>
                <c:pt idx="63">
                  <c:v>4.7470153750139588</c:v>
                </c:pt>
                <c:pt idx="64">
                  <c:v>4.6896338823706225</c:v>
                </c:pt>
                <c:pt idx="65">
                  <c:v>4.6047065199702688</c:v>
                </c:pt>
                <c:pt idx="66">
                  <c:v>4.4661350691600541</c:v>
                </c:pt>
                <c:pt idx="67">
                  <c:v>4.4286764750028169</c:v>
                </c:pt>
                <c:pt idx="68">
                  <c:v>4.4930586749999897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138-44A9-8E07-D5C5C0F6B1C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Data'!$AL$42:$AL$110</c:f>
              <c:numCache>
                <c:formatCode>0.00</c:formatCode>
                <c:ptCount val="69"/>
                <c:pt idx="0">
                  <c:v>1.7156956070874896</c:v>
                </c:pt>
                <c:pt idx="1">
                  <c:v>1.8156506466541265</c:v>
                </c:pt>
                <c:pt idx="2">
                  <c:v>1.5520243215541762</c:v>
                </c:pt>
                <c:pt idx="3">
                  <c:v>1.6863441342831098</c:v>
                </c:pt>
                <c:pt idx="4">
                  <c:v>1.4427324121991958</c:v>
                </c:pt>
                <c:pt idx="5">
                  <c:v>1.4347104725831059</c:v>
                </c:pt>
                <c:pt idx="6">
                  <c:v>1.2585347872348087</c:v>
                </c:pt>
                <c:pt idx="7">
                  <c:v>0.95020091200459689</c:v>
                </c:pt>
                <c:pt idx="8">
                  <c:v>0.93737635259377139</c:v>
                </c:pt>
                <c:pt idx="9">
                  <c:v>1.0893135551821602</c:v>
                </c:pt>
                <c:pt idx="10">
                  <c:v>1.1663041732810653</c:v>
                </c:pt>
                <c:pt idx="11">
                  <c:v>1.2985484636725277</c:v>
                </c:pt>
                <c:pt idx="12">
                  <c:v>0.98720535581342284</c:v>
                </c:pt>
                <c:pt idx="13">
                  <c:v>0.89577018200782044</c:v>
                </c:pt>
                <c:pt idx="14">
                  <c:v>0.82542705641728809</c:v>
                </c:pt>
                <c:pt idx="15">
                  <c:v>0.58611701526781879</c:v>
                </c:pt>
                <c:pt idx="16">
                  <c:v>0.57191209311386371</c:v>
                </c:pt>
                <c:pt idx="17">
                  <c:v>0.62348014215007619</c:v>
                </c:pt>
                <c:pt idx="18">
                  <c:v>0.58316557695959925</c:v>
                </c:pt>
                <c:pt idx="19">
                  <c:v>0.85021417883101713</c:v>
                </c:pt>
                <c:pt idx="20">
                  <c:v>0.72862758645234638</c:v>
                </c:pt>
                <c:pt idx="21">
                  <c:v>0.77596243452988634</c:v>
                </c:pt>
                <c:pt idx="22">
                  <c:v>0.81181402326073093</c:v>
                </c:pt>
                <c:pt idx="23">
                  <c:v>0.67949422013022698</c:v>
                </c:pt>
                <c:pt idx="24">
                  <c:v>0.83554079965124584</c:v>
                </c:pt>
                <c:pt idx="25">
                  <c:v>1.3483762417690706</c:v>
                </c:pt>
                <c:pt idx="26">
                  <c:v>1.3726418931981892</c:v>
                </c:pt>
                <c:pt idx="27">
                  <c:v>1.3241114384562014</c:v>
                </c:pt>
                <c:pt idx="28">
                  <c:v>1.2986700294402675</c:v>
                </c:pt>
                <c:pt idx="29">
                  <c:v>1.2357206530199176</c:v>
                </c:pt>
                <c:pt idx="30">
                  <c:v>0.99751419972059574</c:v>
                </c:pt>
                <c:pt idx="31">
                  <c:v>1.077542172397109</c:v>
                </c:pt>
                <c:pt idx="32">
                  <c:v>1.4041631316285215</c:v>
                </c:pt>
                <c:pt idx="33">
                  <c:v>1.1913357387655723</c:v>
                </c:pt>
                <c:pt idx="34">
                  <c:v>1.0089321075888003</c:v>
                </c:pt>
                <c:pt idx="35">
                  <c:v>1.2052604970112546</c:v>
                </c:pt>
                <c:pt idx="36">
                  <c:v>1.5254201559057803</c:v>
                </c:pt>
                <c:pt idx="37">
                  <c:v>1.6904520177571207</c:v>
                </c:pt>
                <c:pt idx="38">
                  <c:v>1.8573593504814987</c:v>
                </c:pt>
                <c:pt idx="39">
                  <c:v>2.149228621816754</c:v>
                </c:pt>
                <c:pt idx="40">
                  <c:v>2.4985097704011094</c:v>
                </c:pt>
                <c:pt idx="41">
                  <c:v>2.7083242737095672</c:v>
                </c:pt>
                <c:pt idx="42">
                  <c:v>2.5155114129966467</c:v>
                </c:pt>
                <c:pt idx="43">
                  <c:v>3.2480783994012752</c:v>
                </c:pt>
                <c:pt idx="44">
                  <c:v>3.9813763446681207</c:v>
                </c:pt>
                <c:pt idx="45">
                  <c:v>3.867462146371115</c:v>
                </c:pt>
                <c:pt idx="46">
                  <c:v>3.570138398738429</c:v>
                </c:pt>
                <c:pt idx="47">
                  <c:v>4.0702678600231446</c:v>
                </c:pt>
                <c:pt idx="48">
                  <c:v>3.824288467623143</c:v>
                </c:pt>
                <c:pt idx="49">
                  <c:v>4.1880098342141325</c:v>
                </c:pt>
                <c:pt idx="50">
                  <c:v>3.8932230184482419</c:v>
                </c:pt>
                <c:pt idx="51">
                  <c:v>4.099071208435566</c:v>
                </c:pt>
                <c:pt idx="52">
                  <c:v>4.4952191652165547</c:v>
                </c:pt>
                <c:pt idx="53">
                  <c:v>4.4636457541302308</c:v>
                </c:pt>
                <c:pt idx="54">
                  <c:v>4.4674008330815083</c:v>
                </c:pt>
                <c:pt idx="55">
                  <c:v>4.6120263821740473</c:v>
                </c:pt>
                <c:pt idx="56">
                  <c:v>4.854362255774805</c:v>
                </c:pt>
                <c:pt idx="57">
                  <c:v>4.9764829767004048</c:v>
                </c:pt>
                <c:pt idx="58">
                  <c:v>4.6666872155231145</c:v>
                </c:pt>
                <c:pt idx="59">
                  <c:v>4.15338850586196</c:v>
                </c:pt>
                <c:pt idx="60">
                  <c:v>4.4393796861210095</c:v>
                </c:pt>
                <c:pt idx="61">
                  <c:v>4.5242421601350156</c:v>
                </c:pt>
                <c:pt idx="62">
                  <c:v>4.3877506027088886</c:v>
                </c:pt>
                <c:pt idx="63">
                  <c:v>4.7620428732289302</c:v>
                </c:pt>
                <c:pt idx="64">
                  <c:v>4.7047389416022423</c:v>
                </c:pt>
                <c:pt idx="65">
                  <c:v>4.6210951258264323</c:v>
                </c:pt>
                <c:pt idx="66">
                  <c:v>4.484931129946168</c:v>
                </c:pt>
                <c:pt idx="67">
                  <c:v>4.4468489483618425</c:v>
                </c:pt>
                <c:pt idx="68">
                  <c:v>4.5137394468365599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138-44A9-8E07-D5C5C0F6B1C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Data'!$AM$42:$AM$110</c:f>
              <c:numCache>
                <c:formatCode>0.00</c:formatCode>
                <c:ptCount val="69"/>
                <c:pt idx="0">
                  <c:v>1.729303317008213</c:v>
                </c:pt>
                <c:pt idx="1">
                  <c:v>1.8302201095724244</c:v>
                </c:pt>
                <c:pt idx="2">
                  <c:v>1.5681015184581129</c:v>
                </c:pt>
                <c:pt idx="3">
                  <c:v>1.7005063788111829</c:v>
                </c:pt>
                <c:pt idx="4">
                  <c:v>1.4600093205153115</c:v>
                </c:pt>
                <c:pt idx="5">
                  <c:v>1.4539492130789029</c:v>
                </c:pt>
                <c:pt idx="6">
                  <c:v>1.2795411842755557</c:v>
                </c:pt>
                <c:pt idx="7">
                  <c:v>0.97056560558771066</c:v>
                </c:pt>
                <c:pt idx="8">
                  <c:v>0.95381634071902532</c:v>
                </c:pt>
                <c:pt idx="9">
                  <c:v>1.1063095229894042</c:v>
                </c:pt>
                <c:pt idx="10">
                  <c:v>1.1830364588172553</c:v>
                </c:pt>
                <c:pt idx="11">
                  <c:v>1.3145848598217442</c:v>
                </c:pt>
                <c:pt idx="12">
                  <c:v>1.003894605502337</c:v>
                </c:pt>
                <c:pt idx="13">
                  <c:v>0.9131590767337141</c:v>
                </c:pt>
                <c:pt idx="14">
                  <c:v>0.839895013374788</c:v>
                </c:pt>
                <c:pt idx="15">
                  <c:v>0.59585533626988918</c:v>
                </c:pt>
                <c:pt idx="16">
                  <c:v>0.58402450534225481</c:v>
                </c:pt>
                <c:pt idx="17">
                  <c:v>0.63656600299055266</c:v>
                </c:pt>
                <c:pt idx="18">
                  <c:v>0.59850345865552645</c:v>
                </c:pt>
                <c:pt idx="19">
                  <c:v>0.86651924158654969</c:v>
                </c:pt>
                <c:pt idx="20">
                  <c:v>0.74393618250277238</c:v>
                </c:pt>
                <c:pt idx="21">
                  <c:v>0.79160487707229799</c:v>
                </c:pt>
                <c:pt idx="22">
                  <c:v>0.82686497065221287</c:v>
                </c:pt>
                <c:pt idx="23">
                  <c:v>0.69557924221153511</c:v>
                </c:pt>
                <c:pt idx="24">
                  <c:v>0.85126758798796043</c:v>
                </c:pt>
                <c:pt idx="25">
                  <c:v>1.3612360945105539</c:v>
                </c:pt>
                <c:pt idx="26">
                  <c:v>1.3847266561096894</c:v>
                </c:pt>
                <c:pt idx="27">
                  <c:v>1.3342150467831497</c:v>
                </c:pt>
                <c:pt idx="28">
                  <c:v>1.3086537550670518</c:v>
                </c:pt>
                <c:pt idx="29">
                  <c:v>1.2461523297104748</c:v>
                </c:pt>
                <c:pt idx="30">
                  <c:v>1.0064113125489229</c:v>
                </c:pt>
                <c:pt idx="31">
                  <c:v>1.0865040654724729</c:v>
                </c:pt>
                <c:pt idx="32">
                  <c:v>1.412579225662508</c:v>
                </c:pt>
                <c:pt idx="33">
                  <c:v>1.1924718877059202</c:v>
                </c:pt>
                <c:pt idx="34">
                  <c:v>1.0081973207240422</c:v>
                </c:pt>
                <c:pt idx="35">
                  <c:v>1.2093860429199086</c:v>
                </c:pt>
                <c:pt idx="36">
                  <c:v>1.5288603004418699</c:v>
                </c:pt>
                <c:pt idx="37">
                  <c:v>1.691114084018515</c:v>
                </c:pt>
                <c:pt idx="38">
                  <c:v>1.8588239721685411</c:v>
                </c:pt>
                <c:pt idx="39">
                  <c:v>2.1500691428761236</c:v>
                </c:pt>
                <c:pt idx="40">
                  <c:v>2.5017994472370804</c:v>
                </c:pt>
                <c:pt idx="41">
                  <c:v>2.7122104757606493</c:v>
                </c:pt>
                <c:pt idx="42">
                  <c:v>2.5278365778556422</c:v>
                </c:pt>
                <c:pt idx="43">
                  <c:v>3.2510299420642541</c:v>
                </c:pt>
                <c:pt idx="44">
                  <c:v>3.9674411407701307</c:v>
                </c:pt>
                <c:pt idx="45">
                  <c:v>3.8661557914778339</c:v>
                </c:pt>
                <c:pt idx="46">
                  <c:v>3.5752812299779508</c:v>
                </c:pt>
                <c:pt idx="47">
                  <c:v>4.0741433558128959</c:v>
                </c:pt>
                <c:pt idx="48">
                  <c:v>3.8317233637202115</c:v>
                </c:pt>
                <c:pt idx="49">
                  <c:v>4.1970560869667315</c:v>
                </c:pt>
                <c:pt idx="50">
                  <c:v>3.9027903539200386</c:v>
                </c:pt>
                <c:pt idx="51">
                  <c:v>4.1099330058304977</c:v>
                </c:pt>
                <c:pt idx="52">
                  <c:v>4.5050692935668932</c:v>
                </c:pt>
                <c:pt idx="53">
                  <c:v>4.4665304614535133</c:v>
                </c:pt>
                <c:pt idx="54">
                  <c:v>4.4720329561217644</c:v>
                </c:pt>
                <c:pt idx="55">
                  <c:v>4.6198246251300192</c:v>
                </c:pt>
                <c:pt idx="56">
                  <c:v>4.867952491693587</c:v>
                </c:pt>
                <c:pt idx="57">
                  <c:v>4.9885483349528839</c:v>
                </c:pt>
                <c:pt idx="58">
                  <c:v>4.67993668856169</c:v>
                </c:pt>
                <c:pt idx="59">
                  <c:v>4.1675288346956521</c:v>
                </c:pt>
                <c:pt idx="60">
                  <c:v>4.4568304923024602</c:v>
                </c:pt>
                <c:pt idx="61">
                  <c:v>4.5379518050680607</c:v>
                </c:pt>
                <c:pt idx="62">
                  <c:v>4.4024551374771441</c:v>
                </c:pt>
                <c:pt idx="63">
                  <c:v>4.7754122213951398</c:v>
                </c:pt>
                <c:pt idx="64">
                  <c:v>4.7182827645626899</c:v>
                </c:pt>
                <c:pt idx="65">
                  <c:v>4.6357956949773511</c:v>
                </c:pt>
                <c:pt idx="66">
                  <c:v>4.5020057058167984</c:v>
                </c:pt>
                <c:pt idx="67">
                  <c:v>4.4634738244855825</c:v>
                </c:pt>
                <c:pt idx="68">
                  <c:v>4.5327246371767522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138-44A9-8E07-D5C5C0F6B1C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Data'!$AN$42:$AN$110</c:f>
              <c:numCache>
                <c:formatCode>0.00</c:formatCode>
                <c:ptCount val="69"/>
                <c:pt idx="0">
                  <c:v>1.7415638531193531</c:v>
                </c:pt>
                <c:pt idx="1">
                  <c:v>1.8433366535221336</c:v>
                </c:pt>
                <c:pt idx="2">
                  <c:v>1.5825029024633961</c:v>
                </c:pt>
                <c:pt idx="3">
                  <c:v>1.7131892352794245</c:v>
                </c:pt>
                <c:pt idx="4">
                  <c:v>1.4757768368860378</c:v>
                </c:pt>
                <c:pt idx="5">
                  <c:v>1.4715368662313721</c:v>
                </c:pt>
                <c:pt idx="6">
                  <c:v>1.2988593484191573</c:v>
                </c:pt>
                <c:pt idx="7">
                  <c:v>0.98935241360387871</c:v>
                </c:pt>
                <c:pt idx="8">
                  <c:v>0.96877157128629077</c:v>
                </c:pt>
                <c:pt idx="9">
                  <c:v>1.1217816369589564</c:v>
                </c:pt>
                <c:pt idx="10">
                  <c:v>1.1982520826505125</c:v>
                </c:pt>
                <c:pt idx="11">
                  <c:v>1.329105747595198</c:v>
                </c:pt>
                <c:pt idx="12">
                  <c:v>1.0190905184010453</c:v>
                </c:pt>
                <c:pt idx="13">
                  <c:v>0.92901877671253852</c:v>
                </c:pt>
                <c:pt idx="14">
                  <c:v>0.85280351342028815</c:v>
                </c:pt>
                <c:pt idx="15">
                  <c:v>0.60445701135423613</c:v>
                </c:pt>
                <c:pt idx="16">
                  <c:v>0.59500256782039895</c:v>
                </c:pt>
                <c:pt idx="17">
                  <c:v>0.64826861616818943</c:v>
                </c:pt>
                <c:pt idx="18">
                  <c:v>0.61241997912324853</c:v>
                </c:pt>
                <c:pt idx="19">
                  <c:v>0.8814069849273013</c:v>
                </c:pt>
                <c:pt idx="20">
                  <c:v>0.75786981065923831</c:v>
                </c:pt>
                <c:pt idx="21">
                  <c:v>0.80589698724314751</c:v>
                </c:pt>
                <c:pt idx="22">
                  <c:v>0.84061854780108114</c:v>
                </c:pt>
                <c:pt idx="23">
                  <c:v>0.71046519890916049</c:v>
                </c:pt>
                <c:pt idx="24">
                  <c:v>0.86576724618664713</c:v>
                </c:pt>
                <c:pt idx="25">
                  <c:v>1.3729138048662868</c:v>
                </c:pt>
                <c:pt idx="26">
                  <c:v>1.3956968904838827</c:v>
                </c:pt>
                <c:pt idx="27">
                  <c:v>1.3434259500698682</c:v>
                </c:pt>
                <c:pt idx="28">
                  <c:v>1.31757840903726</c:v>
                </c:pt>
                <c:pt idx="29">
                  <c:v>1.2554123146936831</c:v>
                </c:pt>
                <c:pt idx="30">
                  <c:v>1.0143058434786953</c:v>
                </c:pt>
                <c:pt idx="31">
                  <c:v>1.0943596906205417</c:v>
                </c:pt>
                <c:pt idx="32">
                  <c:v>1.419999781375437</c:v>
                </c:pt>
                <c:pt idx="33">
                  <c:v>1.1931371867368803</c:v>
                </c:pt>
                <c:pt idx="34">
                  <c:v>1.006665623819794</c:v>
                </c:pt>
                <c:pt idx="35">
                  <c:v>1.2126909987941294</c:v>
                </c:pt>
                <c:pt idx="36">
                  <c:v>1.5316591068773548</c:v>
                </c:pt>
                <c:pt idx="37">
                  <c:v>1.6909464118464099</c:v>
                </c:pt>
                <c:pt idx="38">
                  <c:v>1.859417405034802</c:v>
                </c:pt>
                <c:pt idx="39">
                  <c:v>2.1499045301929951</c:v>
                </c:pt>
                <c:pt idx="40">
                  <c:v>2.5037850489357854</c:v>
                </c:pt>
                <c:pt idx="41">
                  <c:v>2.7145549172147483</c:v>
                </c:pt>
                <c:pt idx="42">
                  <c:v>2.5378199033311515</c:v>
                </c:pt>
                <c:pt idx="43">
                  <c:v>3.2520290265752747</c:v>
                </c:pt>
                <c:pt idx="44">
                  <c:v>3.9526872185723536</c:v>
                </c:pt>
                <c:pt idx="45">
                  <c:v>3.8625177273694429</c:v>
                </c:pt>
                <c:pt idx="46">
                  <c:v>3.5784808387963425</c:v>
                </c:pt>
                <c:pt idx="47">
                  <c:v>4.0762209353903458</c:v>
                </c:pt>
                <c:pt idx="48">
                  <c:v>3.8372172972375935</c:v>
                </c:pt>
                <c:pt idx="49">
                  <c:v>4.2041756866126114</c:v>
                </c:pt>
                <c:pt idx="50">
                  <c:v>3.9106159950691621</c:v>
                </c:pt>
                <c:pt idx="51">
                  <c:v>4.1189994183224625</c:v>
                </c:pt>
                <c:pt idx="52">
                  <c:v>4.5133485002434348</c:v>
                </c:pt>
                <c:pt idx="53">
                  <c:v>4.4679632736371628</c:v>
                </c:pt>
                <c:pt idx="54">
                  <c:v>4.4752750944670412</c:v>
                </c:pt>
                <c:pt idx="55">
                  <c:v>4.6260284514556496</c:v>
                </c:pt>
                <c:pt idx="56">
                  <c:v>4.8798371168562698</c:v>
                </c:pt>
                <c:pt idx="57">
                  <c:v>4.998871931750279</c:v>
                </c:pt>
                <c:pt idx="58">
                  <c:v>4.6913786437347555</c:v>
                </c:pt>
                <c:pt idx="59">
                  <c:v>4.179516355309115</c:v>
                </c:pt>
                <c:pt idx="60">
                  <c:v>4.4721856939543461</c:v>
                </c:pt>
                <c:pt idx="61">
                  <c:v>4.5500037940345965</c:v>
                </c:pt>
                <c:pt idx="62">
                  <c:v>4.4153338591842539</c:v>
                </c:pt>
                <c:pt idx="63">
                  <c:v>4.7871713913197196</c:v>
                </c:pt>
                <c:pt idx="64">
                  <c:v>4.7303062271534042</c:v>
                </c:pt>
                <c:pt idx="65">
                  <c:v>4.6488462810241806</c:v>
                </c:pt>
                <c:pt idx="66">
                  <c:v>4.5173971214951596</c:v>
                </c:pt>
                <c:pt idx="67">
                  <c:v>4.4785810645072734</c:v>
                </c:pt>
                <c:pt idx="68">
                  <c:v>4.5500340309790523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38-44A9-8E07-D5C5C0F6B1C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Data'!$AO$42:$AO$110</c:f>
              <c:numCache>
                <c:formatCode>0.00</c:formatCode>
                <c:ptCount val="69"/>
                <c:pt idx="0">
                  <c:v>1.7525260785146244</c:v>
                </c:pt>
                <c:pt idx="1">
                  <c:v>1.8550477917162955</c:v>
                </c:pt>
                <c:pt idx="2">
                  <c:v>1.5952742327900231</c:v>
                </c:pt>
                <c:pt idx="3">
                  <c:v>1.7244340494554506</c:v>
                </c:pt>
                <c:pt idx="4">
                  <c:v>1.4900677324090865</c:v>
                </c:pt>
                <c:pt idx="5">
                  <c:v>1.4875017792339666</c:v>
                </c:pt>
                <c:pt idx="6">
                  <c:v>1.3165158154883896</c:v>
                </c:pt>
                <c:pt idx="7">
                  <c:v>1.0065554923701483</c:v>
                </c:pt>
                <c:pt idx="8">
                  <c:v>0.98227535750378148</c:v>
                </c:pt>
                <c:pt idx="9">
                  <c:v>1.135762316190656</c:v>
                </c:pt>
                <c:pt idx="10">
                  <c:v>1.2119704099663136</c:v>
                </c:pt>
                <c:pt idx="11">
                  <c:v>1.3421330331360759</c:v>
                </c:pt>
                <c:pt idx="12">
                  <c:v>1.0328067304022963</c:v>
                </c:pt>
                <c:pt idx="13">
                  <c:v>0.94335233880666836</c:v>
                </c:pt>
                <c:pt idx="14">
                  <c:v>0.86418243019942054</c:v>
                </c:pt>
                <c:pt idx="15">
                  <c:v>0.61194802394826575</c:v>
                </c:pt>
                <c:pt idx="16">
                  <c:v>0.60487118061498135</c:v>
                </c:pt>
                <c:pt idx="17">
                  <c:v>0.65863413087791611</c:v>
                </c:pt>
                <c:pt idx="18">
                  <c:v>0.62494252348156176</c:v>
                </c:pt>
                <c:pt idx="19">
                  <c:v>0.89490297623406789</c:v>
                </c:pt>
                <c:pt idx="20">
                  <c:v>0.7704517635476138</c:v>
                </c:pt>
                <c:pt idx="21">
                  <c:v>0.81886633694967992</c:v>
                </c:pt>
                <c:pt idx="22">
                  <c:v>0.85309501443723368</c:v>
                </c:pt>
                <c:pt idx="23">
                  <c:v>0.72415076698897429</c:v>
                </c:pt>
                <c:pt idx="24">
                  <c:v>0.87905083536675144</c:v>
                </c:pt>
                <c:pt idx="25">
                  <c:v>1.3834498207999257</c:v>
                </c:pt>
                <c:pt idx="26">
                  <c:v>1.4055804067021758</c:v>
                </c:pt>
                <c:pt idx="27">
                  <c:v>1.3517735577659218</c:v>
                </c:pt>
                <c:pt idx="28">
                  <c:v>1.325490122659627</c:v>
                </c:pt>
                <c:pt idx="29">
                  <c:v>1.2635578092899338</c:v>
                </c:pt>
                <c:pt idx="30">
                  <c:v>1.0212346229648548</c:v>
                </c:pt>
                <c:pt idx="31">
                  <c:v>1.1011538724433179</c:v>
                </c:pt>
                <c:pt idx="32">
                  <c:v>1.4264667886487969</c:v>
                </c:pt>
                <c:pt idx="33">
                  <c:v>1.1933462516318882</c:v>
                </c:pt>
                <c:pt idx="34">
                  <c:v>1.0043964155084211</c:v>
                </c:pt>
                <c:pt idx="35">
                  <c:v>1.2151879720138101</c:v>
                </c:pt>
                <c:pt idx="36">
                  <c:v>1.5338244104610279</c:v>
                </c:pt>
                <c:pt idx="37">
                  <c:v>1.6900368457994503</c:v>
                </c:pt>
                <c:pt idx="38">
                  <c:v>1.8592071439769273</c:v>
                </c:pt>
                <c:pt idx="39">
                  <c:v>2.1487916293883642</c:v>
                </c:pt>
                <c:pt idx="40">
                  <c:v>2.5045721077847718</c:v>
                </c:pt>
                <c:pt idx="41">
                  <c:v>2.7154849666745364</c:v>
                </c:pt>
                <c:pt idx="42">
                  <c:v>2.5455637987428315</c:v>
                </c:pt>
                <c:pt idx="43">
                  <c:v>3.2511925153537584</c:v>
                </c:pt>
                <c:pt idx="44">
                  <c:v>3.9371963165219142</c:v>
                </c:pt>
                <c:pt idx="45">
                  <c:v>3.8566586889481735</c:v>
                </c:pt>
                <c:pt idx="46">
                  <c:v>3.5798126061377999</c:v>
                </c:pt>
                <c:pt idx="47">
                  <c:v>4.0765865698804422</c:v>
                </c:pt>
                <c:pt idx="48">
                  <c:v>3.840870682025654</c:v>
                </c:pt>
                <c:pt idx="49">
                  <c:v>4.2094490424075044</c:v>
                </c:pt>
                <c:pt idx="50">
                  <c:v>3.9167896707309557</c:v>
                </c:pt>
                <c:pt idx="51">
                  <c:v>4.1263415130195709</c:v>
                </c:pt>
                <c:pt idx="52">
                  <c:v>4.5201261564105852</c:v>
                </c:pt>
                <c:pt idx="53">
                  <c:v>4.4679838997226939</c:v>
                </c:pt>
                <c:pt idx="54">
                  <c:v>4.4771917141139657</c:v>
                </c:pt>
                <c:pt idx="55">
                  <c:v>4.6306928343256066</c:v>
                </c:pt>
                <c:pt idx="56">
                  <c:v>4.8900704469092355</c:v>
                </c:pt>
                <c:pt idx="57">
                  <c:v>5.0075255895730146</c:v>
                </c:pt>
                <c:pt idx="58">
                  <c:v>4.7010868440823437</c:v>
                </c:pt>
                <c:pt idx="59">
                  <c:v>4.1894581418059182</c:v>
                </c:pt>
                <c:pt idx="60">
                  <c:v>4.4855303575440058</c:v>
                </c:pt>
                <c:pt idx="61">
                  <c:v>4.5604561863301338</c:v>
                </c:pt>
                <c:pt idx="62">
                  <c:v>4.4264622557251032</c:v>
                </c:pt>
                <c:pt idx="63">
                  <c:v>4.7973798930071139</c:v>
                </c:pt>
                <c:pt idx="64">
                  <c:v>4.7408617017858701</c:v>
                </c:pt>
                <c:pt idx="65">
                  <c:v>4.6602994544624297</c:v>
                </c:pt>
                <c:pt idx="66">
                  <c:v>4.5311596251809947</c:v>
                </c:pt>
                <c:pt idx="67">
                  <c:v>4.4922168045000443</c:v>
                </c:pt>
                <c:pt idx="68">
                  <c:v>4.5657065995611834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138-44A9-8E07-D5C5C0F6B1C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Data'!$AP$42:$AP$110</c:f>
              <c:numCache>
                <c:formatCode>0.00</c:formatCode>
                <c:ptCount val="69"/>
                <c:pt idx="0">
                  <c:v>1.762238044119516</c:v>
                </c:pt>
                <c:pt idx="1">
                  <c:v>1.86540089515172</c:v>
                </c:pt>
                <c:pt idx="2">
                  <c:v>1.6064642405679919</c:v>
                </c:pt>
                <c:pt idx="3">
                  <c:v>1.7342833493171508</c:v>
                </c:pt>
                <c:pt idx="4">
                  <c:v>1.5029154320327518</c:v>
                </c:pt>
                <c:pt idx="5">
                  <c:v>1.501875242894956</c:v>
                </c:pt>
                <c:pt idx="6">
                  <c:v>1.3325408915166026</c:v>
                </c:pt>
                <c:pt idx="7">
                  <c:v>1.0221748669458153</c:v>
                </c:pt>
                <c:pt idx="8">
                  <c:v>0.99436130320053318</c:v>
                </c:pt>
                <c:pt idx="9">
                  <c:v>1.1482831998431797</c:v>
                </c:pt>
                <c:pt idx="10">
                  <c:v>1.2242100789936186</c:v>
                </c:pt>
                <c:pt idx="11">
                  <c:v>1.353687327627042</c:v>
                </c:pt>
                <c:pt idx="12">
                  <c:v>1.0450603857576499</c:v>
                </c:pt>
                <c:pt idx="13">
                  <c:v>0.95616914504173578</c:v>
                </c:pt>
                <c:pt idx="14">
                  <c:v>0.87406089699351119</c:v>
                </c:pt>
                <c:pt idx="15">
                  <c:v>0.61835112830936945</c:v>
                </c:pt>
                <c:pt idx="16">
                  <c:v>0.61365227421842528</c:v>
                </c:pt>
                <c:pt idx="17">
                  <c:v>0.66771028887763262</c:v>
                </c:pt>
                <c:pt idx="18">
                  <c:v>0.63610260843423894</c:v>
                </c:pt>
                <c:pt idx="19">
                  <c:v>0.90703533448896334</c:v>
                </c:pt>
                <c:pt idx="20">
                  <c:v>0.78170814009807921</c:v>
                </c:pt>
                <c:pt idx="21">
                  <c:v>0.83054194207221077</c:v>
                </c:pt>
                <c:pt idx="22">
                  <c:v>0.8643163763361662</c:v>
                </c:pt>
                <c:pt idx="23">
                  <c:v>0.73663542329928422</c:v>
                </c:pt>
                <c:pt idx="24">
                  <c:v>0.89112973975854715</c:v>
                </c:pt>
                <c:pt idx="25">
                  <c:v>1.3928821111956222</c:v>
                </c:pt>
                <c:pt idx="26">
                  <c:v>1.4143991274723127</c:v>
                </c:pt>
                <c:pt idx="27">
                  <c:v>1.3592792158863276</c:v>
                </c:pt>
                <c:pt idx="28">
                  <c:v>1.3324305002878278</c:v>
                </c:pt>
                <c:pt idx="29">
                  <c:v>1.2706435821260531</c:v>
                </c:pt>
                <c:pt idx="30">
                  <c:v>1.027232463330908</c:v>
                </c:pt>
                <c:pt idx="31">
                  <c:v>1.1069297289023727</c:v>
                </c:pt>
                <c:pt idx="32">
                  <c:v>1.4320176476532804</c:v>
                </c:pt>
                <c:pt idx="33">
                  <c:v>1.1931092742477409</c:v>
                </c:pt>
                <c:pt idx="34">
                  <c:v>1.001444086932141</c:v>
                </c:pt>
                <c:pt idx="35">
                  <c:v>1.2168878900130795</c:v>
                </c:pt>
                <c:pt idx="36">
                  <c:v>1.5353596773847842</c:v>
                </c:pt>
                <c:pt idx="37">
                  <c:v>1.6884627003197406</c:v>
                </c:pt>
                <c:pt idx="38">
                  <c:v>1.8582531800356341</c:v>
                </c:pt>
                <c:pt idx="39">
                  <c:v>2.1467834943108222</c:v>
                </c:pt>
                <c:pt idx="40">
                  <c:v>2.5042584824057461</c:v>
                </c:pt>
                <c:pt idx="41">
                  <c:v>2.7151192095831433</c:v>
                </c:pt>
                <c:pt idx="42">
                  <c:v>2.5511756275644593</c:v>
                </c:pt>
                <c:pt idx="43">
                  <c:v>3.2486377511138569</c:v>
                </c:pt>
                <c:pt idx="44">
                  <c:v>3.9210479848731561</c:v>
                </c:pt>
                <c:pt idx="45">
                  <c:v>3.8487044570212978</c:v>
                </c:pt>
                <c:pt idx="46">
                  <c:v>3.5793589765169642</c:v>
                </c:pt>
                <c:pt idx="47">
                  <c:v>4.0753285196515119</c:v>
                </c:pt>
                <c:pt idx="48">
                  <c:v>3.8427897275709832</c:v>
                </c:pt>
                <c:pt idx="49">
                  <c:v>4.2129635064255062</c:v>
                </c:pt>
                <c:pt idx="50">
                  <c:v>3.9214026578448267</c:v>
                </c:pt>
                <c:pt idx="51">
                  <c:v>4.132037188891907</c:v>
                </c:pt>
                <c:pt idx="52">
                  <c:v>4.5254762461933469</c:v>
                </c:pt>
                <c:pt idx="53">
                  <c:v>4.4666392870475793</c:v>
                </c:pt>
                <c:pt idx="54">
                  <c:v>4.4778516061747498</c:v>
                </c:pt>
                <c:pt idx="55">
                  <c:v>4.6338803651837077</c:v>
                </c:pt>
                <c:pt idx="56">
                  <c:v>4.8987136236227258</c:v>
                </c:pt>
                <c:pt idx="57">
                  <c:v>5.0145869229732885</c:v>
                </c:pt>
                <c:pt idx="58">
                  <c:v>4.7091416331976417</c:v>
                </c:pt>
                <c:pt idx="59">
                  <c:v>4.1974733649860196</c:v>
                </c:pt>
                <c:pt idx="60">
                  <c:v>4.4969621132556972</c:v>
                </c:pt>
                <c:pt idx="61">
                  <c:v>4.5693778249579591</c:v>
                </c:pt>
                <c:pt idx="62">
                  <c:v>4.4359297041236454</c:v>
                </c:pt>
                <c:pt idx="63">
                  <c:v>4.8061070356340609</c:v>
                </c:pt>
                <c:pt idx="64">
                  <c:v>4.7500111185232434</c:v>
                </c:pt>
                <c:pt idx="65">
                  <c:v>4.6702198399064265</c:v>
                </c:pt>
                <c:pt idx="66">
                  <c:v>4.5433601900732974</c:v>
                </c:pt>
                <c:pt idx="67">
                  <c:v>4.5044400668204805</c:v>
                </c:pt>
                <c:pt idx="68">
                  <c:v>4.5797969085482197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38-44A9-8E07-D5C5C0F6B1C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Data'!$AQ$42:$AQ$110</c:f>
              <c:numCache>
                <c:formatCode>0.00</c:formatCode>
                <c:ptCount val="69"/>
                <c:pt idx="0">
                  <c:v>1.7707430856433339</c:v>
                </c:pt>
                <c:pt idx="1">
                  <c:v>1.8744384499237836</c:v>
                </c:pt>
                <c:pt idx="2">
                  <c:v>1.6161201929540665</c:v>
                </c:pt>
                <c:pt idx="3">
                  <c:v>1.7427783058413668</c:v>
                </c:pt>
                <c:pt idx="4">
                  <c:v>1.5143513051183657</c:v>
                </c:pt>
                <c:pt idx="5">
                  <c:v>1.5146898752727613</c:v>
                </c:pt>
                <c:pt idx="6">
                  <c:v>1.3469682966066558</c:v>
                </c:pt>
                <c:pt idx="7">
                  <c:v>1.0362173783646074</c:v>
                </c:pt>
                <c:pt idx="8">
                  <c:v>1.0050640177823433</c:v>
                </c:pt>
                <c:pt idx="9">
                  <c:v>1.1593771662443497</c:v>
                </c:pt>
                <c:pt idx="10">
                  <c:v>1.2349927543209076</c:v>
                </c:pt>
                <c:pt idx="11">
                  <c:v>1.3637915173195845</c:v>
                </c:pt>
                <c:pt idx="12">
                  <c:v>1.055874036633657</c:v>
                </c:pt>
                <c:pt idx="13">
                  <c:v>0.96748623460586292</c:v>
                </c:pt>
                <c:pt idx="14">
                  <c:v>0.88247026879833512</c:v>
                </c:pt>
                <c:pt idx="15">
                  <c:v>0.62368798783875923</c:v>
                </c:pt>
                <c:pt idx="16">
                  <c:v>0.62136617628166024</c:v>
                </c:pt>
                <c:pt idx="17">
                  <c:v>0.6755463530357706</c:v>
                </c:pt>
                <c:pt idx="18">
                  <c:v>0.64593569981586574</c:v>
                </c:pt>
                <c:pt idx="19">
                  <c:v>0.91783495351262034</c:v>
                </c:pt>
                <c:pt idx="20">
                  <c:v>0.79166797885739237</c:v>
                </c:pt>
                <c:pt idx="21">
                  <c:v>0.84095417734452094</c:v>
                </c:pt>
                <c:pt idx="22">
                  <c:v>0.87430654988670076</c:v>
                </c:pt>
                <c:pt idx="23">
                  <c:v>0.74791982159849246</c:v>
                </c:pt>
                <c:pt idx="24">
                  <c:v>0.90201598238490044</c:v>
                </c:pt>
                <c:pt idx="25">
                  <c:v>1.4012472042093291</c:v>
                </c:pt>
                <c:pt idx="26">
                  <c:v>1.4221706594969519</c:v>
                </c:pt>
                <c:pt idx="27">
                  <c:v>1.3659579692822594</c:v>
                </c:pt>
                <c:pt idx="28">
                  <c:v>1.338437413304757</c:v>
                </c:pt>
                <c:pt idx="29">
                  <c:v>1.276721866343858</c:v>
                </c:pt>
                <c:pt idx="30">
                  <c:v>1.0323326676828894</c:v>
                </c:pt>
                <c:pt idx="31">
                  <c:v>1.1117289115337941</c:v>
                </c:pt>
                <c:pt idx="32">
                  <c:v>1.436686309810455</c:v>
                </c:pt>
                <c:pt idx="33">
                  <c:v>1.1924332506357724</c:v>
                </c:pt>
                <c:pt idx="34">
                  <c:v>0.99785751374273013</c:v>
                </c:pt>
                <c:pt idx="35">
                  <c:v>1.2178008757393515</c:v>
                </c:pt>
                <c:pt idx="36">
                  <c:v>1.5362656594163238</c:v>
                </c:pt>
                <c:pt idx="37">
                  <c:v>1.6862916175531266</c:v>
                </c:pt>
                <c:pt idx="38">
                  <c:v>1.8566087520611139</c:v>
                </c:pt>
                <c:pt idx="39">
                  <c:v>2.1439300994962349</c:v>
                </c:pt>
                <c:pt idx="40">
                  <c:v>2.5029350656123666</c:v>
                </c:pt>
                <c:pt idx="41">
                  <c:v>2.7135680385786789</c:v>
                </c:pt>
                <c:pt idx="42">
                  <c:v>2.5547673713889316</c:v>
                </c:pt>
                <c:pt idx="43">
                  <c:v>3.2444821351964479</c:v>
                </c:pt>
                <c:pt idx="44">
                  <c:v>3.9043173240865832</c:v>
                </c:pt>
                <c:pt idx="45">
                  <c:v>3.8387920131647939</c:v>
                </c:pt>
                <c:pt idx="46">
                  <c:v>3.5772076675348239</c:v>
                </c:pt>
                <c:pt idx="47">
                  <c:v>4.0725355780649668</c:v>
                </c:pt>
                <c:pt idx="48">
                  <c:v>3.8430843362499822</c:v>
                </c:pt>
                <c:pt idx="49">
                  <c:v>4.2148108329821907</c:v>
                </c:pt>
                <c:pt idx="50">
                  <c:v>3.9245458318728645</c:v>
                </c:pt>
                <c:pt idx="51">
                  <c:v>4.136169457636349</c:v>
                </c:pt>
                <c:pt idx="52">
                  <c:v>4.5294759778301277</c:v>
                </c:pt>
                <c:pt idx="53">
                  <c:v>4.4639816751458294</c:v>
                </c:pt>
                <c:pt idx="54">
                  <c:v>4.4773265960902862</c:v>
                </c:pt>
                <c:pt idx="55">
                  <c:v>4.6356598190508533</c:v>
                </c:pt>
                <c:pt idx="56">
                  <c:v>4.9058336512716423</c:v>
                </c:pt>
                <c:pt idx="57">
                  <c:v>5.0201381409510661</c:v>
                </c:pt>
                <c:pt idx="58">
                  <c:v>4.7156284090997049</c:v>
                </c:pt>
                <c:pt idx="59">
                  <c:v>4.203690485815299</c:v>
                </c:pt>
                <c:pt idx="60">
                  <c:v>4.5065881450358711</c:v>
                </c:pt>
                <c:pt idx="61">
                  <c:v>4.5768457786022489</c:v>
                </c:pt>
                <c:pt idx="63">
                  <c:v>4.8134289521265519</c:v>
                </c:pt>
                <c:pt idx="64">
                  <c:v>4.7578232526513817</c:v>
                </c:pt>
                <c:pt idx="65">
                  <c:v>4.6786811703296269</c:v>
                </c:pt>
                <c:pt idx="66">
                  <c:v>4.5540753190733945</c:v>
                </c:pt>
                <c:pt idx="67">
                  <c:v>4.5153196664459827</c:v>
                </c:pt>
                <c:pt idx="68">
                  <c:v>4.5923716892465309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138-44A9-8E07-D5C5C0F6B1C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Data'!$AR$42:$AR$110</c:f>
              <c:numCache>
                <c:formatCode>0.00</c:formatCode>
                <c:ptCount val="69"/>
                <c:pt idx="0">
                  <c:v>1.7780793284194203</c:v>
                </c:pt>
                <c:pt idx="1">
                  <c:v>1.8821982398453134</c:v>
                </c:pt>
                <c:pt idx="2">
                  <c:v>1.624288553456666</c:v>
                </c:pt>
                <c:pt idx="3">
                  <c:v>1.7499597769527504</c:v>
                </c:pt>
                <c:pt idx="4">
                  <c:v>1.5244067320493657</c:v>
                </c:pt>
                <c:pt idx="5">
                  <c:v>1.5259811770933913</c:v>
                </c:pt>
                <c:pt idx="6">
                  <c:v>1.3598365959936647</c:v>
                </c:pt>
                <c:pt idx="7">
                  <c:v>1.0486983704592325</c:v>
                </c:pt>
                <c:pt idx="8">
                  <c:v>1.0144203381169279</c:v>
                </c:pt>
                <c:pt idx="9">
                  <c:v>1.1690796556559759</c:v>
                </c:pt>
                <c:pt idx="10">
                  <c:v>1.2443443533262033</c:v>
                </c:pt>
                <c:pt idx="11">
                  <c:v>1.3724715939914163</c:v>
                </c:pt>
                <c:pt idx="12">
                  <c:v>1.0652755451821567</c:v>
                </c:pt>
                <c:pt idx="13">
                  <c:v>0.97732770377737799</c:v>
                </c:pt>
                <c:pt idx="14">
                  <c:v>0.88944436173304275</c:v>
                </c:pt>
                <c:pt idx="15">
                  <c:v>0.62797940876122815</c:v>
                </c:pt>
                <c:pt idx="16">
                  <c:v>0.62803141729706735</c:v>
                </c:pt>
                <c:pt idx="17">
                  <c:v>0.68219165635537315</c:v>
                </c:pt>
                <c:pt idx="18">
                  <c:v>0.65448059718996576</c:v>
                </c:pt>
                <c:pt idx="19">
                  <c:v>0.92733585536287944</c:v>
                </c:pt>
                <c:pt idx="20">
                  <c:v>0.80036366563424366</c:v>
                </c:pt>
                <c:pt idx="21">
                  <c:v>0.85013477026211071</c:v>
                </c:pt>
                <c:pt idx="22">
                  <c:v>0.88309176080899643</c:v>
                </c:pt>
                <c:pt idx="23">
                  <c:v>0.75800655888227708</c:v>
                </c:pt>
                <c:pt idx="24">
                  <c:v>0.91172297893735743</c:v>
                </c:pt>
                <c:pt idx="25">
                  <c:v>1.4085814220798332</c:v>
                </c:pt>
                <c:pt idx="26">
                  <c:v>1.4289107332750159</c:v>
                </c:pt>
                <c:pt idx="27">
                  <c:v>1.3718212875475115</c:v>
                </c:pt>
                <c:pt idx="28">
                  <c:v>1.3435466098558075</c:v>
                </c:pt>
                <c:pt idx="29">
                  <c:v>1.2818432567522537</c:v>
                </c:pt>
                <c:pt idx="30">
                  <c:v>1.0365677094128549</c:v>
                </c:pt>
                <c:pt idx="31">
                  <c:v>1.115592112952706</c:v>
                </c:pt>
                <c:pt idx="32">
                  <c:v>1.4405044446081519</c:v>
                </c:pt>
                <c:pt idx="33">
                  <c:v>1.1913227783684417</c:v>
                </c:pt>
                <c:pt idx="34">
                  <c:v>0.9936799410836008</c:v>
                </c:pt>
                <c:pt idx="35">
                  <c:v>1.2179368164077693</c:v>
                </c:pt>
                <c:pt idx="36">
                  <c:v>1.5365414153044441</c:v>
                </c:pt>
                <c:pt idx="37">
                  <c:v>1.6835826919503889</c:v>
                </c:pt>
                <c:pt idx="38">
                  <c:v>1.854321159448846</c:v>
                </c:pt>
                <c:pt idx="39">
                  <c:v>2.1402792737267258</c:v>
                </c:pt>
                <c:pt idx="40">
                  <c:v>2.5006869635848274</c:v>
                </c:pt>
                <c:pt idx="41">
                  <c:v>2.7109346436566315</c:v>
                </c:pt>
                <c:pt idx="42">
                  <c:v>2.5564563339047153</c:v>
                </c:pt>
                <c:pt idx="43">
                  <c:v>3.2388425655195703</c:v>
                </c:pt>
                <c:pt idx="44">
                  <c:v>3.8870707709594847</c:v>
                </c:pt>
                <c:pt idx="45">
                  <c:v>3.8270652872893693</c:v>
                </c:pt>
                <c:pt idx="46">
                  <c:v>3.5734500737240538</c:v>
                </c:pt>
                <c:pt idx="47">
                  <c:v>4.0682958522056465</c:v>
                </c:pt>
                <c:pt idx="48">
                  <c:v>3.8418668099014299</c:v>
                </c:pt>
                <c:pt idx="49">
                  <c:v>4.2150858065068517</c:v>
                </c:pt>
                <c:pt idx="50">
                  <c:v>3.9263090327075783</c:v>
                </c:pt>
                <c:pt idx="51">
                  <c:v>4.1388253633691514</c:v>
                </c:pt>
                <c:pt idx="52">
                  <c:v>4.5322048475201848</c:v>
                </c:pt>
                <c:pt idx="53">
                  <c:v>4.4600673197605429</c:v>
                </c:pt>
                <c:pt idx="54">
                  <c:v>4.4756903267526305</c:v>
                </c:pt>
                <c:pt idx="55">
                  <c:v>4.6361044513556564</c:v>
                </c:pt>
                <c:pt idx="56">
                  <c:v>4.9115021377090704</c:v>
                </c:pt>
                <c:pt idx="57">
                  <c:v>5.0242642345753552</c:v>
                </c:pt>
                <c:pt idx="58">
                  <c:v>4.7206356605929356</c:v>
                </c:pt>
                <c:pt idx="59">
                  <c:v>4.2082438553221309</c:v>
                </c:pt>
                <c:pt idx="60">
                  <c:v>4.5145221796963906</c:v>
                </c:pt>
                <c:pt idx="61">
                  <c:v>4.5829429785188562</c:v>
                </c:pt>
                <c:pt idx="62">
                  <c:v>4.4502867626606504</c:v>
                </c:pt>
                <c:pt idx="63">
                  <c:v>4.8194262047796279</c:v>
                </c:pt>
                <c:pt idx="64">
                  <c:v>4.7643712235964877</c:v>
                </c:pt>
                <c:pt idx="65">
                  <c:v>4.6857631521590495</c:v>
                </c:pt>
                <c:pt idx="66">
                  <c:v>4.5633872471772383</c:v>
                </c:pt>
                <c:pt idx="67">
                  <c:v>4.524929936588677</c:v>
                </c:pt>
                <c:pt idx="68">
                  <c:v>4.6035049927919678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138-44A9-8E07-D5C5C0F6B1C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Data'!$AS$42:$AS$110</c:f>
              <c:numCache>
                <c:formatCode>0.00</c:formatCode>
                <c:ptCount val="69"/>
                <c:pt idx="0">
                  <c:v>1.7842819557612943</c:v>
                </c:pt>
                <c:pt idx="1">
                  <c:v>1.8887154936345589</c:v>
                </c:pt>
                <c:pt idx="2">
                  <c:v>1.6310163068356731</c:v>
                </c:pt>
                <c:pt idx="3">
                  <c:v>1.7558690936084498</c:v>
                </c:pt>
                <c:pt idx="4">
                  <c:v>1.5331139641113269</c:v>
                </c:pt>
                <c:pt idx="5">
                  <c:v>1.5357877675973526</c:v>
                </c:pt>
                <c:pt idx="6">
                  <c:v>1.3711890636667692</c:v>
                </c:pt>
                <c:pt idx="7">
                  <c:v>1.0596413910863054</c:v>
                </c:pt>
                <c:pt idx="8">
                  <c:v>1.0224693360729007</c:v>
                </c:pt>
                <c:pt idx="9">
                  <c:v>1.1774288595063025</c:v>
                </c:pt>
                <c:pt idx="10">
                  <c:v>1.2522957104557535</c:v>
                </c:pt>
                <c:pt idx="11">
                  <c:v>1.3797579009159051</c:v>
                </c:pt>
                <c:pt idx="12">
                  <c:v>1.0732982419226471</c:v>
                </c:pt>
                <c:pt idx="13">
                  <c:v>0.98572415125823554</c:v>
                </c:pt>
                <c:pt idx="14">
                  <c:v>0.89501994275611418</c:v>
                </c:pt>
                <c:pt idx="15">
                  <c:v>0.63124560905214855</c:v>
                </c:pt>
                <c:pt idx="16">
                  <c:v>0.63366466789077791</c:v>
                </c:pt>
                <c:pt idx="17">
                  <c:v>0.68769472120828956</c:v>
                </c:pt>
                <c:pt idx="18">
                  <c:v>0.66177928550172749</c:v>
                </c:pt>
                <c:pt idx="19">
                  <c:v>0.93557568743884001</c:v>
                </c:pt>
                <c:pt idx="20">
                  <c:v>0.8078315558545639</c:v>
                </c:pt>
                <c:pt idx="21">
                  <c:v>0.85811765842874865</c:v>
                </c:pt>
                <c:pt idx="22">
                  <c:v>0.89070177296518882</c:v>
                </c:pt>
                <c:pt idx="23">
                  <c:v>0.76690218312244329</c:v>
                </c:pt>
                <c:pt idx="24">
                  <c:v>0.92026716405246201</c:v>
                </c:pt>
                <c:pt idx="25">
                  <c:v>1.4149224647720606</c:v>
                </c:pt>
                <c:pt idx="26">
                  <c:v>1.4346357805839058</c:v>
                </c:pt>
                <c:pt idx="27">
                  <c:v>1.3768792384178044</c:v>
                </c:pt>
                <c:pt idx="28">
                  <c:v>1.3477927739427757</c:v>
                </c:pt>
                <c:pt idx="29">
                  <c:v>1.2860572525095728</c:v>
                </c:pt>
                <c:pt idx="30">
                  <c:v>1.0399696140480337</c:v>
                </c:pt>
                <c:pt idx="31">
                  <c:v>1.1185595527082499</c:v>
                </c:pt>
                <c:pt idx="32">
                  <c:v>1.4435024838690149</c:v>
                </c:pt>
                <c:pt idx="33">
                  <c:v>1.1897806092019876</c:v>
                </c:pt>
                <c:pt idx="34">
                  <c:v>0.98894915234525438</c:v>
                </c:pt>
                <c:pt idx="35">
                  <c:v>1.2173070005905697</c:v>
                </c:pt>
                <c:pt idx="36">
                  <c:v>1.5361864141135586</c:v>
                </c:pt>
                <c:pt idx="37">
                  <c:v>1.6803877252101886</c:v>
                </c:pt>
                <c:pt idx="38">
                  <c:v>1.8514325470735207</c:v>
                </c:pt>
                <c:pt idx="39">
                  <c:v>2.1358778399828466</c:v>
                </c:pt>
                <c:pt idx="40">
                  <c:v>2.4975945854442752</c:v>
                </c:pt>
                <c:pt idx="41">
                  <c:v>2.7073158543350382</c:v>
                </c:pt>
                <c:pt idx="42">
                  <c:v>2.5563651842847595</c:v>
                </c:pt>
                <c:pt idx="43">
                  <c:v>3.2318351819134934</c:v>
                </c:pt>
                <c:pt idx="44">
                  <c:v>3.8693654253879357</c:v>
                </c:pt>
                <c:pt idx="45">
                  <c:v>3.8136729822881184</c:v>
                </c:pt>
                <c:pt idx="46">
                  <c:v>3.5681802243237075</c:v>
                </c:pt>
                <c:pt idx="47">
                  <c:v>4.0626959807487815</c:v>
                </c:pt>
                <c:pt idx="48">
                  <c:v>3.8392504582778142</c:v>
                </c:pt>
                <c:pt idx="49">
                  <c:v>4.2138845341047997</c:v>
                </c:pt>
                <c:pt idx="50">
                  <c:v>3.9267801930951238</c:v>
                </c:pt>
                <c:pt idx="51">
                  <c:v>4.1400945730528544</c:v>
                </c:pt>
                <c:pt idx="52">
                  <c:v>4.5337434384225412</c:v>
                </c:pt>
                <c:pt idx="53">
                  <c:v>4.4549552178591876</c:v>
                </c:pt>
                <c:pt idx="54">
                  <c:v>4.4730171771008278</c:v>
                </c:pt>
                <c:pt idx="55">
                  <c:v>4.6352906489509129</c:v>
                </c:pt>
                <c:pt idx="56">
                  <c:v>4.9157941471076469</c:v>
                </c:pt>
                <c:pt idx="57">
                  <c:v>5.0270516440491386</c:v>
                </c:pt>
                <c:pt idx="58">
                  <c:v>4.724253295670958</c:v>
                </c:pt>
                <c:pt idx="59">
                  <c:v>4.2112701692133996</c:v>
                </c:pt>
                <c:pt idx="60">
                  <c:v>4.5208808783309529</c:v>
                </c:pt>
                <c:pt idx="61">
                  <c:v>4.587754997892338</c:v>
                </c:pt>
                <c:pt idx="63">
                  <c:v>4.8241804089642528</c:v>
                </c:pt>
                <c:pt idx="64">
                  <c:v>4.7697293260300571</c:v>
                </c:pt>
                <c:pt idx="65">
                  <c:v>4.691548150722725</c:v>
                </c:pt>
                <c:pt idx="66">
                  <c:v>4.5713807085145524</c:v>
                </c:pt>
                <c:pt idx="67">
                  <c:v>4.5333477923020657</c:v>
                </c:pt>
                <c:pt idx="68">
                  <c:v>4.6132752578254177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138-44A9-8E07-D5C5C0F6B1C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Data'!$AT$42:$AT$110</c:f>
              <c:numCache>
                <c:formatCode>0.00</c:formatCode>
                <c:ptCount val="69"/>
                <c:pt idx="0">
                  <c:v>1.7893840974308155</c:v>
                </c:pt>
                <c:pt idx="1">
                  <c:v>1.8940237760790732</c:v>
                </c:pt>
                <c:pt idx="2">
                  <c:v>1.6363513435789774</c:v>
                </c:pt>
                <c:pt idx="3">
                  <c:v>1.7605485545602455</c:v>
                </c:pt>
                <c:pt idx="4">
                  <c:v>1.5405069399063587</c:v>
                </c:pt>
                <c:pt idx="5">
                  <c:v>1.5441518035414592</c:v>
                </c:pt>
                <c:pt idx="6">
                  <c:v>1.3810736938657351</c:v>
                </c:pt>
                <c:pt idx="7">
                  <c:v>1.0690786697543595</c:v>
                </c:pt>
                <c:pt idx="8">
                  <c:v>1.0292524790668762</c:v>
                </c:pt>
                <c:pt idx="9">
                  <c:v>1.184466106093349</c:v>
                </c:pt>
                <c:pt idx="10">
                  <c:v>1.2588832817427109</c:v>
                </c:pt>
                <c:pt idx="11">
                  <c:v>1.3856858761208304</c:v>
                </c:pt>
                <c:pt idx="12">
                  <c:v>1.0799807174808205</c:v>
                </c:pt>
                <c:pt idx="13">
                  <c:v>0.99271224189459517</c:v>
                </c:pt>
                <c:pt idx="14">
                  <c:v>0.89923722249226457</c:v>
                </c:pt>
                <c:pt idx="15">
                  <c:v>0.63350733598798714</c:v>
                </c:pt>
                <c:pt idx="16">
                  <c:v>0.63828204865686289</c:v>
                </c:pt>
                <c:pt idx="17">
                  <c:v>0.69210381739872628</c:v>
                </c:pt>
                <c:pt idx="18">
                  <c:v>0.66787744206073285</c:v>
                </c:pt>
                <c:pt idx="19">
                  <c:v>0.94259649564560177</c:v>
                </c:pt>
                <c:pt idx="20">
                  <c:v>0.81411265095479224</c:v>
                </c:pt>
                <c:pt idx="21">
                  <c:v>0.86493969795921988</c:v>
                </c:pt>
                <c:pt idx="22">
                  <c:v>0.89717051788371216</c:v>
                </c:pt>
                <c:pt idx="23">
                  <c:v>0.77461800000736381</c:v>
                </c:pt>
                <c:pt idx="24">
                  <c:v>0.92766859544773639</c:v>
                </c:pt>
                <c:pt idx="25">
                  <c:v>1.4203098899422126</c:v>
                </c:pt>
                <c:pt idx="26">
                  <c:v>1.4393642450810069</c:v>
                </c:pt>
                <c:pt idx="27">
                  <c:v>1.381141938130638</c:v>
                </c:pt>
                <c:pt idx="28">
                  <c:v>1.3512105003158514</c:v>
                </c:pt>
                <c:pt idx="29">
                  <c:v>1.2894129536656078</c:v>
                </c:pt>
                <c:pt idx="30">
                  <c:v>1.042570712697928</c:v>
                </c:pt>
                <c:pt idx="31">
                  <c:v>1.1206720915785764</c:v>
                </c:pt>
                <c:pt idx="32">
                  <c:v>1.4457113747534183</c:v>
                </c:pt>
                <c:pt idx="33">
                  <c:v>1.18780825445098</c:v>
                </c:pt>
                <c:pt idx="34">
                  <c:v>0.9836975974705654</c:v>
                </c:pt>
                <c:pt idx="35">
                  <c:v>1.2159252412323189</c:v>
                </c:pt>
                <c:pt idx="36">
                  <c:v>1.5352016433932201</c:v>
                </c:pt>
                <c:pt idx="37">
                  <c:v>1.676752235816833</c:v>
                </c:pt>
                <c:pt idx="38">
                  <c:v>1.8479805744158855</c:v>
                </c:pt>
                <c:pt idx="39">
                  <c:v>2.1307720626002928</c:v>
                </c:pt>
                <c:pt idx="40">
                  <c:v>2.4937342107162741</c:v>
                </c:pt>
                <c:pt idx="41">
                  <c:v>2.7028025807492089</c:v>
                </c:pt>
                <c:pt idx="42">
                  <c:v>2.5546210783341325</c:v>
                </c:pt>
                <c:pt idx="43">
                  <c:v>3.2235747821153806</c:v>
                </c:pt>
                <c:pt idx="44">
                  <c:v>3.8512481096226447</c:v>
                </c:pt>
                <c:pt idx="45">
                  <c:v>3.7987655222602066</c:v>
                </c:pt>
                <c:pt idx="46">
                  <c:v>3.5614934558837801</c:v>
                </c:pt>
                <c:pt idx="47">
                  <c:v>4.055820243896429</c:v>
                </c:pt>
                <c:pt idx="48">
                  <c:v>3.8353483601731075</c:v>
                </c:pt>
                <c:pt idx="49">
                  <c:v>4.2113032058369253</c:v>
                </c:pt>
                <c:pt idx="50">
                  <c:v>3.9260448270435822</c:v>
                </c:pt>
                <c:pt idx="51">
                  <c:v>4.1400682224492344</c:v>
                </c:pt>
                <c:pt idx="52">
                  <c:v>4.5341724209153451</c:v>
                </c:pt>
                <c:pt idx="53">
                  <c:v>4.4487061473302267</c:v>
                </c:pt>
                <c:pt idx="54">
                  <c:v>4.469381175778083</c:v>
                </c:pt>
                <c:pt idx="55">
                  <c:v>4.6332961895971012</c:v>
                </c:pt>
                <c:pt idx="56">
                  <c:v>4.9187862438657657</c:v>
                </c:pt>
                <c:pt idx="57">
                  <c:v>5.0285862804639487</c:v>
                </c:pt>
                <c:pt idx="58">
                  <c:v>4.7265703918792292</c:v>
                </c:pt>
                <c:pt idx="59">
                  <c:v>4.212904635566729</c:v>
                </c:pt>
                <c:pt idx="60">
                  <c:v>4.5257807791148981</c:v>
                </c:pt>
                <c:pt idx="61">
                  <c:v>4.5913678425215698</c:v>
                </c:pt>
                <c:pt idx="62">
                  <c:v>4.4592597561903942</c:v>
                </c:pt>
                <c:pt idx="63">
                  <c:v>4.8277725503289979</c:v>
                </c:pt>
                <c:pt idx="64">
                  <c:v>4.7739714118337853</c:v>
                </c:pt>
                <c:pt idx="65">
                  <c:v>4.6961191912448914</c:v>
                </c:pt>
                <c:pt idx="66">
                  <c:v>4.5781406843565673</c:v>
                </c:pt>
                <c:pt idx="67">
                  <c:v>4.5406500743842706</c:v>
                </c:pt>
                <c:pt idx="68">
                  <c:v>4.6217621793644019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138-44A9-8E07-D5C5C0F6B1C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Data'!$AU$42:$AU$110</c:f>
              <c:numCache>
                <c:formatCode>0.00</c:formatCode>
                <c:ptCount val="69"/>
                <c:pt idx="0">
                  <c:v>1.7934184593772451</c:v>
                </c:pt>
                <c:pt idx="1">
                  <c:v>1.8981566771575193</c:v>
                </c:pt>
                <c:pt idx="2">
                  <c:v>1.6403432189331444</c:v>
                </c:pt>
                <c:pt idx="3">
                  <c:v>1.7640421773173471</c:v>
                </c:pt>
                <c:pt idx="4">
                  <c:v>1.5466220997237179</c:v>
                </c:pt>
                <c:pt idx="5">
                  <c:v>1.5511191996886986</c:v>
                </c:pt>
                <c:pt idx="6">
                  <c:v>1.3895429804637467</c:v>
                </c:pt>
                <c:pt idx="7">
                  <c:v>1.0770506880222006</c:v>
                </c:pt>
                <c:pt idx="8">
                  <c:v>1.034813474095887</c:v>
                </c:pt>
                <c:pt idx="9">
                  <c:v>1.1902356352319996</c:v>
                </c:pt>
                <c:pt idx="10">
                  <c:v>1.2641486659452799</c:v>
                </c:pt>
                <c:pt idx="11">
                  <c:v>1.3902955769702969</c:v>
                </c:pt>
                <c:pt idx="12">
                  <c:v>1.085366264900347</c:v>
                </c:pt>
                <c:pt idx="13">
                  <c:v>0.99833442964472252</c:v>
                </c:pt>
                <c:pt idx="14">
                  <c:v>0.9021403473053462</c:v>
                </c:pt>
                <c:pt idx="15">
                  <c:v>0.63478682633296535</c:v>
                </c:pt>
                <c:pt idx="16">
                  <c:v>0.64190006983361869</c:v>
                </c:pt>
                <c:pt idx="17">
                  <c:v>0.69546740132626339</c:v>
                </c:pt>
                <c:pt idx="18">
                  <c:v>0.67282451656462838</c:v>
                </c:pt>
                <c:pt idx="19">
                  <c:v>0.94844493919734707</c:v>
                </c:pt>
                <c:pt idx="20">
                  <c:v>0.81925284483440808</c:v>
                </c:pt>
                <c:pt idx="21">
                  <c:v>0.87064132364156277</c:v>
                </c:pt>
                <c:pt idx="22">
                  <c:v>0.90253686166355207</c:v>
                </c:pt>
                <c:pt idx="23">
                  <c:v>0.78117191016444676</c:v>
                </c:pt>
                <c:pt idx="24">
                  <c:v>0.93395264224156449</c:v>
                </c:pt>
                <c:pt idx="25">
                  <c:v>1.4247860038531399</c:v>
                </c:pt>
                <c:pt idx="26">
                  <c:v>1.4431189162667393</c:v>
                </c:pt>
                <c:pt idx="27">
                  <c:v>1.3846213867583652</c:v>
                </c:pt>
                <c:pt idx="28">
                  <c:v>1.3538352358963175</c:v>
                </c:pt>
                <c:pt idx="29">
                  <c:v>1.2919595463226352</c:v>
                </c:pt>
                <c:pt idx="30">
                  <c:v>1.0444039971084875</c:v>
                </c:pt>
                <c:pt idx="31">
                  <c:v>1.121971614043707</c:v>
                </c:pt>
                <c:pt idx="32">
                  <c:v>1.4471630728369405</c:v>
                </c:pt>
                <c:pt idx="33">
                  <c:v>1.1854063508334258</c:v>
                </c:pt>
                <c:pt idx="34">
                  <c:v>0.97795332778320287</c:v>
                </c:pt>
                <c:pt idx="35">
                  <c:v>1.2138088281062291</c:v>
                </c:pt>
                <c:pt idx="36">
                  <c:v>1.5335907638160697</c:v>
                </c:pt>
                <c:pt idx="37">
                  <c:v>1.6727167363798265</c:v>
                </c:pt>
                <c:pt idx="38">
                  <c:v>1.8439991920660044</c:v>
                </c:pt>
                <c:pt idx="39">
                  <c:v>2.1250082291640693</c:v>
                </c:pt>
                <c:pt idx="40">
                  <c:v>2.4891784232514307</c:v>
                </c:pt>
                <c:pt idx="41">
                  <c:v>2.6974800595731567</c:v>
                </c:pt>
                <c:pt idx="42">
                  <c:v>2.5513547371805885</c:v>
                </c:pt>
                <c:pt idx="43">
                  <c:v>3.2141743920906647</c:v>
                </c:pt>
                <c:pt idx="44">
                  <c:v>3.8327556570604502</c:v>
                </c:pt>
                <c:pt idx="45">
                  <c:v>3.7824933830677354</c:v>
                </c:pt>
                <c:pt idx="46">
                  <c:v>3.5534852335716063</c:v>
                </c:pt>
                <c:pt idx="47">
                  <c:v>4.0477502992369248</c:v>
                </c:pt>
                <c:pt idx="48">
                  <c:v>3.8302720589917065</c:v>
                </c:pt>
                <c:pt idx="49">
                  <c:v>4.2074366818412328</c:v>
                </c:pt>
                <c:pt idx="50">
                  <c:v>3.9241850658998869</c:v>
                </c:pt>
                <c:pt idx="51">
                  <c:v>4.1388370920380781</c:v>
                </c:pt>
                <c:pt idx="52">
                  <c:v>4.5335711556557161</c:v>
                </c:pt>
                <c:pt idx="53">
                  <c:v>4.4413817033061731</c:v>
                </c:pt>
                <c:pt idx="54">
                  <c:v>4.4648550778667726</c:v>
                </c:pt>
                <c:pt idx="55">
                  <c:v>4.630199035706748</c:v>
                </c:pt>
                <c:pt idx="56">
                  <c:v>4.9205553348320565</c:v>
                </c:pt>
                <c:pt idx="57">
                  <c:v>5.0289525606601329</c:v>
                </c:pt>
                <c:pt idx="58">
                  <c:v>4.7276740902647658</c:v>
                </c:pt>
                <c:pt idx="59">
                  <c:v>4.2132788641696575</c:v>
                </c:pt>
                <c:pt idx="60">
                  <c:v>4.5293362010793947</c:v>
                </c:pt>
                <c:pt idx="61">
                  <c:v>4.5938659647288516</c:v>
                </c:pt>
                <c:pt idx="62">
                  <c:v>4.4619964443846971</c:v>
                </c:pt>
                <c:pt idx="63">
                  <c:v>4.8302808992852375</c:v>
                </c:pt>
                <c:pt idx="64">
                  <c:v>4.7771688893529785</c:v>
                </c:pt>
                <c:pt idx="65">
                  <c:v>4.699557766996393</c:v>
                </c:pt>
                <c:pt idx="66">
                  <c:v>4.5837503897780598</c:v>
                </c:pt>
                <c:pt idx="67">
                  <c:v>4.5469116821156863</c:v>
                </c:pt>
                <c:pt idx="68">
                  <c:v>4.6290448668351862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38-44A9-8E07-D5C5C0F6B1C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Data'!$AV$42:$AV$110</c:f>
              <c:numCache>
                <c:formatCode>0.00</c:formatCode>
                <c:ptCount val="69"/>
                <c:pt idx="0">
                  <c:v>1.7964181250635591</c:v>
                </c:pt>
                <c:pt idx="1">
                  <c:v>1.9011483853884754</c:v>
                </c:pt>
                <c:pt idx="2">
                  <c:v>1.6430431963297163</c:v>
                </c:pt>
                <c:pt idx="3">
                  <c:v>1.7663956616087915</c:v>
                </c:pt>
                <c:pt idx="4">
                  <c:v>1.5514982240777591</c:v>
                </c:pt>
                <c:pt idx="5">
                  <c:v>1.5567392693780695</c:v>
                </c:pt>
                <c:pt idx="6">
                  <c:v>1.3966534493281457</c:v>
                </c:pt>
                <c:pt idx="7">
                  <c:v>1.083605311627255</c:v>
                </c:pt>
                <c:pt idx="8">
                  <c:v>1.0391980348332794</c:v>
                </c:pt>
                <c:pt idx="9">
                  <c:v>1.1947843047531865</c:v>
                </c:pt>
                <c:pt idx="10">
                  <c:v>1.2681380936763278</c:v>
                </c:pt>
                <c:pt idx="11">
                  <c:v>1.3936313149556239</c:v>
                </c:pt>
                <c:pt idx="12">
                  <c:v>1.0895024460068594</c:v>
                </c:pt>
                <c:pt idx="13">
                  <c:v>1.0026386528245717</c:v>
                </c:pt>
                <c:pt idx="14">
                  <c:v>0.90377764558175089</c:v>
                </c:pt>
                <c:pt idx="15">
                  <c:v>0.63510868950568133</c:v>
                </c:pt>
                <c:pt idx="16">
                  <c:v>0.64453740342951715</c:v>
                </c:pt>
                <c:pt idx="17">
                  <c:v>0.69783550704700814</c:v>
                </c:pt>
                <c:pt idx="18">
                  <c:v>0.67667446904563089</c:v>
                </c:pt>
                <c:pt idx="19">
                  <c:v>0.95317336949353659</c:v>
                </c:pt>
                <c:pt idx="20">
                  <c:v>0.82330383083708214</c:v>
                </c:pt>
                <c:pt idx="21">
                  <c:v>0.8752676164725498</c:v>
                </c:pt>
                <c:pt idx="22">
                  <c:v>0.90684541794617368</c:v>
                </c:pt>
                <c:pt idx="23">
                  <c:v>0.78658952280403094</c:v>
                </c:pt>
                <c:pt idx="24">
                  <c:v>0.9391506087582111</c:v>
                </c:pt>
                <c:pt idx="25">
                  <c:v>1.428395938224168</c:v>
                </c:pt>
                <c:pt idx="26">
                  <c:v>1.4459272715977201</c:v>
                </c:pt>
                <c:pt idx="27">
                  <c:v>1.3873317332381672</c:v>
                </c:pt>
                <c:pt idx="28">
                  <c:v>1.3557033170605144</c:v>
                </c:pt>
                <c:pt idx="29">
                  <c:v>1.2937461801569949</c:v>
                </c:pt>
                <c:pt idx="30">
                  <c:v>1.0455031497273413</c:v>
                </c:pt>
                <c:pt idx="31">
                  <c:v>1.1225012737469275</c:v>
                </c:pt>
                <c:pt idx="32">
                  <c:v>1.4478910110723919</c:v>
                </c:pt>
                <c:pt idx="33">
                  <c:v>1.1825752196717458</c:v>
                </c:pt>
                <c:pt idx="34">
                  <c:v>0.97174127403123911</c:v>
                </c:pt>
                <c:pt idx="35">
                  <c:v>1.210979655597016</c:v>
                </c:pt>
                <c:pt idx="36">
                  <c:v>1.5313610364115162</c:v>
                </c:pt>
                <c:pt idx="37">
                  <c:v>1.6683177019972859</c:v>
                </c:pt>
                <c:pt idx="38">
                  <c:v>1.8395193087334314</c:v>
                </c:pt>
                <c:pt idx="39">
                  <c:v>2.1186327489927241</c:v>
                </c:pt>
                <c:pt idx="40">
                  <c:v>2.483996091543514</c:v>
                </c:pt>
                <c:pt idx="41">
                  <c:v>2.6914278238930862</c:v>
                </c:pt>
                <c:pt idx="42">
                  <c:v>2.5466985236306647</c:v>
                </c:pt>
                <c:pt idx="43">
                  <c:v>3.203744479584556</c:v>
                </c:pt>
                <c:pt idx="44">
                  <c:v>3.8139161160212596</c:v>
                </c:pt>
                <c:pt idx="45">
                  <c:v>3.7650050182207955</c:v>
                </c:pt>
                <c:pt idx="46">
                  <c:v>3.5442494782793155</c:v>
                </c:pt>
                <c:pt idx="47">
                  <c:v>4.0385649426052801</c:v>
                </c:pt>
                <c:pt idx="48">
                  <c:v>3.8241304795179958</c:v>
                </c:pt>
                <c:pt idx="49">
                  <c:v>4.2023776045470536</c:v>
                </c:pt>
                <c:pt idx="50">
                  <c:v>3.9212793160336266</c:v>
                </c:pt>
                <c:pt idx="51">
                  <c:v>4.1364907184079875</c:v>
                </c:pt>
                <c:pt idx="52">
                  <c:v>4.5320170676899689</c:v>
                </c:pt>
                <c:pt idx="53">
                  <c:v>4.4330437230006563</c:v>
                </c:pt>
                <c:pt idx="54">
                  <c:v>4.4595097104318606</c:v>
                </c:pt>
                <c:pt idx="55">
                  <c:v>4.6260761449019228</c:v>
                </c:pt>
                <c:pt idx="56">
                  <c:v>4.9211772781337668</c:v>
                </c:pt>
                <c:pt idx="57">
                  <c:v>5.0282320994960568</c:v>
                </c:pt>
                <c:pt idx="58">
                  <c:v>4.7276481142689564</c:v>
                </c:pt>
                <c:pt idx="59">
                  <c:v>4.2125184598462235</c:v>
                </c:pt>
                <c:pt idx="60">
                  <c:v>4.5316573507750713</c:v>
                </c:pt>
                <c:pt idx="61">
                  <c:v>4.595330854115371</c:v>
                </c:pt>
                <c:pt idx="62">
                  <c:v>4.4637031941931626</c:v>
                </c:pt>
                <c:pt idx="63">
                  <c:v>4.8317801269069696</c:v>
                </c:pt>
                <c:pt idx="64">
                  <c:v>4.7793900002005438</c:v>
                </c:pt>
                <c:pt idx="65">
                  <c:v>4.7019429859627397</c:v>
                </c:pt>
                <c:pt idx="66">
                  <c:v>4.588290358324687</c:v>
                </c:pt>
                <c:pt idx="67">
                  <c:v>4.5522044485247166</c:v>
                </c:pt>
                <c:pt idx="68">
                  <c:v>4.6352002830628471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138-44A9-8E07-D5C5C0F6B1C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Data'!$AW$42:$AW$110</c:f>
              <c:numCache>
                <c:formatCode>0.00</c:formatCode>
                <c:ptCount val="69"/>
                <c:pt idx="0">
                  <c:v>1.7984165443071924</c:v>
                </c:pt>
                <c:pt idx="1">
                  <c:v>1.9030336410616993</c:v>
                </c:pt>
                <c:pt idx="2">
                  <c:v>1.6445040827565061</c:v>
                </c:pt>
                <c:pt idx="3">
                  <c:v>1.7676562416828039</c:v>
                </c:pt>
                <c:pt idx="4">
                  <c:v>1.5551762775231983</c:v>
                </c:pt>
                <c:pt idx="5">
                  <c:v>1.5610644583988316</c:v>
                </c:pt>
                <c:pt idx="6">
                  <c:v>1.402465285217678</c:v>
                </c:pt>
                <c:pt idx="7">
                  <c:v>1.0887971257998925</c:v>
                </c:pt>
                <c:pt idx="8">
                  <c:v>1.0424538851817389</c:v>
                </c:pt>
                <c:pt idx="9">
                  <c:v>1.1981616863858231</c:v>
                </c:pt>
                <c:pt idx="10">
                  <c:v>1.2709024193167608</c:v>
                </c:pt>
                <c:pt idx="11">
                  <c:v>1.395742225102041</c:v>
                </c:pt>
                <c:pt idx="12">
                  <c:v>1.0924409830846586</c:v>
                </c:pt>
                <c:pt idx="13">
                  <c:v>1.0056785730695716</c:v>
                </c:pt>
                <c:pt idx="14">
                  <c:v>0.90420250048537198</c:v>
                </c:pt>
                <c:pt idx="15">
                  <c:v>0.63450124655261131</c:v>
                </c:pt>
                <c:pt idx="16">
                  <c:v>0.64621670057881009</c:v>
                </c:pt>
                <c:pt idx="17">
                  <c:v>0.69926073050331938</c:v>
                </c:pt>
                <c:pt idx="18">
                  <c:v>0.67948593115217715</c:v>
                </c:pt>
                <c:pt idx="19">
                  <c:v>0.9568399002127177</c:v>
                </c:pt>
                <c:pt idx="20">
                  <c:v>0.82632296133770844</c:v>
                </c:pt>
                <c:pt idx="21">
                  <c:v>0.8788683031768979</c:v>
                </c:pt>
                <c:pt idx="22">
                  <c:v>0.91014643540923856</c:v>
                </c:pt>
                <c:pt idx="23">
                  <c:v>0.79090441800794042</c:v>
                </c:pt>
                <c:pt idx="24">
                  <c:v>0.94329987519407055</c:v>
                </c:pt>
                <c:pt idx="25">
                  <c:v>1.431187052576729</c:v>
                </c:pt>
                <c:pt idx="26">
                  <c:v>1.4478216186910684</c:v>
                </c:pt>
                <c:pt idx="27">
                  <c:v>1.389289505010882</c:v>
                </c:pt>
                <c:pt idx="28">
                  <c:v>1.3568519259419622</c:v>
                </c:pt>
                <c:pt idx="29">
                  <c:v>1.2948217550668193</c:v>
                </c:pt>
                <c:pt idx="30">
                  <c:v>1.0459025288293728</c:v>
                </c:pt>
                <c:pt idx="31">
                  <c:v>1.1223055309440972</c:v>
                </c:pt>
                <c:pt idx="32">
                  <c:v>1.4479301164928593</c:v>
                </c:pt>
                <c:pt idx="33">
                  <c:v>1.1793153417179671</c:v>
                </c:pt>
                <c:pt idx="34">
                  <c:v>0.96508435409076865</c:v>
                </c:pt>
                <c:pt idx="35">
                  <c:v>1.2074641412906968</c:v>
                </c:pt>
                <c:pt idx="36">
                  <c:v>1.5285233449680813</c:v>
                </c:pt>
                <c:pt idx="37">
                  <c:v>1.6635883133722726</c:v>
                </c:pt>
                <c:pt idx="38">
                  <c:v>1.8345697274895258</c:v>
                </c:pt>
                <c:pt idx="39">
                  <c:v>2.1116919759070556</c:v>
                </c:pt>
                <c:pt idx="40">
                  <c:v>2.4782519250105506</c:v>
                </c:pt>
                <c:pt idx="41">
                  <c:v>2.6847194734487534</c:v>
                </c:pt>
                <c:pt idx="42">
                  <c:v>2.5407847172968467</c:v>
                </c:pt>
                <c:pt idx="43">
                  <c:v>3.1923924856449513</c:v>
                </c:pt>
                <c:pt idx="44">
                  <c:v>3.7947498887273987</c:v>
                </c:pt>
                <c:pt idx="45">
                  <c:v>3.7464459056466857</c:v>
                </c:pt>
                <c:pt idx="46">
                  <c:v>3.5338778985411694</c:v>
                </c:pt>
                <c:pt idx="47">
                  <c:v>4.0283403369697268</c:v>
                </c:pt>
                <c:pt idx="48">
                  <c:v>3.8170292944611757</c:v>
                </c:pt>
                <c:pt idx="49">
                  <c:v>4.1962157404320424</c:v>
                </c:pt>
                <c:pt idx="50">
                  <c:v>3.9174019199054402</c:v>
                </c:pt>
                <c:pt idx="51">
                  <c:v>4.1331162165982649</c:v>
                </c:pt>
                <c:pt idx="52">
                  <c:v>4.5295847883749731</c:v>
                </c:pt>
                <c:pt idx="53">
                  <c:v>4.4237536658362018</c:v>
                </c:pt>
                <c:pt idx="54">
                  <c:v>4.453413369898894</c:v>
                </c:pt>
                <c:pt idx="55">
                  <c:v>4.6210026518834075</c:v>
                </c:pt>
                <c:pt idx="56">
                  <c:v>4.9207261466345154</c:v>
                </c:pt>
                <c:pt idx="57">
                  <c:v>5.0265032567571621</c:v>
                </c:pt>
                <c:pt idx="58">
                  <c:v>4.726572366832845</c:v>
                </c:pt>
                <c:pt idx="59">
                  <c:v>4.2107423081097677</c:v>
                </c:pt>
                <c:pt idx="60">
                  <c:v>4.5328495499232</c:v>
                </c:pt>
                <c:pt idx="61">
                  <c:v>4.5958402568074019</c:v>
                </c:pt>
                <c:pt idx="62">
                  <c:v>4.4644755553861213</c:v>
                </c:pt>
                <c:pt idx="63">
                  <c:v>4.8323403835121779</c:v>
                </c:pt>
                <c:pt idx="64">
                  <c:v>4.7806987688467766</c:v>
                </c:pt>
                <c:pt idx="65">
                  <c:v>4.70334990987247</c:v>
                </c:pt>
                <c:pt idx="66">
                  <c:v>4.5918363648155216</c:v>
                </c:pt>
                <c:pt idx="67">
                  <c:v>4.5565948504878007</c:v>
                </c:pt>
                <c:pt idx="68">
                  <c:v>4.6403005419105652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138-44A9-8E07-D5C5C0F6B1C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Data'!$AX$42:$AX$110</c:f>
              <c:numCache>
                <c:formatCode>0.00</c:formatCode>
                <c:ptCount val="69"/>
                <c:pt idx="0">
                  <c:v>1.7994478253753203</c:v>
                </c:pt>
                <c:pt idx="1">
                  <c:v>1.9038482520776907</c:v>
                </c:pt>
                <c:pt idx="2">
                  <c:v>1.6447806180008113</c:v>
                </c:pt>
                <c:pt idx="3">
                  <c:v>1.7678731748215788</c:v>
                </c:pt>
                <c:pt idx="4">
                  <c:v>1.557700323767351</c:v>
                </c:pt>
                <c:pt idx="5">
                  <c:v>1.5641507580282841</c:v>
                </c:pt>
                <c:pt idx="6">
                  <c:v>1.4070422071299955</c:v>
                </c:pt>
                <c:pt idx="7">
                  <c:v>1.0926871097700714</c:v>
                </c:pt>
                <c:pt idx="8">
                  <c:v>1.0446310621751675</c:v>
                </c:pt>
                <c:pt idx="9">
                  <c:v>1.2004203933841355</c:v>
                </c:pt>
                <c:pt idx="10">
                  <c:v>1.272497181724217</c:v>
                </c:pt>
                <c:pt idx="11">
                  <c:v>1.3966825687637208</c:v>
                </c:pt>
                <c:pt idx="12">
                  <c:v>1.0942375189413376</c:v>
                </c:pt>
                <c:pt idx="13">
                  <c:v>1.0075133172460833</c:v>
                </c:pt>
                <c:pt idx="14">
                  <c:v>0.90347331529454256</c:v>
                </c:pt>
                <c:pt idx="15">
                  <c:v>0.6329967663172581</c:v>
                </c:pt>
                <c:pt idx="16">
                  <c:v>0.64696509519514755</c:v>
                </c:pt>
                <c:pt idx="17">
                  <c:v>0.69979860503724756</c:v>
                </c:pt>
                <c:pt idx="18">
                  <c:v>0.68132198141148204</c:v>
                </c:pt>
                <c:pt idx="19">
                  <c:v>0.95950830627114514</c:v>
                </c:pt>
                <c:pt idx="20">
                  <c:v>0.82837308681007438</c:v>
                </c:pt>
                <c:pt idx="21">
                  <c:v>0.8814979572163496</c:v>
                </c:pt>
                <c:pt idx="22">
                  <c:v>0.91249586968473728</c:v>
                </c:pt>
                <c:pt idx="23">
                  <c:v>0.7941585402691993</c:v>
                </c:pt>
                <c:pt idx="24">
                  <c:v>0.94644388620205155</c:v>
                </c:pt>
                <c:pt idx="25">
                  <c:v>1.4332083770316675</c:v>
                </c:pt>
                <c:pt idx="26">
                  <c:v>1.4488388204952742</c:v>
                </c:pt>
                <c:pt idx="27">
                  <c:v>1.3905135003197908</c:v>
                </c:pt>
                <c:pt idx="28">
                  <c:v>1.3573188796852644</c:v>
                </c:pt>
                <c:pt idx="29">
                  <c:v>1.2952345268960994</c:v>
                </c:pt>
                <c:pt idx="30">
                  <c:v>1.0456368669088252</c:v>
                </c:pt>
                <c:pt idx="31">
                  <c:v>1.1214296663271817</c:v>
                </c:pt>
                <c:pt idx="32">
                  <c:v>1.4473162832638788</c:v>
                </c:pt>
                <c:pt idx="33">
                  <c:v>1.1756282113370877</c:v>
                </c:pt>
                <c:pt idx="34">
                  <c:v>0.95800492230531265</c:v>
                </c:pt>
                <c:pt idx="35">
                  <c:v>1.2032930374893169</c:v>
                </c:pt>
                <c:pt idx="36">
                  <c:v>1.5250921177118772</c:v>
                </c:pt>
                <c:pt idx="37">
                  <c:v>1.6585590376737553</c:v>
                </c:pt>
                <c:pt idx="38">
                  <c:v>1.8291778241453887</c:v>
                </c:pt>
                <c:pt idx="39">
                  <c:v>2.1042321079736372</c:v>
                </c:pt>
                <c:pt idx="40">
                  <c:v>2.4720064783915237</c:v>
                </c:pt>
                <c:pt idx="41">
                  <c:v>2.6774229623587353</c:v>
                </c:pt>
                <c:pt idx="42">
                  <c:v>2.5337442957524408</c:v>
                </c:pt>
                <c:pt idx="43">
                  <c:v>3.1802223482747998</c:v>
                </c:pt>
                <c:pt idx="44">
                  <c:v>3.7752712196517866</c:v>
                </c:pt>
                <c:pt idx="45">
                  <c:v>3.7269571810879647</c:v>
                </c:pt>
                <c:pt idx="46">
                  <c:v>3.5224591502420881</c:v>
                </c:pt>
                <c:pt idx="47">
                  <c:v>4.0171502915805384</c:v>
                </c:pt>
                <c:pt idx="48">
                  <c:v>3.8090703502279113</c:v>
                </c:pt>
                <c:pt idx="49">
                  <c:v>4.1890375736855523</c:v>
                </c:pt>
                <c:pt idx="50">
                  <c:v>3.9126231340812927</c:v>
                </c:pt>
                <c:pt idx="51">
                  <c:v>4.1287978540847412</c:v>
                </c:pt>
                <c:pt idx="52">
                  <c:v>4.5263459344532002</c:v>
                </c:pt>
                <c:pt idx="53">
                  <c:v>4.4135724142300568</c:v>
                </c:pt>
                <c:pt idx="54">
                  <c:v>4.4466316613260863</c:v>
                </c:pt>
                <c:pt idx="55">
                  <c:v>4.615051465039115</c:v>
                </c:pt>
                <c:pt idx="56">
                  <c:v>4.9192736309740397</c:v>
                </c:pt>
                <c:pt idx="57">
                  <c:v>5.0238406276735486</c:v>
                </c:pt>
                <c:pt idx="58">
                  <c:v>4.7245222497389037</c:v>
                </c:pt>
                <c:pt idx="59">
                  <c:v>4.208061053494804</c:v>
                </c:pt>
                <c:pt idx="60">
                  <c:v>4.5330115916281546</c:v>
                </c:pt>
                <c:pt idx="61">
                  <c:v>4.5954665862205086</c:v>
                </c:pt>
                <c:pt idx="62">
                  <c:v>4.4644012629384751</c:v>
                </c:pt>
                <c:pt idx="63">
                  <c:v>4.8320259576684421</c:v>
                </c:pt>
                <c:pt idx="64">
                  <c:v>4.78115381589273</c:v>
                </c:pt>
                <c:pt idx="65">
                  <c:v>4.7038480283232955</c:v>
                </c:pt>
                <c:pt idx="66">
                  <c:v>4.5944580850289753</c:v>
                </c:pt>
                <c:pt idx="67">
                  <c:v>4.5601431070512275</c:v>
                </c:pt>
                <c:pt idx="68">
                  <c:v>4.6444122066622873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138-44A9-8E07-D5C5C0F6B1C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Data'!$AY$42:$AY$110</c:f>
              <c:numCache>
                <c:formatCode>0.00</c:formatCode>
                <c:ptCount val="69"/>
                <c:pt idx="0">
                  <c:v>1.799548380913101</c:v>
                </c:pt>
                <c:pt idx="1">
                  <c:v>1.9036310254284232</c:v>
                </c:pt>
                <c:pt idx="2">
                  <c:v>1.6439305969138034</c:v>
                </c:pt>
                <c:pt idx="3">
                  <c:v>1.767098617951893</c:v>
                </c:pt>
                <c:pt idx="4">
                  <c:v>1.5591185084450092</c:v>
                </c:pt>
                <c:pt idx="5">
                  <c:v>1.566057954080655</c:v>
                </c:pt>
                <c:pt idx="6">
                  <c:v>1.4104512485913987</c:v>
                </c:pt>
                <c:pt idx="7">
                  <c:v>1.0953420845882706</c:v>
                </c:pt>
                <c:pt idx="8">
                  <c:v>1.0457818533424714</c:v>
                </c:pt>
                <c:pt idx="9">
                  <c:v>1.2016159168034859</c:v>
                </c:pt>
                <c:pt idx="10">
                  <c:v>1.2729820747520362</c:v>
                </c:pt>
                <c:pt idx="11">
                  <c:v>1.396511349477227</c:v>
                </c:pt>
                <c:pt idx="12">
                  <c:v>1.0949512874592124</c:v>
                </c:pt>
                <c:pt idx="13">
                  <c:v>1.0082070658780693</c:v>
                </c:pt>
                <c:pt idx="14">
                  <c:v>0.90165362434804164</c:v>
                </c:pt>
                <c:pt idx="15">
                  <c:v>0.63063205618372387</c:v>
                </c:pt>
                <c:pt idx="16">
                  <c:v>0.64681510332945547</c:v>
                </c:pt>
                <c:pt idx="17">
                  <c:v>0.69950803153340035</c:v>
                </c:pt>
                <c:pt idx="18">
                  <c:v>0.68224979292736032</c:v>
                </c:pt>
                <c:pt idx="19">
                  <c:v>0.96124750022643635</c:v>
                </c:pt>
                <c:pt idx="20">
                  <c:v>0.82952181721377816</c:v>
                </c:pt>
                <c:pt idx="21">
                  <c:v>0.8832153578320312</c:v>
                </c:pt>
                <c:pt idx="22">
                  <c:v>0.91395431079149281</c:v>
                </c:pt>
                <c:pt idx="23">
                  <c:v>0.79640107477806021</c:v>
                </c:pt>
                <c:pt idx="24">
                  <c:v>0.94863104104886575</c:v>
                </c:pt>
                <c:pt idx="25">
                  <c:v>1.4345095987709238</c:v>
                </c:pt>
                <c:pt idx="26">
                  <c:v>1.4490195586315382</c:v>
                </c:pt>
                <c:pt idx="27">
                  <c:v>1.3910245596252711</c:v>
                </c:pt>
                <c:pt idx="28">
                  <c:v>1.3571422952263807</c:v>
                </c:pt>
                <c:pt idx="29">
                  <c:v>1.2950316132348114</c:v>
                </c:pt>
                <c:pt idx="30">
                  <c:v>1.0447409988313145</c:v>
                </c:pt>
                <c:pt idx="31">
                  <c:v>1.1199194184732049</c:v>
                </c:pt>
                <c:pt idx="32">
                  <c:v>1.4460860477886046</c:v>
                </c:pt>
                <c:pt idx="33">
                  <c:v>1.1715167944079363</c:v>
                </c:pt>
                <c:pt idx="34">
                  <c:v>0.95052553977467502</c:v>
                </c:pt>
                <c:pt idx="35">
                  <c:v>1.1985009571302538</c:v>
                </c:pt>
                <c:pt idx="36">
                  <c:v>1.5210850848512742</c:v>
                </c:pt>
                <c:pt idx="37">
                  <c:v>1.6532582132415732</c:v>
                </c:pt>
                <c:pt idx="38">
                  <c:v>1.8233705609460231</c:v>
                </c:pt>
                <c:pt idx="39">
                  <c:v>2.0962990300484883</c:v>
                </c:pt>
                <c:pt idx="40">
                  <c:v>2.4653160258502833</c:v>
                </c:pt>
                <c:pt idx="41">
                  <c:v>2.6696008566472313</c:v>
                </c:pt>
                <c:pt idx="42">
                  <c:v>2.5257058709840199</c:v>
                </c:pt>
                <c:pt idx="43">
                  <c:v>3.1673342390400738</c:v>
                </c:pt>
                <c:pt idx="44">
                  <c:v>3.7554892189431395</c:v>
                </c:pt>
                <c:pt idx="45">
                  <c:v>3.7066752619179688</c:v>
                </c:pt>
                <c:pt idx="46">
                  <c:v>3.5100787168046215</c:v>
                </c:pt>
                <c:pt idx="47">
                  <c:v>4.0050665808088759</c:v>
                </c:pt>
                <c:pt idx="48">
                  <c:v>3.800351503751251</c:v>
                </c:pt>
                <c:pt idx="49">
                  <c:v>4.180926186008981</c:v>
                </c:pt>
                <c:pt idx="50">
                  <c:v>3.9070091919588879</c:v>
                </c:pt>
                <c:pt idx="51">
                  <c:v>4.123616475871362</c:v>
                </c:pt>
                <c:pt idx="52">
                  <c:v>4.5223685842480768</c:v>
                </c:pt>
                <c:pt idx="53">
                  <c:v>4.4025598897976339</c:v>
                </c:pt>
                <c:pt idx="54">
                  <c:v>4.4392268068424636</c:v>
                </c:pt>
                <c:pt idx="55">
                  <c:v>4.6082921658209823</c:v>
                </c:pt>
                <c:pt idx="56">
                  <c:v>4.9168877230103822</c:v>
                </c:pt>
                <c:pt idx="57">
                  <c:v>5.0203140832882633</c:v>
                </c:pt>
                <c:pt idx="58">
                  <c:v>4.7215677625047237</c:v>
                </c:pt>
                <c:pt idx="59">
                  <c:v>4.2045758319135924</c:v>
                </c:pt>
                <c:pt idx="60">
                  <c:v>4.5322348260479899</c:v>
                </c:pt>
                <c:pt idx="61">
                  <c:v>4.5942763543398693</c:v>
                </c:pt>
                <c:pt idx="62">
                  <c:v>4.463559965430056</c:v>
                </c:pt>
                <c:pt idx="63">
                  <c:v>4.8308953401380643</c:v>
                </c:pt>
                <c:pt idx="64">
                  <c:v>4.7808085744294191</c:v>
                </c:pt>
                <c:pt idx="65">
                  <c:v>4.7035015129651629</c:v>
                </c:pt>
                <c:pt idx="66">
                  <c:v>4.5962194423013791</c:v>
                </c:pt>
                <c:pt idx="67">
                  <c:v>4.5629035220860281</c:v>
                </c:pt>
                <c:pt idx="68">
                  <c:v>4.6475964315889069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138-44A9-8E07-D5C5C0F6B1C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Data'!$AZ$42:$AZ$110</c:f>
              <c:numCache>
                <c:formatCode>0.00</c:formatCode>
                <c:ptCount val="69"/>
                <c:pt idx="0">
                  <c:v>1.7987576815856336</c:v>
                </c:pt>
                <c:pt idx="1">
                  <c:v>1.9024243755528913</c:v>
                </c:pt>
                <c:pt idx="2">
                  <c:v>1.6420150727851162</c:v>
                </c:pt>
                <c:pt idx="3">
                  <c:v>1.7653876808344691</c:v>
                </c:pt>
                <c:pt idx="4">
                  <c:v>1.5594831938768512</c:v>
                </c:pt>
                <c:pt idx="5">
                  <c:v>1.56684954086924</c:v>
                </c:pt>
                <c:pt idx="6">
                  <c:v>1.4127623933388203</c:v>
                </c:pt>
                <c:pt idx="7">
                  <c:v>1.0968338362834968</c:v>
                </c:pt>
                <c:pt idx="8">
                  <c:v>1.0459607342945905</c:v>
                </c:pt>
                <c:pt idx="9">
                  <c:v>1.2018064483165227</c:v>
                </c:pt>
                <c:pt idx="10">
                  <c:v>1.2724202963422984</c:v>
                </c:pt>
                <c:pt idx="11">
                  <c:v>1.3952919249770803</c:v>
                </c:pt>
                <c:pt idx="12">
                  <c:v>1.0946447705308515</c:v>
                </c:pt>
                <c:pt idx="13">
                  <c:v>1.007828471997585</c:v>
                </c:pt>
                <c:pt idx="14">
                  <c:v>0.89881166414016278</c:v>
                </c:pt>
                <c:pt idx="15">
                  <c:v>0.62744821458776079</c:v>
                </c:pt>
                <c:pt idx="16">
                  <c:v>0.64580432052680592</c:v>
                </c:pt>
                <c:pt idx="17">
                  <c:v>0.69845030909096317</c:v>
                </c:pt>
                <c:pt idx="18">
                  <c:v>0.68233903764422343</c:v>
                </c:pt>
                <c:pt idx="19">
                  <c:v>0.96212929119039137</c:v>
                </c:pt>
                <c:pt idx="20">
                  <c:v>0.829839433987269</c:v>
                </c:pt>
                <c:pt idx="21">
                  <c:v>0.88408204838823956</c:v>
                </c:pt>
                <c:pt idx="22">
                  <c:v>0.91458525674189051</c:v>
                </c:pt>
                <c:pt idx="23">
                  <c:v>0.79768715067049101</c:v>
                </c:pt>
                <c:pt idx="24">
                  <c:v>0.94991368018646227</c:v>
                </c:pt>
                <c:pt idx="25">
                  <c:v>1.4351403469233439</c:v>
                </c:pt>
                <c:pt idx="26">
                  <c:v>1.4484077805834441</c:v>
                </c:pt>
                <c:pt idx="27">
                  <c:v>1.3908454279168776</c:v>
                </c:pt>
                <c:pt idx="28">
                  <c:v>1.3563604765934101</c:v>
                </c:pt>
                <c:pt idx="29">
                  <c:v>1.2942588181180295</c:v>
                </c:pt>
                <c:pt idx="30">
                  <c:v>1.0432497518104045</c:v>
                </c:pt>
                <c:pt idx="31">
                  <c:v>1.1178206396696229</c:v>
                </c:pt>
                <c:pt idx="32">
                  <c:v>1.4442762698253182</c:v>
                </c:pt>
                <c:pt idx="33">
                  <c:v>1.1669863045627107</c:v>
                </c:pt>
                <c:pt idx="34">
                  <c:v>0.94266995368193274</c:v>
                </c:pt>
                <c:pt idx="35">
                  <c:v>1.1931258607555075</c:v>
                </c:pt>
                <c:pt idx="36">
                  <c:v>1.5165230552311164</c:v>
                </c:pt>
                <c:pt idx="37">
                  <c:v>1.6477125167165196</c:v>
                </c:pt>
                <c:pt idx="38">
                  <c:v>1.817175161668547</c:v>
                </c:pt>
                <c:pt idx="39">
                  <c:v>2.0879382635488244</c:v>
                </c:pt>
                <c:pt idx="40">
                  <c:v>2.4582328140126175</c:v>
                </c:pt>
                <c:pt idx="41">
                  <c:v>2.6613108632327718</c:v>
                </c:pt>
                <c:pt idx="42">
                  <c:v>2.5167954594230242</c:v>
                </c:pt>
                <c:pt idx="43">
                  <c:v>3.1538244542885256</c:v>
                </c:pt>
                <c:pt idx="44">
                  <c:v>3.735408878018629</c:v>
                </c:pt>
                <c:pt idx="45">
                  <c:v>3.685731221530685</c:v>
                </c:pt>
                <c:pt idx="46">
                  <c:v>3.4968187001590549</c:v>
                </c:pt>
                <c:pt idx="47">
                  <c:v>3.9921591527500393</c:v>
                </c:pt>
                <c:pt idx="48">
                  <c:v>3.7909656591043714</c:v>
                </c:pt>
                <c:pt idx="49">
                  <c:v>4.1719605250423575</c:v>
                </c:pt>
                <c:pt idx="50">
                  <c:v>3.9006220440207962</c:v>
                </c:pt>
                <c:pt idx="51">
                  <c:v>4.1176483601875571</c:v>
                </c:pt>
                <c:pt idx="52">
                  <c:v>4.5177165266938912</c:v>
                </c:pt>
                <c:pt idx="53">
                  <c:v>4.3907746896168138</c:v>
                </c:pt>
                <c:pt idx="54">
                  <c:v>4.4312572092918714</c:v>
                </c:pt>
                <c:pt idx="55">
                  <c:v>4.6007905642721889</c:v>
                </c:pt>
                <c:pt idx="56">
                  <c:v>4.9136324326432286</c:v>
                </c:pt>
                <c:pt idx="57">
                  <c:v>5.015988842300823</c:v>
                </c:pt>
                <c:pt idx="58">
                  <c:v>4.7177737536650186</c:v>
                </c:pt>
                <c:pt idx="59">
                  <c:v>4.2003788833600195</c:v>
                </c:pt>
                <c:pt idx="60">
                  <c:v>4.5306036641269634</c:v>
                </c:pt>
                <c:pt idx="61">
                  <c:v>4.592330544733648</c:v>
                </c:pt>
                <c:pt idx="62">
                  <c:v>4.4620236319470736</c:v>
                </c:pt>
                <c:pt idx="63">
                  <c:v>4.8290014607364604</c:v>
                </c:pt>
                <c:pt idx="64">
                  <c:v>4.7797113487562903</c:v>
                </c:pt>
                <c:pt idx="65">
                  <c:v>4.7023688709054428</c:v>
                </c:pt>
                <c:pt idx="66">
                  <c:v>4.5971779857523867</c:v>
                </c:pt>
                <c:pt idx="67">
                  <c:v>4.5649236884273021</c:v>
                </c:pt>
                <c:pt idx="68">
                  <c:v>4.6499078555411346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138-44A9-8E07-D5C5C0F6B1C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Data'!$BA$42:$BA$110</c:f>
              <c:numCache>
                <c:formatCode>0.00</c:formatCode>
                <c:ptCount val="69"/>
                <c:pt idx="0">
                  <c:v>1.7971184649386234</c:v>
                </c:pt>
                <c:pt idx="1">
                  <c:v>1.9002747408689407</c:v>
                </c:pt>
                <c:pt idx="2">
                  <c:v>1.6390987317144439</c:v>
                </c:pt>
                <c:pt idx="3">
                  <c:v>1.7627985784403262</c:v>
                </c:pt>
                <c:pt idx="4">
                  <c:v>1.5588513189112838</c:v>
                </c:pt>
                <c:pt idx="5">
                  <c:v>1.5665926835505646</c:v>
                </c:pt>
                <c:pt idx="6">
                  <c:v>1.4140481844725876</c:v>
                </c:pt>
                <c:pt idx="7">
                  <c:v>1.0972382109837322</c:v>
                </c:pt>
                <c:pt idx="8">
                  <c:v>1.0452241069967783</c:v>
                </c:pt>
                <c:pt idx="9">
                  <c:v>1.2010524510442704</c:v>
                </c:pt>
                <c:pt idx="10">
                  <c:v>1.2708777455004483</c:v>
                </c:pt>
                <c:pt idx="11">
                  <c:v>1.393091150380791</c:v>
                </c:pt>
                <c:pt idx="12">
                  <c:v>1.0933829614502826</c:v>
                </c:pt>
                <c:pt idx="13">
                  <c:v>1.0064491076488578</c:v>
                </c:pt>
                <c:pt idx="14">
                  <c:v>0.89501904200850191</c:v>
                </c:pt>
                <c:pt idx="15">
                  <c:v>0.62348989517211273</c:v>
                </c:pt>
                <c:pt idx="16">
                  <c:v>0.64397482306702025</c:v>
                </c:pt>
                <c:pt idx="17">
                  <c:v>0.69668786735271604</c:v>
                </c:pt>
                <c:pt idx="18">
                  <c:v>0.68166050653403432</c:v>
                </c:pt>
                <c:pt idx="19">
                  <c:v>0.96222694080736937</c:v>
                </c:pt>
                <c:pt idx="20">
                  <c:v>0.82939787999617565</c:v>
                </c:pt>
                <c:pt idx="21">
                  <c:v>0.88416174982575613</c:v>
                </c:pt>
                <c:pt idx="22">
                  <c:v>0.91445456376356682</c:v>
                </c:pt>
                <c:pt idx="23">
                  <c:v>0.79807719261177867</c:v>
                </c:pt>
                <c:pt idx="24">
                  <c:v>0.95034766086584865</c:v>
                </c:pt>
                <c:pt idx="25">
                  <c:v>1.4351495253484523</c:v>
                </c:pt>
                <c:pt idx="26">
                  <c:v>1.447050167498571</c:v>
                </c:pt>
                <c:pt idx="27">
                  <c:v>1.3900007728871495</c:v>
                </c:pt>
                <c:pt idx="28">
                  <c:v>1.3550118345257833</c:v>
                </c:pt>
                <c:pt idx="29">
                  <c:v>1.2929604154811218</c:v>
                </c:pt>
                <c:pt idx="30">
                  <c:v>1.0411978413905703</c:v>
                </c:pt>
                <c:pt idx="31">
                  <c:v>1.1151789892809831</c:v>
                </c:pt>
                <c:pt idx="32">
                  <c:v>1.4419239017470138</c:v>
                </c:pt>
                <c:pt idx="33">
                  <c:v>1.162044335869161</c:v>
                </c:pt>
                <c:pt idx="34">
                  <c:v>0.93446327164014842</c:v>
                </c:pt>
                <c:pt idx="35">
                  <c:v>1.1872084513580832</c:v>
                </c:pt>
                <c:pt idx="36">
                  <c:v>1.511429602023584</c:v>
                </c:pt>
                <c:pt idx="37">
                  <c:v>1.6419471308970759</c:v>
                </c:pt>
                <c:pt idx="38">
                  <c:v>1.8106195094355118</c:v>
                </c:pt>
                <c:pt idx="39">
                  <c:v>2.0791946930389851</c:v>
                </c:pt>
                <c:pt idx="40">
                  <c:v>2.4508052261154631</c:v>
                </c:pt>
                <c:pt idx="41">
                  <c:v>2.6526063519545975</c:v>
                </c:pt>
                <c:pt idx="42">
                  <c:v>2.5071346464993285</c:v>
                </c:pt>
                <c:pt idx="43">
                  <c:v>3.1397842692062414</c:v>
                </c:pt>
                <c:pt idx="44">
                  <c:v>3.7150330225180666</c:v>
                </c:pt>
                <c:pt idx="45">
                  <c:v>3.6642492393200561</c:v>
                </c:pt>
                <c:pt idx="46">
                  <c:v>3.4827574857751995</c:v>
                </c:pt>
                <c:pt idx="47">
                  <c:v>3.9784962344833734</c:v>
                </c:pt>
                <c:pt idx="48">
                  <c:v>3.7810001646066196</c:v>
                </c:pt>
                <c:pt idx="49">
                  <c:v>4.1622151657999611</c:v>
                </c:pt>
                <c:pt idx="50">
                  <c:v>3.8935195013682136</c:v>
                </c:pt>
                <c:pt idx="51">
                  <c:v>4.1109652176724527</c:v>
                </c:pt>
                <c:pt idx="52">
                  <c:v>4.5124494433555986</c:v>
                </c:pt>
                <c:pt idx="53">
                  <c:v>4.3782741464293418</c:v>
                </c:pt>
                <c:pt idx="54">
                  <c:v>4.4227777135572151</c:v>
                </c:pt>
                <c:pt idx="55">
                  <c:v>4.5926089192377333</c:v>
                </c:pt>
                <c:pt idx="56">
                  <c:v>4.909567971987876</c:v>
                </c:pt>
                <c:pt idx="57">
                  <c:v>5.0109256952845467</c:v>
                </c:pt>
                <c:pt idx="58">
                  <c:v>4.713200101312756</c:v>
                </c:pt>
                <c:pt idx="59">
                  <c:v>4.1955535053141588</c:v>
                </c:pt>
                <c:pt idx="60">
                  <c:v>4.5281952215082022</c:v>
                </c:pt>
                <c:pt idx="61">
                  <c:v>4.5896841401265354</c:v>
                </c:pt>
                <c:pt idx="62">
                  <c:v>4.4598557653556217</c:v>
                </c:pt>
                <c:pt idx="63">
                  <c:v>4.8263912737712111</c:v>
                </c:pt>
                <c:pt idx="64">
                  <c:v>4.7779049303681749</c:v>
                </c:pt>
                <c:pt idx="65">
                  <c:v>4.7005022523948066</c:v>
                </c:pt>
                <c:pt idx="66">
                  <c:v>4.597384288914423</c:v>
                </c:pt>
                <c:pt idx="67">
                  <c:v>4.5662441297411371</c:v>
                </c:pt>
                <c:pt idx="68">
                  <c:v>4.6513942846068117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38-44A9-8E07-D5C5C0F6B1C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Data'!$BB$42:$BB$110</c:f>
              <c:numCache>
                <c:formatCode>0.00</c:formatCode>
                <c:ptCount val="69"/>
                <c:pt idx="0">
                  <c:v>1.7946768782725209</c:v>
                </c:pt>
                <c:pt idx="1">
                  <c:v>1.8972327407372263</c:v>
                </c:pt>
                <c:pt idx="2">
                  <c:v>1.635249829292869</c:v>
                </c:pt>
                <c:pt idx="3">
                  <c:v>1.7593924062354336</c:v>
                </c:pt>
                <c:pt idx="4">
                  <c:v>1.5572839989220006</c:v>
                </c:pt>
                <c:pt idx="5">
                  <c:v>1.5653575537738491</c:v>
                </c:pt>
                <c:pt idx="6">
                  <c:v>1.4143827869517398</c:v>
                </c:pt>
                <c:pt idx="7">
                  <c:v>1.0966332183680592</c:v>
                </c:pt>
                <c:pt idx="8">
                  <c:v>1.0436295787531482</c:v>
                </c:pt>
                <c:pt idx="9">
                  <c:v>1.1994158524763034</c:v>
                </c:pt>
                <c:pt idx="10">
                  <c:v>1.2684219340765299</c:v>
                </c:pt>
                <c:pt idx="11">
                  <c:v>1.3899784287087187</c:v>
                </c:pt>
                <c:pt idx="12">
                  <c:v>1.0912327272473006</c:v>
                </c:pt>
                <c:pt idx="13">
                  <c:v>1.0041424338388372</c:v>
                </c:pt>
                <c:pt idx="14">
                  <c:v>0.89035000486405014</c:v>
                </c:pt>
                <c:pt idx="15">
                  <c:v>0.61880486641497567</c:v>
                </c:pt>
                <c:pt idx="16">
                  <c:v>0.64137272146032331</c:v>
                </c:pt>
                <c:pt idx="17">
                  <c:v>0.69428401463396894</c:v>
                </c:pt>
                <c:pt idx="18">
                  <c:v>0.68028590703995606</c:v>
                </c:pt>
                <c:pt idx="19">
                  <c:v>0.96161495993274015</c:v>
                </c:pt>
                <c:pt idx="20">
                  <c:v>0.8282705612851009</c:v>
                </c:pt>
                <c:pt idx="21">
                  <c:v>0.88352010757507327</c:v>
                </c:pt>
                <c:pt idx="22">
                  <c:v>0.91363011673789385</c:v>
                </c:pt>
                <c:pt idx="23">
                  <c:v>0.79763625045675857</c:v>
                </c:pt>
                <c:pt idx="24">
                  <c:v>0.94999175982988782</c:v>
                </c:pt>
                <c:pt idx="25">
                  <c:v>1.4345848151233664</c:v>
                </c:pt>
                <c:pt idx="26">
                  <c:v>1.4449957238407505</c:v>
                </c:pt>
                <c:pt idx="27">
                  <c:v>1.3885171073036331</c:v>
                </c:pt>
                <c:pt idx="28">
                  <c:v>1.3531347649408489</c:v>
                </c:pt>
                <c:pt idx="29">
                  <c:v>1.2911790355389505</c:v>
                </c:pt>
                <c:pt idx="30">
                  <c:v>1.0386197162597051</c:v>
                </c:pt>
                <c:pt idx="31">
                  <c:v>1.1120394623074081</c:v>
                </c:pt>
                <c:pt idx="32">
                  <c:v>1.4390655644704775</c:v>
                </c:pt>
                <c:pt idx="33">
                  <c:v>1.1567005711800245</c:v>
                </c:pt>
                <c:pt idx="34">
                  <c:v>0.92593126658854263</c:v>
                </c:pt>
                <c:pt idx="35">
                  <c:v>1.1807903373973965</c:v>
                </c:pt>
                <c:pt idx="36">
                  <c:v>1.5058301055579799</c:v>
                </c:pt>
                <c:pt idx="37">
                  <c:v>1.6359851328904982</c:v>
                </c:pt>
                <c:pt idx="38">
                  <c:v>1.8037319798274278</c:v>
                </c:pt>
                <c:pt idx="39">
                  <c:v>2.0701118440121626</c:v>
                </c:pt>
                <c:pt idx="40">
                  <c:v>2.4430777821251883</c:v>
                </c:pt>
                <c:pt idx="41">
                  <c:v>2.6435367888343717</c:v>
                </c:pt>
                <c:pt idx="42">
                  <c:v>2.496839127896382</c:v>
                </c:pt>
                <c:pt idx="43">
                  <c:v>3.1252994826790621</c:v>
                </c:pt>
                <c:pt idx="44">
                  <c:v>3.6943631875469971</c:v>
                </c:pt>
                <c:pt idx="45">
                  <c:v>3.6423466344302469</c:v>
                </c:pt>
                <c:pt idx="46">
                  <c:v>3.4679699609286834</c:v>
                </c:pt>
                <c:pt idx="47">
                  <c:v>3.9641445002583344</c:v>
                </c:pt>
                <c:pt idx="48">
                  <c:v>3.7705371932090417</c:v>
                </c:pt>
                <c:pt idx="49">
                  <c:v>4.1517606231774602</c:v>
                </c:pt>
                <c:pt idx="50">
                  <c:v>3.8857556033753249</c:v>
                </c:pt>
                <c:pt idx="51">
                  <c:v>4.103634367980642</c:v>
                </c:pt>
                <c:pt idx="52">
                  <c:v>4.5066229796358845</c:v>
                </c:pt>
                <c:pt idx="53">
                  <c:v>4.365114310158555</c:v>
                </c:pt>
                <c:pt idx="54">
                  <c:v>4.4138394979770217</c:v>
                </c:pt>
                <c:pt idx="55">
                  <c:v>4.5838055829445317</c:v>
                </c:pt>
                <c:pt idx="56">
                  <c:v>4.9047503348893411</c:v>
                </c:pt>
                <c:pt idx="57">
                  <c:v>5.0051807859012776</c:v>
                </c:pt>
                <c:pt idx="58">
                  <c:v>4.7079015447467008</c:v>
                </c:pt>
                <c:pt idx="59">
                  <c:v>4.1901736191098342</c:v>
                </c:pt>
                <c:pt idx="60">
                  <c:v>4.525078959807133</c:v>
                </c:pt>
                <c:pt idx="61">
                  <c:v>4.586385948704649</c:v>
                </c:pt>
                <c:pt idx="62">
                  <c:v>4.4571113641698972</c:v>
                </c:pt>
                <c:pt idx="63">
                  <c:v>4.8231059369243656</c:v>
                </c:pt>
                <c:pt idx="64">
                  <c:v>4.775426810420246</c:v>
                </c:pt>
                <c:pt idx="65">
                  <c:v>4.6979475538272073</c:v>
                </c:pt>
                <c:pt idx="66">
                  <c:v>4.5968820588138586</c:v>
                </c:pt>
                <c:pt idx="67">
                  <c:v>4.5668985368711796</c:v>
                </c:pt>
                <c:pt idx="68">
                  <c:v>4.6520968268725644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38-44A9-8E07-D5C5C0F6B1C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Data'!$BC$42:$BC$110</c:f>
              <c:numCache>
                <c:formatCode>0.00</c:formatCode>
                <c:ptCount val="69"/>
                <c:pt idx="0">
                  <c:v>1.791482336970559</c:v>
                </c:pt>
                <c:pt idx="1">
                  <c:v>1.8933530597007522</c:v>
                </c:pt>
                <c:pt idx="2">
                  <c:v>1.6305397090724834</c:v>
                </c:pt>
                <c:pt idx="3">
                  <c:v>1.755232665630045</c:v>
                </c:pt>
                <c:pt idx="4">
                  <c:v>1.5548458898056297</c:v>
                </c:pt>
                <c:pt idx="5">
                  <c:v>1.5632165357118626</c:v>
                </c:pt>
                <c:pt idx="6">
                  <c:v>1.4138411618815638</c:v>
                </c:pt>
                <c:pt idx="7">
                  <c:v>1.0950978306587023</c:v>
                </c:pt>
                <c:pt idx="8">
                  <c:v>1.0412355966908293</c:v>
                </c:pt>
                <c:pt idx="9">
                  <c:v>1.1969597195336037</c:v>
                </c:pt>
                <c:pt idx="10">
                  <c:v>1.2651216603901869</c:v>
                </c:pt>
                <c:pt idx="11">
                  <c:v>1.3860253900787813</c:v>
                </c:pt>
                <c:pt idx="12">
                  <c:v>1.0882626012782983</c:v>
                </c:pt>
                <c:pt idx="13">
                  <c:v>1.0009835824605364</c:v>
                </c:pt>
                <c:pt idx="14">
                  <c:v>0.88488117101874719</c:v>
                </c:pt>
                <c:pt idx="15">
                  <c:v>0.61344370135942994</c:v>
                </c:pt>
                <c:pt idx="16">
                  <c:v>0.63804773589444441</c:v>
                </c:pt>
                <c:pt idx="17">
                  <c:v>0.69130266930838769</c:v>
                </c:pt>
                <c:pt idx="18">
                  <c:v>0.67828738479080952</c:v>
                </c:pt>
                <c:pt idx="19">
                  <c:v>0.96036826591851343</c:v>
                </c:pt>
                <c:pt idx="20">
                  <c:v>0.82653128742281923</c:v>
                </c:pt>
                <c:pt idx="21">
                  <c:v>0.88222353516765883</c:v>
                </c:pt>
                <c:pt idx="22">
                  <c:v>0.91218022323219217</c:v>
                </c:pt>
                <c:pt idx="23">
                  <c:v>0.79643216939699502</c:v>
                </c:pt>
                <c:pt idx="24">
                  <c:v>0.94890592869242496</c:v>
                </c:pt>
                <c:pt idx="25">
                  <c:v>1.433492297736187</c:v>
                </c:pt>
                <c:pt idx="26">
                  <c:v>1.4422951163910087</c:v>
                </c:pt>
                <c:pt idx="27">
                  <c:v>1.386422438883159</c:v>
                </c:pt>
                <c:pt idx="28">
                  <c:v>1.3507670406418102</c:v>
                </c:pt>
                <c:pt idx="29">
                  <c:v>1.2889549649942904</c:v>
                </c:pt>
                <c:pt idx="30">
                  <c:v>1.0355490096208295</c:v>
                </c:pt>
                <c:pt idx="31">
                  <c:v>1.1084451985014274</c:v>
                </c:pt>
                <c:pt idx="32">
                  <c:v>1.4357365190480877</c:v>
                </c:pt>
                <c:pt idx="33">
                  <c:v>1.1509662527847262</c:v>
                </c:pt>
                <c:pt idx="34">
                  <c:v>0.91709906242659356</c:v>
                </c:pt>
                <c:pt idx="35">
                  <c:v>1.1739120829779164</c:v>
                </c:pt>
                <c:pt idx="36">
                  <c:v>1.4997509242203531</c:v>
                </c:pt>
                <c:pt idx="37">
                  <c:v>1.629847165363681</c:v>
                </c:pt>
                <c:pt idx="38">
                  <c:v>1.7965412951497026</c:v>
                </c:pt>
                <c:pt idx="39">
                  <c:v>2.0607317718067644</c:v>
                </c:pt>
                <c:pt idx="40">
                  <c:v>2.43509142489936</c:v>
                </c:pt>
                <c:pt idx="41">
                  <c:v>2.634148121502125</c:v>
                </c:pt>
                <c:pt idx="42">
                  <c:v>2.4860190046543829</c:v>
                </c:pt>
                <c:pt idx="43">
                  <c:v>3.1104507692066026</c:v>
                </c:pt>
                <c:pt idx="44">
                  <c:v>3.6734001302565042</c:v>
                </c:pt>
                <c:pt idx="45">
                  <c:v>3.6201341246162135</c:v>
                </c:pt>
                <c:pt idx="46">
                  <c:v>3.4525278067982401</c:v>
                </c:pt>
                <c:pt idx="47">
                  <c:v>3.9491694720353827</c:v>
                </c:pt>
                <c:pt idx="48">
                  <c:v>3.7596536430369105</c:v>
                </c:pt>
                <c:pt idx="49">
                  <c:v>4.1406632694201226</c:v>
                </c:pt>
                <c:pt idx="50">
                  <c:v>3.8773808994896606</c:v>
                </c:pt>
                <c:pt idx="51">
                  <c:v>4.0957184178553865</c:v>
                </c:pt>
                <c:pt idx="52">
                  <c:v>4.5002884747497616</c:v>
                </c:pt>
                <c:pt idx="53">
                  <c:v>4.3513498742124774</c:v>
                </c:pt>
                <c:pt idx="54">
                  <c:v>4.4044899500744297</c:v>
                </c:pt>
                <c:pt idx="55">
                  <c:v>4.5744348516370348</c:v>
                </c:pt>
                <c:pt idx="56">
                  <c:v>4.8992312627100754</c:v>
                </c:pt>
                <c:pt idx="57">
                  <c:v>4.9988057262204553</c:v>
                </c:pt>
                <c:pt idx="58">
                  <c:v>4.7019278644490505</c:v>
                </c:pt>
                <c:pt idx="59">
                  <c:v>4.184304027615406</c:v>
                </c:pt>
                <c:pt idx="60">
                  <c:v>4.5213169008353224</c:v>
                </c:pt>
                <c:pt idx="61">
                  <c:v>4.5824788940277879</c:v>
                </c:pt>
                <c:pt idx="62">
                  <c:v>4.453837332481787</c:v>
                </c:pt>
                <c:pt idx="63">
                  <c:v>4.819181181182997</c:v>
                </c:pt>
                <c:pt idx="64">
                  <c:v>4.7723094783598254</c:v>
                </c:pt>
                <c:pt idx="65">
                  <c:v>4.6947446127620589</c:v>
                </c:pt>
                <c:pt idx="66">
                  <c:v>4.5957082981216288</c:v>
                </c:pt>
                <c:pt idx="67">
                  <c:v>4.5669139881266316</c:v>
                </c:pt>
                <c:pt idx="68">
                  <c:v>4.6520499731374105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38-44A9-8E07-D5C5C0F6B1CB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Data'!$BD$42:$BD$110</c:f>
              <c:numCache>
                <c:formatCode>0.00</c:formatCode>
                <c:ptCount val="69"/>
                <c:pt idx="0">
                  <c:v>1.787587359115421</c:v>
                </c:pt>
                <c:pt idx="1">
                  <c:v>1.888694246290868</c:v>
                </c:pt>
                <c:pt idx="2">
                  <c:v>1.6250424464508573</c:v>
                </c:pt>
                <c:pt idx="3">
                  <c:v>1.750384977062925</c:v>
                </c:pt>
                <c:pt idx="4">
                  <c:v>1.5516048133881264</c:v>
                </c:pt>
                <c:pt idx="5">
                  <c:v>1.5602439516094979</c:v>
                </c:pt>
                <c:pt idx="6">
                  <c:v>1.412498933873894</c:v>
                </c:pt>
                <c:pt idx="7">
                  <c:v>1.0927118387446246</c:v>
                </c:pt>
                <c:pt idx="8">
                  <c:v>1.038101356682646</c:v>
                </c:pt>
                <c:pt idx="9">
                  <c:v>1.1937481292558738</c:v>
                </c:pt>
                <c:pt idx="10">
                  <c:v>1.2610468292259749</c:v>
                </c:pt>
                <c:pt idx="11">
                  <c:v>1.3813055741577738</c:v>
                </c:pt>
                <c:pt idx="12">
                  <c:v>1.0845424689041336</c:v>
                </c:pt>
                <c:pt idx="13">
                  <c:v>0.99704873861379428</c:v>
                </c:pt>
                <c:pt idx="14">
                  <c:v>0.87869076224308562</c:v>
                </c:pt>
                <c:pt idx="15">
                  <c:v>0.60745904481992985</c:v>
                </c:pt>
                <c:pt idx="16">
                  <c:v>0.63405217938694458</c:v>
                </c:pt>
                <c:pt idx="17">
                  <c:v>0.68780673091951916</c:v>
                </c:pt>
                <c:pt idx="18">
                  <c:v>0.67573536448369942</c:v>
                </c:pt>
                <c:pt idx="19">
                  <c:v>0.95855943389843468</c:v>
                </c:pt>
                <c:pt idx="20">
                  <c:v>0.82425169129044296</c:v>
                </c:pt>
                <c:pt idx="21">
                  <c:v>0.88033703981188705</c:v>
                </c:pt>
                <c:pt idx="22">
                  <c:v>0.91017123455045157</c:v>
                </c:pt>
                <c:pt idx="23">
                  <c:v>0.79453294598093149</c:v>
                </c:pt>
                <c:pt idx="24">
                  <c:v>0.9471493454763521</c:v>
                </c:pt>
                <c:pt idx="25">
                  <c:v>1.4319154837600487</c:v>
                </c:pt>
                <c:pt idx="26">
                  <c:v>1.4389990477650061</c:v>
                </c:pt>
                <c:pt idx="27">
                  <c:v>1.3837454771151081</c:v>
                </c:pt>
                <c:pt idx="28">
                  <c:v>1.3479448525476261</c:v>
                </c:pt>
                <c:pt idx="29">
                  <c:v>1.2863253741646152</c:v>
                </c:pt>
                <c:pt idx="30">
                  <c:v>1.0320181340527146</c:v>
                </c:pt>
                <c:pt idx="31">
                  <c:v>1.1044369120868607</c:v>
                </c:pt>
                <c:pt idx="32">
                  <c:v>1.4319703327630073</c:v>
                </c:pt>
                <c:pt idx="33">
                  <c:v>1.1448539350623088</c:v>
                </c:pt>
                <c:pt idx="34">
                  <c:v>0.90799092081462518</c:v>
                </c:pt>
                <c:pt idx="35">
                  <c:v>1.1666130147923937</c:v>
                </c:pt>
                <c:pt idx="36">
                  <c:v>1.4932192201356398</c:v>
                </c:pt>
                <c:pt idx="37">
                  <c:v>1.623551588759844</c:v>
                </c:pt>
                <c:pt idx="38">
                  <c:v>1.789076533172961</c:v>
                </c:pt>
                <c:pt idx="39">
                  <c:v>2.0510951222761995</c:v>
                </c:pt>
                <c:pt idx="40">
                  <c:v>2.4268839409559062</c:v>
                </c:pt>
                <c:pt idx="41">
                  <c:v>2.6244834737263267</c:v>
                </c:pt>
                <c:pt idx="42">
                  <c:v>2.4747783059990875</c:v>
                </c:pt>
                <c:pt idx="43">
                  <c:v>3.0953134217972647</c:v>
                </c:pt>
                <c:pt idx="44">
                  <c:v>3.6521454937808779</c:v>
                </c:pt>
                <c:pt idx="45">
                  <c:v>3.5977153540665991</c:v>
                </c:pt>
                <c:pt idx="46">
                  <c:v>3.4364997302009588</c:v>
                </c:pt>
                <c:pt idx="47">
                  <c:v>3.9336359622047805</c:v>
                </c:pt>
                <c:pt idx="48">
                  <c:v>3.7484210022876931</c:v>
                </c:pt>
                <c:pt idx="49">
                  <c:v>4.1289853671354901</c:v>
                </c:pt>
                <c:pt idx="50">
                  <c:v>3.8684427680312146</c:v>
                </c:pt>
                <c:pt idx="51">
                  <c:v>4.0872753667697195</c:v>
                </c:pt>
                <c:pt idx="52">
                  <c:v>4.4934930653687415</c:v>
                </c:pt>
                <c:pt idx="53">
                  <c:v>4.3370342353371676</c:v>
                </c:pt>
                <c:pt idx="54">
                  <c:v>4.3947727835512866</c:v>
                </c:pt>
                <c:pt idx="55">
                  <c:v>4.5645471237204926</c:v>
                </c:pt>
                <c:pt idx="56">
                  <c:v>4.8930584421209593</c:v>
                </c:pt>
                <c:pt idx="57">
                  <c:v>4.99184778115103</c:v>
                </c:pt>
                <c:pt idx="58">
                  <c:v>4.6953240869075747</c:v>
                </c:pt>
                <c:pt idx="59">
                  <c:v>4.1780007242839092</c:v>
                </c:pt>
                <c:pt idx="60">
                  <c:v>4.5169638115913324</c:v>
                </c:pt>
                <c:pt idx="61">
                  <c:v>4.5780002391555445</c:v>
                </c:pt>
                <c:pt idx="62">
                  <c:v>4.4500727930842103</c:v>
                </c:pt>
                <c:pt idx="63">
                  <c:v>4.8146475389551231</c:v>
                </c:pt>
                <c:pt idx="64">
                  <c:v>4.7685805612558712</c:v>
                </c:pt>
                <c:pt idx="65">
                  <c:v>4.6909272298205682</c:v>
                </c:pt>
                <c:pt idx="66">
                  <c:v>4.5938932854331815</c:v>
                </c:pt>
                <c:pt idx="67">
                  <c:v>4.5663111105873089</c:v>
                </c:pt>
                <c:pt idx="68">
                  <c:v>4.6512817689431492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138-44A9-8E07-D5C5C0F6B1CB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Data'!$BE$42:$BE$110</c:f>
              <c:numCache>
                <c:formatCode>0.00</c:formatCode>
                <c:ptCount val="69"/>
                <c:pt idx="0">
                  <c:v>1.78304729975052</c:v>
                </c:pt>
                <c:pt idx="1">
                  <c:v>1.8833183762897785</c:v>
                </c:pt>
                <c:pt idx="2">
                  <c:v>1.6188345959151833</c:v>
                </c:pt>
                <c:pt idx="3">
                  <c:v>1.7449168759565017</c:v>
                </c:pt>
                <c:pt idx="4">
                  <c:v>1.5476314285993786</c:v>
                </c:pt>
                <c:pt idx="5">
                  <c:v>1.5565157736499504</c:v>
                </c:pt>
                <c:pt idx="6">
                  <c:v>1.4104320933852459</c:v>
                </c:pt>
                <c:pt idx="7">
                  <c:v>1.089555218702176</c:v>
                </c:pt>
                <c:pt idx="8">
                  <c:v>1.0342863910377034</c:v>
                </c:pt>
                <c:pt idx="9">
                  <c:v>1.1898455402703647</c:v>
                </c:pt>
                <c:pt idx="10">
                  <c:v>1.2562675310293197</c:v>
                </c:pt>
                <c:pt idx="11">
                  <c:v>1.3758933113089644</c:v>
                </c:pt>
                <c:pt idx="12">
                  <c:v>1.0801425767016288</c:v>
                </c:pt>
                <c:pt idx="13">
                  <c:v>0.99241334851667451</c:v>
                </c:pt>
                <c:pt idx="14">
                  <c:v>0.87185696973660121</c:v>
                </c:pt>
                <c:pt idx="15">
                  <c:v>0.60090453269952404</c:v>
                </c:pt>
                <c:pt idx="16">
                  <c:v>0.62943951504778117</c:v>
                </c:pt>
                <c:pt idx="17">
                  <c:v>0.68385638357741052</c:v>
                </c:pt>
                <c:pt idx="18">
                  <c:v>0.6726965095707923</c:v>
                </c:pt>
                <c:pt idx="19">
                  <c:v>0.95625668777063066</c:v>
                </c:pt>
                <c:pt idx="20">
                  <c:v>0.82149934923159884</c:v>
                </c:pt>
                <c:pt idx="21">
                  <c:v>0.87792256979899808</c:v>
                </c:pt>
                <c:pt idx="22">
                  <c:v>0.90766607717660897</c:v>
                </c:pt>
                <c:pt idx="23">
                  <c:v>0.7920048550218699</c:v>
                </c:pt>
                <c:pt idx="24">
                  <c:v>0.94477943921723462</c:v>
                </c:pt>
                <c:pt idx="25">
                  <c:v>1.4298948827276059</c:v>
                </c:pt>
                <c:pt idx="26">
                  <c:v>1.4351575961436212</c:v>
                </c:pt>
                <c:pt idx="27">
                  <c:v>1.3805153710545508</c:v>
                </c:pt>
                <c:pt idx="28">
                  <c:v>1.344702738466321</c:v>
                </c:pt>
                <c:pt idx="29">
                  <c:v>1.2833244497107466</c:v>
                </c:pt>
                <c:pt idx="30">
                  <c:v>1.0280583463623465</c:v>
                </c:pt>
                <c:pt idx="31">
                  <c:v>1.1000529941794155</c:v>
                </c:pt>
                <c:pt idx="32">
                  <c:v>1.4277989355369343</c:v>
                </c:pt>
                <c:pt idx="33">
                  <c:v>1.1383773396140335</c:v>
                </c:pt>
                <c:pt idx="34">
                  <c:v>0.89862990038538804</c:v>
                </c:pt>
                <c:pt idx="35">
                  <c:v>1.1589304566552161</c:v>
                </c:pt>
                <c:pt idx="36">
                  <c:v>1.4862625653804016</c:v>
                </c:pt>
                <c:pt idx="37">
                  <c:v>1.6171143980143581</c:v>
                </c:pt>
                <c:pt idx="38">
                  <c:v>1.7813672813939305</c:v>
                </c:pt>
                <c:pt idx="39">
                  <c:v>2.0412410559738143</c:v>
                </c:pt>
                <c:pt idx="40">
                  <c:v>2.4184904316322196</c:v>
                </c:pt>
                <c:pt idx="41">
                  <c:v>2.6145839185221931</c:v>
                </c:pt>
                <c:pt idx="42">
                  <c:v>2.4632144536576561</c:v>
                </c:pt>
                <c:pt idx="43">
                  <c:v>3.079957334866005</c:v>
                </c:pt>
                <c:pt idx="44">
                  <c:v>3.6306028098671463</c:v>
                </c:pt>
                <c:pt idx="45">
                  <c:v>3.5751870724260217</c:v>
                </c:pt>
                <c:pt idx="46">
                  <c:v>3.4199517537586339</c:v>
                </c:pt>
                <c:pt idx="47">
                  <c:v>3.9176081344655809</c:v>
                </c:pt>
                <c:pt idx="48">
                  <c:v>3.7369054355392595</c:v>
                </c:pt>
                <c:pt idx="49">
                  <c:v>4.1167852982468052</c:v>
                </c:pt>
                <c:pt idx="50">
                  <c:v>3.8589857706272803</c:v>
                </c:pt>
                <c:pt idx="51">
                  <c:v>4.0783588354456688</c:v>
                </c:pt>
                <c:pt idx="52">
                  <c:v>4.4862798315529826</c:v>
                </c:pt>
                <c:pt idx="53">
                  <c:v>4.3222195543345645</c:v>
                </c:pt>
                <c:pt idx="54">
                  <c:v>4.384728167171426</c:v>
                </c:pt>
                <c:pt idx="55">
                  <c:v>4.5541890034720387</c:v>
                </c:pt>
                <c:pt idx="56">
                  <c:v>4.8862755423162314</c:v>
                </c:pt>
                <c:pt idx="57">
                  <c:v>4.9843498554135275</c:v>
                </c:pt>
                <c:pt idx="58">
                  <c:v>4.6881304988540062</c:v>
                </c:pt>
                <c:pt idx="59">
                  <c:v>4.1713109297089712</c:v>
                </c:pt>
                <c:pt idx="60">
                  <c:v>4.5120670895576662</c:v>
                </c:pt>
                <c:pt idx="61">
                  <c:v>4.5729817040933041</c:v>
                </c:pt>
                <c:pt idx="62">
                  <c:v>4.4458494218301894</c:v>
                </c:pt>
                <c:pt idx="63">
                  <c:v>4.8095307503634306</c:v>
                </c:pt>
                <c:pt idx="64">
                  <c:v>4.7642633155224248</c:v>
                </c:pt>
                <c:pt idx="65">
                  <c:v>4.6865237896730623</c:v>
                </c:pt>
                <c:pt idx="66">
                  <c:v>4.5914614782270986</c:v>
                </c:pt>
                <c:pt idx="67">
                  <c:v>4.5651052462407842</c:v>
                </c:pt>
                <c:pt idx="68">
                  <c:v>4.6498150442916728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138-44A9-8E07-D5C5C0F6B1CB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Data'!$BF$42:$BF$110</c:f>
              <c:numCache>
                <c:formatCode>0.00</c:formatCode>
                <c:ptCount val="69"/>
                <c:pt idx="0">
                  <c:v>1.7779200525670404</c:v>
                </c:pt>
                <c:pt idx="1">
                  <c:v>1.8772906480411908</c:v>
                </c:pt>
                <c:pt idx="2">
                  <c:v>1.6119946617822809</c:v>
                </c:pt>
                <c:pt idx="3">
                  <c:v>1.7388973083812551</c:v>
                </c:pt>
                <c:pt idx="4">
                  <c:v>1.5429983618512493</c:v>
                </c:pt>
                <c:pt idx="5">
                  <c:v>1.5521084764491868</c:v>
                </c:pt>
                <c:pt idx="6">
                  <c:v>1.4077156174253107</c:v>
                </c:pt>
                <c:pt idx="7">
                  <c:v>1.0857060943549488</c:v>
                </c:pt>
                <c:pt idx="8">
                  <c:v>1.0298496730011382</c:v>
                </c:pt>
                <c:pt idx="9">
                  <c:v>1.1853157837269446</c:v>
                </c:pt>
                <c:pt idx="10">
                  <c:v>1.2508530323571423</c:v>
                </c:pt>
                <c:pt idx="11">
                  <c:v>1.36986255616945</c:v>
                </c:pt>
                <c:pt idx="12">
                  <c:v>1.0751326174110871</c:v>
                </c:pt>
                <c:pt idx="13">
                  <c:v>0.98715107130935531</c:v>
                </c:pt>
                <c:pt idx="14">
                  <c:v>0.8644568677068224</c:v>
                </c:pt>
                <c:pt idx="15">
                  <c:v>0.59383426019493524</c:v>
                </c:pt>
                <c:pt idx="16">
                  <c:v>0.6242633110499175</c:v>
                </c:pt>
                <c:pt idx="17">
                  <c:v>0.6795084920391361</c:v>
                </c:pt>
                <c:pt idx="18">
                  <c:v>0.6692329908336192</c:v>
                </c:pt>
                <c:pt idx="19">
                  <c:v>0.95352344135498079</c:v>
                </c:pt>
                <c:pt idx="20">
                  <c:v>0.81833745050210616</c:v>
                </c:pt>
                <c:pt idx="21">
                  <c:v>0.87503881925931659</c:v>
                </c:pt>
                <c:pt idx="22">
                  <c:v>0.90472423432667914</c:v>
                </c:pt>
                <c:pt idx="23">
                  <c:v>0.78891232354328489</c:v>
                </c:pt>
                <c:pt idx="24">
                  <c:v>0.94185191502669152</c:v>
                </c:pt>
                <c:pt idx="25">
                  <c:v>1.427468210923408</c:v>
                </c:pt>
                <c:pt idx="26">
                  <c:v>1.4308201111426555</c:v>
                </c:pt>
                <c:pt idx="27">
                  <c:v>1.3767617011432487</c:v>
                </c:pt>
                <c:pt idx="28">
                  <c:v>1.3410735824269917</c:v>
                </c:pt>
                <c:pt idx="29">
                  <c:v>1.2799834156014258</c:v>
                </c:pt>
                <c:pt idx="30">
                  <c:v>1.0236997990191847</c:v>
                </c:pt>
                <c:pt idx="31">
                  <c:v>1.0953292026572599</c:v>
                </c:pt>
                <c:pt idx="32">
                  <c:v>1.4232524066951318</c:v>
                </c:pt>
                <c:pt idx="33">
                  <c:v>1.1315511890089425</c:v>
                </c:pt>
                <c:pt idx="34">
                  <c:v>0.88903715363014901</c:v>
                </c:pt>
                <c:pt idx="35">
                  <c:v>1.1508987714423522</c:v>
                </c:pt>
                <c:pt idx="36">
                  <c:v>1.4789086262633016</c:v>
                </c:pt>
                <c:pt idx="37">
                  <c:v>1.6105492777021033</c:v>
                </c:pt>
                <c:pt idx="38">
                  <c:v>1.773443630286647</c:v>
                </c:pt>
                <c:pt idx="39">
                  <c:v>2.0312073253056195</c:v>
                </c:pt>
                <c:pt idx="40">
                  <c:v>2.4099435519747376</c:v>
                </c:pt>
                <c:pt idx="41">
                  <c:v>2.6044887092872062</c:v>
                </c:pt>
                <c:pt idx="42">
                  <c:v>2.4514180772295227</c:v>
                </c:pt>
                <c:pt idx="43">
                  <c:v>3.0644473907338239</c:v>
                </c:pt>
                <c:pt idx="44">
                  <c:v>3.6087782333407334</c:v>
                </c:pt>
                <c:pt idx="45">
                  <c:v>3.5526395183066417</c:v>
                </c:pt>
                <c:pt idx="46">
                  <c:v>3.4029474410693097</c:v>
                </c:pt>
                <c:pt idx="47">
                  <c:v>3.9011493995316311</c:v>
                </c:pt>
                <c:pt idx="48">
                  <c:v>3.7251678411005034</c:v>
                </c:pt>
                <c:pt idx="49">
                  <c:v>4.1041177347580131</c:v>
                </c:pt>
                <c:pt idx="50">
                  <c:v>3.8490518416064554</c:v>
                </c:pt>
                <c:pt idx="51">
                  <c:v>4.0690181415869198</c:v>
                </c:pt>
                <c:pt idx="52">
                  <c:v>4.4786877780428593</c:v>
                </c:pt>
                <c:pt idx="53">
                  <c:v>4.3069567564070548</c:v>
                </c:pt>
                <c:pt idx="54">
                  <c:v>4.3743927614355815</c:v>
                </c:pt>
                <c:pt idx="55">
                  <c:v>4.5434033019977864</c:v>
                </c:pt>
                <c:pt idx="56">
                  <c:v>4.8789222341625882</c:v>
                </c:pt>
                <c:pt idx="57">
                  <c:v>4.9763505747735781</c:v>
                </c:pt>
                <c:pt idx="58">
                  <c:v>4.6803829665159125</c:v>
                </c:pt>
                <c:pt idx="59">
                  <c:v>4.1642737458964616</c:v>
                </c:pt>
                <c:pt idx="60">
                  <c:v>4.5066674645796896</c:v>
                </c:pt>
                <c:pt idx="61">
                  <c:v>4.5674502840030184</c:v>
                </c:pt>
                <c:pt idx="62">
                  <c:v>4.4411925304398849</c:v>
                </c:pt>
                <c:pt idx="63">
                  <c:v>4.8038527416326797</c:v>
                </c:pt>
                <c:pt idx="64">
                  <c:v>4.7593775663107678</c:v>
                </c:pt>
                <c:pt idx="65">
                  <c:v>4.6815582626686023</c:v>
                </c:pt>
                <c:pt idx="66">
                  <c:v>4.5884326419307371</c:v>
                </c:pt>
                <c:pt idx="67">
                  <c:v>4.5633075855928036</c:v>
                </c:pt>
                <c:pt idx="68">
                  <c:v>4.6476684859800885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138-44A9-8E07-D5C5C0F6B1CB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Data'!$BG$42:$BG$110</c:f>
              <c:numCache>
                <c:formatCode>0.00</c:formatCode>
                <c:ptCount val="69"/>
                <c:pt idx="0">
                  <c:v>1.7722654908848532</c:v>
                </c:pt>
                <c:pt idx="1">
                  <c:v>1.8706786211534392</c:v>
                </c:pt>
                <c:pt idx="2">
                  <c:v>1.6046019042636974</c:v>
                </c:pt>
                <c:pt idx="3">
                  <c:v>1.732395540717153</c:v>
                </c:pt>
                <c:pt idx="4">
                  <c:v>1.5377787080266816</c:v>
                </c:pt>
                <c:pt idx="5">
                  <c:v>1.547097510175738</c:v>
                </c:pt>
                <c:pt idx="6">
                  <c:v>1.4044220357925392</c:v>
                </c:pt>
                <c:pt idx="7">
                  <c:v>1.0812396329368308</c:v>
                </c:pt>
                <c:pt idx="8">
                  <c:v>1.0248492856074554</c:v>
                </c:pt>
                <c:pt idx="9">
                  <c:v>1.1802217028178954</c:v>
                </c:pt>
                <c:pt idx="10">
                  <c:v>1.2448716238458457</c:v>
                </c:pt>
                <c:pt idx="11">
                  <c:v>1.3632863765731709</c:v>
                </c:pt>
                <c:pt idx="12">
                  <c:v>1.0695813586427625</c:v>
                </c:pt>
                <c:pt idx="13">
                  <c:v>0.98133359679306087</c:v>
                </c:pt>
                <c:pt idx="14">
                  <c:v>0.85656616830912791</c:v>
                </c:pt>
                <c:pt idx="15">
                  <c:v>0.58630265053791586</c:v>
                </c:pt>
                <c:pt idx="16">
                  <c:v>0.61857706503998455</c:v>
                </c:pt>
                <c:pt idx="17">
                  <c:v>0.67481677351395908</c:v>
                </c:pt>
                <c:pt idx="18">
                  <c:v>0.66540273539267214</c:v>
                </c:pt>
                <c:pt idx="19">
                  <c:v>0.95041855732149583</c:v>
                </c:pt>
                <c:pt idx="20">
                  <c:v>0.81482493994463656</c:v>
                </c:pt>
                <c:pt idx="21">
                  <c:v>0.87174120212153094</c:v>
                </c:pt>
                <c:pt idx="22">
                  <c:v>0.90140152562798737</c:v>
                </c:pt>
                <c:pt idx="23">
                  <c:v>0.78531727161138309</c:v>
                </c:pt>
                <c:pt idx="24">
                  <c:v>0.93842043714541123</c:v>
                </c:pt>
                <c:pt idx="25">
                  <c:v>1.4246704817551921</c:v>
                </c:pt>
                <c:pt idx="26">
                  <c:v>1.426034657960878</c:v>
                </c:pt>
                <c:pt idx="27">
                  <c:v>1.3725145329932589</c:v>
                </c:pt>
                <c:pt idx="28">
                  <c:v>1.337088470946511</c:v>
                </c:pt>
                <c:pt idx="29">
                  <c:v>1.2763304673711366</c:v>
                </c:pt>
                <c:pt idx="30">
                  <c:v>1.0189716366093391</c:v>
                </c:pt>
                <c:pt idx="31">
                  <c:v>1.0902985951282427</c:v>
                </c:pt>
                <c:pt idx="32">
                  <c:v>1.4183590489071085</c:v>
                </c:pt>
                <c:pt idx="33">
                  <c:v>1.1243913916996708</c:v>
                </c:pt>
                <c:pt idx="34">
                  <c:v>0.87923221819466346</c:v>
                </c:pt>
                <c:pt idx="35">
                  <c:v>1.1425496717844803</c:v>
                </c:pt>
                <c:pt idx="36">
                  <c:v>1.4711852632401614</c:v>
                </c:pt>
                <c:pt idx="37">
                  <c:v>1.6038679471463482</c:v>
                </c:pt>
                <c:pt idx="38">
                  <c:v>1.7653360025087788</c:v>
                </c:pt>
                <c:pt idx="39">
                  <c:v>2.0210304035197195</c:v>
                </c:pt>
                <c:pt idx="40">
                  <c:v>2.401273634627263</c:v>
                </c:pt>
                <c:pt idx="41">
                  <c:v>2.5942353152430448</c:v>
                </c:pt>
                <c:pt idx="42">
                  <c:v>2.4394728194103514</c:v>
                </c:pt>
                <c:pt idx="43">
                  <c:v>3.0488436907892122</c:v>
                </c:pt>
                <c:pt idx="44">
                  <c:v>3.5866810369198459</c:v>
                </c:pt>
                <c:pt idx="45">
                  <c:v>3.5301566640037332</c:v>
                </c:pt>
                <c:pt idx="46">
                  <c:v>3.3855477561408143</c:v>
                </c:pt>
                <c:pt idx="47">
                  <c:v>3.8843219602182222</c:v>
                </c:pt>
                <c:pt idx="48">
                  <c:v>3.7132636667924945</c:v>
                </c:pt>
                <c:pt idx="49">
                  <c:v>4.091033740452021</c:v>
                </c:pt>
                <c:pt idx="50">
                  <c:v>3.8386805219085174</c:v>
                </c:pt>
                <c:pt idx="51">
                  <c:v>4.05929851921245</c:v>
                </c:pt>
                <c:pt idx="52">
                  <c:v>4.4707520662124614</c:v>
                </c:pt>
                <c:pt idx="53">
                  <c:v>4.2912956524910175</c:v>
                </c:pt>
                <c:pt idx="54">
                  <c:v>4.3638000300944748</c:v>
                </c:pt>
                <c:pt idx="55">
                  <c:v>4.5322294561994871</c:v>
                </c:pt>
                <c:pt idx="56">
                  <c:v>4.8710347667011051</c:v>
                </c:pt>
                <c:pt idx="57">
                  <c:v>4.9678848075740047</c:v>
                </c:pt>
                <c:pt idx="58">
                  <c:v>4.67211368553785</c:v>
                </c:pt>
                <c:pt idx="59">
                  <c:v>4.1569212116890695</c:v>
                </c:pt>
                <c:pt idx="60">
                  <c:v>4.5007999316946377</c:v>
                </c:pt>
                <c:pt idx="61">
                  <c:v>4.5614290877533072</c:v>
                </c:pt>
                <c:pt idx="62">
                  <c:v>4.436122084554996</c:v>
                </c:pt>
                <c:pt idx="63">
                  <c:v>4.7976324745332724</c:v>
                </c:pt>
                <c:pt idx="64">
                  <c:v>4.7539405954015201</c:v>
                </c:pt>
                <c:pt idx="65">
                  <c:v>4.6760512758332906</c:v>
                </c:pt>
                <c:pt idx="66">
                  <c:v>4.5848231753070232</c:v>
                </c:pt>
                <c:pt idx="67">
                  <c:v>4.5609266387541343</c:v>
                </c:pt>
                <c:pt idx="68">
                  <c:v>4.6448580512041584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138-44A9-8E07-D5C5C0F6B1CB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Data'!$BH$42:$BH$110</c:f>
              <c:numCache>
                <c:formatCode>0.00</c:formatCode>
                <c:ptCount val="69"/>
                <c:pt idx="0">
                  <c:v>1.7661443282365803</c:v>
                </c:pt>
                <c:pt idx="1">
                  <c:v>1.8635508820331601</c:v>
                </c:pt>
                <c:pt idx="2">
                  <c:v>1.5967348957164826</c:v>
                </c:pt>
                <c:pt idx="3">
                  <c:v>1.7254798342618609</c:v>
                </c:pt>
                <c:pt idx="4">
                  <c:v>1.5320446604372489</c:v>
                </c:pt>
                <c:pt idx="5">
                  <c:v>1.5415563626181796</c:v>
                </c:pt>
                <c:pt idx="6">
                  <c:v>1.4006208380160055</c:v>
                </c:pt>
                <c:pt idx="7">
                  <c:v>1.0762279363916689</c:v>
                </c:pt>
                <c:pt idx="8">
                  <c:v>1.0193424214912399</c:v>
                </c:pt>
                <c:pt idx="9">
                  <c:v>1.1746251582246605</c:v>
                </c:pt>
                <c:pt idx="10">
                  <c:v>1.2383906909949014</c:v>
                </c:pt>
                <c:pt idx="11">
                  <c:v>1.3562369802702676</c:v>
                </c:pt>
                <c:pt idx="12">
                  <c:v>1.0635567449371981</c:v>
                </c:pt>
                <c:pt idx="13">
                  <c:v>0.97503085655044219</c:v>
                </c:pt>
                <c:pt idx="14">
                  <c:v>0.84825949445220195</c:v>
                </c:pt>
                <c:pt idx="15">
                  <c:v>0.57836479519581674</c:v>
                </c:pt>
                <c:pt idx="16">
                  <c:v>0.61243458771751313</c:v>
                </c:pt>
                <c:pt idx="17">
                  <c:v>0.66983185729806205</c:v>
                </c:pt>
                <c:pt idx="18">
                  <c:v>0.66125922015797312</c:v>
                </c:pt>
                <c:pt idx="19">
                  <c:v>0.94699597189930429</c:v>
                </c:pt>
                <c:pt idx="20">
                  <c:v>0.81101593440283126</c:v>
                </c:pt>
                <c:pt idx="21">
                  <c:v>0.86808126579705081</c:v>
                </c:pt>
                <c:pt idx="22">
                  <c:v>0.89774938463525822</c:v>
                </c:pt>
                <c:pt idx="23">
                  <c:v>0.78127821949807652</c:v>
                </c:pt>
                <c:pt idx="24">
                  <c:v>0.93453634039328326</c:v>
                </c:pt>
                <c:pt idx="25">
                  <c:v>1.4215341390062031</c:v>
                </c:pt>
                <c:pt idx="26">
                  <c:v>1.4208477527879697</c:v>
                </c:pt>
                <c:pt idx="27">
                  <c:v>1.3678043783903209</c:v>
                </c:pt>
                <c:pt idx="28">
                  <c:v>1.3327768461599647</c:v>
                </c:pt>
                <c:pt idx="29">
                  <c:v>1.2723911109804316</c:v>
                </c:pt>
                <c:pt idx="30">
                  <c:v>1.0139023355758709</c:v>
                </c:pt>
                <c:pt idx="31">
                  <c:v>1.0849919140645186</c:v>
                </c:pt>
                <c:pt idx="32">
                  <c:v>1.4131457360684014</c:v>
                </c:pt>
                <c:pt idx="33">
                  <c:v>1.1169154852280725</c:v>
                </c:pt>
                <c:pt idx="34">
                  <c:v>0.86923364186802154</c:v>
                </c:pt>
                <c:pt idx="35">
                  <c:v>1.1339127251572041</c:v>
                </c:pt>
                <c:pt idx="36">
                  <c:v>1.4631206628866982</c:v>
                </c:pt>
                <c:pt idx="37">
                  <c:v>1.597080527445832</c:v>
                </c:pt>
                <c:pt idx="38">
                  <c:v>1.7570748961472589</c:v>
                </c:pt>
                <c:pt idx="39">
                  <c:v>2.0107455085866315</c:v>
                </c:pt>
                <c:pt idx="40">
                  <c:v>2.3925085897103044</c:v>
                </c:pt>
                <c:pt idx="41">
                  <c:v>2.5838591134815792</c:v>
                </c:pt>
                <c:pt idx="42">
                  <c:v>2.4274547040821837</c:v>
                </c:pt>
                <c:pt idx="43">
                  <c:v>3.0332016116553144</c:v>
                </c:pt>
                <c:pt idx="44">
                  <c:v>3.5643240653373649</c:v>
                </c:pt>
                <c:pt idx="45">
                  <c:v>3.5078164272498049</c:v>
                </c:pt>
                <c:pt idx="46">
                  <c:v>3.3678112239734128</c:v>
                </c:pt>
                <c:pt idx="47">
                  <c:v>3.8671868669001799</c:v>
                </c:pt>
                <c:pt idx="48">
                  <c:v>3.7012432726340387</c:v>
                </c:pt>
                <c:pt idx="49">
                  <c:v>4.0775813025586736</c:v>
                </c:pt>
                <c:pt idx="50">
                  <c:v>3.8279096857257482</c:v>
                </c:pt>
                <c:pt idx="51">
                  <c:v>4.0492418445201128</c:v>
                </c:pt>
                <c:pt idx="52">
                  <c:v>4.4625046086348998</c:v>
                </c:pt>
                <c:pt idx="53">
                  <c:v>4.2752851325719705</c:v>
                </c:pt>
                <c:pt idx="54">
                  <c:v>4.3529806325442761</c:v>
                </c:pt>
                <c:pt idx="55">
                  <c:v>4.5207039784466145</c:v>
                </c:pt>
                <c:pt idx="56">
                  <c:v>4.862646481367821</c:v>
                </c:pt>
                <c:pt idx="57">
                  <c:v>4.9589841587722505</c:v>
                </c:pt>
                <c:pt idx="58">
                  <c:v>4.6633518823742204</c:v>
                </c:pt>
                <c:pt idx="59">
                  <c:v>4.1492794630734142</c:v>
                </c:pt>
                <c:pt idx="60">
                  <c:v>4.4944947446958246</c:v>
                </c:pt>
                <c:pt idx="61">
                  <c:v>4.5549384609688381</c:v>
                </c:pt>
                <c:pt idx="62">
                  <c:v>4.4306541069280838</c:v>
                </c:pt>
                <c:pt idx="63">
                  <c:v>4.7908871261425396</c:v>
                </c:pt>
                <c:pt idx="64">
                  <c:v>4.7479682552722675</c:v>
                </c:pt>
                <c:pt idx="65">
                  <c:v>4.6700212399908896</c:v>
                </c:pt>
                <c:pt idx="66">
                  <c:v>4.580647223205677</c:v>
                </c:pt>
                <c:pt idx="67">
                  <c:v>4.5579691754708538</c:v>
                </c:pt>
                <c:pt idx="68">
                  <c:v>4.6413976995551351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138-44A9-8E07-D5C5C0F6B1CB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Data'!$BI$42:$BI$110</c:f>
              <c:numCache>
                <c:formatCode>0.00</c:formatCode>
                <c:ptCount val="69"/>
                <c:pt idx="0">
                  <c:v>1.7596172689564855</c:v>
                </c:pt>
                <c:pt idx="1">
                  <c:v>1.8559762875017465</c:v>
                </c:pt>
                <c:pt idx="2">
                  <c:v>1.5884710334858627</c:v>
                </c:pt>
                <c:pt idx="3">
                  <c:v>1.7182171488873477</c:v>
                </c:pt>
                <c:pt idx="4">
                  <c:v>1.5258673266660472</c:v>
                </c:pt>
                <c:pt idx="5">
                  <c:v>1.5355565872603449</c:v>
                </c:pt>
                <c:pt idx="6">
                  <c:v>1.3963786617171323</c:v>
                </c:pt>
                <c:pt idx="7">
                  <c:v>1.0707403292806117</c:v>
                </c:pt>
                <c:pt idx="8">
                  <c:v>1.013385638352962</c:v>
                </c:pt>
                <c:pt idx="9">
                  <c:v>1.1685873782592751</c:v>
                </c:pt>
                <c:pt idx="10">
                  <c:v>1.2314772183424334</c:v>
                </c:pt>
                <c:pt idx="11">
                  <c:v>1.3487860844859929</c:v>
                </c:pt>
                <c:pt idx="12">
                  <c:v>1.0571265354486492</c:v>
                </c:pt>
                <c:pt idx="13">
                  <c:v>0.96831156845210942</c:v>
                </c:pt>
                <c:pt idx="14">
                  <c:v>0.83961117395904084</c:v>
                </c:pt>
                <c:pt idx="15">
                  <c:v>0.57007743847331227</c:v>
                </c:pt>
                <c:pt idx="16">
                  <c:v>0.60589067203852165</c:v>
                </c:pt>
                <c:pt idx="17">
                  <c:v>0.66460123670712612</c:v>
                </c:pt>
                <c:pt idx="18">
                  <c:v>0.6568513206815314</c:v>
                </c:pt>
                <c:pt idx="19">
                  <c:v>0.94330457436077741</c:v>
                </c:pt>
                <c:pt idx="20">
                  <c:v>0.80695965897552013</c:v>
                </c:pt>
                <c:pt idx="21">
                  <c:v>0.86410667606070968</c:v>
                </c:pt>
                <c:pt idx="22">
                  <c:v>0.89381496386476367</c:v>
                </c:pt>
                <c:pt idx="23">
                  <c:v>0.7768502678701783</c:v>
                </c:pt>
                <c:pt idx="24">
                  <c:v>0.93024868207887634</c:v>
                </c:pt>
                <c:pt idx="25">
                  <c:v>1.4180892919571018</c:v>
                </c:pt>
                <c:pt idx="26">
                  <c:v>1.415304274599553</c:v>
                </c:pt>
                <c:pt idx="27">
                  <c:v>1.3626621438527176</c:v>
                </c:pt>
                <c:pt idx="28">
                  <c:v>1.3281667037151179</c:v>
                </c:pt>
                <c:pt idx="29">
                  <c:v>1.2681885226620055</c:v>
                </c:pt>
                <c:pt idx="30">
                  <c:v>1.0085199969618273</c:v>
                </c:pt>
                <c:pt idx="31">
                  <c:v>1.0794379525748072</c:v>
                </c:pt>
                <c:pt idx="32">
                  <c:v>1.4076382300339985</c:v>
                </c:pt>
                <c:pt idx="33">
                  <c:v>1.1091432042863554</c:v>
                </c:pt>
                <c:pt idx="34">
                  <c:v>0.85906005160020604</c:v>
                </c:pt>
                <c:pt idx="35">
                  <c:v>1.125016079046953</c:v>
                </c:pt>
                <c:pt idx="36">
                  <c:v>1.454743570917933</c:v>
                </c:pt>
                <c:pt idx="37">
                  <c:v>1.5901960173043215</c:v>
                </c:pt>
                <c:pt idx="38">
                  <c:v>1.7486906279622578</c:v>
                </c:pt>
                <c:pt idx="39">
                  <c:v>2.0003866965405139</c:v>
                </c:pt>
                <c:pt idx="40">
                  <c:v>2.3836740335269329</c:v>
                </c:pt>
                <c:pt idx="41">
                  <c:v>2.5733934328575772</c:v>
                </c:pt>
                <c:pt idx="42">
                  <c:v>2.4154322520181117</c:v>
                </c:pt>
                <c:pt idx="43">
                  <c:v>3.0175722192177554</c:v>
                </c:pt>
                <c:pt idx="44">
                  <c:v>3.5417236399422736</c:v>
                </c:pt>
                <c:pt idx="45">
                  <c:v>3.4856910099200626</c:v>
                </c:pt>
                <c:pt idx="46">
                  <c:v>3.3497945243829652</c:v>
                </c:pt>
                <c:pt idx="47">
                  <c:v>3.8498043585814545</c:v>
                </c:pt>
                <c:pt idx="48">
                  <c:v>3.6891524822284905</c:v>
                </c:pt>
                <c:pt idx="49">
                  <c:v>4.0638058597022999</c:v>
                </c:pt>
                <c:pt idx="50">
                  <c:v>3.8167761218289584</c:v>
                </c:pt>
                <c:pt idx="51">
                  <c:v>4.0388872818952013</c:v>
                </c:pt>
                <c:pt idx="52">
                  <c:v>4.4539746118772401</c:v>
                </c:pt>
                <c:pt idx="53">
                  <c:v>4.2589732963786018</c:v>
                </c:pt>
                <c:pt idx="54">
                  <c:v>4.3419628544584077</c:v>
                </c:pt>
                <c:pt idx="55">
                  <c:v>4.5088609785483227</c:v>
                </c:pt>
                <c:pt idx="56">
                  <c:v>4.8537884005698144</c:v>
                </c:pt>
                <c:pt idx="57">
                  <c:v>4.9496775654530056</c:v>
                </c:pt>
                <c:pt idx="58">
                  <c:v>4.6541246620137606</c:v>
                </c:pt>
                <c:pt idx="59">
                  <c:v>4.1413699154088768</c:v>
                </c:pt>
                <c:pt idx="60">
                  <c:v>4.4877782616434407</c:v>
                </c:pt>
                <c:pt idx="61">
                  <c:v>4.5479967412532307</c:v>
                </c:pt>
                <c:pt idx="62">
                  <c:v>4.4248014603176262</c:v>
                </c:pt>
                <c:pt idx="63">
                  <c:v>4.7836325724657174</c:v>
                </c:pt>
                <c:pt idx="64">
                  <c:v>4.7414753502299991</c:v>
                </c:pt>
                <c:pt idx="65">
                  <c:v>4.6634848029223921</c:v>
                </c:pt>
                <c:pt idx="66">
                  <c:v>4.5759171625226829</c:v>
                </c:pt>
                <c:pt idx="67">
                  <c:v>4.5544407462166658</c:v>
                </c:pt>
                <c:pt idx="68">
                  <c:v>4.6372999982646972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138-44A9-8E07-D5C5C0F6B1CB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Data'!$BJ$42:$BJ$110</c:f>
              <c:numCache>
                <c:formatCode>0.00</c:formatCode>
                <c:ptCount val="69"/>
                <c:pt idx="0">
                  <c:v>1.7527449518123739</c:v>
                </c:pt>
                <c:pt idx="1">
                  <c:v>1.8480239113516699</c:v>
                </c:pt>
                <c:pt idx="2">
                  <c:v>1.5798865920724785</c:v>
                </c:pt>
                <c:pt idx="3">
                  <c:v>1.710673213431386</c:v>
                </c:pt>
                <c:pt idx="4">
                  <c:v>1.5193167458547565</c:v>
                </c:pt>
                <c:pt idx="5">
                  <c:v>1.5291679244359042</c:v>
                </c:pt>
                <c:pt idx="6">
                  <c:v>1.3917595357669479</c:v>
                </c:pt>
                <c:pt idx="7">
                  <c:v>1.0648439109453873</c:v>
                </c:pt>
                <c:pt idx="8">
                  <c:v>1.0070357084239911</c:v>
                </c:pt>
                <c:pt idx="9">
                  <c:v>1.1621697718703725</c:v>
                </c:pt>
                <c:pt idx="10">
                  <c:v>1.2241985986509973</c:v>
                </c:pt>
                <c:pt idx="11">
                  <c:v>1.3410051930697138</c:v>
                </c:pt>
                <c:pt idx="12">
                  <c:v>1.0503585544854999</c:v>
                </c:pt>
                <c:pt idx="13">
                  <c:v>0.96124329161283895</c:v>
                </c:pt>
                <c:pt idx="14">
                  <c:v>0.83069456324862156</c:v>
                </c:pt>
                <c:pt idx="15">
                  <c:v>0.56149805980766099</c:v>
                </c:pt>
                <c:pt idx="16">
                  <c:v>0.59900031209525284</c:v>
                </c:pt>
                <c:pt idx="17">
                  <c:v>0.6591693539400848</c:v>
                </c:pt>
                <c:pt idx="18">
                  <c:v>0.65222370489364512</c:v>
                </c:pt>
                <c:pt idx="19">
                  <c:v>0.93938850777736027</c:v>
                </c:pt>
                <c:pt idx="20">
                  <c:v>0.80270075479760539</c:v>
                </c:pt>
                <c:pt idx="21">
                  <c:v>0.85986140352065321</c:v>
                </c:pt>
                <c:pt idx="22">
                  <c:v>0.88964141485417303</c:v>
                </c:pt>
                <c:pt idx="23">
                  <c:v>0.77208522643481658</c:v>
                </c:pt>
                <c:pt idx="24">
                  <c:v>0.92560434722519569</c:v>
                </c:pt>
                <c:pt idx="25">
                  <c:v>1.4143640452637778</c:v>
                </c:pt>
                <c:pt idx="26">
                  <c:v>1.4094474873995122</c:v>
                </c:pt>
                <c:pt idx="27">
                  <c:v>1.3571193832986095</c:v>
                </c:pt>
                <c:pt idx="28">
                  <c:v>1.3232846436804186</c:v>
                </c:pt>
                <c:pt idx="29">
                  <c:v>1.2637439035032354</c:v>
                </c:pt>
                <c:pt idx="30">
                  <c:v>1.0028526996478093</c:v>
                </c:pt>
                <c:pt idx="31">
                  <c:v>1.0736639905648171</c:v>
                </c:pt>
                <c:pt idx="32">
                  <c:v>1.4018615924585294</c:v>
                </c:pt>
                <c:pt idx="33">
                  <c:v>1.1010970279764454</c:v>
                </c:pt>
                <c:pt idx="34">
                  <c:v>0.84873097958674237</c:v>
                </c:pt>
                <c:pt idx="35">
                  <c:v>1.1158872742601122</c:v>
                </c:pt>
                <c:pt idx="36">
                  <c:v>1.4460837474320369</c:v>
                </c:pt>
                <c:pt idx="37">
                  <c:v>1.58322283013467</c:v>
                </c:pt>
                <c:pt idx="38">
                  <c:v>1.7402134503608317</c:v>
                </c:pt>
                <c:pt idx="39">
                  <c:v>1.9899871805548277</c:v>
                </c:pt>
                <c:pt idx="40">
                  <c:v>2.3747937520149849</c:v>
                </c:pt>
                <c:pt idx="41">
                  <c:v>2.5628698492631634</c:v>
                </c:pt>
                <c:pt idx="42">
                  <c:v>2.4034669598023743</c:v>
                </c:pt>
                <c:pt idx="43">
                  <c:v>3.0020026773764279</c:v>
                </c:pt>
                <c:pt idx="44">
                  <c:v>3.5188993024650812</c:v>
                </c:pt>
                <c:pt idx="45">
                  <c:v>3.4638471537362259</c:v>
                </c:pt>
                <c:pt idx="46">
                  <c:v>3.331552632792901</c:v>
                </c:pt>
                <c:pt idx="47">
                  <c:v>3.832233431338445</c:v>
                </c:pt>
                <c:pt idx="48">
                  <c:v>3.6770331884675671</c:v>
                </c:pt>
                <c:pt idx="49">
                  <c:v>4.0497509415445583</c:v>
                </c:pt>
                <c:pt idx="50">
                  <c:v>3.8053163643787706</c:v>
                </c:pt>
                <c:pt idx="51">
                  <c:v>4.028272162326215</c:v>
                </c:pt>
                <c:pt idx="52">
                  <c:v>4.4451892113716784</c:v>
                </c:pt>
                <c:pt idx="53">
                  <c:v>4.2424075708975684</c:v>
                </c:pt>
                <c:pt idx="54">
                  <c:v>4.3307729807730686</c:v>
                </c:pt>
                <c:pt idx="55">
                  <c:v>4.4967325378458787</c:v>
                </c:pt>
                <c:pt idx="56">
                  <c:v>4.8444895683312499</c:v>
                </c:pt>
                <c:pt idx="57">
                  <c:v>4.9399916107064614</c:v>
                </c:pt>
                <c:pt idx="58">
                  <c:v>4.6444573173589028</c:v>
                </c:pt>
                <c:pt idx="59">
                  <c:v>4.1332097896092668</c:v>
                </c:pt>
                <c:pt idx="60">
                  <c:v>4.4806733165851735</c:v>
                </c:pt>
                <c:pt idx="61">
                  <c:v>4.5406207154673286</c:v>
                </c:pt>
                <c:pt idx="62">
                  <c:v>4.4185745875613884</c:v>
                </c:pt>
                <c:pt idx="63">
                  <c:v>4.7758839489282021</c:v>
                </c:pt>
                <c:pt idx="64">
                  <c:v>4.7344762242851521</c:v>
                </c:pt>
                <c:pt idx="65">
                  <c:v>4.6564576438495404</c:v>
                </c:pt>
                <c:pt idx="66">
                  <c:v>4.5706443947183137</c:v>
                </c:pt>
                <c:pt idx="67">
                  <c:v>4.5503464205526551</c:v>
                </c:pt>
                <c:pt idx="68">
                  <c:v>4.6325767162777858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138-44A9-8E07-D5C5C0F6B1CB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Data'!$BK$42:$BK$110</c:f>
              <c:numCache>
                <c:formatCode>0.00</c:formatCode>
                <c:ptCount val="69"/>
                <c:pt idx="0">
                  <c:v>1.7455880309676375</c:v>
                </c:pt>
                <c:pt idx="1">
                  <c:v>1.8397630436937367</c:v>
                </c:pt>
                <c:pt idx="2">
                  <c:v>1.5710566678565174</c:v>
                </c:pt>
                <c:pt idx="3">
                  <c:v>1.7029124914587985</c:v>
                </c:pt>
                <c:pt idx="4">
                  <c:v>1.5124617524760144</c:v>
                </c:pt>
                <c:pt idx="5">
                  <c:v>1.5224582711697427</c:v>
                </c:pt>
                <c:pt idx="6">
                  <c:v>1.3868249829664512</c:v>
                </c:pt>
                <c:pt idx="7">
                  <c:v>1.0586037688511925</c:v>
                </c:pt>
                <c:pt idx="8">
                  <c:v>1.0003496217721397</c:v>
                </c:pt>
                <c:pt idx="9">
                  <c:v>1.1554335192895453</c:v>
                </c:pt>
                <c:pt idx="10">
                  <c:v>1.2166217159248134</c:v>
                </c:pt>
                <c:pt idx="11">
                  <c:v>1.3329642576182155</c:v>
                </c:pt>
                <c:pt idx="12">
                  <c:v>1.0433191936011834</c:v>
                </c:pt>
                <c:pt idx="13">
                  <c:v>0.95389142765509471</c:v>
                </c:pt>
                <c:pt idx="14">
                  <c:v>0.82157962525354367</c:v>
                </c:pt>
                <c:pt idx="15">
                  <c:v>0.55268292107473815</c:v>
                </c:pt>
                <c:pt idx="16">
                  <c:v>0.59181768927714884</c:v>
                </c:pt>
                <c:pt idx="17">
                  <c:v>0.65357764666887141</c:v>
                </c:pt>
                <c:pt idx="18">
                  <c:v>0.64741719238433881</c:v>
                </c:pt>
                <c:pt idx="19">
                  <c:v>0.93528740942740929</c:v>
                </c:pt>
                <c:pt idx="20">
                  <c:v>0.79827939836435335</c:v>
                </c:pt>
                <c:pt idx="21">
                  <c:v>0.85538582799075613</c:v>
                </c:pt>
                <c:pt idx="22">
                  <c:v>0.88526805262553332</c:v>
                </c:pt>
                <c:pt idx="23">
                  <c:v>0.76703175107035482</c:v>
                </c:pt>
                <c:pt idx="24">
                  <c:v>0.92064815048476378</c:v>
                </c:pt>
                <c:pt idx="25">
                  <c:v>1.4103849278821958</c:v>
                </c:pt>
                <c:pt idx="26">
                  <c:v>1.4033190878875264</c:v>
                </c:pt>
                <c:pt idx="27">
                  <c:v>1.3512085248001691</c:v>
                </c:pt>
                <c:pt idx="28">
                  <c:v>1.3181561207113839</c:v>
                </c:pt>
                <c:pt idx="29">
                  <c:v>1.2590770530713118</c:v>
                </c:pt>
                <c:pt idx="30">
                  <c:v>0.99692902567872399</c:v>
                </c:pt>
                <c:pt idx="31">
                  <c:v>1.067696386751612</c:v>
                </c:pt>
                <c:pt idx="32">
                  <c:v>1.3958408152387072</c:v>
                </c:pt>
                <c:pt idx="33">
                  <c:v>1.0928024082878443</c:v>
                </c:pt>
                <c:pt idx="34">
                  <c:v>0.83826725288605897</c:v>
                </c:pt>
                <c:pt idx="35">
                  <c:v>1.1065539942706124</c:v>
                </c:pt>
                <c:pt idx="36">
                  <c:v>1.4371723218689667</c:v>
                </c:pt>
                <c:pt idx="37">
                  <c:v>1.576169213312365</c:v>
                </c:pt>
                <c:pt idx="38">
                  <c:v>1.7316735318058882</c:v>
                </c:pt>
                <c:pt idx="39">
                  <c:v>1.9795793108886677</c:v>
                </c:pt>
                <c:pt idx="40">
                  <c:v>2.3658900180078066</c:v>
                </c:pt>
                <c:pt idx="41">
                  <c:v>2.5523182908765607</c:v>
                </c:pt>
                <c:pt idx="42">
                  <c:v>2.3916139293089222</c:v>
                </c:pt>
                <c:pt idx="43">
                  <c:v>2.9865364615712666</c:v>
                </c:pt>
                <c:pt idx="44">
                  <c:v>3.4958734543184229</c:v>
                </c:pt>
                <c:pt idx="45">
                  <c:v>3.4423461069386878</c:v>
                </c:pt>
                <c:pt idx="46">
                  <c:v>3.3131387472000831</c:v>
                </c:pt>
                <c:pt idx="47">
                  <c:v>3.8145312175190931</c:v>
                </c:pt>
                <c:pt idx="48">
                  <c:v>3.6649238813994871</c:v>
                </c:pt>
                <c:pt idx="49">
                  <c:v>4.0354586049547594</c:v>
                </c:pt>
                <c:pt idx="50">
                  <c:v>3.7935670471393719</c:v>
                </c:pt>
                <c:pt idx="51">
                  <c:v>4.0174323418676847</c:v>
                </c:pt>
                <c:pt idx="52">
                  <c:v>4.4361737244320656</c:v>
                </c:pt>
                <c:pt idx="53">
                  <c:v>4.2256347051158398</c:v>
                </c:pt>
                <c:pt idx="54">
                  <c:v>4.3194354137056159</c:v>
                </c:pt>
                <c:pt idx="55">
                  <c:v>4.4843488006504337</c:v>
                </c:pt>
                <c:pt idx="56">
                  <c:v>4.8347771230793448</c:v>
                </c:pt>
                <c:pt idx="57">
                  <c:v>4.929950651268677</c:v>
                </c:pt>
                <c:pt idx="58">
                  <c:v>4.6343735331842799</c:v>
                </c:pt>
                <c:pt idx="59">
                  <c:v>4.1248126484176746</c:v>
                </c:pt>
                <c:pt idx="60">
                  <c:v>4.4731995454353166</c:v>
                </c:pt>
                <c:pt idx="61">
                  <c:v>4.5328262572121947</c:v>
                </c:pt>
                <c:pt idx="62">
                  <c:v>4.4119822843892864</c:v>
                </c:pt>
                <c:pt idx="63">
                  <c:v>4.7676561095461851</c:v>
                </c:pt>
                <c:pt idx="64">
                  <c:v>4.7269850678991157</c:v>
                </c:pt>
                <c:pt idx="65">
                  <c:v>4.6489546818565923</c:v>
                </c:pt>
                <c:pt idx="66">
                  <c:v>4.5648395429887039</c:v>
                </c:pt>
                <c:pt idx="67">
                  <c:v>4.5456908788758499</c:v>
                </c:pt>
                <c:pt idx="68">
                  <c:v>4.6272387231216303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138-44A9-8E07-D5C5C0F6B1CB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Data'!$BL$42:$BL$110</c:f>
              <c:numCache>
                <c:formatCode>0.00</c:formatCode>
                <c:ptCount val="69"/>
                <c:pt idx="0">
                  <c:v>1.7382069415065826</c:v>
                </c:pt>
                <c:pt idx="1">
                  <c:v>1.8312626716771634</c:v>
                </c:pt>
                <c:pt idx="2">
                  <c:v>1.5620544553533953</c:v>
                </c:pt>
                <c:pt idx="3">
                  <c:v>1.6949973120749946</c:v>
                </c:pt>
                <c:pt idx="4">
                  <c:v>1.5053689587975241</c:v>
                </c:pt>
                <c:pt idx="5">
                  <c:v>1.5154927700841616</c:v>
                </c:pt>
                <c:pt idx="6">
                  <c:v>1.3816335871370857</c:v>
                </c:pt>
                <c:pt idx="7">
                  <c:v>1.0520825051607692</c:v>
                </c:pt>
                <c:pt idx="8">
                  <c:v>0.99338370996817227</c:v>
                </c:pt>
                <c:pt idx="9">
                  <c:v>1.1484385150374818</c:v>
                </c:pt>
                <c:pt idx="10">
                  <c:v>1.208811760554209</c:v>
                </c:pt>
                <c:pt idx="11">
                  <c:v>1.3247306798345779</c:v>
                </c:pt>
                <c:pt idx="12">
                  <c:v>1.0360726939173686</c:v>
                </c:pt>
                <c:pt idx="13">
                  <c:v>0.9463189671573875</c:v>
                </c:pt>
                <c:pt idx="14">
                  <c:v>0.81233254108420383</c:v>
                </c:pt>
                <c:pt idx="15">
                  <c:v>0.54368683246831895</c:v>
                </c:pt>
                <c:pt idx="16">
                  <c:v>0.5843961264966876</c:v>
                </c:pt>
                <c:pt idx="17">
                  <c:v>0.64786436268585035</c:v>
                </c:pt>
                <c:pt idx="18">
                  <c:v>0.64246902136771888</c:v>
                </c:pt>
                <c:pt idx="19">
                  <c:v>0.93103654443046546</c:v>
                </c:pt>
                <c:pt idx="20">
                  <c:v>0.79373132804641999</c:v>
                </c:pt>
                <c:pt idx="21">
                  <c:v>0.85071685548289577</c:v>
                </c:pt>
                <c:pt idx="22">
                  <c:v>0.88073055622499774</c:v>
                </c:pt>
                <c:pt idx="23">
                  <c:v>0.76173553981244246</c:v>
                </c:pt>
                <c:pt idx="24">
                  <c:v>0.91542297782851034</c:v>
                </c:pt>
                <c:pt idx="25">
                  <c:v>1.4061770770071769</c:v>
                </c:pt>
                <c:pt idx="26">
                  <c:v>1.3969593178952322</c:v>
                </c:pt>
                <c:pt idx="27">
                  <c:v>1.3449628243672227</c:v>
                </c:pt>
                <c:pt idx="28">
                  <c:v>1.3128059568416557</c:v>
                </c:pt>
                <c:pt idx="29">
                  <c:v>1.2542070301424433</c:v>
                </c:pt>
                <c:pt idx="30">
                  <c:v>0.99077845117842522</c:v>
                </c:pt>
                <c:pt idx="31">
                  <c:v>1.0615609831073614</c:v>
                </c:pt>
                <c:pt idx="32">
                  <c:v>1.389601112970025</c:v>
                </c:pt>
                <c:pt idx="33">
                  <c:v>1.0842875797024349</c:v>
                </c:pt>
                <c:pt idx="34">
                  <c:v>0.82769126100913515</c:v>
                </c:pt>
                <c:pt idx="35">
                  <c:v>1.0970444394761283</c:v>
                </c:pt>
                <c:pt idx="36">
                  <c:v>1.4280416086518746</c:v>
                </c:pt>
                <c:pt idx="37">
                  <c:v>1.5690438728376153</c:v>
                </c:pt>
                <c:pt idx="38">
                  <c:v>1.7231005424642352</c:v>
                </c:pt>
                <c:pt idx="39">
                  <c:v>1.9691941623121305</c:v>
                </c:pt>
                <c:pt idx="40">
                  <c:v>2.3569839164313633</c:v>
                </c:pt>
                <c:pt idx="41">
                  <c:v>2.5417670888096748</c:v>
                </c:pt>
                <c:pt idx="42">
                  <c:v>2.3799224488423776</c:v>
                </c:pt>
                <c:pt idx="43">
                  <c:v>2.9712135816223015</c:v>
                </c:pt>
                <c:pt idx="44">
                  <c:v>3.4726710833646934</c:v>
                </c:pt>
                <c:pt idx="45">
                  <c:v>3.4212439117721609</c:v>
                </c:pt>
                <c:pt idx="46">
                  <c:v>3.294604384598681</c:v>
                </c:pt>
                <c:pt idx="47">
                  <c:v>3.7967530381995669</c:v>
                </c:pt>
                <c:pt idx="48">
                  <c:v>3.6528599361325478</c:v>
                </c:pt>
                <c:pt idx="49">
                  <c:v>4.0209695640900494</c:v>
                </c:pt>
                <c:pt idx="50">
                  <c:v>3.7815649254606081</c:v>
                </c:pt>
                <c:pt idx="51">
                  <c:v>4.0064023633895545</c:v>
                </c:pt>
                <c:pt idx="52">
                  <c:v>4.426951782028314</c:v>
                </c:pt>
                <c:pt idx="53">
                  <c:v>4.2087005379192046</c:v>
                </c:pt>
                <c:pt idx="54">
                  <c:v>4.3079726478472615</c:v>
                </c:pt>
                <c:pt idx="55">
                  <c:v>4.4717379601734253</c:v>
                </c:pt>
                <c:pt idx="56">
                  <c:v>4.8246763162315975</c:v>
                </c:pt>
                <c:pt idx="57">
                  <c:v>4.9195769225538539</c:v>
                </c:pt>
                <c:pt idx="58">
                  <c:v>4.6238955414735239</c:v>
                </c:pt>
                <c:pt idx="59">
                  <c:v>4.1161888073870809</c:v>
                </c:pt>
                <c:pt idx="60">
                  <c:v>4.4653736837673614</c:v>
                </c:pt>
                <c:pt idx="61">
                  <c:v>4.5246283872570752</c:v>
                </c:pt>
                <c:pt idx="62">
                  <c:v>4.4050318565987983</c:v>
                </c:pt>
                <c:pt idx="63">
                  <c:v>4.7589636425466066</c:v>
                </c:pt>
                <c:pt idx="64">
                  <c:v>4.7190158881162585</c:v>
                </c:pt>
                <c:pt idx="65">
                  <c:v>4.6409900862542512</c:v>
                </c:pt>
                <c:pt idx="66">
                  <c:v>4.5585125333103855</c:v>
                </c:pt>
                <c:pt idx="67">
                  <c:v>4.5404785622684809</c:v>
                </c:pt>
                <c:pt idx="68">
                  <c:v>4.6212962454575859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138-44A9-8E07-D5C5C0F6B1CB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Data'!$BM$42:$BM$110</c:f>
              <c:numCache>
                <c:formatCode>0.00</c:formatCode>
                <c:ptCount val="69"/>
                <c:pt idx="0">
                  <c:v>1.7306603007263406</c:v>
                </c:pt>
                <c:pt idx="1">
                  <c:v>1.8225896314785266</c:v>
                </c:pt>
                <c:pt idx="2">
                  <c:v>1.552949545853908</c:v>
                </c:pt>
                <c:pt idx="3">
                  <c:v>1.686986443362325</c:v>
                </c:pt>
                <c:pt idx="4">
                  <c:v>1.4981016900926827</c:v>
                </c:pt>
                <c:pt idx="5">
                  <c:v>1.5083331659159254</c:v>
                </c:pt>
                <c:pt idx="6">
                  <c:v>1.3762408657965182</c:v>
                </c:pt>
                <c:pt idx="7">
                  <c:v>1.0453401849486934</c:v>
                </c:pt>
                <c:pt idx="8">
                  <c:v>0.98619346806428887</c:v>
                </c:pt>
                <c:pt idx="9">
                  <c:v>1.141243281722524</c:v>
                </c:pt>
                <c:pt idx="10">
                  <c:v>1.2008322272043839</c:v>
                </c:pt>
                <c:pt idx="11">
                  <c:v>1.3163694361861393</c:v>
                </c:pt>
                <c:pt idx="12">
                  <c:v>1.028681283751558</c:v>
                </c:pt>
                <c:pt idx="13">
                  <c:v>0.93858666995934625</c:v>
                </c:pt>
                <c:pt idx="14">
                  <c:v>0.80301600074488155</c:v>
                </c:pt>
                <c:pt idx="15">
                  <c:v>0.53456326542832555</c:v>
                </c:pt>
                <c:pt idx="16">
                  <c:v>0.57678815525545291</c:v>
                </c:pt>
                <c:pt idx="17">
                  <c:v>0.64206461070698351</c:v>
                </c:pt>
                <c:pt idx="18">
                  <c:v>0.63741311592717775</c:v>
                </c:pt>
                <c:pt idx="19">
                  <c:v>0.92666709911202561</c:v>
                </c:pt>
                <c:pt idx="20">
                  <c:v>0.78908814502189373</c:v>
                </c:pt>
                <c:pt idx="21">
                  <c:v>0.84588817784187265</c:v>
                </c:pt>
                <c:pt idx="22">
                  <c:v>0.87606125396713774</c:v>
                </c:pt>
                <c:pt idx="23">
                  <c:v>0.75623956268915415</c:v>
                </c:pt>
                <c:pt idx="24">
                  <c:v>0.90996993398790638</c:v>
                </c:pt>
                <c:pt idx="25">
                  <c:v>1.4017643907428292</c:v>
                </c:pt>
                <c:pt idx="26">
                  <c:v>1.3904070232266375</c:v>
                </c:pt>
                <c:pt idx="27">
                  <c:v>1.3384162474321208</c:v>
                </c:pt>
                <c:pt idx="28">
                  <c:v>1.307258503591983</c:v>
                </c:pt>
                <c:pt idx="29">
                  <c:v>1.2491525521931452</c:v>
                </c:pt>
                <c:pt idx="30">
                  <c:v>0.98443107694123655</c:v>
                </c:pt>
                <c:pt idx="31">
                  <c:v>1.0552833104392525</c:v>
                </c:pt>
                <c:pt idx="32">
                  <c:v>1.3831679562433803</c:v>
                </c:pt>
                <c:pt idx="33">
                  <c:v>1.0755830769127295</c:v>
                </c:pt>
                <c:pt idx="34">
                  <c:v>0.81702737307796924</c:v>
                </c:pt>
                <c:pt idx="35">
                  <c:v>1.0873876645325511</c:v>
                </c:pt>
                <c:pt idx="36">
                  <c:v>1.4187249025799047</c:v>
                </c:pt>
                <c:pt idx="37">
                  <c:v>1.5618563389940843</c:v>
                </c:pt>
                <c:pt idx="38">
                  <c:v>1.7145234963186535</c:v>
                </c:pt>
                <c:pt idx="39">
                  <c:v>1.9588614832421463</c:v>
                </c:pt>
                <c:pt idx="40">
                  <c:v>2.3480954807417023</c:v>
                </c:pt>
                <c:pt idx="41">
                  <c:v>2.5312430907037506</c:v>
                </c:pt>
                <c:pt idx="42">
                  <c:v>2.368436453704283</c:v>
                </c:pt>
                <c:pt idx="43">
                  <c:v>2.9560708489202456</c:v>
                </c:pt>
                <c:pt idx="44">
                  <c:v>3.4493195606348026</c:v>
                </c:pt>
                <c:pt idx="45">
                  <c:v>3.4005918094411967</c:v>
                </c:pt>
                <c:pt idx="46">
                  <c:v>3.2759995121336267</c:v>
                </c:pt>
                <c:pt idx="47">
                  <c:v>3.7789525436465894</c:v>
                </c:pt>
                <c:pt idx="48">
                  <c:v>3.6408738573314183</c:v>
                </c:pt>
                <c:pt idx="49">
                  <c:v>4.0063232867829761</c:v>
                </c:pt>
                <c:pt idx="50">
                  <c:v>3.7693468829768353</c:v>
                </c:pt>
                <c:pt idx="51">
                  <c:v>3.9952155807478635</c:v>
                </c:pt>
                <c:pt idx="52">
                  <c:v>4.4175454226945829</c:v>
                </c:pt>
                <c:pt idx="53">
                  <c:v>4.1916497996798423</c:v>
                </c:pt>
                <c:pt idx="54">
                  <c:v>4.2964052351871862</c:v>
                </c:pt>
                <c:pt idx="55">
                  <c:v>4.4589262016641928</c:v>
                </c:pt>
                <c:pt idx="56">
                  <c:v>4.8142105110249815</c:v>
                </c:pt>
                <c:pt idx="57">
                  <c:v>4.9088905864063106</c:v>
                </c:pt>
                <c:pt idx="58">
                  <c:v>4.6130441649934442</c:v>
                </c:pt>
                <c:pt idx="59">
                  <c:v>4.1073457201085946</c:v>
                </c:pt>
                <c:pt idx="60">
                  <c:v>4.4572098827547793</c:v>
                </c:pt>
                <c:pt idx="61">
                  <c:v>4.5160413124587864</c:v>
                </c:pt>
                <c:pt idx="62">
                  <c:v>4.3977294972128256</c:v>
                </c:pt>
                <c:pt idx="63">
                  <c:v>4.7498209284059536</c:v>
                </c:pt>
                <c:pt idx="64">
                  <c:v>4.71058252166155</c:v>
                </c:pt>
                <c:pt idx="65">
                  <c:v>4.6325773703844666</c:v>
                </c:pt>
                <c:pt idx="66">
                  <c:v>4.5516725922359367</c:v>
                </c:pt>
                <c:pt idx="67">
                  <c:v>4.5347135865211614</c:v>
                </c:pt>
                <c:pt idx="68">
                  <c:v>4.6147587326940487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138-44A9-8E07-D5C5C0F6B1CB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Data'!$BN$42:$BN$110</c:f>
              <c:numCache>
                <c:formatCode>0.00</c:formatCode>
                <c:ptCount val="69"/>
                <c:pt idx="0">
                  <c:v>1.7230041489116423</c:v>
                </c:pt>
                <c:pt idx="1">
                  <c:v>1.8138080362606281</c:v>
                </c:pt>
                <c:pt idx="2">
                  <c:v>1.5438077137067743</c:v>
                </c:pt>
                <c:pt idx="3">
                  <c:v>1.6789350846147044</c:v>
                </c:pt>
                <c:pt idx="4">
                  <c:v>1.4907201027062009</c:v>
                </c:pt>
                <c:pt idx="5">
                  <c:v>1.5010380072826284</c:v>
                </c:pt>
                <c:pt idx="6">
                  <c:v>1.3706994920155382</c:v>
                </c:pt>
                <c:pt idx="7">
                  <c:v>1.0384345267574178</c:v>
                </c:pt>
                <c:pt idx="8">
                  <c:v>0.97883361725501672</c:v>
                </c:pt>
                <c:pt idx="9">
                  <c:v>1.1339050753087947</c:v>
                </c:pt>
                <c:pt idx="10">
                  <c:v>1.1927450452532156</c:v>
                </c:pt>
                <c:pt idx="11">
                  <c:v>1.3079432644610902</c:v>
                </c:pt>
                <c:pt idx="12">
                  <c:v>1.0212053334481341</c:v>
                </c:pt>
                <c:pt idx="13">
                  <c:v>0.93075323665533927</c:v>
                </c:pt>
                <c:pt idx="14">
                  <c:v>0.79368946998199597</c:v>
                </c:pt>
                <c:pt idx="15">
                  <c:v>0.5253644493859887</c:v>
                </c:pt>
                <c:pt idx="16">
                  <c:v>0.5690455597277233</c:v>
                </c:pt>
                <c:pt idx="17">
                  <c:v>0.63621060924696504</c:v>
                </c:pt>
                <c:pt idx="18">
                  <c:v>0.63228037945721149</c:v>
                </c:pt>
                <c:pt idx="19">
                  <c:v>0.92220656555787406</c:v>
                </c:pt>
                <c:pt idx="20">
                  <c:v>0.78437775920301667</c:v>
                </c:pt>
                <c:pt idx="21">
                  <c:v>0.84093070707098394</c:v>
                </c:pt>
                <c:pt idx="22">
                  <c:v>0.87128959375022719</c:v>
                </c:pt>
                <c:pt idx="23">
                  <c:v>0.75058427449976051</c:v>
                </c:pt>
                <c:pt idx="24">
                  <c:v>0.90432844915722377</c:v>
                </c:pt>
                <c:pt idx="25">
                  <c:v>1.3971699162383246</c:v>
                </c:pt>
                <c:pt idx="26">
                  <c:v>1.3836995232589029</c:v>
                </c:pt>
                <c:pt idx="27">
                  <c:v>1.3316032622623695</c:v>
                </c:pt>
                <c:pt idx="28">
                  <c:v>1.3015377025677031</c:v>
                </c:pt>
                <c:pt idx="29">
                  <c:v>1.2439323811834146</c:v>
                </c:pt>
                <c:pt idx="30">
                  <c:v>0.97791734910794403</c:v>
                </c:pt>
                <c:pt idx="31">
                  <c:v>1.0488887098971682</c:v>
                </c:pt>
                <c:pt idx="32">
                  <c:v>1.3765670711677287</c:v>
                </c:pt>
                <c:pt idx="33">
                  <c:v>1.0667214740004856</c:v>
                </c:pt>
                <c:pt idx="34">
                  <c:v>0.80630189959388043</c:v>
                </c:pt>
                <c:pt idx="35">
                  <c:v>1.0776135619267204</c:v>
                </c:pt>
                <c:pt idx="36">
                  <c:v>1.4092563939339926</c:v>
                </c:pt>
                <c:pt idx="37">
                  <c:v>1.5546169239759251</c:v>
                </c:pt>
                <c:pt idx="38">
                  <c:v>1.7059707961663684</c:v>
                </c:pt>
                <c:pt idx="39">
                  <c:v>1.948609796011199</c:v>
                </c:pt>
                <c:pt idx="40">
                  <c:v>2.3392437739673149</c:v>
                </c:pt>
                <c:pt idx="41">
                  <c:v>2.5207717746959801</c:v>
                </c:pt>
                <c:pt idx="42">
                  <c:v>2.3571949389811997</c:v>
                </c:pt>
                <c:pt idx="43">
                  <c:v>2.9411421181877264</c:v>
                </c:pt>
                <c:pt idx="44">
                  <c:v>3.425848438419723</c:v>
                </c:pt>
                <c:pt idx="45">
                  <c:v>3.3804365627639612</c:v>
                </c:pt>
                <c:pt idx="46">
                  <c:v>3.2573726274066725</c:v>
                </c:pt>
                <c:pt idx="47">
                  <c:v>3.7611816353401224</c:v>
                </c:pt>
                <c:pt idx="48">
                  <c:v>3.6289955785501729</c:v>
                </c:pt>
                <c:pt idx="49">
                  <c:v>3.9915579139540349</c:v>
                </c:pt>
                <c:pt idx="50">
                  <c:v>3.7569497088409762</c:v>
                </c:pt>
                <c:pt idx="51">
                  <c:v>3.9839040505154477</c:v>
                </c:pt>
                <c:pt idx="52">
                  <c:v>4.4079750190631328</c:v>
                </c:pt>
                <c:pt idx="53">
                  <c:v>4.1745256011002754</c:v>
                </c:pt>
                <c:pt idx="54">
                  <c:v>4.2847515560627896</c:v>
                </c:pt>
                <c:pt idx="55">
                  <c:v>4.445937506618014</c:v>
                </c:pt>
                <c:pt idx="56">
                  <c:v>4.8034011437379966</c:v>
                </c:pt>
                <c:pt idx="57">
                  <c:v>4.8979097758879373</c:v>
                </c:pt>
                <c:pt idx="58">
                  <c:v>4.6018388581472065</c:v>
                </c:pt>
                <c:pt idx="59">
                  <c:v>4.0982882403389773</c:v>
                </c:pt>
                <c:pt idx="60">
                  <c:v>4.4487199029956734</c:v>
                </c:pt>
                <c:pt idx="61">
                  <c:v>4.5070783643600416</c:v>
                </c:pt>
                <c:pt idx="62">
                  <c:v>4.3900802838789712</c:v>
                </c:pt>
                <c:pt idx="63">
                  <c:v>4.7402418968610212</c:v>
                </c:pt>
                <c:pt idx="64">
                  <c:v>4.701698258693666</c:v>
                </c:pt>
                <c:pt idx="65">
                  <c:v>4.6237289680466374</c:v>
                </c:pt>
                <c:pt idx="66">
                  <c:v>4.544327785778191</c:v>
                </c:pt>
                <c:pt idx="67">
                  <c:v>4.528399231668117</c:v>
                </c:pt>
                <c:pt idx="68">
                  <c:v>4.6076343326785025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138-44A9-8E07-D5C5C0F6B1CB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Data'!$BO$42:$BO$110</c:f>
              <c:numCache>
                <c:formatCode>0.00</c:formatCode>
                <c:ptCount val="69"/>
                <c:pt idx="0">
                  <c:v>1.7152921103190333</c:v>
                </c:pt>
                <c:pt idx="1">
                  <c:v>1.8049794677059412</c:v>
                </c:pt>
                <c:pt idx="2">
                  <c:v>1.5346912018005912</c:v>
                </c:pt>
                <c:pt idx="3">
                  <c:v>1.6708951362568585</c:v>
                </c:pt>
                <c:pt idx="4">
                  <c:v>1.4832814241222241</c:v>
                </c:pt>
                <c:pt idx="5">
                  <c:v>1.4936628888129453</c:v>
                </c:pt>
                <c:pt idx="6">
                  <c:v>1.3650595099064535</c:v>
                </c:pt>
                <c:pt idx="7">
                  <c:v>1.0314210802824564</c:v>
                </c:pt>
                <c:pt idx="8">
                  <c:v>0.97135816229781302</c:v>
                </c:pt>
                <c:pt idx="9">
                  <c:v>1.1264799742156515</c:v>
                </c:pt>
                <c:pt idx="10">
                  <c:v>1.1846106723971486</c:v>
                </c:pt>
                <c:pt idx="11">
                  <c:v>1.2995127712286232</c:v>
                </c:pt>
                <c:pt idx="12">
                  <c:v>1.0137033611024737</c:v>
                </c:pt>
                <c:pt idx="13">
                  <c:v>0.92287527332535502</c:v>
                </c:pt>
                <c:pt idx="14">
                  <c:v>0.78440904795653255</c:v>
                </c:pt>
                <c:pt idx="15">
                  <c:v>0.51614101679302749</c:v>
                </c:pt>
                <c:pt idx="16">
                  <c:v>0.56121889270483827</c:v>
                </c:pt>
                <c:pt idx="17">
                  <c:v>0.63033213877707861</c:v>
                </c:pt>
                <c:pt idx="18">
                  <c:v>0.62709931660769935</c:v>
                </c:pt>
                <c:pt idx="19">
                  <c:v>0.91767948693360513</c:v>
                </c:pt>
                <c:pt idx="20">
                  <c:v>0.7796252192310702</c:v>
                </c:pt>
                <c:pt idx="21">
                  <c:v>0.83587331768780015</c:v>
                </c:pt>
                <c:pt idx="22">
                  <c:v>0.86644278355673454</c:v>
                </c:pt>
                <c:pt idx="23">
                  <c:v>0.74480780923244894</c:v>
                </c:pt>
                <c:pt idx="24">
                  <c:v>0.89853637721909374</c:v>
                </c:pt>
                <c:pt idx="25">
                  <c:v>1.3924161120444492</c:v>
                </c:pt>
                <c:pt idx="26">
                  <c:v>1.3768726160021929</c:v>
                </c:pt>
                <c:pt idx="27">
                  <c:v>1.3245587550036209</c:v>
                </c:pt>
                <c:pt idx="28">
                  <c:v>1.2956671216029032</c:v>
                </c:pt>
                <c:pt idx="29">
                  <c:v>1.2385653703360333</c:v>
                </c:pt>
                <c:pt idx="30">
                  <c:v>0.97126801326856316</c:v>
                </c:pt>
                <c:pt idx="31">
                  <c:v>1.0424023523151063</c:v>
                </c:pt>
                <c:pt idx="32">
                  <c:v>1.3698244205413856</c:v>
                </c:pt>
                <c:pt idx="33">
                  <c:v>1.0577372289412839</c:v>
                </c:pt>
                <c:pt idx="34">
                  <c:v>0.79554294572669182</c:v>
                </c:pt>
                <c:pt idx="35">
                  <c:v>1.0677527982977146</c:v>
                </c:pt>
                <c:pt idx="36">
                  <c:v>1.3996710980944653</c:v>
                </c:pt>
                <c:pt idx="37">
                  <c:v>1.5473366670954667</c:v>
                </c:pt>
                <c:pt idx="38">
                  <c:v>1.6974702589738948</c:v>
                </c:pt>
                <c:pt idx="39">
                  <c:v>1.9384664378192689</c:v>
                </c:pt>
                <c:pt idx="40">
                  <c:v>2.330446971107329</c:v>
                </c:pt>
                <c:pt idx="41">
                  <c:v>2.510377319070594</c:v>
                </c:pt>
                <c:pt idx="42">
                  <c:v>2.3462324071579892</c:v>
                </c:pt>
                <c:pt idx="43">
                  <c:v>2.9264583739433525</c:v>
                </c:pt>
                <c:pt idx="44">
                  <c:v>3.4022889679126358</c:v>
                </c:pt>
                <c:pt idx="45">
                  <c:v>3.3608203058033546</c:v>
                </c:pt>
                <c:pt idx="46">
                  <c:v>3.2387706108968111</c:v>
                </c:pt>
                <c:pt idx="47">
                  <c:v>3.743489732075822</c:v>
                </c:pt>
                <c:pt idx="48">
                  <c:v>3.6172528829655635</c:v>
                </c:pt>
                <c:pt idx="49">
                  <c:v>3.9767100011680871</c:v>
                </c:pt>
                <c:pt idx="50">
                  <c:v>3.744409801133</c:v>
                </c:pt>
                <c:pt idx="51">
                  <c:v>3.9724984226491364</c:v>
                </c:pt>
                <c:pt idx="52">
                  <c:v>4.3982592569325316</c:v>
                </c:pt>
                <c:pt idx="53">
                  <c:v>4.1573692030633431</c:v>
                </c:pt>
                <c:pt idx="54">
                  <c:v>4.2730277946877324</c:v>
                </c:pt>
                <c:pt idx="55">
                  <c:v>4.4327936193540367</c:v>
                </c:pt>
                <c:pt idx="56">
                  <c:v>4.7922676975269498</c:v>
                </c:pt>
                <c:pt idx="57">
                  <c:v>4.8866505897600305</c:v>
                </c:pt>
                <c:pt idx="58">
                  <c:v>4.5902975460528666</c:v>
                </c:pt>
                <c:pt idx="59">
                  <c:v>4.0890186815697929</c:v>
                </c:pt>
                <c:pt idx="60">
                  <c:v>4.4399131211333813</c:v>
                </c:pt>
                <c:pt idx="61">
                  <c:v>4.4977515686286589</c:v>
                </c:pt>
                <c:pt idx="62">
                  <c:v>4.3820879162578761</c:v>
                </c:pt>
                <c:pt idx="63">
                  <c:v>4.7302396131676891</c:v>
                </c:pt>
                <c:pt idx="64">
                  <c:v>4.6923754407860532</c:v>
                </c:pt>
                <c:pt idx="65">
                  <c:v>4.6144559285875451</c:v>
                </c:pt>
                <c:pt idx="66">
                  <c:v>4.5364848197803456</c:v>
                </c:pt>
                <c:pt idx="67">
                  <c:v>4.5215378032392479</c:v>
                </c:pt>
                <c:pt idx="68">
                  <c:v>4.5999298380420326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138-44A9-8E07-D5C5C0F6B1CB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Data'!$BP$42:$BP$110</c:f>
              <c:numCache>
                <c:formatCode>0.00</c:formatCode>
                <c:ptCount val="69"/>
                <c:pt idx="0">
                  <c:v>1.7075755734774858</c:v>
                </c:pt>
                <c:pt idx="1">
                  <c:v>1.7961631648251279</c:v>
                </c:pt>
                <c:pt idx="2">
                  <c:v>1.5256589834393308</c:v>
                </c:pt>
                <c:pt idx="3">
                  <c:v>1.662915439944971</c:v>
                </c:pt>
                <c:pt idx="4">
                  <c:v>1.4758401486470951</c:v>
                </c:pt>
                <c:pt idx="5">
                  <c:v>1.4862606266822551</c:v>
                </c:pt>
                <c:pt idx="6">
                  <c:v>1.3593684513267976</c:v>
                </c:pt>
                <c:pt idx="7">
                  <c:v>1.0243532410136615</c:v>
                </c:pt>
                <c:pt idx="8">
                  <c:v>0.96382016383769387</c:v>
                </c:pt>
                <c:pt idx="9">
                  <c:v>1.1190224806799769</c:v>
                </c:pt>
                <c:pt idx="10">
                  <c:v>1.1764874090887931</c:v>
                </c:pt>
                <c:pt idx="11">
                  <c:v>1.2911355210345596</c:v>
                </c:pt>
                <c:pt idx="12">
                  <c:v>1.0062308082049947</c:v>
                </c:pt>
                <c:pt idx="13">
                  <c:v>0.91500618415901258</c:v>
                </c:pt>
                <c:pt idx="14">
                  <c:v>0.77522604072453094</c:v>
                </c:pt>
                <c:pt idx="15">
                  <c:v>0.50694080462195834</c:v>
                </c:pt>
                <c:pt idx="16">
                  <c:v>0.55335648659294723</c:v>
                </c:pt>
                <c:pt idx="17">
                  <c:v>0.62445704857456219</c:v>
                </c:pt>
                <c:pt idx="18">
                  <c:v>0.62189658144997095</c:v>
                </c:pt>
                <c:pt idx="19">
                  <c:v>0.9131079865812779</c:v>
                </c:pt>
                <c:pt idx="20">
                  <c:v>0.77485318043957496</c:v>
                </c:pt>
                <c:pt idx="21">
                  <c:v>0.83074316379514423</c:v>
                </c:pt>
                <c:pt idx="22">
                  <c:v>0.86154604805101209</c:v>
                </c:pt>
                <c:pt idx="23">
                  <c:v>0.7389461537644445</c:v>
                </c:pt>
                <c:pt idx="24">
                  <c:v>0.89263011095545886</c:v>
                </c:pt>
                <c:pt idx="25">
                  <c:v>1.3875249024108884</c:v>
                </c:pt>
                <c:pt idx="26">
                  <c:v>1.3699606885558044</c:v>
                </c:pt>
                <c:pt idx="27">
                  <c:v>1.317317997964591</c:v>
                </c:pt>
                <c:pt idx="28">
                  <c:v>1.2896699826564919</c:v>
                </c:pt>
                <c:pt idx="29">
                  <c:v>1.2330704574436888</c:v>
                </c:pt>
                <c:pt idx="30">
                  <c:v>0.96451408867935662</c:v>
                </c:pt>
                <c:pt idx="31">
                  <c:v>1.0358492482189288</c:v>
                </c:pt>
                <c:pt idx="32">
                  <c:v>1.362966176052433</c:v>
                </c:pt>
                <c:pt idx="33">
                  <c:v>1.0486664717713796</c:v>
                </c:pt>
                <c:pt idx="34">
                  <c:v>0.78478021100035666</c:v>
                </c:pt>
                <c:pt idx="35">
                  <c:v>1.0578367149273897</c:v>
                </c:pt>
                <c:pt idx="36">
                  <c:v>1.3900046189649125</c:v>
                </c:pt>
                <c:pt idx="37">
                  <c:v>1.5400274284941713</c:v>
                </c:pt>
                <c:pt idx="38">
                  <c:v>1.6890487856814422</c:v>
                </c:pt>
                <c:pt idx="39">
                  <c:v>1.9284571083363902</c:v>
                </c:pt>
                <c:pt idx="40">
                  <c:v>2.3217224849382321</c:v>
                </c:pt>
                <c:pt idx="41">
                  <c:v>2.5000825492639596</c:v>
                </c:pt>
                <c:pt idx="42">
                  <c:v>2.3355794186332437</c:v>
                </c:pt>
                <c:pt idx="43">
                  <c:v>2.9120476690719661</c:v>
                </c:pt>
                <c:pt idx="44">
                  <c:v>3.3786735313751288</c:v>
                </c:pt>
                <c:pt idx="45">
                  <c:v>3.3417804071284549</c:v>
                </c:pt>
                <c:pt idx="46">
                  <c:v>3.2202386347422642</c:v>
                </c:pt>
                <c:pt idx="47">
                  <c:v>3.7259234946629056</c:v>
                </c:pt>
                <c:pt idx="48">
                  <c:v>3.6056715856349451</c:v>
                </c:pt>
                <c:pt idx="49">
                  <c:v>3.9618144052513982</c:v>
                </c:pt>
                <c:pt idx="50">
                  <c:v>3.7317628327163512</c:v>
                </c:pt>
                <c:pt idx="51">
                  <c:v>3.9610277683108892</c:v>
                </c:pt>
                <c:pt idx="52">
                  <c:v>4.3884150480039805</c:v>
                </c:pt>
                <c:pt idx="53">
                  <c:v>4.1402194826652732</c:v>
                </c:pt>
                <c:pt idx="54">
                  <c:v>4.2612477336605918</c:v>
                </c:pt>
                <c:pt idx="55">
                  <c:v>4.4195137656235977</c:v>
                </c:pt>
                <c:pt idx="56">
                  <c:v>4.7808274943351421</c:v>
                </c:pt>
                <c:pt idx="57">
                  <c:v>4.8751269944345372</c:v>
                </c:pt>
                <c:pt idx="58">
                  <c:v>4.5784364334758445</c:v>
                </c:pt>
                <c:pt idx="59">
                  <c:v>4.0795368962013123</c:v>
                </c:pt>
                <c:pt idx="60">
                  <c:v>4.4307966108300647</c:v>
                </c:pt>
                <c:pt idx="61">
                  <c:v>4.48807154908617</c:v>
                </c:pt>
                <c:pt idx="62">
                  <c:v>4.3737547290617602</c:v>
                </c:pt>
                <c:pt idx="63">
                  <c:v>4.7198262631631467</c:v>
                </c:pt>
                <c:pt idx="64">
                  <c:v>4.6826254794020583</c:v>
                </c:pt>
                <c:pt idx="65">
                  <c:v>4.6047679880613162</c:v>
                </c:pt>
                <c:pt idx="66">
                  <c:v>4.5281491295824301</c:v>
                </c:pt>
                <c:pt idx="67">
                  <c:v>4.5141306966721402</c:v>
                </c:pt>
                <c:pt idx="68">
                  <c:v>4.5916507635120567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138-44A9-8E07-D5C5C0F6B1CB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Data'!$BQ$42:$BQ$110</c:f>
              <c:numCache>
                <c:formatCode>0.00</c:formatCode>
                <c:ptCount val="69"/>
                <c:pt idx="0">
                  <c:v>1.699903739518505</c:v>
                </c:pt>
                <c:pt idx="1">
                  <c:v>1.7874159438139472</c:v>
                </c:pt>
                <c:pt idx="2">
                  <c:v>1.5167666041628161</c:v>
                </c:pt>
                <c:pt idx="3">
                  <c:v>1.6550415514478625</c:v>
                </c:pt>
                <c:pt idx="4">
                  <c:v>1.468447517329676</c:v>
                </c:pt>
                <c:pt idx="5">
                  <c:v>1.4788806537280228</c:v>
                </c:pt>
                <c:pt idx="6">
                  <c:v>1.3536706727045389</c:v>
                </c:pt>
                <c:pt idx="7">
                  <c:v>1.0172814428760564</c:v>
                </c:pt>
                <c:pt idx="8">
                  <c:v>0.95627057917425895</c:v>
                </c:pt>
                <c:pt idx="9">
                  <c:v>1.1115842177694508</c:v>
                </c:pt>
                <c:pt idx="10">
                  <c:v>1.1684299763142791</c:v>
                </c:pt>
                <c:pt idx="11">
                  <c:v>1.2828647957129706</c:v>
                </c:pt>
                <c:pt idx="12">
                  <c:v>0.99883899363276729</c:v>
                </c:pt>
                <c:pt idx="13">
                  <c:v>0.90719556266566848</c:v>
                </c:pt>
                <c:pt idx="14">
                  <c:v>0.76618653310415907</c:v>
                </c:pt>
                <c:pt idx="15">
                  <c:v>0.4978086376711322</c:v>
                </c:pt>
                <c:pt idx="16">
                  <c:v>0.54550438613022467</c:v>
                </c:pt>
                <c:pt idx="17">
                  <c:v>0.61861144407086222</c:v>
                </c:pt>
                <c:pt idx="18">
                  <c:v>0.61669714455902658</c:v>
                </c:pt>
                <c:pt idx="19">
                  <c:v>0.90851196170653215</c:v>
                </c:pt>
                <c:pt idx="20">
                  <c:v>0.77008208783733256</c:v>
                </c:pt>
                <c:pt idx="21">
                  <c:v>0.82556580748026198</c:v>
                </c:pt>
                <c:pt idx="22">
                  <c:v>0.85662277474715076</c:v>
                </c:pt>
                <c:pt idx="23">
                  <c:v>0.73303330553416002</c:v>
                </c:pt>
                <c:pt idx="24">
                  <c:v>0.88664468811135766</c:v>
                </c:pt>
                <c:pt idx="25">
                  <c:v>1.3825177165235467</c:v>
                </c:pt>
                <c:pt idx="26">
                  <c:v>1.3629968004217474</c:v>
                </c:pt>
                <c:pt idx="27">
                  <c:v>1.3099165561946142</c:v>
                </c:pt>
                <c:pt idx="28">
                  <c:v>1.2835691548183046</c:v>
                </c:pt>
                <c:pt idx="29">
                  <c:v>1.2274666826391627</c:v>
                </c:pt>
                <c:pt idx="30">
                  <c:v>0.95768660802146022</c:v>
                </c:pt>
                <c:pt idx="31">
                  <c:v>1.0292541725735112</c:v>
                </c:pt>
                <c:pt idx="32">
                  <c:v>1.3560185235754634</c:v>
                </c:pt>
                <c:pt idx="33">
                  <c:v>1.0395461336348719</c:v>
                </c:pt>
                <c:pt idx="34">
                  <c:v>0.77404443017563385</c:v>
                </c:pt>
                <c:pt idx="35">
                  <c:v>1.0478971052724588</c:v>
                </c:pt>
                <c:pt idx="36">
                  <c:v>1.3802926015341113</c:v>
                </c:pt>
                <c:pt idx="37">
                  <c:v>1.5327021299065269</c:v>
                </c:pt>
                <c:pt idx="38">
                  <c:v>1.680731902550443</c:v>
                </c:pt>
                <c:pt idx="39">
                  <c:v>1.9186054690791905</c:v>
                </c:pt>
                <c:pt idx="40">
                  <c:v>2.3130870563840067</c:v>
                </c:pt>
                <c:pt idx="41">
                  <c:v>2.4899089508071914</c:v>
                </c:pt>
                <c:pt idx="42">
                  <c:v>2.3252629524963728</c:v>
                </c:pt>
                <c:pt idx="43">
                  <c:v>2.8979351995395306</c:v>
                </c:pt>
                <c:pt idx="44">
                  <c:v>3.3550350656259056</c:v>
                </c:pt>
                <c:pt idx="45">
                  <c:v>3.3233495153794159</c:v>
                </c:pt>
                <c:pt idx="46">
                  <c:v>3.2018197624793521</c:v>
                </c:pt>
                <c:pt idx="47">
                  <c:v>3.70852645572583</c:v>
                </c:pt>
                <c:pt idx="48">
                  <c:v>3.5942754180887455</c:v>
                </c:pt>
                <c:pt idx="49">
                  <c:v>3.9469038506762435</c:v>
                </c:pt>
                <c:pt idx="50">
                  <c:v>3.7190430335827012</c:v>
                </c:pt>
                <c:pt idx="51">
                  <c:v>3.9495192596994455</c:v>
                </c:pt>
                <c:pt idx="52">
                  <c:v>4.3784574186880167</c:v>
                </c:pt>
                <c:pt idx="53">
                  <c:v>4.123112577259775</c:v>
                </c:pt>
                <c:pt idx="54">
                  <c:v>4.2494227228072114</c:v>
                </c:pt>
                <c:pt idx="55">
                  <c:v>4.4061146644376183</c:v>
                </c:pt>
                <c:pt idx="56">
                  <c:v>4.7690957614810294</c:v>
                </c:pt>
                <c:pt idx="57">
                  <c:v>4.8633509374301118</c:v>
                </c:pt>
                <c:pt idx="58">
                  <c:v>4.566270093263685</c:v>
                </c:pt>
                <c:pt idx="59">
                  <c:v>4.0698404567933295</c:v>
                </c:pt>
                <c:pt idx="60">
                  <c:v>4.4213753205467317</c:v>
                </c:pt>
                <c:pt idx="61">
                  <c:v>4.4780476018044464</c:v>
                </c:pt>
                <c:pt idx="62">
                  <c:v>4.3650818050478835</c:v>
                </c:pt>
                <c:pt idx="63">
                  <c:v>4.7090131198223251</c:v>
                </c:pt>
                <c:pt idx="64">
                  <c:v>4.6724587741517638</c:v>
                </c:pt>
                <c:pt idx="65">
                  <c:v>4.5946735621634511</c:v>
                </c:pt>
                <c:pt idx="66">
                  <c:v>4.5193249652112835</c:v>
                </c:pt>
                <c:pt idx="67">
                  <c:v>4.5061784338679685</c:v>
                </c:pt>
                <c:pt idx="68">
                  <c:v>4.5828013404651164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138-44A9-8E07-D5C5C0F6B1CB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Data'!$BR$42:$BR$110</c:f>
              <c:numCache>
                <c:formatCode>0.00</c:formatCode>
                <c:ptCount val="69"/>
                <c:pt idx="0">
                  <c:v>1.6923225714701045</c:v>
                </c:pt>
                <c:pt idx="1">
                  <c:v>1.7787906559199858</c:v>
                </c:pt>
                <c:pt idx="2">
                  <c:v>1.5080646760168974</c:v>
                </c:pt>
                <c:pt idx="3">
                  <c:v>1.6473146348693231</c:v>
                </c:pt>
                <c:pt idx="4">
                  <c:v>1.4611503289819854</c:v>
                </c:pt>
                <c:pt idx="5">
                  <c:v>1.4715681231693694</c:v>
                </c:pt>
                <c:pt idx="6">
                  <c:v>1.3480067594610832</c:v>
                </c:pt>
                <c:pt idx="7">
                  <c:v>1.0102527313599015</c:v>
                </c:pt>
                <c:pt idx="8">
                  <c:v>0.94875783943492287</c:v>
                </c:pt>
                <c:pt idx="9">
                  <c:v>1.1042136861278478</c:v>
                </c:pt>
                <c:pt idx="10">
                  <c:v>1.1604894400075729</c:v>
                </c:pt>
                <c:pt idx="11">
                  <c:v>1.2747497047622529</c:v>
                </c:pt>
                <c:pt idx="12">
                  <c:v>0.99157530635589397</c:v>
                </c:pt>
                <c:pt idx="13">
                  <c:v>0.89948942435021728</c:v>
                </c:pt>
                <c:pt idx="14">
                  <c:v>0.75733174528421898</c:v>
                </c:pt>
                <c:pt idx="15">
                  <c:v>0.48878654157361312</c:v>
                </c:pt>
                <c:pt idx="16">
                  <c:v>0.53770651331170471</c:v>
                </c:pt>
                <c:pt idx="17">
                  <c:v>0.61281981361261428</c:v>
                </c:pt>
                <c:pt idx="18">
                  <c:v>0.61152441654059775</c:v>
                </c:pt>
                <c:pt idx="19">
                  <c:v>0.90390925294197499</c:v>
                </c:pt>
                <c:pt idx="20">
                  <c:v>0.7653303629519006</c:v>
                </c:pt>
                <c:pt idx="21">
                  <c:v>0.8203653737447304</c:v>
                </c:pt>
                <c:pt idx="22">
                  <c:v>0.85169469535871933</c:v>
                </c:pt>
                <c:pt idx="23">
                  <c:v>0.72710137735122737</c:v>
                </c:pt>
                <c:pt idx="24">
                  <c:v>0.88061379525453876</c:v>
                </c:pt>
                <c:pt idx="25">
                  <c:v>1.3774155227285025</c:v>
                </c:pt>
                <c:pt idx="26">
                  <c:v>1.3560124148656008</c:v>
                </c:pt>
                <c:pt idx="27">
                  <c:v>1.3023895993757966</c:v>
                </c:pt>
                <c:pt idx="28">
                  <c:v>1.2773869624080083</c:v>
                </c:pt>
                <c:pt idx="29">
                  <c:v>1.221773286546888</c:v>
                </c:pt>
                <c:pt idx="30">
                  <c:v>0.95081592019281191</c:v>
                </c:pt>
                <c:pt idx="31">
                  <c:v>1.0226415066631278</c:v>
                </c:pt>
                <c:pt idx="32">
                  <c:v>1.3490074074641014</c:v>
                </c:pt>
                <c:pt idx="33">
                  <c:v>1.0304131450197582</c:v>
                </c:pt>
                <c:pt idx="34">
                  <c:v>0.76336695464140492</c:v>
                </c:pt>
                <c:pt idx="35">
                  <c:v>1.0379660537696902</c:v>
                </c:pt>
                <c:pt idx="36">
                  <c:v>1.3705704688550207</c:v>
                </c:pt>
                <c:pt idx="37">
                  <c:v>1.5253747155301607</c:v>
                </c:pt>
                <c:pt idx="38">
                  <c:v>1.6725437001121335</c:v>
                </c:pt>
                <c:pt idx="39">
                  <c:v>1.9089331573273638</c:v>
                </c:pt>
                <c:pt idx="40">
                  <c:v>2.304556723831177</c:v>
                </c:pt>
                <c:pt idx="41">
                  <c:v>2.4798766291045515</c:v>
                </c:pt>
                <c:pt idx="42">
                  <c:v>2.315306677420268</c:v>
                </c:pt>
                <c:pt idx="43">
                  <c:v>2.8841432186326101</c:v>
                </c:pt>
                <c:pt idx="44">
                  <c:v>3.3314059894542591</c:v>
                </c:pt>
                <c:pt idx="45">
                  <c:v>3.3055554608361852</c:v>
                </c:pt>
                <c:pt idx="46">
                  <c:v>3.1835544997095586</c:v>
                </c:pt>
                <c:pt idx="47">
                  <c:v>3.6913388044837885</c:v>
                </c:pt>
                <c:pt idx="48">
                  <c:v>3.5830860345447584</c:v>
                </c:pt>
                <c:pt idx="49">
                  <c:v>3.9320088639759248</c:v>
                </c:pt>
                <c:pt idx="50">
                  <c:v>3.7062830946346672</c:v>
                </c:pt>
                <c:pt idx="51">
                  <c:v>3.9379982289583833</c:v>
                </c:pt>
                <c:pt idx="52">
                  <c:v>4.3683996178057347</c:v>
                </c:pt>
                <c:pt idx="53">
                  <c:v>4.1060820150599291</c:v>
                </c:pt>
                <c:pt idx="54">
                  <c:v>4.2375618405387305</c:v>
                </c:pt>
                <c:pt idx="55">
                  <c:v>4.3926106832759331</c:v>
                </c:pt>
                <c:pt idx="56">
                  <c:v>4.7570857573720913</c:v>
                </c:pt>
                <c:pt idx="57">
                  <c:v>4.851332490405083</c:v>
                </c:pt>
                <c:pt idx="58">
                  <c:v>4.5538114497626649</c:v>
                </c:pt>
                <c:pt idx="59">
                  <c:v>4.059924955227971</c:v>
                </c:pt>
                <c:pt idx="60">
                  <c:v>4.4116523560134349</c:v>
                </c:pt>
                <c:pt idx="61">
                  <c:v>4.4676876197580722</c:v>
                </c:pt>
                <c:pt idx="62">
                  <c:v>4.3560691232789566</c:v>
                </c:pt>
                <c:pt idx="63">
                  <c:v>4.6978103180755184</c:v>
                </c:pt>
                <c:pt idx="64">
                  <c:v>4.6618844894663143</c:v>
                </c:pt>
                <c:pt idx="65">
                  <c:v>4.5841796957240666</c:v>
                </c:pt>
                <c:pt idx="66">
                  <c:v>4.5100154692590806</c:v>
                </c:pt>
                <c:pt idx="67">
                  <c:v>4.4976807063237345</c:v>
                </c:pt>
                <c:pt idx="68">
                  <c:v>4.5733845633801957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138-44A9-8E07-D5C5C0F6B1CB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Data'!$BS$42:$BS$110</c:f>
              <c:numCache>
                <c:formatCode>0.00</c:formatCode>
                <c:ptCount val="69"/>
                <c:pt idx="0">
                  <c:v>1.684873868708415</c:v>
                </c:pt>
                <c:pt idx="1">
                  <c:v>1.7703352948107842</c:v>
                </c:pt>
                <c:pt idx="2">
                  <c:v>1.4995984034929069</c:v>
                </c:pt>
                <c:pt idx="3">
                  <c:v>1.6397713400025076</c:v>
                </c:pt>
                <c:pt idx="4">
                  <c:v>1.4539909575815846</c:v>
                </c:pt>
                <c:pt idx="5">
                  <c:v>1.4643640525511603</c:v>
                </c:pt>
                <c:pt idx="6">
                  <c:v>1.3424137225512518</c:v>
                </c:pt>
                <c:pt idx="7">
                  <c:v>1.0033109728256451</c:v>
                </c:pt>
                <c:pt idx="8">
                  <c:v>0.94132801380493281</c:v>
                </c:pt>
                <c:pt idx="9">
                  <c:v>1.0969564814586561</c:v>
                </c:pt>
                <c:pt idx="10">
                  <c:v>1.1527134709017863</c:v>
                </c:pt>
                <c:pt idx="11">
                  <c:v>1.2668354825643975</c:v>
                </c:pt>
                <c:pt idx="12">
                  <c:v>0.98448348318731027</c:v>
                </c:pt>
                <c:pt idx="13">
                  <c:v>0.89193045231078449</c:v>
                </c:pt>
                <c:pt idx="14">
                  <c:v>0.74869837931331007</c:v>
                </c:pt>
                <c:pt idx="15">
                  <c:v>0.47991391625690533</c:v>
                </c:pt>
                <c:pt idx="16">
                  <c:v>0.53000476847953359</c:v>
                </c:pt>
                <c:pt idx="17">
                  <c:v>0.60710523478945178</c:v>
                </c:pt>
                <c:pt idx="18">
                  <c:v>0.60640046356276911</c:v>
                </c:pt>
                <c:pt idx="19">
                  <c:v>0.89931605705196083</c:v>
                </c:pt>
                <c:pt idx="20">
                  <c:v>0.76061502053606422</c:v>
                </c:pt>
                <c:pt idx="21">
                  <c:v>0.81516506222660012</c:v>
                </c:pt>
                <c:pt idx="22">
                  <c:v>0.84678232520361085</c:v>
                </c:pt>
                <c:pt idx="23">
                  <c:v>0.7211805689566323</c:v>
                </c:pt>
                <c:pt idx="24">
                  <c:v>0.87456959229312103</c:v>
                </c:pt>
                <c:pt idx="25">
                  <c:v>1.3722388572592989</c:v>
                </c:pt>
                <c:pt idx="26">
                  <c:v>1.3490369973970704</c:v>
                </c:pt>
                <c:pt idx="27">
                  <c:v>1.2947712815229215</c:v>
                </c:pt>
                <c:pt idx="28">
                  <c:v>1.2711450543664606</c:v>
                </c:pt>
                <c:pt idx="29">
                  <c:v>1.2160097055952297</c:v>
                </c:pt>
                <c:pt idx="30">
                  <c:v>0.94393140635946127</c:v>
                </c:pt>
                <c:pt idx="31">
                  <c:v>1.0160350966262996</c:v>
                </c:pt>
                <c:pt idx="32">
                  <c:v>1.341958290577012</c:v>
                </c:pt>
                <c:pt idx="33">
                  <c:v>1.021303809870129</c:v>
                </c:pt>
                <c:pt idx="34">
                  <c:v>0.7527790584364773</c:v>
                </c:pt>
                <c:pt idx="35">
                  <c:v>1.0280755045025307</c:v>
                </c:pt>
                <c:pt idx="36">
                  <c:v>1.3608728977742768</c:v>
                </c:pt>
                <c:pt idx="37">
                  <c:v>1.5180599782816666</c:v>
                </c:pt>
                <c:pt idx="38">
                  <c:v>1.6645067227661117</c:v>
                </c:pt>
                <c:pt idx="39">
                  <c:v>1.8994597826491242</c:v>
                </c:pt>
                <c:pt idx="40">
                  <c:v>2.2961467777938722</c:v>
                </c:pt>
                <c:pt idx="41">
                  <c:v>2.4700042971993654</c:v>
                </c:pt>
                <c:pt idx="42">
                  <c:v>2.3057311940616714</c:v>
                </c:pt>
                <c:pt idx="43">
                  <c:v>2.8706911338901122</c:v>
                </c:pt>
                <c:pt idx="44">
                  <c:v>3.3078179732415101</c:v>
                </c:pt>
                <c:pt idx="45">
                  <c:v>3.28842152157769</c:v>
                </c:pt>
                <c:pt idx="46">
                  <c:v>3.1654808919735453</c:v>
                </c:pt>
                <c:pt idx="47">
                  <c:v>3.6743975570774294</c:v>
                </c:pt>
                <c:pt idx="48">
                  <c:v>3.5721231160977394</c:v>
                </c:pt>
                <c:pt idx="49">
                  <c:v>3.9171578261888311</c:v>
                </c:pt>
                <c:pt idx="50">
                  <c:v>3.6935140211469175</c:v>
                </c:pt>
                <c:pt idx="51">
                  <c:v>3.9264881091089916</c:v>
                </c:pt>
                <c:pt idx="52">
                  <c:v>4.3582531839118532</c:v>
                </c:pt>
                <c:pt idx="53">
                  <c:v>4.08915833062603</c:v>
                </c:pt>
                <c:pt idx="54">
                  <c:v>4.2256719827258307</c:v>
                </c:pt>
                <c:pt idx="55">
                  <c:v>4.3790138499440969</c:v>
                </c:pt>
                <c:pt idx="56">
                  <c:v>4.7448088010095439</c:v>
                </c:pt>
                <c:pt idx="57">
                  <c:v>4.8390799736847354</c:v>
                </c:pt>
                <c:pt idx="58">
                  <c:v>4.541071621863491</c:v>
                </c:pt>
                <c:pt idx="59">
                  <c:v>4.0497843298270126</c:v>
                </c:pt>
                <c:pt idx="60">
                  <c:v>4.4016292362370812</c:v>
                </c:pt>
                <c:pt idx="61">
                  <c:v>4.4569980756041234</c:v>
                </c:pt>
                <c:pt idx="62">
                  <c:v>4.3467156647395999</c:v>
                </c:pt>
                <c:pt idx="63">
                  <c:v>4.6862268415069446</c:v>
                </c:pt>
                <c:pt idx="64">
                  <c:v>4.6509105803812867</c:v>
                </c:pt>
                <c:pt idx="65">
                  <c:v>4.5732921399125201</c:v>
                </c:pt>
                <c:pt idx="66">
                  <c:v>4.5002227552790588</c:v>
                </c:pt>
                <c:pt idx="67">
                  <c:v>4.4886364334179589</c:v>
                </c:pt>
                <c:pt idx="68">
                  <c:v>4.5634022768769338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138-44A9-8E07-D5C5C0F6B1CB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Data'!$BT$42:$BT$110</c:f>
              <c:numCache>
                <c:formatCode>0.00</c:formatCode>
                <c:ptCount val="69"/>
                <c:pt idx="0">
                  <c:v>1.6775954605535603</c:v>
                </c:pt>
                <c:pt idx="1">
                  <c:v>1.762093275835662</c:v>
                </c:pt>
                <c:pt idx="2">
                  <c:v>1.491407940779331</c:v>
                </c:pt>
                <c:pt idx="3">
                  <c:v>1.6324441146226829</c:v>
                </c:pt>
                <c:pt idx="4">
                  <c:v>1.4470076628326298</c:v>
                </c:pt>
                <c:pt idx="5">
                  <c:v>1.4573056146450927</c:v>
                </c:pt>
                <c:pt idx="6">
                  <c:v>1.3369252489242076</c:v>
                </c:pt>
                <c:pt idx="7">
                  <c:v>0.99649707081230487</c:v>
                </c:pt>
                <c:pt idx="8">
                  <c:v>0.93402494923231161</c:v>
                </c:pt>
                <c:pt idx="9">
                  <c:v>1.0898554469192732</c:v>
                </c:pt>
                <c:pt idx="10">
                  <c:v>1.1451464699195004</c:v>
                </c:pt>
                <c:pt idx="11">
                  <c:v>1.2591635952131983</c:v>
                </c:pt>
                <c:pt idx="12">
                  <c:v>0.97760366824790679</c:v>
                </c:pt>
                <c:pt idx="13">
                  <c:v>0.88455790685509017</c:v>
                </c:pt>
                <c:pt idx="14">
                  <c:v>0.74031891969207408</c:v>
                </c:pt>
                <c:pt idx="15">
                  <c:v>0.47122743594536587</c:v>
                </c:pt>
                <c:pt idx="16">
                  <c:v>0.52243883363343135</c:v>
                </c:pt>
                <c:pt idx="17">
                  <c:v>0.60148987363583384</c:v>
                </c:pt>
                <c:pt idx="18">
                  <c:v>0.60134639996207695</c:v>
                </c:pt>
                <c:pt idx="19">
                  <c:v>0.89474757391898985</c:v>
                </c:pt>
                <c:pt idx="20">
                  <c:v>0.7559524240177764</c:v>
                </c:pt>
                <c:pt idx="21">
                  <c:v>0.80998758926823311</c:v>
                </c:pt>
                <c:pt idx="22">
                  <c:v>0.84190524709058523</c:v>
                </c:pt>
                <c:pt idx="23">
                  <c:v>0.71529916361079859</c:v>
                </c:pt>
                <c:pt idx="24">
                  <c:v>0.86854261825346979</c:v>
                </c:pt>
                <c:pt idx="25">
                  <c:v>1.3670077487795103</c:v>
                </c:pt>
                <c:pt idx="26">
                  <c:v>1.3420979002609295</c:v>
                </c:pt>
                <c:pt idx="27">
                  <c:v>1.2870943455710051</c:v>
                </c:pt>
                <c:pt idx="28">
                  <c:v>1.2648641357945158</c:v>
                </c:pt>
                <c:pt idx="29">
                  <c:v>1.2101952180034712</c:v>
                </c:pt>
                <c:pt idx="30">
                  <c:v>0.93706094509270532</c:v>
                </c:pt>
                <c:pt idx="31">
                  <c:v>1.0094578194511779</c:v>
                </c:pt>
                <c:pt idx="32">
                  <c:v>1.3348956469745896</c:v>
                </c:pt>
                <c:pt idx="33">
                  <c:v>1.0122529091784112</c:v>
                </c:pt>
                <c:pt idx="34">
                  <c:v>0.74231120418432273</c:v>
                </c:pt>
                <c:pt idx="35">
                  <c:v>1.0182569539180697</c:v>
                </c:pt>
                <c:pt idx="36">
                  <c:v>1.3512335727807212</c:v>
                </c:pt>
                <c:pt idx="37">
                  <c:v>1.510773460153402</c:v>
                </c:pt>
                <c:pt idx="38">
                  <c:v>1.6566420203077397</c:v>
                </c:pt>
                <c:pt idx="39">
                  <c:v>1.8902030411189565</c:v>
                </c:pt>
                <c:pt idx="40">
                  <c:v>2.2878717936277422</c:v>
                </c:pt>
                <c:pt idx="41">
                  <c:v>2.4603093447676407</c:v>
                </c:pt>
                <c:pt idx="42">
                  <c:v>2.2965542392411256</c:v>
                </c:pt>
                <c:pt idx="43">
                  <c:v>2.8575956575699109</c:v>
                </c:pt>
                <c:pt idx="44">
                  <c:v>3.2843016059689094</c:v>
                </c:pt>
                <c:pt idx="45">
                  <c:v>3.2719666220908898</c:v>
                </c:pt>
                <c:pt idx="46">
                  <c:v>3.1476341081082611</c:v>
                </c:pt>
                <c:pt idx="47">
                  <c:v>3.6577360983849445</c:v>
                </c:pt>
                <c:pt idx="48">
                  <c:v>3.5614041001667589</c:v>
                </c:pt>
                <c:pt idx="49">
                  <c:v>3.9023764320604979</c:v>
                </c:pt>
                <c:pt idx="50">
                  <c:v>3.6807641434660456</c:v>
                </c:pt>
                <c:pt idx="51">
                  <c:v>3.9150100015311295</c:v>
                </c:pt>
                <c:pt idx="52">
                  <c:v>4.3480279434506715</c:v>
                </c:pt>
                <c:pt idx="53">
                  <c:v>4.0723684796407191</c:v>
                </c:pt>
                <c:pt idx="54">
                  <c:v>4.2137579440624933</c:v>
                </c:pt>
                <c:pt idx="55">
                  <c:v>4.365333911091005</c:v>
                </c:pt>
                <c:pt idx="56">
                  <c:v>4.7322743565138898</c:v>
                </c:pt>
                <c:pt idx="57">
                  <c:v>4.8266000765410517</c:v>
                </c:pt>
                <c:pt idx="58">
                  <c:v>4.5280599903109602</c:v>
                </c:pt>
                <c:pt idx="59">
                  <c:v>4.0394110075368479</c:v>
                </c:pt>
                <c:pt idx="60">
                  <c:v>4.3913060161268467</c:v>
                </c:pt>
                <c:pt idx="61">
                  <c:v>4.445984115430015</c:v>
                </c:pt>
                <c:pt idx="62">
                  <c:v>4.3370194833698026</c:v>
                </c:pt>
                <c:pt idx="63">
                  <c:v>4.6742706022179199</c:v>
                </c:pt>
                <c:pt idx="64">
                  <c:v>4.6395438774935718</c:v>
                </c:pt>
                <c:pt idx="65">
                  <c:v>4.5620154433321556</c:v>
                </c:pt>
                <c:pt idx="66">
                  <c:v>4.4899479802530644</c:v>
                </c:pt>
                <c:pt idx="67">
                  <c:v>4.4790438167931175</c:v>
                </c:pt>
                <c:pt idx="68">
                  <c:v>4.5528552567819451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138-44A9-8E07-D5C5C0F6B1CB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Data'!$BU$42:$BU$110</c:f>
              <c:numCache>
                <c:formatCode>0.00</c:formatCode>
                <c:ptCount val="69"/>
                <c:pt idx="0">
                  <c:v>1.6705214819679874</c:v>
                </c:pt>
                <c:pt idx="1">
                  <c:v>1.7541037539644644</c:v>
                </c:pt>
                <c:pt idx="2">
                  <c:v>1.4835287424772838</c:v>
                </c:pt>
                <c:pt idx="3">
                  <c:v>1.6253614962940541</c:v>
                </c:pt>
                <c:pt idx="4">
                  <c:v>1.4402348200787105</c:v>
                </c:pt>
                <c:pt idx="5">
                  <c:v>1.4504263339417216</c:v>
                </c:pt>
                <c:pt idx="6">
                  <c:v>1.3315718385025581</c:v>
                </c:pt>
                <c:pt idx="7">
                  <c:v>0.98984892763892596</c:v>
                </c:pt>
                <c:pt idx="8">
                  <c:v>0.9268899445678872</c:v>
                </c:pt>
                <c:pt idx="9">
                  <c:v>1.0829503072084512</c:v>
                </c:pt>
                <c:pt idx="10">
                  <c:v>1.1378290377139375</c:v>
                </c:pt>
                <c:pt idx="11">
                  <c:v>1.2517712855715644</c:v>
                </c:pt>
                <c:pt idx="12">
                  <c:v>0.97097209961710695</c:v>
                </c:pt>
                <c:pt idx="13">
                  <c:v>0.87740720799786964</c:v>
                </c:pt>
                <c:pt idx="14">
                  <c:v>0.73222190482153404</c:v>
                </c:pt>
                <c:pt idx="15">
                  <c:v>0.4627609554704204</c:v>
                </c:pt>
                <c:pt idx="16">
                  <c:v>0.51504606762584315</c:v>
                </c:pt>
                <c:pt idx="17">
                  <c:v>0.59599518647993721</c:v>
                </c:pt>
                <c:pt idx="18">
                  <c:v>0.59638245909555332</c:v>
                </c:pt>
                <c:pt idx="19">
                  <c:v>0.89021811412094776</c:v>
                </c:pt>
                <c:pt idx="20">
                  <c:v>0.75135832693868898</c:v>
                </c:pt>
                <c:pt idx="21">
                  <c:v>0.80485497331935341</c:v>
                </c:pt>
                <c:pt idx="22">
                  <c:v>0.83708194541719338</c:v>
                </c:pt>
                <c:pt idx="23">
                  <c:v>0.70948313876736635</c:v>
                </c:pt>
                <c:pt idx="24">
                  <c:v>0.86256128660431386</c:v>
                </c:pt>
                <c:pt idx="25">
                  <c:v>1.3617413717332294</c:v>
                </c:pt>
                <c:pt idx="26">
                  <c:v>1.3352200578772846</c:v>
                </c:pt>
                <c:pt idx="27">
                  <c:v>1.2793895433317957</c:v>
                </c:pt>
                <c:pt idx="28">
                  <c:v>1.2585636719375393</c:v>
                </c:pt>
                <c:pt idx="29">
                  <c:v>1.2043486748475589</c:v>
                </c:pt>
                <c:pt idx="30">
                  <c:v>0.93023068146502785</c:v>
                </c:pt>
                <c:pt idx="31">
                  <c:v>1.0029314676295182</c:v>
                </c:pt>
                <c:pt idx="32">
                  <c:v>1.3278428865985588</c:v>
                </c:pt>
                <c:pt idx="33">
                  <c:v>1.003293635015398</c:v>
                </c:pt>
                <c:pt idx="34">
                  <c:v>0.73199298750311603</c:v>
                </c:pt>
                <c:pt idx="35">
                  <c:v>1.008541392467164</c:v>
                </c:pt>
                <c:pt idx="36">
                  <c:v>1.3416851194602795</c:v>
                </c:pt>
                <c:pt idx="37">
                  <c:v>1.5035312548917508</c:v>
                </c:pt>
                <c:pt idx="38">
                  <c:v>1.6489690686608154</c:v>
                </c:pt>
                <c:pt idx="39">
                  <c:v>1.8811786253316016</c:v>
                </c:pt>
                <c:pt idx="40">
                  <c:v>2.2797453703582518</c:v>
                </c:pt>
                <c:pt idx="41">
                  <c:v>2.4508075378115661</c:v>
                </c:pt>
                <c:pt idx="42">
                  <c:v>2.2877907534486979</c:v>
                </c:pt>
                <c:pt idx="43">
                  <c:v>2.8448706709755895</c:v>
                </c:pt>
                <c:pt idx="44">
                  <c:v>3.2608848137134032</c:v>
                </c:pt>
                <c:pt idx="45">
                  <c:v>3.2562052753796333</c:v>
                </c:pt>
                <c:pt idx="46">
                  <c:v>3.1300454377613871</c:v>
                </c:pt>
                <c:pt idx="47">
                  <c:v>3.6413835004189261</c:v>
                </c:pt>
                <c:pt idx="48">
                  <c:v>3.5509439396655913</c:v>
                </c:pt>
                <c:pt idx="49">
                  <c:v>3.8876873970677113</c:v>
                </c:pt>
                <c:pt idx="50">
                  <c:v>3.668058786848329</c:v>
                </c:pt>
                <c:pt idx="51">
                  <c:v>3.903582653954027</c:v>
                </c:pt>
                <c:pt idx="52">
                  <c:v>4.3377321028306532</c:v>
                </c:pt>
                <c:pt idx="53">
                  <c:v>4.0557359762421168</c:v>
                </c:pt>
                <c:pt idx="54">
                  <c:v>4.2018225574963575</c:v>
                </c:pt>
                <c:pt idx="55">
                  <c:v>4.3515784849965709</c:v>
                </c:pt>
                <c:pt idx="56">
                  <c:v>4.7194901604686068</c:v>
                </c:pt>
                <c:pt idx="57">
                  <c:v>4.8138979704216176</c:v>
                </c:pt>
                <c:pt idx="58">
                  <c:v>4.514784318177397</c:v>
                </c:pt>
                <c:pt idx="59">
                  <c:v>4.0287960088935746</c:v>
                </c:pt>
                <c:pt idx="60">
                  <c:v>4.3806813881676261</c:v>
                </c:pt>
                <c:pt idx="61">
                  <c:v>4.434649650878618</c:v>
                </c:pt>
                <c:pt idx="62">
                  <c:v>4.3269777706611929</c:v>
                </c:pt>
                <c:pt idx="63">
                  <c:v>4.6619485148739193</c:v>
                </c:pt>
                <c:pt idx="64">
                  <c:v>4.6277901642453969</c:v>
                </c:pt>
                <c:pt idx="65">
                  <c:v>4.550353037143406</c:v>
                </c:pt>
                <c:pt idx="66">
                  <c:v>4.4791914197290943</c:v>
                </c:pt>
                <c:pt idx="67">
                  <c:v>4.4689004050578065</c:v>
                </c:pt>
                <c:pt idx="68">
                  <c:v>4.5417433059723722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138-44A9-8E07-D5C5C0F6B1CB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Data'!$BV$42:$BV$110</c:f>
              <c:numCache>
                <c:formatCode>0.00</c:formatCode>
                <c:ptCount val="69"/>
                <c:pt idx="0">
                  <c:v>1.6636826265946745</c:v>
                </c:pt>
                <c:pt idx="1">
                  <c:v>1.7464019155943855</c:v>
                </c:pt>
                <c:pt idx="2">
                  <c:v>1.4759918854900613</c:v>
                </c:pt>
                <c:pt idx="3">
                  <c:v>1.6185483801924117</c:v>
                </c:pt>
                <c:pt idx="4">
                  <c:v>1.4337028172370907</c:v>
                </c:pt>
                <c:pt idx="5">
                  <c:v>1.4437560217679537</c:v>
                </c:pt>
                <c:pt idx="6">
                  <c:v>1.3263807431843802</c:v>
                </c:pt>
                <c:pt idx="7">
                  <c:v>0.9834011602945445</c:v>
                </c:pt>
                <c:pt idx="8">
                  <c:v>0.91996124304079774</c:v>
                </c:pt>
                <c:pt idx="9">
                  <c:v>1.0762773298690855</c:v>
                </c:pt>
                <c:pt idx="10">
                  <c:v>1.1307977063727401</c:v>
                </c:pt>
                <c:pt idx="11">
                  <c:v>1.2446915082263108</c:v>
                </c:pt>
                <c:pt idx="12">
                  <c:v>0.96462115516958491</c:v>
                </c:pt>
                <c:pt idx="13">
                  <c:v>0.87050997284830023</c:v>
                </c:pt>
                <c:pt idx="14">
                  <c:v>0.72443234899070252</c:v>
                </c:pt>
                <c:pt idx="15">
                  <c:v>0.45454558884439211</c:v>
                </c:pt>
                <c:pt idx="16">
                  <c:v>0.50786124851554326</c:v>
                </c:pt>
                <c:pt idx="17">
                  <c:v>0.59064154850975337</c:v>
                </c:pt>
                <c:pt idx="18">
                  <c:v>0.59152758906017711</c:v>
                </c:pt>
                <c:pt idx="19">
                  <c:v>0.88574089244663079</c:v>
                </c:pt>
                <c:pt idx="20">
                  <c:v>0.74684768154381476</c:v>
                </c:pt>
                <c:pt idx="21">
                  <c:v>0.79978811845512821</c:v>
                </c:pt>
                <c:pt idx="22">
                  <c:v>0.83232959937109008</c:v>
                </c:pt>
                <c:pt idx="23">
                  <c:v>0.70375591975397156</c:v>
                </c:pt>
                <c:pt idx="24">
                  <c:v>0.85665168873141284</c:v>
                </c:pt>
                <c:pt idx="25">
                  <c:v>1.3564579541476116</c:v>
                </c:pt>
                <c:pt idx="26">
                  <c:v>1.3284260318678514</c:v>
                </c:pt>
                <c:pt idx="27">
                  <c:v>1.2716856514206341</c:v>
                </c:pt>
                <c:pt idx="28">
                  <c:v>1.2522619222526707</c:v>
                </c:pt>
                <c:pt idx="29">
                  <c:v>1.1984884776940492</c:v>
                </c:pt>
                <c:pt idx="30">
                  <c:v>0.92346505755592412</c:v>
                </c:pt>
                <c:pt idx="31">
                  <c:v>0.99647668158563107</c:v>
                </c:pt>
                <c:pt idx="32">
                  <c:v>1.3208221910624784</c:v>
                </c:pt>
                <c:pt idx="33">
                  <c:v>0.9944570662857628</c:v>
                </c:pt>
                <c:pt idx="34">
                  <c:v>0.72185221443920278</c:v>
                </c:pt>
                <c:pt idx="35">
                  <c:v>0.99895817041139434</c:v>
                </c:pt>
                <c:pt idx="36">
                  <c:v>1.3322578627080579</c:v>
                </c:pt>
                <c:pt idx="37">
                  <c:v>1.4963489714468423</c:v>
                </c:pt>
                <c:pt idx="38">
                  <c:v>1.6415050623326692</c:v>
                </c:pt>
                <c:pt idx="39">
                  <c:v>1.8723997069574172</c:v>
                </c:pt>
                <c:pt idx="40">
                  <c:v>2.2717795600424076</c:v>
                </c:pt>
                <c:pt idx="41">
                  <c:v>2.4415125695023456</c:v>
                </c:pt>
                <c:pt idx="42">
                  <c:v>2.2794529428012784</c:v>
                </c:pt>
                <c:pt idx="43">
                  <c:v>2.8325271985429579</c:v>
                </c:pt>
                <c:pt idx="44">
                  <c:v>3.2375922752164432</c:v>
                </c:pt>
                <c:pt idx="45">
                  <c:v>3.2411477688337573</c:v>
                </c:pt>
                <c:pt idx="46">
                  <c:v>3.1127422951156842</c:v>
                </c:pt>
                <c:pt idx="47">
                  <c:v>3.6253646901146483</c:v>
                </c:pt>
                <c:pt idx="48">
                  <c:v>3.5407552384523484</c:v>
                </c:pt>
                <c:pt idx="49">
                  <c:v>3.8731106353780227</c:v>
                </c:pt>
                <c:pt idx="50">
                  <c:v>3.6554204629056861</c:v>
                </c:pt>
                <c:pt idx="51">
                  <c:v>3.8922226192968084</c:v>
                </c:pt>
                <c:pt idx="52">
                  <c:v>4.327372359279491</c:v>
                </c:pt>
                <c:pt idx="53">
                  <c:v>4.0392811287071826</c:v>
                </c:pt>
                <c:pt idx="54">
                  <c:v>4.1898668285949103</c:v>
                </c:pt>
                <c:pt idx="55">
                  <c:v>4.3377532073549121</c:v>
                </c:pt>
                <c:pt idx="56">
                  <c:v>4.7064623403345625</c:v>
                </c:pt>
                <c:pt idx="57">
                  <c:v>4.8009774135774643</c:v>
                </c:pt>
                <c:pt idx="58">
                  <c:v>4.5012508615845741</c:v>
                </c:pt>
                <c:pt idx="59">
                  <c:v>4.0179290564904386</c:v>
                </c:pt>
                <c:pt idx="60">
                  <c:v>4.3697527981387516</c:v>
                </c:pt>
                <c:pt idx="61">
                  <c:v>4.4229974491936384</c:v>
                </c:pt>
                <c:pt idx="62">
                  <c:v>4.3165869656943041</c:v>
                </c:pt>
                <c:pt idx="63">
                  <c:v>4.649266537714615</c:v>
                </c:pt>
                <c:pt idx="64">
                  <c:v>4.615654223075472</c:v>
                </c:pt>
                <c:pt idx="65">
                  <c:v>4.5383073409331613</c:v>
                </c:pt>
                <c:pt idx="66">
                  <c:v>4.4679526219305723</c:v>
                </c:pt>
                <c:pt idx="67">
                  <c:v>4.4582032368090472</c:v>
                </c:pt>
                <c:pt idx="68">
                  <c:v>4.5300654162464058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138-44A9-8E07-D5C5C0F6B1CB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Data'!$BW$42:$BW$110</c:f>
              <c:numCache>
                <c:formatCode>0.00</c:formatCode>
                <c:ptCount val="69"/>
                <c:pt idx="0">
                  <c:v>1.6571063791636744</c:v>
                </c:pt>
                <c:pt idx="1">
                  <c:v>1.7390192454756732</c:v>
                </c:pt>
                <c:pt idx="2">
                  <c:v>1.4688243614137317</c:v>
                </c:pt>
                <c:pt idx="3">
                  <c:v>1.6120262611728302</c:v>
                </c:pt>
                <c:pt idx="4">
                  <c:v>1.4274380739998058</c:v>
                </c:pt>
                <c:pt idx="5">
                  <c:v>1.4373208698979401</c:v>
                </c:pt>
                <c:pt idx="6">
                  <c:v>1.3213760759773716</c:v>
                </c:pt>
                <c:pt idx="7">
                  <c:v>0.97718510203597231</c:v>
                </c:pt>
                <c:pt idx="8">
                  <c:v>0.91327394100903569</c:v>
                </c:pt>
                <c:pt idx="9">
                  <c:v>1.0698692855656595</c:v>
                </c:pt>
                <c:pt idx="10">
                  <c:v>1.1240849292898427</c:v>
                </c:pt>
                <c:pt idx="11">
                  <c:v>1.2379530219033168</c:v>
                </c:pt>
                <c:pt idx="12">
                  <c:v>0.95857936638134023</c:v>
                </c:pt>
                <c:pt idx="13">
                  <c:v>0.86389396741672742</c:v>
                </c:pt>
                <c:pt idx="14">
                  <c:v>0.71697236081393312</c:v>
                </c:pt>
                <c:pt idx="15">
                  <c:v>0.44660974192182989</c:v>
                </c:pt>
                <c:pt idx="16">
                  <c:v>0.50091627313149645</c:v>
                </c:pt>
                <c:pt idx="17">
                  <c:v>0.58544797812745086</c:v>
                </c:pt>
                <c:pt idx="18">
                  <c:v>0.58679928248742885</c:v>
                </c:pt>
                <c:pt idx="19">
                  <c:v>0.88132799818040952</c:v>
                </c:pt>
                <c:pt idx="20">
                  <c:v>0.7424346306726457</c:v>
                </c:pt>
                <c:pt idx="21">
                  <c:v>0.79480680623260935</c:v>
                </c:pt>
                <c:pt idx="22">
                  <c:v>0.82766413157130125</c:v>
                </c:pt>
                <c:pt idx="23">
                  <c:v>0.69813850457664661</c:v>
                </c:pt>
                <c:pt idx="24">
                  <c:v>0.85083768337492172</c:v>
                </c:pt>
                <c:pt idx="25">
                  <c:v>1.3511747548880015</c:v>
                </c:pt>
                <c:pt idx="26">
                  <c:v>1.3217360426991118</c:v>
                </c:pt>
                <c:pt idx="27">
                  <c:v>1.2640092318419014</c:v>
                </c:pt>
                <c:pt idx="28">
                  <c:v>1.2459756776186262</c:v>
                </c:pt>
                <c:pt idx="29">
                  <c:v>1.1926320182080909</c:v>
                </c:pt>
                <c:pt idx="30">
                  <c:v>0.91678612323069486</c:v>
                </c:pt>
                <c:pt idx="31">
                  <c:v>0.99011209201362183</c:v>
                </c:pt>
                <c:pt idx="32">
                  <c:v>1.3138535497878092</c:v>
                </c:pt>
                <c:pt idx="33">
                  <c:v>0.98577044008797099</c:v>
                </c:pt>
                <c:pt idx="34">
                  <c:v>0.71191302029290748</c:v>
                </c:pt>
                <c:pt idx="35">
                  <c:v>0.98953352588131305</c:v>
                </c:pt>
                <c:pt idx="36">
                  <c:v>1.3229787086694238</c:v>
                </c:pt>
                <c:pt idx="37">
                  <c:v>1.4892410742609252</c:v>
                </c:pt>
                <c:pt idx="38">
                  <c:v>1.6342646794039601</c:v>
                </c:pt>
                <c:pt idx="39">
                  <c:v>1.8638768970348396</c:v>
                </c:pt>
                <c:pt idx="40">
                  <c:v>2.2639848324093292</c:v>
                </c:pt>
                <c:pt idx="41">
                  <c:v>2.432436119598135</c:v>
                </c:pt>
                <c:pt idx="42">
                  <c:v>2.2715504521774252</c:v>
                </c:pt>
                <c:pt idx="43">
                  <c:v>2.8205735892277692</c:v>
                </c:pt>
                <c:pt idx="44">
                  <c:v>3.2144456201626275</c:v>
                </c:pt>
                <c:pt idx="45">
                  <c:v>3.2268004482691826</c:v>
                </c:pt>
                <c:pt idx="46">
                  <c:v>3.0957484797323191</c:v>
                </c:pt>
                <c:pt idx="47">
                  <c:v>3.6097007293657848</c:v>
                </c:pt>
                <c:pt idx="48">
                  <c:v>3.5308484100494582</c:v>
                </c:pt>
                <c:pt idx="49">
                  <c:v>3.8586634491069445</c:v>
                </c:pt>
                <c:pt idx="50">
                  <c:v>3.642869059141677</c:v>
                </c:pt>
                <c:pt idx="51">
                  <c:v>3.880944402351532</c:v>
                </c:pt>
                <c:pt idx="52">
                  <c:v>4.3169540012901688</c:v>
                </c:pt>
                <c:pt idx="53">
                  <c:v>4.0230212428797101</c:v>
                </c:pt>
                <c:pt idx="54">
                  <c:v>4.1778900702554367</c:v>
                </c:pt>
                <c:pt idx="55">
                  <c:v>4.3238618757317209</c:v>
                </c:pt>
                <c:pt idx="56">
                  <c:v>4.6931955447185008</c:v>
                </c:pt>
                <c:pt idx="57">
                  <c:v>4.7878408961902297</c:v>
                </c:pt>
                <c:pt idx="58">
                  <c:v>4.4874644689088585</c:v>
                </c:pt>
                <c:pt idx="59">
                  <c:v>4.0067988776981975</c:v>
                </c:pt>
                <c:pt idx="60">
                  <c:v>4.3585167686045034</c:v>
                </c:pt>
                <c:pt idx="61">
                  <c:v>4.4110292482483642</c:v>
                </c:pt>
                <c:pt idx="62">
                  <c:v>4.3058430289780247</c:v>
                </c:pt>
                <c:pt idx="63">
                  <c:v>4.6362296553938229</c:v>
                </c:pt>
                <c:pt idx="64">
                  <c:v>4.603139852168737</c:v>
                </c:pt>
                <c:pt idx="65">
                  <c:v>4.5258798727305862</c:v>
                </c:pt>
                <c:pt idx="66">
                  <c:v>4.4562305488191676</c:v>
                </c:pt>
                <c:pt idx="67">
                  <c:v>4.4469489408388068</c:v>
                </c:pt>
                <c:pt idx="68">
                  <c:v>4.5178198680287336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138-44A9-8E07-D5C5C0F6B1CB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Data'!$BX$42:$BX$110</c:f>
              <c:numCache>
                <c:formatCode>0.00</c:formatCode>
                <c:ptCount val="69"/>
                <c:pt idx="0">
                  <c:v>1.6508171654658315</c:v>
                </c:pt>
                <c:pt idx="1">
                  <c:v>1.731983612099961</c:v>
                </c:pt>
                <c:pt idx="2">
                  <c:v>1.4620491815936429</c:v>
                </c:pt>
                <c:pt idx="3">
                  <c:v>1.6058133604931113</c:v>
                </c:pt>
                <c:pt idx="4">
                  <c:v>1.4214632486497947</c:v>
                </c:pt>
                <c:pt idx="5">
                  <c:v>1.4311436265075048</c:v>
                </c:pt>
                <c:pt idx="6">
                  <c:v>1.3165789114886493</c:v>
                </c:pt>
                <c:pt idx="7">
                  <c:v>0.9712286075134462</c:v>
                </c:pt>
                <c:pt idx="8">
                  <c:v>0.90685970051810461</c:v>
                </c:pt>
                <c:pt idx="9">
                  <c:v>1.0637553001365727</c:v>
                </c:pt>
                <c:pt idx="10">
                  <c:v>1.1177190515341693</c:v>
                </c:pt>
                <c:pt idx="11">
                  <c:v>1.2315805176541434</c:v>
                </c:pt>
                <c:pt idx="12">
                  <c:v>0.95287154031547328</c:v>
                </c:pt>
                <c:pt idx="13">
                  <c:v>0.85758324456473967</c:v>
                </c:pt>
                <c:pt idx="14">
                  <c:v>0.70986143695884263</c:v>
                </c:pt>
                <c:pt idx="15">
                  <c:v>0.43897925653791303</c:v>
                </c:pt>
                <c:pt idx="16">
                  <c:v>0.49424027000384779</c:v>
                </c:pt>
                <c:pt idx="17">
                  <c:v>0.58043217137833625</c:v>
                </c:pt>
                <c:pt idx="18">
                  <c:v>0.5822136121227115</c:v>
                </c:pt>
                <c:pt idx="19">
                  <c:v>0.87699041562871549</c:v>
                </c:pt>
                <c:pt idx="20">
                  <c:v>0.73813241537482643</c:v>
                </c:pt>
                <c:pt idx="21">
                  <c:v>0.78992948390676909</c:v>
                </c:pt>
                <c:pt idx="22">
                  <c:v>0.82310002241229263</c:v>
                </c:pt>
                <c:pt idx="23">
                  <c:v>0.69264925982692382</c:v>
                </c:pt>
                <c:pt idx="24">
                  <c:v>0.84514046888507743</c:v>
                </c:pt>
                <c:pt idx="25">
                  <c:v>1.3459075497452364</c:v>
                </c:pt>
                <c:pt idx="26">
                  <c:v>1.3151675550952011</c:v>
                </c:pt>
                <c:pt idx="27">
                  <c:v>1.2563836979417966</c:v>
                </c:pt>
                <c:pt idx="28">
                  <c:v>1.2397196519138116</c:v>
                </c:pt>
                <c:pt idx="29">
                  <c:v>1.1867949011102201</c:v>
                </c:pt>
                <c:pt idx="30">
                  <c:v>0.91021291148767469</c:v>
                </c:pt>
                <c:pt idx="31">
                  <c:v>0.9838538166700378</c:v>
                </c:pt>
                <c:pt idx="32">
                  <c:v>1.3069544094304035</c:v>
                </c:pt>
                <c:pt idx="33">
                  <c:v>0.97725680347992916</c:v>
                </c:pt>
                <c:pt idx="34">
                  <c:v>0.70219567791470583</c:v>
                </c:pt>
                <c:pt idx="35">
                  <c:v>0.98029057913903761</c:v>
                </c:pt>
                <c:pt idx="36">
                  <c:v>1.3138712611320211</c:v>
                </c:pt>
                <c:pt idx="37">
                  <c:v>1.4822209218645959</c:v>
                </c:pt>
                <c:pt idx="38">
                  <c:v>1.627260237932699</c:v>
                </c:pt>
                <c:pt idx="39">
                  <c:v>1.8556184140572691</c:v>
                </c:pt>
                <c:pt idx="40">
                  <c:v>2.2563701797942723</c:v>
                </c:pt>
                <c:pt idx="41">
                  <c:v>2.4235879886361369</c:v>
                </c:pt>
                <c:pt idx="42">
                  <c:v>2.2640905359665773</c:v>
                </c:pt>
                <c:pt idx="43">
                  <c:v>2.809015694868696</c:v>
                </c:pt>
                <c:pt idx="44">
                  <c:v>3.1914636317319509</c:v>
                </c:pt>
                <c:pt idx="45">
                  <c:v>3.2131659804160999</c:v>
                </c:pt>
                <c:pt idx="46">
                  <c:v>3.0790844079707438</c:v>
                </c:pt>
                <c:pt idx="47">
                  <c:v>3.5944090535801569</c:v>
                </c:pt>
                <c:pt idx="48">
                  <c:v>3.5212317941123343</c:v>
                </c:pt>
                <c:pt idx="49">
                  <c:v>3.8443606455123724</c:v>
                </c:pt>
                <c:pt idx="50">
                  <c:v>3.6304218794908678</c:v>
                </c:pt>
                <c:pt idx="51">
                  <c:v>3.8697604742773364</c:v>
                </c:pt>
                <c:pt idx="52">
                  <c:v>4.306480950481764</c:v>
                </c:pt>
                <c:pt idx="53">
                  <c:v>4.0069705866070926</c:v>
                </c:pt>
                <c:pt idx="54">
                  <c:v>4.165890138499897</c:v>
                </c:pt>
                <c:pt idx="55">
                  <c:v>4.3099066436403657</c:v>
                </c:pt>
                <c:pt idx="56">
                  <c:v>4.6796931368858257</c:v>
                </c:pt>
                <c:pt idx="57">
                  <c:v>4.7744898726667229</c:v>
                </c:pt>
                <c:pt idx="58">
                  <c:v>4.4734286692639227</c:v>
                </c:pt>
                <c:pt idx="59">
                  <c:v>3.9953935710719906</c:v>
                </c:pt>
                <c:pt idx="60">
                  <c:v>4.3469691937200166</c:v>
                </c:pt>
                <c:pt idx="61">
                  <c:v>4.3987458511607471</c:v>
                </c:pt>
                <c:pt idx="62">
                  <c:v>4.2947415788839898</c:v>
                </c:pt>
                <c:pt idx="63">
                  <c:v>4.622841917136788</c:v>
                </c:pt>
                <c:pt idx="64">
                  <c:v>4.5902499203020097</c:v>
                </c:pt>
                <c:pt idx="65">
                  <c:v>4.5130713154151412</c:v>
                </c:pt>
                <c:pt idx="66">
                  <c:v>4.4440236254754808</c:v>
                </c:pt>
                <c:pt idx="67">
                  <c:v>4.4351337745784702</c:v>
                </c:pt>
                <c:pt idx="68">
                  <c:v>4.50500429905565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138-44A9-8E07-D5C5C0F6B1CB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Data'!$BY$42:$BY$110</c:f>
              <c:numCache>
                <c:formatCode>0.00</c:formatCode>
                <c:ptCount val="69"/>
                <c:pt idx="0">
                  <c:v>1.6448362095247315</c:v>
                </c:pt>
                <c:pt idx="1">
                  <c:v>1.7253189113351106</c:v>
                </c:pt>
                <c:pt idx="2">
                  <c:v>1.4556852237008684</c:v>
                </c:pt>
                <c:pt idx="3">
                  <c:v>1.5999246690650475</c:v>
                </c:pt>
                <c:pt idx="4">
                  <c:v>1.4157974333291836</c:v>
                </c:pt>
                <c:pt idx="5">
                  <c:v>1.4252437721380231</c:v>
                </c:pt>
                <c:pt idx="6">
                  <c:v>1.3120074242222723</c:v>
                </c:pt>
                <c:pt idx="7">
                  <c:v>0.96555612139806535</c:v>
                </c:pt>
                <c:pt idx="8">
                  <c:v>0.90074684119630621</c:v>
                </c:pt>
                <c:pt idx="9">
                  <c:v>1.0579610240530761</c:v>
                </c:pt>
                <c:pt idx="10">
                  <c:v>1.1117245374434259</c:v>
                </c:pt>
                <c:pt idx="11">
                  <c:v>1.2255948555064391</c:v>
                </c:pt>
                <c:pt idx="12">
                  <c:v>0.94751895317027968</c:v>
                </c:pt>
                <c:pt idx="13">
                  <c:v>0.85159829889794436</c:v>
                </c:pt>
                <c:pt idx="14">
                  <c:v>0.70311632972819649</c:v>
                </c:pt>
                <c:pt idx="15">
                  <c:v>0.43167685924457855</c:v>
                </c:pt>
                <c:pt idx="16">
                  <c:v>0.48785891260964426</c:v>
                </c:pt>
                <c:pt idx="17">
                  <c:v>0.57561000514894167</c:v>
                </c:pt>
                <c:pt idx="18">
                  <c:v>0.57778478012651457</c:v>
                </c:pt>
                <c:pt idx="19">
                  <c:v>0.87273774159363604</c:v>
                </c:pt>
                <c:pt idx="20">
                  <c:v>0.73395278697059496</c:v>
                </c:pt>
                <c:pt idx="21">
                  <c:v>0.78517251530327503</c:v>
                </c:pt>
                <c:pt idx="22">
                  <c:v>0.81864985541661939</c:v>
                </c:pt>
                <c:pt idx="23">
                  <c:v>0.68730359813015063</c:v>
                </c:pt>
                <c:pt idx="24">
                  <c:v>0.83957819935991107</c:v>
                </c:pt>
                <c:pt idx="25">
                  <c:v>1.3406703277548753</c:v>
                </c:pt>
                <c:pt idx="26">
                  <c:v>1.3087351868633024</c:v>
                </c:pt>
                <c:pt idx="27">
                  <c:v>1.2488291787805097</c:v>
                </c:pt>
                <c:pt idx="28">
                  <c:v>1.2335064636208903</c:v>
                </c:pt>
                <c:pt idx="29">
                  <c:v>1.1809909401879122</c:v>
                </c:pt>
                <c:pt idx="30">
                  <c:v>0.9037615677036307</c:v>
                </c:pt>
                <c:pt idx="31">
                  <c:v>0.97771559193373747</c:v>
                </c:pt>
                <c:pt idx="32">
                  <c:v>1.3001398268311943</c:v>
                </c:pt>
                <c:pt idx="33">
                  <c:v>0.96893528147420493</c:v>
                </c:pt>
                <c:pt idx="34">
                  <c:v>0.69271685012652662</c:v>
                </c:pt>
                <c:pt idx="35">
                  <c:v>0.97124953764672606</c:v>
                </c:pt>
                <c:pt idx="36">
                  <c:v>1.3049560387861487</c:v>
                </c:pt>
                <c:pt idx="37">
                  <c:v>1.4753008396001261</c:v>
                </c:pt>
                <c:pt idx="38">
                  <c:v>1.6205018509050593</c:v>
                </c:pt>
                <c:pt idx="39">
                  <c:v>1.8476302404933138</c:v>
                </c:pt>
                <c:pt idx="40">
                  <c:v>2.2489432089758483</c:v>
                </c:pt>
                <c:pt idx="41">
                  <c:v>2.4149762098796472</c:v>
                </c:pt>
                <c:pt idx="42">
                  <c:v>2.2570782021870763</c:v>
                </c:pt>
                <c:pt idx="43">
                  <c:v>2.7978570289196005</c:v>
                </c:pt>
                <c:pt idx="44">
                  <c:v>3.1686622700589537</c:v>
                </c:pt>
                <c:pt idx="45">
                  <c:v>3.2002435738765138</c:v>
                </c:pt>
                <c:pt idx="46">
                  <c:v>3.0627670131737506</c:v>
                </c:pt>
                <c:pt idx="47">
                  <c:v>3.5795033776048619</c:v>
                </c:pt>
                <c:pt idx="48">
                  <c:v>3.5119114771198841</c:v>
                </c:pt>
                <c:pt idx="49">
                  <c:v>3.830214304448273</c:v>
                </c:pt>
                <c:pt idx="50">
                  <c:v>3.6180932260022214</c:v>
                </c:pt>
                <c:pt idx="51">
                  <c:v>3.8586810407389351</c:v>
                </c:pt>
                <c:pt idx="52">
                  <c:v>4.2959557440520593</c:v>
                </c:pt>
                <c:pt idx="53">
                  <c:v>3.9911402586252924</c:v>
                </c:pt>
                <c:pt idx="54">
                  <c:v>4.1538636503818198</c:v>
                </c:pt>
                <c:pt idx="55">
                  <c:v>4.2958881777276341</c:v>
                </c:pt>
                <c:pt idx="56">
                  <c:v>4.6659573240964418</c:v>
                </c:pt>
                <c:pt idx="57">
                  <c:v>4.7609248778108624</c:v>
                </c:pt>
                <c:pt idx="58">
                  <c:v>4.4591457581332206</c:v>
                </c:pt>
                <c:pt idx="59">
                  <c:v>3.9837006902512653</c:v>
                </c:pt>
                <c:pt idx="60">
                  <c:v>4.3351054035162804</c:v>
                </c:pt>
                <c:pt idx="61">
                  <c:v>4.3861471951027582</c:v>
                </c:pt>
                <c:pt idx="62">
                  <c:v>4.2832779342912879</c:v>
                </c:pt>
                <c:pt idx="63">
                  <c:v>4.6091065217391867</c:v>
                </c:pt>
                <c:pt idx="64">
                  <c:v>4.5769864833482492</c:v>
                </c:pt>
                <c:pt idx="65">
                  <c:v>4.4998816696767339</c:v>
                </c:pt>
                <c:pt idx="66">
                  <c:v>4.4313299432082101</c:v>
                </c:pt>
                <c:pt idx="67">
                  <c:v>4.422753909538625</c:v>
                </c:pt>
                <c:pt idx="68">
                  <c:v>4.4916161206326022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138-44A9-8E07-D5C5C0F6B1CB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Data'!$BZ$42:$BZ$110</c:f>
              <c:numCache>
                <c:formatCode>0.00</c:formatCode>
                <c:ptCount val="69"/>
                <c:pt idx="0">
                  <c:v>1.6391815480265406</c:v>
                </c:pt>
                <c:pt idx="1">
                  <c:v>1.7190450868218947</c:v>
                </c:pt>
                <c:pt idx="2">
                  <c:v>1.4497473881469685</c:v>
                </c:pt>
                <c:pt idx="3">
                  <c:v>1.5943721262126489</c:v>
                </c:pt>
                <c:pt idx="4">
                  <c:v>1.4104563789267792</c:v>
                </c:pt>
                <c:pt idx="5">
                  <c:v>1.4196377230286297</c:v>
                </c:pt>
                <c:pt idx="6">
                  <c:v>1.3076770710466774</c:v>
                </c:pt>
                <c:pt idx="7">
                  <c:v>0.96018881635975117</c:v>
                </c:pt>
                <c:pt idx="8">
                  <c:v>0.89496034428799121</c:v>
                </c:pt>
                <c:pt idx="9">
                  <c:v>1.0525086111541522</c:v>
                </c:pt>
                <c:pt idx="10">
                  <c:v>1.1061219213069169</c:v>
                </c:pt>
                <c:pt idx="11">
                  <c:v>1.2200129433384694</c:v>
                </c:pt>
                <c:pt idx="12">
                  <c:v>0.94253909484504428</c:v>
                </c:pt>
                <c:pt idx="13">
                  <c:v>0.84595570433083056</c:v>
                </c:pt>
                <c:pt idx="14">
                  <c:v>0.69674986257692328</c:v>
                </c:pt>
                <c:pt idx="15">
                  <c:v>0.42472019265448463</c:v>
                </c:pt>
                <c:pt idx="16">
                  <c:v>0.48179286040880803</c:v>
                </c:pt>
                <c:pt idx="17">
                  <c:v>0.57099482058659001</c:v>
                </c:pt>
                <c:pt idx="18">
                  <c:v>0.57352471518352732</c:v>
                </c:pt>
                <c:pt idx="19">
                  <c:v>0.86857803343736961</c:v>
                </c:pt>
                <c:pt idx="20">
                  <c:v>0.72990579655933996</c:v>
                </c:pt>
                <c:pt idx="21">
                  <c:v>0.7805500491570625</c:v>
                </c:pt>
                <c:pt idx="22">
                  <c:v>0.81432432057850168</c:v>
                </c:pt>
                <c:pt idx="23">
                  <c:v>0.68211410316665122</c:v>
                </c:pt>
                <c:pt idx="24">
                  <c:v>0.83416613336353507</c:v>
                </c:pt>
                <c:pt idx="25">
                  <c:v>1.3354753853647934</c:v>
                </c:pt>
                <c:pt idx="26">
                  <c:v>1.3024508858033752</c:v>
                </c:pt>
                <c:pt idx="27">
                  <c:v>1.2413627282514066</c:v>
                </c:pt>
                <c:pt idx="28">
                  <c:v>1.2273467712766313</c:v>
                </c:pt>
                <c:pt idx="29">
                  <c:v>1.1752322745364929</c:v>
                </c:pt>
                <c:pt idx="30">
                  <c:v>0.89744553714166253</c:v>
                </c:pt>
                <c:pt idx="31">
                  <c:v>0.97170892740752479</c:v>
                </c:pt>
                <c:pt idx="32">
                  <c:v>1.2934226237580122</c:v>
                </c:pt>
                <c:pt idx="33">
                  <c:v>0.9608213288252051</c:v>
                </c:pt>
                <c:pt idx="34">
                  <c:v>0.68348981241045814</c:v>
                </c:pt>
                <c:pt idx="35">
                  <c:v>0.96242785234828343</c:v>
                </c:pt>
                <c:pt idx="36">
                  <c:v>1.2962506192910164</c:v>
                </c:pt>
                <c:pt idx="37">
                  <c:v>1.4684920919111093</c:v>
                </c:pt>
                <c:pt idx="38">
                  <c:v>1.6139974883119115</c:v>
                </c:pt>
                <c:pt idx="39">
                  <c:v>1.8399162031926617</c:v>
                </c:pt>
                <c:pt idx="40">
                  <c:v>2.2417100482060044</c:v>
                </c:pt>
                <c:pt idx="41">
                  <c:v>2.406606947298005</c:v>
                </c:pt>
                <c:pt idx="42">
                  <c:v>2.2505162144286253</c:v>
                </c:pt>
                <c:pt idx="43">
                  <c:v>2.7870988804525236</c:v>
                </c:pt>
                <c:pt idx="44">
                  <c:v>3.1460541432266251</c:v>
                </c:pt>
                <c:pt idx="45">
                  <c:v>3.1880291408884966</c:v>
                </c:pt>
                <c:pt idx="46">
                  <c:v>3.046809310143364</c:v>
                </c:pt>
                <c:pt idx="47">
                  <c:v>3.5649934784602895</c:v>
                </c:pt>
                <c:pt idx="48">
                  <c:v>3.5028911307407933</c:v>
                </c:pt>
                <c:pt idx="49">
                  <c:v>3.8162336786401214</c:v>
                </c:pt>
                <c:pt idx="50">
                  <c:v>3.6058943179152099</c:v>
                </c:pt>
                <c:pt idx="51">
                  <c:v>3.8477140693824121</c:v>
                </c:pt>
                <c:pt idx="52">
                  <c:v>4.2853796009350997</c:v>
                </c:pt>
                <c:pt idx="53">
                  <c:v>3.9755383480124138</c:v>
                </c:pt>
                <c:pt idx="54">
                  <c:v>4.1418060776438361</c:v>
                </c:pt>
                <c:pt idx="55">
                  <c:v>4.2818057633466386</c:v>
                </c:pt>
                <c:pt idx="56">
                  <c:v>4.6519892481009153</c:v>
                </c:pt>
                <c:pt idx="57">
                  <c:v>4.7471456149126361</c:v>
                </c:pt>
                <c:pt idx="58">
                  <c:v>4.4446169307777899</c:v>
                </c:pt>
                <c:pt idx="59">
                  <c:v>3.9717074302903068</c:v>
                </c:pt>
                <c:pt idx="60">
                  <c:v>4.3229203836708718</c:v>
                </c:pt>
                <c:pt idx="61">
                  <c:v>4.3732326187183368</c:v>
                </c:pt>
                <c:pt idx="62">
                  <c:v>4.2714474528510715</c:v>
                </c:pt>
                <c:pt idx="63">
                  <c:v>4.5950261418265486</c:v>
                </c:pt>
                <c:pt idx="64">
                  <c:v>4.5633512146408775</c:v>
                </c:pt>
                <c:pt idx="65">
                  <c:v>4.4863107482547822</c:v>
                </c:pt>
                <c:pt idx="66">
                  <c:v>4.4181477936844402</c:v>
                </c:pt>
                <c:pt idx="67">
                  <c:v>4.4098059725915864</c:v>
                </c:pt>
                <c:pt idx="68">
                  <c:v>4.4776530734815179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138-44A9-8E07-D5C5C0F6B1CB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Data'!$CA$42:$CA$110</c:f>
              <c:numCache>
                <c:formatCode>0.00</c:formatCode>
                <c:ptCount val="69"/>
                <c:pt idx="0">
                  <c:v>1.6338682118002874</c:v>
                </c:pt>
                <c:pt idx="1">
                  <c:v>1.7131783603866189</c:v>
                </c:pt>
                <c:pt idx="2">
                  <c:v>1.4442468575301139</c:v>
                </c:pt>
                <c:pt idx="3">
                  <c:v>1.5891648103610989</c:v>
                </c:pt>
                <c:pt idx="4">
                  <c:v>1.4054526796487121</c:v>
                </c:pt>
                <c:pt idx="5">
                  <c:v>1.4143389288384491</c:v>
                </c:pt>
                <c:pt idx="6">
                  <c:v>1.303600728135395</c:v>
                </c:pt>
                <c:pt idx="7">
                  <c:v>0.95514425897483257</c:v>
                </c:pt>
                <c:pt idx="8">
                  <c:v>0.8895211129850753</c:v>
                </c:pt>
                <c:pt idx="9">
                  <c:v>1.0474162030186882</c:v>
                </c:pt>
                <c:pt idx="10">
                  <c:v>1.1009274445164274</c:v>
                </c:pt>
                <c:pt idx="11">
                  <c:v>1.2148474706753551</c:v>
                </c:pt>
                <c:pt idx="12">
                  <c:v>0.93794544724413043</c:v>
                </c:pt>
                <c:pt idx="13">
                  <c:v>0.84066795853823173</c:v>
                </c:pt>
                <c:pt idx="14">
                  <c:v>0.69077053109975584</c:v>
                </c:pt>
                <c:pt idx="15">
                  <c:v>0.41812142640781108</c:v>
                </c:pt>
                <c:pt idx="16">
                  <c:v>0.47605768867979292</c:v>
                </c:pt>
                <c:pt idx="17">
                  <c:v>0.56659746544603684</c:v>
                </c:pt>
                <c:pt idx="18">
                  <c:v>0.56944317266190703</c:v>
                </c:pt>
                <c:pt idx="19">
                  <c:v>0.86451789493443576</c:v>
                </c:pt>
                <c:pt idx="20">
                  <c:v>0.72599989513775687</c:v>
                </c:pt>
                <c:pt idx="21">
                  <c:v>0.77607415782382483</c:v>
                </c:pt>
                <c:pt idx="22">
                  <c:v>0.81013233528042294</c:v>
                </c:pt>
                <c:pt idx="23">
                  <c:v>0.67709071099728968</c:v>
                </c:pt>
                <c:pt idx="24">
                  <c:v>0.82891681953727725</c:v>
                </c:pt>
                <c:pt idx="25">
                  <c:v>1.3303334349169225</c:v>
                </c:pt>
                <c:pt idx="26">
                  <c:v>1.2963241006590638</c:v>
                </c:pt>
                <c:pt idx="27">
                  <c:v>1.2339985200564871</c:v>
                </c:pt>
                <c:pt idx="28">
                  <c:v>1.2212493935169391</c:v>
                </c:pt>
                <c:pt idx="29">
                  <c:v>1.1695294579142383</c:v>
                </c:pt>
                <c:pt idx="30">
                  <c:v>0.89127570520885635</c:v>
                </c:pt>
                <c:pt idx="31">
                  <c:v>0.96584317066098946</c:v>
                </c:pt>
                <c:pt idx="32">
                  <c:v>1.2868134190625971</c:v>
                </c:pt>
                <c:pt idx="33">
                  <c:v>0.95292675007532657</c:v>
                </c:pt>
                <c:pt idx="34">
                  <c:v>0.67452427416654281</c:v>
                </c:pt>
                <c:pt idx="35">
                  <c:v>0.95383983242597059</c:v>
                </c:pt>
                <c:pt idx="36">
                  <c:v>1.287769226471704</c:v>
                </c:pt>
                <c:pt idx="37">
                  <c:v>1.4618042897077812</c:v>
                </c:pt>
                <c:pt idx="38">
                  <c:v>1.6077527496291044</c:v>
                </c:pt>
                <c:pt idx="39">
                  <c:v>1.8324779198361005</c:v>
                </c:pt>
                <c:pt idx="40">
                  <c:v>2.2346750641546169</c:v>
                </c:pt>
                <c:pt idx="41">
                  <c:v>2.3984843035337597</c:v>
                </c:pt>
                <c:pt idx="42">
                  <c:v>2.244405092793504</c:v>
                </c:pt>
                <c:pt idx="43">
                  <c:v>2.7767404308044594</c:v>
                </c:pt>
                <c:pt idx="44">
                  <c:v>3.1236483901041909</c:v>
                </c:pt>
                <c:pt idx="45">
                  <c:v>3.1765154882146063</c:v>
                </c:pt>
                <c:pt idx="46">
                  <c:v>3.0312205010609734</c:v>
                </c:pt>
                <c:pt idx="47">
                  <c:v>3.5508853851976778</c:v>
                </c:pt>
                <c:pt idx="48">
                  <c:v>3.4941721414650861</c:v>
                </c:pt>
                <c:pt idx="49">
                  <c:v>3.802425366233332</c:v>
                </c:pt>
                <c:pt idx="50">
                  <c:v>3.5938335000838459</c:v>
                </c:pt>
                <c:pt idx="51">
                  <c:v>3.836865455677994</c:v>
                </c:pt>
                <c:pt idx="52">
                  <c:v>4.2747525559774529</c:v>
                </c:pt>
                <c:pt idx="53">
                  <c:v>3.9601702029166539</c:v>
                </c:pt>
                <c:pt idx="54">
                  <c:v>4.129711997380177</c:v>
                </c:pt>
                <c:pt idx="55">
                  <c:v>4.2676576192575144</c:v>
                </c:pt>
                <c:pt idx="56">
                  <c:v>4.6377893184531791</c:v>
                </c:pt>
                <c:pt idx="57">
                  <c:v>4.7331513202435094</c:v>
                </c:pt>
                <c:pt idx="58">
                  <c:v>4.4298427297526883</c:v>
                </c:pt>
                <c:pt idx="59">
                  <c:v>3.9594013296446793</c:v>
                </c:pt>
                <c:pt idx="60">
                  <c:v>4.3104093534710488</c:v>
                </c:pt>
                <c:pt idx="61">
                  <c:v>4.3600013474289421</c:v>
                </c:pt>
                <c:pt idx="62">
                  <c:v>4.2592459871549879</c:v>
                </c:pt>
                <c:pt idx="63">
                  <c:v>4.5806032312282197</c:v>
                </c:pt>
                <c:pt idx="64">
                  <c:v>4.5493456883490619</c:v>
                </c:pt>
                <c:pt idx="65">
                  <c:v>4.4723584081818508</c:v>
                </c:pt>
                <c:pt idx="66">
                  <c:v>4.4044758269964905</c:v>
                </c:pt>
                <c:pt idx="67">
                  <c:v>4.3962871344096826</c:v>
                </c:pt>
                <c:pt idx="68">
                  <c:v>4.4631132856972942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138-44A9-8E07-D5C5C0F6B1CB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Data'!$CB$42:$CB$110</c:f>
              <c:numCache>
                <c:formatCode>0.00</c:formatCode>
                <c:ptCount val="69"/>
                <c:pt idx="0">
                  <c:v>1.6289082512371253</c:v>
                </c:pt>
                <c:pt idx="1">
                  <c:v>1.7077313408948438</c:v>
                </c:pt>
                <c:pt idx="2">
                  <c:v>1.4391913562600038</c:v>
                </c:pt>
                <c:pt idx="3">
                  <c:v>1.5843091052174976</c:v>
                </c:pt>
                <c:pt idx="4">
                  <c:v>1.4007959127464953</c:v>
                </c:pt>
                <c:pt idx="5">
                  <c:v>1.4093579175273165</c:v>
                </c:pt>
                <c:pt idx="6">
                  <c:v>1.2997888170646761</c:v>
                </c:pt>
                <c:pt idx="7">
                  <c:v>0.95043626728984953</c:v>
                </c:pt>
                <c:pt idx="8">
                  <c:v>0.8844457721760991</c:v>
                </c:pt>
                <c:pt idx="9">
                  <c:v>1.042697940787511</c:v>
                </c:pt>
                <c:pt idx="10">
                  <c:v>1.0961531931668289</c:v>
                </c:pt>
                <c:pt idx="11">
                  <c:v>1.2101071024713517</c:v>
                </c:pt>
                <c:pt idx="12">
                  <c:v>0.93374769789819423</c:v>
                </c:pt>
                <c:pt idx="13">
                  <c:v>0.8357437191757946</c:v>
                </c:pt>
                <c:pt idx="14">
                  <c:v>0.6851827579378108</c:v>
                </c:pt>
                <c:pt idx="15">
                  <c:v>0.41188759405660036</c:v>
                </c:pt>
                <c:pt idx="16">
                  <c:v>0.47066420874995968</c:v>
                </c:pt>
                <c:pt idx="17">
                  <c:v>0.56242645184626283</c:v>
                </c:pt>
                <c:pt idx="18">
                  <c:v>0.56554787216495483</c:v>
                </c:pt>
                <c:pt idx="19">
                  <c:v>0.86056256825358768</c:v>
                </c:pt>
                <c:pt idx="20">
                  <c:v>0.72224203441600598</c:v>
                </c:pt>
                <c:pt idx="21">
                  <c:v>0.77175496599221305</c:v>
                </c:pt>
                <c:pt idx="22">
                  <c:v>0.80608115098298727</c:v>
                </c:pt>
                <c:pt idx="23">
                  <c:v>0.67224087244996134</c:v>
                </c:pt>
                <c:pt idx="24">
                  <c:v>0.82384024738902351</c:v>
                </c:pt>
                <c:pt idx="25">
                  <c:v>1.3252536561802271</c:v>
                </c:pt>
                <c:pt idx="26">
                  <c:v>1.2903618867012094</c:v>
                </c:pt>
                <c:pt idx="27">
                  <c:v>1.2267478770868094</c:v>
                </c:pt>
                <c:pt idx="28">
                  <c:v>1.2152212345752529</c:v>
                </c:pt>
                <c:pt idx="29">
                  <c:v>1.1638912251188063</c:v>
                </c:pt>
                <c:pt idx="30">
                  <c:v>0.88526020577891051</c:v>
                </c:pt>
                <c:pt idx="31">
                  <c:v>0.9601251122555321</c:v>
                </c:pt>
                <c:pt idx="32">
                  <c:v>1.2803202715167294</c:v>
                </c:pt>
                <c:pt idx="33">
                  <c:v>0.94525928951816096</c:v>
                </c:pt>
                <c:pt idx="34">
                  <c:v>0.66582579162544109</c:v>
                </c:pt>
                <c:pt idx="35">
                  <c:v>0.94549607797899349</c:v>
                </c:pt>
                <c:pt idx="36">
                  <c:v>1.2795223559239219</c:v>
                </c:pt>
                <c:pt idx="37">
                  <c:v>1.4552450338317908</c:v>
                </c:pt>
                <c:pt idx="38">
                  <c:v>1.6017708384745795</c:v>
                </c:pt>
                <c:pt idx="39">
                  <c:v>1.8253148767966758</c:v>
                </c:pt>
                <c:pt idx="40">
                  <c:v>2.2278408898753805</c:v>
                </c:pt>
                <c:pt idx="41">
                  <c:v>2.3906104054174984</c:v>
                </c:pt>
                <c:pt idx="42">
                  <c:v>2.2387432443544708</c:v>
                </c:pt>
                <c:pt idx="43">
                  <c:v>2.7667788921086074</c:v>
                </c:pt>
                <c:pt idx="44">
                  <c:v>3.101450919562954</c:v>
                </c:pt>
                <c:pt idx="45">
                  <c:v>3.1656925745649134</c:v>
                </c:pt>
                <c:pt idx="46">
                  <c:v>3.0160062930546636</c:v>
                </c:pt>
                <c:pt idx="47">
                  <c:v>3.5371817790496749</c:v>
                </c:pt>
                <c:pt idx="48">
                  <c:v>3.485753913993118</c:v>
                </c:pt>
                <c:pt idx="49">
                  <c:v>3.788793718112077</c:v>
                </c:pt>
                <c:pt idx="50">
                  <c:v>3.5819167699281698</c:v>
                </c:pt>
                <c:pt idx="51">
                  <c:v>3.8261394247612404</c:v>
                </c:pt>
                <c:pt idx="52">
                  <c:v>4.2640738895136874</c:v>
                </c:pt>
                <c:pt idx="53">
                  <c:v>3.9450389474982677</c:v>
                </c:pt>
                <c:pt idx="54">
                  <c:v>4.1175756971244191</c:v>
                </c:pt>
                <c:pt idx="55">
                  <c:v>4.2534414409166539</c:v>
                </c:pt>
                <c:pt idx="56">
                  <c:v>4.6233576424516345</c:v>
                </c:pt>
                <c:pt idx="57">
                  <c:v>4.7189411073036718</c:v>
                </c:pt>
                <c:pt idx="58">
                  <c:v>4.4148233525587148</c:v>
                </c:pt>
                <c:pt idx="59">
                  <c:v>3.9467705747807842</c:v>
                </c:pt>
                <c:pt idx="60">
                  <c:v>4.297567935284671</c:v>
                </c:pt>
                <c:pt idx="61">
                  <c:v>4.3464526021200625</c:v>
                </c:pt>
                <c:pt idx="62">
                  <c:v>4.2466699199528328</c:v>
                </c:pt>
                <c:pt idx="63">
                  <c:v>4.5658400643816872</c:v>
                </c:pt>
                <c:pt idx="64">
                  <c:v>4.5349713996332461</c:v>
                </c:pt>
                <c:pt idx="65">
                  <c:v>4.4580245551081914</c:v>
                </c:pt>
                <c:pt idx="66">
                  <c:v>4.3903130338628991</c:v>
                </c:pt>
                <c:pt idx="67">
                  <c:v>4.3821950845447795</c:v>
                </c:pt>
                <c:pt idx="68">
                  <c:v>4.4479952696232221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138-44A9-8E07-D5C5C0F6B1CB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 Nominal Data'!$A$42:$A$110</c:f>
              <c:numCache>
                <c:formatCode>dd\ mmm\ yy</c:formatCode>
                <c:ptCount val="69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44681</c:v>
                </c:pt>
                <c:pt idx="40">
                  <c:v>44712</c:v>
                </c:pt>
                <c:pt idx="41">
                  <c:v>44742</c:v>
                </c:pt>
                <c:pt idx="42">
                  <c:v>44773</c:v>
                </c:pt>
                <c:pt idx="43">
                  <c:v>44804</c:v>
                </c:pt>
                <c:pt idx="44">
                  <c:v>44834</c:v>
                </c:pt>
                <c:pt idx="45">
                  <c:v>44865</c:v>
                </c:pt>
                <c:pt idx="46">
                  <c:v>44895</c:v>
                </c:pt>
                <c:pt idx="47">
                  <c:v>44926</c:v>
                </c:pt>
                <c:pt idx="48">
                  <c:v>44957</c:v>
                </c:pt>
                <c:pt idx="49">
                  <c:v>44985</c:v>
                </c:pt>
                <c:pt idx="50">
                  <c:v>45016</c:v>
                </c:pt>
                <c:pt idx="51">
                  <c:v>45046</c:v>
                </c:pt>
                <c:pt idx="52">
                  <c:v>45077</c:v>
                </c:pt>
                <c:pt idx="53">
                  <c:v>45107</c:v>
                </c:pt>
                <c:pt idx="54">
                  <c:v>45138</c:v>
                </c:pt>
                <c:pt idx="55">
                  <c:v>45169</c:v>
                </c:pt>
                <c:pt idx="56">
                  <c:v>45199</c:v>
                </c:pt>
                <c:pt idx="57">
                  <c:v>45230</c:v>
                </c:pt>
                <c:pt idx="58">
                  <c:v>45260</c:v>
                </c:pt>
                <c:pt idx="59">
                  <c:v>45291</c:v>
                </c:pt>
                <c:pt idx="60">
                  <c:v>45322</c:v>
                </c:pt>
                <c:pt idx="61">
                  <c:v>45351</c:v>
                </c:pt>
                <c:pt idx="62">
                  <c:v>45382</c:v>
                </c:pt>
                <c:pt idx="63">
                  <c:v>45412</c:v>
                </c:pt>
                <c:pt idx="64">
                  <c:v>45443</c:v>
                </c:pt>
                <c:pt idx="65">
                  <c:v>45473</c:v>
                </c:pt>
                <c:pt idx="66">
                  <c:v>45504</c:v>
                </c:pt>
                <c:pt idx="67">
                  <c:v>45535</c:v>
                </c:pt>
                <c:pt idx="68">
                  <c:v>45565</c:v>
                </c:pt>
              </c:numCache>
            </c:numRef>
          </c:cat>
          <c:val>
            <c:numRef>
              <c:f>'Q3 Nominal Data'!$CC$42:$CC$110</c:f>
              <c:numCache>
                <c:formatCode>0.00</c:formatCode>
                <c:ptCount val="69"/>
                <c:pt idx="0">
                  <c:v>1.6243107607732026</c:v>
                </c:pt>
                <c:pt idx="1">
                  <c:v>1.7027131610650692</c:v>
                </c:pt>
                <c:pt idx="2">
                  <c:v>1.4345853784567386</c:v>
                </c:pt>
                <c:pt idx="3">
                  <c:v>1.5798088632235143</c:v>
                </c:pt>
                <c:pt idx="4">
                  <c:v>1.3964928140617416</c:v>
                </c:pt>
                <c:pt idx="5">
                  <c:v>1.4047024570776234</c:v>
                </c:pt>
                <c:pt idx="6">
                  <c:v>1.2962494548292873</c:v>
                </c:pt>
                <c:pt idx="7">
                  <c:v>0.94607512544959516</c:v>
                </c:pt>
                <c:pt idx="8">
                  <c:v>0.87974692230016627</c:v>
                </c:pt>
                <c:pt idx="9">
                  <c:v>1.038364212020273</c:v>
                </c:pt>
                <c:pt idx="10">
                  <c:v>1.0918073572433256</c:v>
                </c:pt>
                <c:pt idx="11">
                  <c:v>1.2057967306183639</c:v>
                </c:pt>
                <c:pt idx="12">
                  <c:v>0.92995197711254729</c:v>
                </c:pt>
                <c:pt idx="13">
                  <c:v>0.83118804393477497</c:v>
                </c:pt>
                <c:pt idx="14">
                  <c:v>0.67998714839866092</c:v>
                </c:pt>
                <c:pt idx="15">
                  <c:v>0.40602092102761222</c:v>
                </c:pt>
                <c:pt idx="16">
                  <c:v>0.46561878327630879</c:v>
                </c:pt>
                <c:pt idx="17">
                  <c:v>0.5584880842437101</c:v>
                </c:pt>
                <c:pt idx="18">
                  <c:v>0.56184459465354708</c:v>
                </c:pt>
                <c:pt idx="19">
                  <c:v>0.85671597851048364</c:v>
                </c:pt>
                <c:pt idx="20">
                  <c:v>0.71863764553552723</c:v>
                </c:pt>
                <c:pt idx="21">
                  <c:v>0.7676005771521538</c:v>
                </c:pt>
                <c:pt idx="22">
                  <c:v>0.80217627161843164</c:v>
                </c:pt>
                <c:pt idx="23">
                  <c:v>0.66756961976250528</c:v>
                </c:pt>
                <c:pt idx="24">
                  <c:v>0.8189437856704147</c:v>
                </c:pt>
                <c:pt idx="25">
                  <c:v>1.3202434524608502</c:v>
                </c:pt>
                <c:pt idx="26">
                  <c:v>1.2845688186795576</c:v>
                </c:pt>
                <c:pt idx="27">
                  <c:v>1.2196190026486822</c:v>
                </c:pt>
                <c:pt idx="28">
                  <c:v>1.2092670094291413</c:v>
                </c:pt>
                <c:pt idx="29">
                  <c:v>1.1583241250756804</c:v>
                </c:pt>
                <c:pt idx="30">
                  <c:v>0.87940424597217448</c:v>
                </c:pt>
                <c:pt idx="31">
                  <c:v>0.95455878084832047</c:v>
                </c:pt>
                <c:pt idx="32">
                  <c:v>1.2739486025541646</c:v>
                </c:pt>
                <c:pt idx="33">
                  <c:v>0.93782267644509432</c:v>
                </c:pt>
                <c:pt idx="34">
                  <c:v>0.65739584896080128</c:v>
                </c:pt>
                <c:pt idx="35">
                  <c:v>0.93740360869083206</c:v>
                </c:pt>
                <c:pt idx="36">
                  <c:v>1.2715169600951812</c:v>
                </c:pt>
                <c:pt idx="37">
                  <c:v>1.448820019480449</c:v>
                </c:pt>
                <c:pt idx="38">
                  <c:v>1.596052726618042</c:v>
                </c:pt>
                <c:pt idx="39">
                  <c:v>1.8184246110169151</c:v>
                </c:pt>
                <c:pt idx="40">
                  <c:v>2.2212085776694015</c:v>
                </c:pt>
                <c:pt idx="41">
                  <c:v>2.3829856149050133</c:v>
                </c:pt>
                <c:pt idx="42">
                  <c:v>2.2335272096161338</c:v>
                </c:pt>
                <c:pt idx="43">
                  <c:v>2.7572098607444633</c:v>
                </c:pt>
                <c:pt idx="44">
                  <c:v>3.0794651440353289</c:v>
                </c:pt>
                <c:pt idx="45">
                  <c:v>3.1555483742871173</c:v>
                </c:pt>
                <c:pt idx="46">
                  <c:v>3.0011696602263234</c:v>
                </c:pt>
                <c:pt idx="47">
                  <c:v>3.5238829261365736</c:v>
                </c:pt>
                <c:pt idx="48">
                  <c:v>3.4776344771359171</c:v>
                </c:pt>
                <c:pt idx="49">
                  <c:v>3.7753414911906518</c:v>
                </c:pt>
                <c:pt idx="50">
                  <c:v>3.5701484206717304</c:v>
                </c:pt>
                <c:pt idx="51">
                  <c:v>3.8155389112459455</c:v>
                </c:pt>
                <c:pt idx="52">
                  <c:v>4.253342426613397</c:v>
                </c:pt>
                <c:pt idx="53">
                  <c:v>3.9301457870399972</c:v>
                </c:pt>
                <c:pt idx="54">
                  <c:v>4.1053913782531932</c:v>
                </c:pt>
                <c:pt idx="55">
                  <c:v>4.2391545405481326</c:v>
                </c:pt>
                <c:pt idx="56">
                  <c:v>4.6086941001005695</c:v>
                </c:pt>
                <c:pt idx="57">
                  <c:v>4.7045140036579323</c:v>
                </c:pt>
                <c:pt idx="58">
                  <c:v>4.3995586881423367</c:v>
                </c:pt>
                <c:pt idx="59">
                  <c:v>3.9338039699574474</c:v>
                </c:pt>
                <c:pt idx="60">
                  <c:v>4.2843921341425091</c:v>
                </c:pt>
                <c:pt idx="61">
                  <c:v>4.3325856057362087</c:v>
                </c:pt>
                <c:pt idx="62">
                  <c:v>4.2337161473207923</c:v>
                </c:pt>
                <c:pt idx="63">
                  <c:v>4.5507387736898641</c:v>
                </c:pt>
                <c:pt idx="64">
                  <c:v>4.5202298254893174</c:v>
                </c:pt>
                <c:pt idx="65">
                  <c:v>4.4433092418029485</c:v>
                </c:pt>
                <c:pt idx="66">
                  <c:v>4.3756589136969142</c:v>
                </c:pt>
                <c:pt idx="67">
                  <c:v>4.3675282905138797</c:v>
                </c:pt>
                <c:pt idx="68">
                  <c:v>4.43229828343802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138-44A9-8E07-D5C5C0F6B1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2832623"/>
        <c:axId val="552831183"/>
        <c:axId val="977389215"/>
      </c:surface3DChart>
      <c:catAx>
        <c:axId val="552832623"/>
        <c:scaling>
          <c:orientation val="minMax"/>
        </c:scaling>
        <c:delete val="0"/>
        <c:axPos val="b"/>
        <c:numFmt formatCode="dd\ 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1183"/>
        <c:crosses val="autoZero"/>
        <c:auto val="1"/>
        <c:lblAlgn val="ctr"/>
        <c:lblOffset val="100"/>
        <c:noMultiLvlLbl val="0"/>
      </c:catAx>
      <c:valAx>
        <c:axId val="552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2623"/>
        <c:crosses val="autoZero"/>
        <c:crossBetween val="midCat"/>
      </c:valAx>
      <c:serAx>
        <c:axId val="977389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1183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Comparison of Predicted and Actual Bond Price Changes for (UKT 0.25 01/25).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'Q5'!$M$1</c:f>
              <c:strCache>
                <c:ptCount val="1"/>
                <c:pt idx="0">
                  <c:v>Predicted Price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'Q5'!$M$2:$M$22</c:f>
              <c:numCache>
                <c:formatCode>General</c:formatCode>
                <c:ptCount val="21"/>
                <c:pt idx="0">
                  <c:v>4.0695485783558638E-2</c:v>
                </c:pt>
                <c:pt idx="1">
                  <c:v>3.059746118337614E-2</c:v>
                </c:pt>
                <c:pt idx="2">
                  <c:v>-4.1577739465878949E-3</c:v>
                </c:pt>
                <c:pt idx="3">
                  <c:v>-2.7314438787968243E-2</c:v>
                </c:pt>
                <c:pt idx="4">
                  <c:v>-1.1372319583742296E-2</c:v>
                </c:pt>
                <c:pt idx="5">
                  <c:v>-3.7662133323124181E-4</c:v>
                </c:pt>
                <c:pt idx="6">
                  <c:v>-4.2133452210038058E-3</c:v>
                </c:pt>
                <c:pt idx="7">
                  <c:v>5.9380582948165284E-4</c:v>
                </c:pt>
                <c:pt idx="8">
                  <c:v>1.3665167145347823E-2</c:v>
                </c:pt>
                <c:pt idx="9">
                  <c:v>1.5750610624394312E-2</c:v>
                </c:pt>
                <c:pt idx="10">
                  <c:v>-3.6464998153078909E-2</c:v>
                </c:pt>
                <c:pt idx="11">
                  <c:v>-5.4743581257810092E-3</c:v>
                </c:pt>
                <c:pt idx="12">
                  <c:v>-4.9935013309720944E-4</c:v>
                </c:pt>
                <c:pt idx="13">
                  <c:v>3.8704888532066661E-2</c:v>
                </c:pt>
                <c:pt idx="14">
                  <c:v>3.189638958555463E-2</c:v>
                </c:pt>
                <c:pt idx="15">
                  <c:v>-1.0970429325851683E-3</c:v>
                </c:pt>
                <c:pt idx="16">
                  <c:v>3.5419830867127189E-2</c:v>
                </c:pt>
                <c:pt idx="17">
                  <c:v>-2.3039195399462642E-2</c:v>
                </c:pt>
                <c:pt idx="18">
                  <c:v>-4.0648912564194006E-3</c:v>
                </c:pt>
                <c:pt idx="19">
                  <c:v>-6.1050581770132339E-3</c:v>
                </c:pt>
                <c:pt idx="20">
                  <c:v>-1.356934753445671E-3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818-951C-323D40A5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904895"/>
        <c:axId val="838900095"/>
      </c:barChart>
      <c:lineChart>
        <c:grouping val="standard"/>
        <c:varyColors val="0"/>
        <c:ser>
          <c:idx val="1"/>
          <c:order val="1"/>
          <c:tx>
            <c:strRef>
              <c:f>'Q5'!$N$1</c:f>
              <c:strCache>
                <c:ptCount val="1"/>
                <c:pt idx="0">
                  <c:v>Actual Price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'Q5'!$N$2:$N$22</c:f>
              <c:numCache>
                <c:formatCode>General</c:formatCode>
                <c:ptCount val="21"/>
                <c:pt idx="0">
                  <c:v>5.1680000000004611E-2</c:v>
                </c:pt>
                <c:pt idx="1">
                  <c:v>6.3037999999991712E-2</c:v>
                </c:pt>
                <c:pt idx="2">
                  <c:v>6.6790000000054306E-3</c:v>
                </c:pt>
                <c:pt idx="3">
                  <c:v>-1.6321000000004915E-2</c:v>
                </c:pt>
                <c:pt idx="4">
                  <c:v>-3.2000000000209639E-4</c:v>
                </c:pt>
                <c:pt idx="5">
                  <c:v>1.0679000000010319E-2</c:v>
                </c:pt>
                <c:pt idx="6">
                  <c:v>2.9037999999999897E-2</c:v>
                </c:pt>
                <c:pt idx="7">
                  <c:v>1.1679999999998358E-2</c:v>
                </c:pt>
                <c:pt idx="8">
                  <c:v>2.4678999999991902E-2</c:v>
                </c:pt>
                <c:pt idx="9">
                  <c:v>2.6679000000001452E-2</c:v>
                </c:pt>
                <c:pt idx="10">
                  <c:v>-2.531999999999357E-2</c:v>
                </c:pt>
                <c:pt idx="11">
                  <c:v>2.8037999999995122E-2</c:v>
                </c:pt>
                <c:pt idx="12">
                  <c:v>1.0678999999996108E-2</c:v>
                </c:pt>
                <c:pt idx="13">
                  <c:v>4.9678999999997586E-2</c:v>
                </c:pt>
                <c:pt idx="14">
                  <c:v>4.268000000000427E-2</c:v>
                </c:pt>
                <c:pt idx="15">
                  <c:v>9.6790000000055443E-3</c:v>
                </c:pt>
                <c:pt idx="16">
                  <c:v>7.7716999999992709E-2</c:v>
                </c:pt>
                <c:pt idx="17">
                  <c:v>-1.2320000000002551E-2</c:v>
                </c:pt>
                <c:pt idx="18">
                  <c:v>6.6790000000054306E-3</c:v>
                </c:pt>
                <c:pt idx="19">
                  <c:v>4.6789999999958809E-3</c:v>
                </c:pt>
                <c:pt idx="20">
                  <c:v>3.1038000000009447E-2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A-4818-951C-323D40A5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904895"/>
        <c:axId val="838900095"/>
      </c:lineChart>
      <c:catAx>
        <c:axId val="83890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00095"/>
        <c:crosses val="autoZero"/>
        <c:auto val="1"/>
        <c:lblAlgn val="ctr"/>
        <c:lblOffset val="100"/>
        <c:noMultiLvlLbl val="0"/>
      </c:catAx>
      <c:valAx>
        <c:axId val="8389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Comparison of Predicted and Actual Bond Price Changes for (1.625 10/54).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'Q5'!$M$28</c:f>
              <c:strCache>
                <c:ptCount val="1"/>
                <c:pt idx="0">
                  <c:v>Predicted Price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'Q5'!$M$29:$M$49</c:f>
              <c:numCache>
                <c:formatCode>General</c:formatCode>
                <c:ptCount val="21"/>
                <c:pt idx="0">
                  <c:v>0.93904729530495956</c:v>
                </c:pt>
                <c:pt idx="1">
                  <c:v>0.21162995757318015</c:v>
                </c:pt>
                <c:pt idx="2">
                  <c:v>2.773718626622923E-2</c:v>
                </c:pt>
                <c:pt idx="3">
                  <c:v>-0.42049698739330665</c:v>
                </c:pt>
                <c:pt idx="4">
                  <c:v>-0.57092668695344173</c:v>
                </c:pt>
                <c:pt idx="5">
                  <c:v>2.7711355950970074E-2</c:v>
                </c:pt>
                <c:pt idx="6">
                  <c:v>0.20158054768565847</c:v>
                </c:pt>
                <c:pt idx="7">
                  <c:v>-2.0116915414973846E-3</c:v>
                </c:pt>
                <c:pt idx="8">
                  <c:v>0.54910290203406475</c:v>
                </c:pt>
                <c:pt idx="9">
                  <c:v>0.66633258930163919</c:v>
                </c:pt>
                <c:pt idx="10">
                  <c:v>-0.96402535891613184</c:v>
                </c:pt>
                <c:pt idx="11">
                  <c:v>0.14229874647464413</c:v>
                </c:pt>
                <c:pt idx="12">
                  <c:v>-0.13095462747286035</c:v>
                </c:pt>
                <c:pt idx="13">
                  <c:v>0.27433209004185954</c:v>
                </c:pt>
                <c:pt idx="14">
                  <c:v>9.6886454321996496E-2</c:v>
                </c:pt>
                <c:pt idx="15">
                  <c:v>-0.69086319911392025</c:v>
                </c:pt>
                <c:pt idx="16">
                  <c:v>0.63052107631148857</c:v>
                </c:pt>
                <c:pt idx="17">
                  <c:v>-0.71071023063102245</c:v>
                </c:pt>
                <c:pt idx="18">
                  <c:v>-0.1011005438247139</c:v>
                </c:pt>
                <c:pt idx="19">
                  <c:v>-0.32983939494339864</c:v>
                </c:pt>
                <c:pt idx="20">
                  <c:v>0.29946842268036278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333-9DB0-B643B20A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891455"/>
        <c:axId val="838892415"/>
      </c:barChart>
      <c:lineChart>
        <c:grouping val="standard"/>
        <c:varyColors val="0"/>
        <c:ser>
          <c:idx val="1"/>
          <c:order val="1"/>
          <c:tx>
            <c:strRef>
              <c:f>'Q5'!$N$28</c:f>
              <c:strCache>
                <c:ptCount val="1"/>
                <c:pt idx="0">
                  <c:v>Actual Price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'Q5'!$N$29:$N$49</c:f>
              <c:numCache>
                <c:formatCode>General</c:formatCode>
                <c:ptCount val="21"/>
                <c:pt idx="0">
                  <c:v>0.96000000000000085</c:v>
                </c:pt>
                <c:pt idx="1">
                  <c:v>0.21999999999999886</c:v>
                </c:pt>
                <c:pt idx="2">
                  <c:v>3.0000000000001137E-2</c:v>
                </c:pt>
                <c:pt idx="3">
                  <c:v>-0.42000000000000171</c:v>
                </c:pt>
                <c:pt idx="4">
                  <c:v>-0.57000000000000028</c:v>
                </c:pt>
                <c:pt idx="5">
                  <c:v>3.0000000000001137E-2</c:v>
                </c:pt>
                <c:pt idx="6">
                  <c:v>0.21000000000000085</c:v>
                </c:pt>
                <c:pt idx="7">
                  <c:v>0</c:v>
                </c:pt>
                <c:pt idx="8">
                  <c:v>0.56000000000000227</c:v>
                </c:pt>
                <c:pt idx="9">
                  <c:v>0.67999999999999972</c:v>
                </c:pt>
                <c:pt idx="10">
                  <c:v>-0.96000000000000085</c:v>
                </c:pt>
                <c:pt idx="11">
                  <c:v>0.14999999999999858</c:v>
                </c:pt>
                <c:pt idx="12">
                  <c:v>-0.13000000000000256</c:v>
                </c:pt>
                <c:pt idx="13">
                  <c:v>0.28000000000000114</c:v>
                </c:pt>
                <c:pt idx="14">
                  <c:v>0.10000000000000142</c:v>
                </c:pt>
                <c:pt idx="15">
                  <c:v>-0.68999999999999773</c:v>
                </c:pt>
                <c:pt idx="16">
                  <c:v>0.64999999999999858</c:v>
                </c:pt>
                <c:pt idx="17">
                  <c:v>-0.71000000000000085</c:v>
                </c:pt>
                <c:pt idx="18">
                  <c:v>-0.10000000000000142</c:v>
                </c:pt>
                <c:pt idx="19">
                  <c:v>-0.32999999999999829</c:v>
                </c:pt>
                <c:pt idx="20">
                  <c:v>0.31000000000000227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7-4333-9DB0-B643B20A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91455"/>
        <c:axId val="838892415"/>
      </c:lineChart>
      <c:catAx>
        <c:axId val="8388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92415"/>
        <c:crosses val="autoZero"/>
        <c:auto val="1"/>
        <c:lblAlgn val="ctr"/>
        <c:lblOffset val="100"/>
        <c:noMultiLvlLbl val="0"/>
      </c:catAx>
      <c:valAx>
        <c:axId val="8388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4</xdr:row>
      <xdr:rowOff>38100</xdr:rowOff>
    </xdr:from>
    <xdr:to>
      <xdr:col>13</xdr:col>
      <xdr:colOff>579120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ED85-2008-4296-9F7E-72F7A50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7</xdr:row>
      <xdr:rowOff>148590</xdr:rowOff>
    </xdr:from>
    <xdr:to>
      <xdr:col>22</xdr:col>
      <xdr:colOff>449580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4F442-A8D9-9676-7BA4-0138579C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28</xdr:row>
      <xdr:rowOff>110490</xdr:rowOff>
    </xdr:from>
    <xdr:to>
      <xdr:col>23</xdr:col>
      <xdr:colOff>213360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8D17D-5CBA-E4E8-EB57-DB27ECF6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ctl00$ctl00$MainContent$MainContent$ClosePricesGrid$ctl00$ctl05$ctl00','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ctl00$ctl00$MainContent$MainContent$ClosePricesGrid$ctl00$ctl05$ctl00',''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FE91-B371-472C-BEEB-24782BEBE867}">
  <dimension ref="B2:L32"/>
  <sheetViews>
    <sheetView zoomScaleNormal="100" workbookViewId="0">
      <selection activeCell="N20" sqref="N20"/>
    </sheetView>
  </sheetViews>
  <sheetFormatPr defaultRowHeight="14.4" x14ac:dyDescent="0.3"/>
  <cols>
    <col min="2" max="2" width="36.33203125" bestFit="1" customWidth="1"/>
    <col min="3" max="3" width="13.6640625" customWidth="1"/>
    <col min="4" max="4" width="13.44140625" customWidth="1"/>
    <col min="11" max="11" width="10.6640625" customWidth="1"/>
  </cols>
  <sheetData>
    <row r="2" spans="2:12" ht="19.8" thickBot="1" x14ac:dyDescent="0.35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8" t="s">
        <v>10</v>
      </c>
    </row>
    <row r="3" spans="2:12" ht="29.4" thickBot="1" x14ac:dyDescent="0.35">
      <c r="B3" s="23" t="s">
        <v>11</v>
      </c>
      <c r="C3" s="24">
        <v>45538</v>
      </c>
      <c r="D3" s="25" t="s">
        <v>12</v>
      </c>
      <c r="E3" s="23" t="s">
        <v>13</v>
      </c>
      <c r="F3" s="23">
        <v>0.25</v>
      </c>
      <c r="G3" s="24">
        <v>45688</v>
      </c>
      <c r="H3" s="23">
        <v>98.418999999999997</v>
      </c>
      <c r="I3" s="23">
        <v>98.442777000000007</v>
      </c>
      <c r="J3" s="23">
        <v>4.1860679999999997</v>
      </c>
      <c r="K3" s="23">
        <v>0.40136100000000002</v>
      </c>
      <c r="L3" s="26">
        <v>2.3777E-2</v>
      </c>
    </row>
    <row r="6" spans="2:12" x14ac:dyDescent="0.3">
      <c r="B6" s="31" t="s">
        <v>14</v>
      </c>
      <c r="C6" s="32">
        <f>100</f>
        <v>100</v>
      </c>
    </row>
    <row r="7" spans="2:12" x14ac:dyDescent="0.3">
      <c r="B7" s="31" t="s">
        <v>15</v>
      </c>
      <c r="C7" s="32">
        <f>F3/2</f>
        <v>0.125</v>
      </c>
    </row>
    <row r="8" spans="2:12" x14ac:dyDescent="0.3">
      <c r="B8" s="31" t="s">
        <v>16</v>
      </c>
      <c r="C8" s="32">
        <f>H3</f>
        <v>98.418999999999997</v>
      </c>
    </row>
    <row r="9" spans="2:12" x14ac:dyDescent="0.3">
      <c r="B9" s="31" t="s">
        <v>17</v>
      </c>
      <c r="C9" s="32">
        <f>_xlfn.DAYS(G3,C3)/365</f>
        <v>0.41095890410958902</v>
      </c>
    </row>
    <row r="11" spans="2:12" x14ac:dyDescent="0.3">
      <c r="B11" s="1" t="s">
        <v>18</v>
      </c>
      <c r="C11" s="30">
        <f>POWER((C7+C6)/C8,1/C9)-1</f>
        <v>4.2704818846720061E-2</v>
      </c>
    </row>
    <row r="12" spans="2:12" x14ac:dyDescent="0.3">
      <c r="B12" s="1" t="s">
        <v>19</v>
      </c>
      <c r="C12" s="30">
        <f>(1+C11)^2 -1</f>
        <v>8.7233339246171271E-2</v>
      </c>
    </row>
    <row r="14" spans="2:12" x14ac:dyDescent="0.3">
      <c r="B14" s="29" t="s">
        <v>20</v>
      </c>
    </row>
    <row r="15" spans="2:12" ht="15" thickBot="1" x14ac:dyDescent="0.35">
      <c r="B15" s="29"/>
    </row>
    <row r="16" spans="2:12" x14ac:dyDescent="0.3">
      <c r="B16" s="33" t="s">
        <v>21</v>
      </c>
      <c r="C16" s="34">
        <v>1.9E-2</v>
      </c>
    </row>
    <row r="17" spans="2:3" x14ac:dyDescent="0.3">
      <c r="B17" s="35" t="s">
        <v>22</v>
      </c>
      <c r="C17" s="36">
        <f>$C$7/C16</f>
        <v>6.5789473684210531</v>
      </c>
    </row>
    <row r="18" spans="2:3" x14ac:dyDescent="0.3">
      <c r="B18" s="35" t="s">
        <v>23</v>
      </c>
      <c r="C18" s="36">
        <f>1-(1/(1+C16)^(2*$C$9))</f>
        <v>1.5350890210173884E-2</v>
      </c>
    </row>
    <row r="19" spans="2:3" ht="15" thickBot="1" x14ac:dyDescent="0.35">
      <c r="B19" s="35" t="s">
        <v>24</v>
      </c>
      <c r="C19" s="36">
        <f>$C$6/(1+C16)^(2*$C$9)</f>
        <v>98.464910978982616</v>
      </c>
    </row>
    <row r="20" spans="2:3" ht="15" thickBot="1" x14ac:dyDescent="0.35">
      <c r="B20" s="37" t="s">
        <v>25</v>
      </c>
      <c r="C20" s="38">
        <f>C17*C18+C19</f>
        <v>98.565903677733758</v>
      </c>
    </row>
    <row r="21" spans="2:3" ht="15" thickBot="1" x14ac:dyDescent="0.35"/>
    <row r="22" spans="2:3" x14ac:dyDescent="0.3">
      <c r="B22" s="33" t="s">
        <v>26</v>
      </c>
      <c r="C22" s="34">
        <v>4.2999999999999997E-2</v>
      </c>
    </row>
    <row r="23" spans="2:3" x14ac:dyDescent="0.3">
      <c r="B23" s="35" t="s">
        <v>27</v>
      </c>
      <c r="C23" s="36">
        <f>$C$7/C22</f>
        <v>2.9069767441860468</v>
      </c>
    </row>
    <row r="24" spans="2:3" x14ac:dyDescent="0.3">
      <c r="B24" s="35" t="s">
        <v>28</v>
      </c>
      <c r="C24" s="36">
        <f>1-(1/(1+C22)^(2*$C$9))</f>
        <v>3.4011844581850581E-2</v>
      </c>
    </row>
    <row r="25" spans="2:3" ht="15" thickBot="1" x14ac:dyDescent="0.35">
      <c r="B25" s="35" t="s">
        <v>29</v>
      </c>
      <c r="C25" s="36">
        <f>$C$6/(1+C22)^(2*$C$9)</f>
        <v>96.598815541814943</v>
      </c>
    </row>
    <row r="26" spans="2:3" ht="15" thickBot="1" x14ac:dyDescent="0.35">
      <c r="B26" s="37" t="s">
        <v>30</v>
      </c>
      <c r="C26" s="38">
        <f>C23*C24+C25</f>
        <v>96.697687183041253</v>
      </c>
    </row>
    <row r="29" spans="2:3" x14ac:dyDescent="0.3">
      <c r="B29" s="29" t="s">
        <v>31</v>
      </c>
    </row>
    <row r="31" spans="2:3" x14ac:dyDescent="0.3">
      <c r="B31" s="1" t="s">
        <v>8</v>
      </c>
      <c r="C31" s="30">
        <f>C16-((C16-C22)/(C20-C26))*(C20-H3)</f>
        <v>2.0887194699129641E-2</v>
      </c>
    </row>
    <row r="32" spans="2:3" x14ac:dyDescent="0.3">
      <c r="B32" s="1" t="s">
        <v>32</v>
      </c>
      <c r="C32" s="30">
        <f>(1+C31)^2 -1</f>
        <v>4.2210664300658562E-2</v>
      </c>
    </row>
  </sheetData>
  <hyperlinks>
    <hyperlink ref="D3" r:id="rId1" display="javascript:__doPostBack('ctl00$ctl00$MainContent$MainContent$ClosePricesGrid$ctl00$ctl05$ctl00','')" xr:uid="{550BE307-2A07-48D9-B916-1267CA7438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CC7F-1700-467E-A366-E65C3107538F}">
  <dimension ref="B2:L32"/>
  <sheetViews>
    <sheetView workbookViewId="0">
      <selection activeCell="C6" sqref="C6"/>
    </sheetView>
  </sheetViews>
  <sheetFormatPr defaultRowHeight="14.4" x14ac:dyDescent="0.3"/>
  <cols>
    <col min="2" max="2" width="36.33203125" bestFit="1" customWidth="1"/>
    <col min="3" max="3" width="12" bestFit="1" customWidth="1"/>
  </cols>
  <sheetData>
    <row r="2" spans="2:12" ht="19.8" thickBot="1" x14ac:dyDescent="0.35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8" t="s">
        <v>10</v>
      </c>
    </row>
    <row r="3" spans="2:12" ht="29.4" thickBot="1" x14ac:dyDescent="0.35">
      <c r="B3" s="19" t="s">
        <v>33</v>
      </c>
      <c r="C3" s="20">
        <v>45538</v>
      </c>
      <c r="D3" s="21" t="s">
        <v>34</v>
      </c>
      <c r="E3" s="19" t="s">
        <v>13</v>
      </c>
      <c r="F3" s="19">
        <v>1.625</v>
      </c>
      <c r="G3" s="20">
        <v>56544</v>
      </c>
      <c r="H3" s="19">
        <v>53.46</v>
      </c>
      <c r="I3" s="19">
        <v>54.059384999999999</v>
      </c>
      <c r="J3" s="19">
        <v>4.4418199999999999</v>
      </c>
      <c r="K3" s="19">
        <v>20.384222999999999</v>
      </c>
      <c r="L3" s="22">
        <v>0.59938499999999995</v>
      </c>
    </row>
    <row r="6" spans="2:12" x14ac:dyDescent="0.3">
      <c r="B6" s="31" t="s">
        <v>14</v>
      </c>
      <c r="C6" s="32">
        <f>100</f>
        <v>100</v>
      </c>
    </row>
    <row r="7" spans="2:12" x14ac:dyDescent="0.3">
      <c r="B7" s="31" t="s">
        <v>15</v>
      </c>
      <c r="C7" s="32">
        <f>F3/2</f>
        <v>0.8125</v>
      </c>
    </row>
    <row r="8" spans="2:12" x14ac:dyDescent="0.3">
      <c r="B8" s="31" t="s">
        <v>16</v>
      </c>
      <c r="C8" s="32">
        <f>H3</f>
        <v>53.46</v>
      </c>
    </row>
    <row r="9" spans="2:12" x14ac:dyDescent="0.3">
      <c r="B9" s="31" t="s">
        <v>17</v>
      </c>
      <c r="C9" s="32">
        <f>_xlfn.DAYS(G3,C3)/365</f>
        <v>30.153424657534245</v>
      </c>
    </row>
    <row r="11" spans="2:12" x14ac:dyDescent="0.3">
      <c r="B11" s="1" t="s">
        <v>18</v>
      </c>
      <c r="C11" s="30">
        <f>POWER((C7+C6)/C8,1/C9)-1</f>
        <v>2.1259534449053152E-2</v>
      </c>
    </row>
    <row r="12" spans="2:12" x14ac:dyDescent="0.3">
      <c r="B12" s="1" t="s">
        <v>19</v>
      </c>
      <c r="C12" s="30">
        <f>(1+C11)^2 -1</f>
        <v>4.2971036703096877E-2</v>
      </c>
    </row>
    <row r="14" spans="2:12" x14ac:dyDescent="0.3">
      <c r="B14" s="29" t="s">
        <v>20</v>
      </c>
    </row>
    <row r="15" spans="2:12" ht="15" thickBot="1" x14ac:dyDescent="0.35">
      <c r="B15" s="29"/>
    </row>
    <row r="16" spans="2:12" x14ac:dyDescent="0.3">
      <c r="B16" s="33" t="s">
        <v>21</v>
      </c>
      <c r="C16" s="34">
        <v>0.02</v>
      </c>
    </row>
    <row r="17" spans="2:3" x14ac:dyDescent="0.3">
      <c r="B17" s="35" t="s">
        <v>22</v>
      </c>
      <c r="C17" s="36">
        <f>$C$7/C16</f>
        <v>40.625</v>
      </c>
    </row>
    <row r="18" spans="2:3" x14ac:dyDescent="0.3">
      <c r="B18" s="35" t="s">
        <v>23</v>
      </c>
      <c r="C18" s="36">
        <f>1-(1/(1+C16)^(2*$C$9))</f>
        <v>0.69706410405485386</v>
      </c>
    </row>
    <row r="19" spans="2:3" ht="15" thickBot="1" x14ac:dyDescent="0.35">
      <c r="B19" s="35" t="s">
        <v>24</v>
      </c>
      <c r="C19" s="36">
        <f>$C$6/(1+C16)^(2*$C$9)</f>
        <v>30.293589594514614</v>
      </c>
    </row>
    <row r="20" spans="2:3" ht="15" thickBot="1" x14ac:dyDescent="0.35">
      <c r="B20" s="37" t="s">
        <v>25</v>
      </c>
      <c r="C20" s="38">
        <f>C17*C18+C19</f>
        <v>58.611818821743057</v>
      </c>
    </row>
    <row r="21" spans="2:3" ht="15" thickBot="1" x14ac:dyDescent="0.35"/>
    <row r="22" spans="2:3" x14ac:dyDescent="0.3">
      <c r="B22" s="33" t="s">
        <v>26</v>
      </c>
      <c r="C22" s="34">
        <v>2.5000000000000001E-2</v>
      </c>
    </row>
    <row r="23" spans="2:3" x14ac:dyDescent="0.3">
      <c r="B23" s="35" t="s">
        <v>27</v>
      </c>
      <c r="C23" s="36">
        <f>$C$7/C22</f>
        <v>32.5</v>
      </c>
    </row>
    <row r="24" spans="2:3" x14ac:dyDescent="0.3">
      <c r="B24" s="35" t="s">
        <v>28</v>
      </c>
      <c r="C24" s="36">
        <f>1-(1/(1+C22)^(2*$C$9))</f>
        <v>0.77443201202101919</v>
      </c>
    </row>
    <row r="25" spans="2:3" ht="15" thickBot="1" x14ac:dyDescent="0.35">
      <c r="B25" s="35" t="s">
        <v>29</v>
      </c>
      <c r="C25" s="36">
        <f>$C$6/(1+C22)^(2*$C$9)</f>
        <v>22.556798797898086</v>
      </c>
    </row>
    <row r="26" spans="2:3" ht="15" thickBot="1" x14ac:dyDescent="0.35">
      <c r="B26" s="37" t="s">
        <v>30</v>
      </c>
      <c r="C26" s="38">
        <f>C23*C24+C25</f>
        <v>47.725839188581205</v>
      </c>
    </row>
    <row r="29" spans="2:3" x14ac:dyDescent="0.3">
      <c r="B29" s="29" t="s">
        <v>31</v>
      </c>
    </row>
    <row r="31" spans="2:3" x14ac:dyDescent="0.3">
      <c r="B31" s="1" t="s">
        <v>8</v>
      </c>
      <c r="C31" s="30">
        <f>C16-((C16-C22)/(C20-C26))*(C20-H3)</f>
        <v>2.236626330167343E-2</v>
      </c>
    </row>
    <row r="32" spans="2:3" x14ac:dyDescent="0.3">
      <c r="B32" s="1" t="s">
        <v>32</v>
      </c>
      <c r="C32" s="30">
        <f>(1+C31)^2 -1</f>
        <v>4.5232776337426728E-2</v>
      </c>
    </row>
  </sheetData>
  <hyperlinks>
    <hyperlink ref="D3" r:id="rId1" display="javascript:__doPostBack('ctl00$ctl00$MainContent$MainContent$ClosePricesGrid$ctl00$ctl05$ctl00','')" xr:uid="{2E567435-47EB-4438-96C2-721E1DA31F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8790-5671-4D11-A99E-FDB615116B55}">
  <dimension ref="A1:CC3870"/>
  <sheetViews>
    <sheetView showGridLines="0" workbookViewId="0">
      <pane xSplit="1" ySplit="4" topLeftCell="BI86" activePane="bottomRight" state="frozen"/>
      <selection pane="topRight" activeCell="B6" sqref="B6:AY1851"/>
      <selection pane="bottomLeft" activeCell="B6" sqref="B6:AY1851"/>
      <selection pane="bottomRight" activeCell="A42" sqref="A42:CC110"/>
    </sheetView>
  </sheetViews>
  <sheetFormatPr defaultColWidth="8.88671875" defaultRowHeight="13.2" x14ac:dyDescent="0.25"/>
  <cols>
    <col min="1" max="1" width="14.44140625" style="2" customWidth="1"/>
    <col min="2" max="2" width="14.44140625" style="4" customWidth="1"/>
    <col min="3" max="16384" width="8.88671875" style="4"/>
  </cols>
  <sheetData>
    <row r="1" spans="1:81" ht="17.399999999999999" x14ac:dyDescent="0.3">
      <c r="B1" s="3" t="s">
        <v>35</v>
      </c>
    </row>
    <row r="2" spans="1:81" x14ac:dyDescent="0.25">
      <c r="A2" s="5"/>
    </row>
    <row r="3" spans="1:81" s="7" customFormat="1" x14ac:dyDescent="0.25">
      <c r="A3" s="6" t="s">
        <v>5</v>
      </c>
      <c r="B3" s="5"/>
      <c r="C3" s="5"/>
      <c r="D3" s="5"/>
      <c r="E3" s="5"/>
      <c r="F3" s="5"/>
      <c r="G3" s="5"/>
      <c r="H3" s="5"/>
      <c r="I3" s="5"/>
    </row>
    <row r="4" spans="1:81" s="9" customFormat="1" x14ac:dyDescent="0.25">
      <c r="A4" s="8" t="s">
        <v>36</v>
      </c>
      <c r="B4" s="8">
        <v>0.5</v>
      </c>
      <c r="C4" s="8">
        <v>1</v>
      </c>
      <c r="D4" s="8">
        <v>1.5</v>
      </c>
      <c r="E4" s="8">
        <v>2</v>
      </c>
      <c r="F4" s="8">
        <v>2.5</v>
      </c>
      <c r="G4" s="8">
        <v>3</v>
      </c>
      <c r="H4" s="8">
        <v>3.5</v>
      </c>
      <c r="I4" s="8">
        <v>4</v>
      </c>
      <c r="J4" s="9">
        <v>4.5</v>
      </c>
      <c r="K4" s="9">
        <v>5</v>
      </c>
      <c r="L4" s="9">
        <v>5.5</v>
      </c>
      <c r="M4" s="9">
        <v>6</v>
      </c>
      <c r="N4" s="9">
        <v>6.5</v>
      </c>
      <c r="O4" s="9">
        <v>7</v>
      </c>
      <c r="P4" s="9">
        <v>7.5</v>
      </c>
      <c r="Q4" s="9">
        <v>8</v>
      </c>
      <c r="R4" s="9">
        <v>8.5</v>
      </c>
      <c r="S4" s="9">
        <v>9</v>
      </c>
      <c r="T4" s="9">
        <v>9.5</v>
      </c>
      <c r="U4" s="9">
        <v>10</v>
      </c>
      <c r="V4" s="9">
        <v>10.5</v>
      </c>
      <c r="W4" s="9">
        <v>11</v>
      </c>
      <c r="X4" s="9">
        <v>11.5</v>
      </c>
      <c r="Y4" s="9">
        <v>12</v>
      </c>
      <c r="Z4" s="9">
        <v>12.5</v>
      </c>
      <c r="AA4" s="9">
        <v>13</v>
      </c>
      <c r="AB4" s="9">
        <v>13.5</v>
      </c>
      <c r="AC4" s="9">
        <v>14</v>
      </c>
      <c r="AD4" s="9">
        <v>14.5</v>
      </c>
      <c r="AE4" s="9">
        <v>15</v>
      </c>
      <c r="AF4" s="9">
        <v>15.5</v>
      </c>
      <c r="AG4" s="9">
        <v>16</v>
      </c>
      <c r="AH4" s="9">
        <v>16.5</v>
      </c>
      <c r="AI4" s="9">
        <v>17</v>
      </c>
      <c r="AJ4" s="9">
        <v>17.5</v>
      </c>
      <c r="AK4" s="9">
        <v>18</v>
      </c>
      <c r="AL4" s="9">
        <v>18.5</v>
      </c>
      <c r="AM4" s="9">
        <v>19</v>
      </c>
      <c r="AN4" s="9">
        <v>19.5</v>
      </c>
      <c r="AO4" s="9">
        <v>20</v>
      </c>
      <c r="AP4" s="9">
        <v>20.5</v>
      </c>
      <c r="AQ4" s="9">
        <v>21</v>
      </c>
      <c r="AR4" s="9">
        <v>21.5</v>
      </c>
      <c r="AS4" s="9">
        <v>22</v>
      </c>
      <c r="AT4" s="9">
        <v>22.5</v>
      </c>
      <c r="AU4" s="9">
        <v>23</v>
      </c>
      <c r="AV4" s="9">
        <v>23.5</v>
      </c>
      <c r="AW4" s="9">
        <v>24</v>
      </c>
      <c r="AX4" s="9">
        <v>24.5</v>
      </c>
      <c r="AY4" s="9">
        <v>25</v>
      </c>
      <c r="AZ4" s="9">
        <v>25.5</v>
      </c>
      <c r="BA4" s="9">
        <v>26</v>
      </c>
      <c r="BB4" s="9">
        <v>26.5</v>
      </c>
      <c r="BC4" s="9">
        <v>27</v>
      </c>
      <c r="BD4" s="9">
        <v>27.5</v>
      </c>
      <c r="BE4" s="9">
        <v>28</v>
      </c>
      <c r="BF4" s="9">
        <v>28.5</v>
      </c>
      <c r="BG4" s="9">
        <v>29</v>
      </c>
      <c r="BH4" s="9">
        <v>29.5</v>
      </c>
      <c r="BI4" s="9">
        <v>30</v>
      </c>
      <c r="BJ4" s="9">
        <v>30.5</v>
      </c>
      <c r="BK4" s="9">
        <v>31</v>
      </c>
      <c r="BL4" s="9">
        <v>31.5</v>
      </c>
      <c r="BM4" s="9">
        <v>32</v>
      </c>
      <c r="BN4" s="9">
        <v>32.5</v>
      </c>
      <c r="BO4" s="9">
        <v>33</v>
      </c>
      <c r="BP4" s="9">
        <v>33.5</v>
      </c>
      <c r="BQ4" s="9">
        <v>34</v>
      </c>
      <c r="BR4" s="9">
        <v>34.5</v>
      </c>
      <c r="BS4" s="9">
        <v>35</v>
      </c>
      <c r="BT4" s="9">
        <v>35.5</v>
      </c>
      <c r="BU4" s="9">
        <v>36</v>
      </c>
      <c r="BV4" s="9">
        <v>36.5</v>
      </c>
      <c r="BW4" s="9">
        <v>37</v>
      </c>
      <c r="BX4" s="9">
        <v>37.5</v>
      </c>
      <c r="BY4" s="9">
        <v>38</v>
      </c>
      <c r="BZ4" s="9">
        <v>38.5</v>
      </c>
      <c r="CA4" s="9">
        <v>39</v>
      </c>
      <c r="CB4" s="9">
        <v>39.5</v>
      </c>
      <c r="CC4" s="9">
        <v>40</v>
      </c>
    </row>
    <row r="5" spans="1:81" s="12" customForma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</row>
    <row r="6" spans="1:81" x14ac:dyDescent="0.25">
      <c r="A6" s="13">
        <v>42400</v>
      </c>
      <c r="B6" s="14"/>
      <c r="C6" s="14">
        <v>0.24440139403401662</v>
      </c>
      <c r="D6" s="14">
        <v>0.26122998084836579</v>
      </c>
      <c r="E6" s="14">
        <v>0.3435747617510172</v>
      </c>
      <c r="F6" s="14">
        <v>0.4484786598113405</v>
      </c>
      <c r="G6" s="14">
        <v>0.55807807049974256</v>
      </c>
      <c r="H6" s="14">
        <v>0.66554474313089806</v>
      </c>
      <c r="I6" s="14">
        <v>0.76834562546332075</v>
      </c>
      <c r="J6" s="14">
        <v>0.86564769840572009</v>
      </c>
      <c r="K6" s="14">
        <v>0.95734354780669695</v>
      </c>
      <c r="L6" s="14">
        <v>1.0436458944353311</v>
      </c>
      <c r="M6" s="14">
        <v>1.1249085934988707</v>
      </c>
      <c r="N6" s="14">
        <v>1.2015064895578675</v>
      </c>
      <c r="O6" s="14">
        <v>1.2737923591425844</v>
      </c>
      <c r="P6" s="14">
        <v>1.3420996183650118</v>
      </c>
      <c r="Q6" s="14">
        <v>1.4067587646863926</v>
      </c>
      <c r="R6" s="14">
        <v>1.468101471005504</v>
      </c>
      <c r="S6" s="14">
        <v>1.526461998228265</v>
      </c>
      <c r="T6" s="14">
        <v>1.582169134701066</v>
      </c>
      <c r="U6" s="14">
        <v>1.6355418243194333</v>
      </c>
      <c r="V6" s="14">
        <v>1.6868779177107043</v>
      </c>
      <c r="W6" s="14">
        <v>1.7364251140115281</v>
      </c>
      <c r="X6" s="14">
        <v>1.7843862443748679</v>
      </c>
      <c r="Y6" s="14">
        <v>1.8309285994643141</v>
      </c>
      <c r="Z6" s="14">
        <v>1.8761856525381875</v>
      </c>
      <c r="AA6" s="14">
        <v>1.9202375981819297</v>
      </c>
      <c r="AB6" s="14">
        <v>1.9631094401739697</v>
      </c>
      <c r="AC6" s="14">
        <v>2.0047876234439257</v>
      </c>
      <c r="AD6" s="14">
        <v>2.0452304220672683</v>
      </c>
      <c r="AE6" s="14">
        <v>2.0843727667191421</v>
      </c>
      <c r="AF6" s="14">
        <v>2.1221316311723624</v>
      </c>
      <c r="AG6" s="14">
        <v>2.1584170501842483</v>
      </c>
      <c r="AH6" s="14">
        <v>2.1931375500552091</v>
      </c>
      <c r="AI6" s="14">
        <v>2.2262019968215689</v>
      </c>
      <c r="AJ6" s="14">
        <v>2.2575268533113269</v>
      </c>
      <c r="AK6" s="14">
        <v>2.2870389567029874</v>
      </c>
      <c r="AL6" s="14">
        <v>2.3146742507292082</v>
      </c>
      <c r="AM6" s="14">
        <v>2.3403767256850756</v>
      </c>
      <c r="AN6" s="14">
        <v>2.3641003866355463</v>
      </c>
      <c r="AO6" s="14">
        <v>2.3858127494416506</v>
      </c>
      <c r="AP6" s="14">
        <v>2.4054940265526348</v>
      </c>
      <c r="AQ6" s="14">
        <v>2.4231368738516199</v>
      </c>
      <c r="AR6" s="14">
        <v>2.438746925669776</v>
      </c>
      <c r="AS6" s="14">
        <v>2.4523416417414112</v>
      </c>
      <c r="AT6" s="14">
        <v>2.4639489936006602</v>
      </c>
      <c r="AU6" s="14">
        <v>2.4736063228135019</v>
      </c>
      <c r="AV6" s="14">
        <v>2.4813597149038875</v>
      </c>
      <c r="AW6" s="14">
        <v>2.4872649641044462</v>
      </c>
      <c r="AX6" s="14">
        <v>2.4913871081893895</v>
      </c>
      <c r="AY6" s="14">
        <v>2.4937987423895933</v>
      </c>
      <c r="AZ6" s="14">
        <v>2.4945790260959706</v>
      </c>
      <c r="BA6" s="14">
        <v>2.4938124302974245</v>
      </c>
      <c r="BB6" s="14">
        <v>2.4915878975087602</v>
      </c>
      <c r="BC6" s="14">
        <v>2.4879984148632959</v>
      </c>
      <c r="BD6" s="14">
        <v>2.4831405061389411</v>
      </c>
      <c r="BE6" s="14">
        <v>2.4771131753038205</v>
      </c>
      <c r="BF6" s="14">
        <v>2.4700172493206187</v>
      </c>
      <c r="BG6" s="14">
        <v>2.4619548958953557</v>
      </c>
      <c r="BH6" s="14">
        <v>2.4530291294558526</v>
      </c>
      <c r="BI6" s="14">
        <v>2.4433427911234871</v>
      </c>
      <c r="BJ6" s="14">
        <v>2.4329976644230018</v>
      </c>
      <c r="BK6" s="14">
        <v>2.4220944806434535</v>
      </c>
      <c r="BL6" s="14">
        <v>2.4107325679090028</v>
      </c>
      <c r="BM6" s="14">
        <v>2.3990076617536262</v>
      </c>
      <c r="BN6" s="14">
        <v>2.3870109072774981</v>
      </c>
      <c r="BO6" s="14">
        <v>2.3748291583744012</v>
      </c>
      <c r="BP6" s="14">
        <v>2.3625452979710029</v>
      </c>
      <c r="BQ6" s="14">
        <v>2.3502385295088839</v>
      </c>
      <c r="BR6" s="14">
        <v>2.3379843654235399</v>
      </c>
      <c r="BS6" s="14">
        <v>2.325853396038593</v>
      </c>
      <c r="BT6" s="14">
        <v>2.31391079661184</v>
      </c>
      <c r="BU6" s="14">
        <v>2.3022166707032348</v>
      </c>
      <c r="BV6" s="14">
        <v>2.290826397551446</v>
      </c>
      <c r="BW6" s="14">
        <v>2.2797908692217455</v>
      </c>
      <c r="BX6" s="14">
        <v>2.2691559200872371</v>
      </c>
      <c r="BY6" s="14">
        <v>2.2589618166040508</v>
      </c>
      <c r="BZ6" s="14">
        <v>2.2492435450176487</v>
      </c>
      <c r="CA6" s="14">
        <v>2.2400311498378591</v>
      </c>
      <c r="CB6" s="14">
        <v>2.231350046606956</v>
      </c>
      <c r="CC6" s="14">
        <v>2.2232213112136732</v>
      </c>
    </row>
    <row r="7" spans="1:81" x14ac:dyDescent="0.25">
      <c r="A7" s="13">
        <v>42429</v>
      </c>
      <c r="B7" s="14"/>
      <c r="C7" s="14">
        <v>0.24775005321339202</v>
      </c>
      <c r="D7" s="14">
        <v>0.2219706487047752</v>
      </c>
      <c r="E7" s="14">
        <v>0.25125175443182673</v>
      </c>
      <c r="F7" s="14">
        <v>0.30714927939973274</v>
      </c>
      <c r="G7" s="14">
        <v>0.3761143536675941</v>
      </c>
      <c r="H7" s="14">
        <v>0.45170926839959141</v>
      </c>
      <c r="I7" s="14">
        <v>0.53053746407476732</v>
      </c>
      <c r="J7" s="14">
        <v>0.61065452299151923</v>
      </c>
      <c r="K7" s="14">
        <v>0.69087515694406387</v>
      </c>
      <c r="L7" s="14">
        <v>0.77045320397017925</v>
      </c>
      <c r="M7" s="14">
        <v>0.84890170909189033</v>
      </c>
      <c r="N7" s="14">
        <v>0.92586894343668247</v>
      </c>
      <c r="O7" s="14">
        <v>1.0010802859176684</v>
      </c>
      <c r="P7" s="14">
        <v>1.0743377675918862</v>
      </c>
      <c r="Q7" s="14">
        <v>1.145523907780186</v>
      </c>
      <c r="R7" s="14">
        <v>1.2145943958116183</v>
      </c>
      <c r="S7" s="14">
        <v>1.2815718248788728</v>
      </c>
      <c r="T7" s="14">
        <v>1.3465260394405949</v>
      </c>
      <c r="U7" s="14">
        <v>1.4095625740452777</v>
      </c>
      <c r="V7" s="14">
        <v>1.4707962842073321</v>
      </c>
      <c r="W7" s="14">
        <v>1.5303235884788551</v>
      </c>
      <c r="X7" s="14">
        <v>1.5882237780509267</v>
      </c>
      <c r="Y7" s="14">
        <v>1.644562507788865</v>
      </c>
      <c r="Z7" s="14">
        <v>1.699386876794633</v>
      </c>
      <c r="AA7" s="14">
        <v>1.7527039766445458</v>
      </c>
      <c r="AB7" s="14">
        <v>1.8044821929544705</v>
      </c>
      <c r="AC7" s="14">
        <v>1.8546674430592567</v>
      </c>
      <c r="AD7" s="14">
        <v>1.9031904888458697</v>
      </c>
      <c r="AE7" s="14">
        <v>1.9499695502885888</v>
      </c>
      <c r="AF7" s="14">
        <v>1.9949155096769911</v>
      </c>
      <c r="AG7" s="14">
        <v>2.0379439731888112</v>
      </c>
      <c r="AH7" s="14">
        <v>2.0789786475723386</v>
      </c>
      <c r="AI7" s="14">
        <v>2.1179516244239998</v>
      </c>
      <c r="AJ7" s="14">
        <v>2.1548069104279461</v>
      </c>
      <c r="AK7" s="14">
        <v>2.1895005112678176</v>
      </c>
      <c r="AL7" s="14">
        <v>2.2219988406097979</v>
      </c>
      <c r="AM7" s="14">
        <v>2.2522774815784952</v>
      </c>
      <c r="AN7" s="14">
        <v>2.2803217034127163</v>
      </c>
      <c r="AO7" s="14">
        <v>2.3061271437597437</v>
      </c>
      <c r="AP7" s="14">
        <v>2.3296988032790673</v>
      </c>
      <c r="AQ7" s="14">
        <v>2.3510506757231351</v>
      </c>
      <c r="AR7" s="14">
        <v>2.3702055318520512</v>
      </c>
      <c r="AS7" s="14">
        <v>2.3871940096253148</v>
      </c>
      <c r="AT7" s="14">
        <v>2.4020537400694417</v>
      </c>
      <c r="AU7" s="14">
        <v>2.4148285905141735</v>
      </c>
      <c r="AV7" s="14">
        <v>2.425568378634209</v>
      </c>
      <c r="AW7" s="14">
        <v>2.4343295401474645</v>
      </c>
      <c r="AX7" s="14">
        <v>2.4411746634900844</v>
      </c>
      <c r="AY7" s="14">
        <v>2.4461715615495407</v>
      </c>
      <c r="AZ7" s="14">
        <v>2.4493928816205393</v>
      </c>
      <c r="BA7" s="14">
        <v>2.4509161937747814</v>
      </c>
      <c r="BB7" s="14">
        <v>2.4508237382509983</v>
      </c>
      <c r="BC7" s="14">
        <v>2.4492019978285833</v>
      </c>
      <c r="BD7" s="14">
        <v>2.4461414083917803</v>
      </c>
      <c r="BE7" s="14">
        <v>2.4417363495803488</v>
      </c>
      <c r="BF7" s="14">
        <v>2.436084891876833</v>
      </c>
      <c r="BG7" s="14">
        <v>2.4292882130590203</v>
      </c>
      <c r="BH7" s="14">
        <v>2.4214500310707003</v>
      </c>
      <c r="BI7" s="14">
        <v>2.4126755337912553</v>
      </c>
      <c r="BJ7" s="14">
        <v>2.4030706749701678</v>
      </c>
      <c r="BK7" s="14">
        <v>2.3927420743028449</v>
      </c>
      <c r="BL7" s="14">
        <v>2.3817961394437863</v>
      </c>
      <c r="BM7" s="14">
        <v>2.3703361300166148</v>
      </c>
      <c r="BN7" s="14">
        <v>2.3584612511799805</v>
      </c>
      <c r="BO7" s="14">
        <v>2.3462669383993746</v>
      </c>
      <c r="BP7" s="14">
        <v>2.3338451387675176</v>
      </c>
      <c r="BQ7" s="14">
        <v>2.3212845630512566</v>
      </c>
      <c r="BR7" s="14">
        <v>2.3086703550366301</v>
      </c>
      <c r="BS7" s="14">
        <v>2.2960822946011308</v>
      </c>
      <c r="BT7" s="14">
        <v>2.2835943662820939</v>
      </c>
      <c r="BU7" s="14">
        <v>2.2712751455206988</v>
      </c>
      <c r="BV7" s="14">
        <v>2.2591881690796787</v>
      </c>
      <c r="BW7" s="14">
        <v>2.2473921155265226</v>
      </c>
      <c r="BX7" s="14">
        <v>2.2359400391681432</v>
      </c>
      <c r="BY7" s="14">
        <v>2.2248789930981268</v>
      </c>
      <c r="BZ7" s="14">
        <v>2.2142503789333663</v>
      </c>
      <c r="CA7" s="14">
        <v>2.2040903090882367</v>
      </c>
      <c r="CB7" s="14">
        <v>2.194429941534219</v>
      </c>
      <c r="CC7" s="14">
        <v>2.185295789209202</v>
      </c>
    </row>
    <row r="8" spans="1:81" x14ac:dyDescent="0.25">
      <c r="A8" s="13">
        <v>42460</v>
      </c>
      <c r="B8" s="14">
        <v>0.39892380920609793</v>
      </c>
      <c r="C8" s="14">
        <v>0.31759913617409885</v>
      </c>
      <c r="D8" s="14">
        <v>0.30472603809074639</v>
      </c>
      <c r="E8" s="14">
        <v>0.34111316133310843</v>
      </c>
      <c r="F8" s="14">
        <v>0.40329505433928403</v>
      </c>
      <c r="G8" s="14">
        <v>0.47807175835889487</v>
      </c>
      <c r="H8" s="14">
        <v>0.55870238670335726</v>
      </c>
      <c r="I8" s="14">
        <v>0.64152014713609651</v>
      </c>
      <c r="J8" s="14">
        <v>0.72446276878831461</v>
      </c>
      <c r="K8" s="14">
        <v>0.80635050849952938</v>
      </c>
      <c r="L8" s="14">
        <v>0.88652682509055469</v>
      </c>
      <c r="M8" s="14">
        <v>0.96463107948176852</v>
      </c>
      <c r="N8" s="14">
        <v>1.0404515899742455</v>
      </c>
      <c r="O8" s="14">
        <v>1.1138612087002384</v>
      </c>
      <c r="P8" s="14">
        <v>1.184803355035529</v>
      </c>
      <c r="Q8" s="14">
        <v>1.2532807639131855</v>
      </c>
      <c r="R8" s="14">
        <v>1.3193464934049617</v>
      </c>
      <c r="S8" s="14">
        <v>1.3830951904515261</v>
      </c>
      <c r="T8" s="14">
        <v>1.4446481228520485</v>
      </c>
      <c r="U8" s="14">
        <v>1.504136741895292</v>
      </c>
      <c r="V8" s="14">
        <v>1.5616914911873303</v>
      </c>
      <c r="W8" s="14">
        <v>1.6174350909537489</v>
      </c>
      <c r="X8" s="14">
        <v>1.6714690014625035</v>
      </c>
      <c r="Y8" s="14">
        <v>1.7238713189376982</v>
      </c>
      <c r="Z8" s="14">
        <v>1.7746929667054943</v>
      </c>
      <c r="AA8" s="14">
        <v>1.8239445094389859</v>
      </c>
      <c r="AB8" s="14">
        <v>1.8716022670251693</v>
      </c>
      <c r="AC8" s="14">
        <v>1.9176213348921984</v>
      </c>
      <c r="AD8" s="14">
        <v>1.9619409335749396</v>
      </c>
      <c r="AE8" s="14">
        <v>2.0044871725133784</v>
      </c>
      <c r="AF8" s="14">
        <v>2.0451798599279951</v>
      </c>
      <c r="AG8" s="14">
        <v>2.083944376487707</v>
      </c>
      <c r="AH8" s="14">
        <v>2.1207136209293864</v>
      </c>
      <c r="AI8" s="14">
        <v>2.1554290908740237</v>
      </c>
      <c r="AJ8" s="14">
        <v>2.1880446050895745</v>
      </c>
      <c r="AK8" s="14">
        <v>2.2185258159861458</v>
      </c>
      <c r="AL8" s="14">
        <v>2.2468486180643215</v>
      </c>
      <c r="AM8" s="14">
        <v>2.2729981327525199</v>
      </c>
      <c r="AN8" s="14">
        <v>2.2969701598218037</v>
      </c>
      <c r="AO8" s="14">
        <v>2.3187718770870633</v>
      </c>
      <c r="AP8" s="14">
        <v>2.3384206076940006</v>
      </c>
      <c r="AQ8" s="14">
        <v>2.355942802578864</v>
      </c>
      <c r="AR8" s="14">
        <v>2.3713731254021382</v>
      </c>
      <c r="AS8" s="14">
        <v>2.3847535286190165</v>
      </c>
      <c r="AT8" s="14">
        <v>2.3961324436133227</v>
      </c>
      <c r="AU8" s="14">
        <v>2.4055640807626459</v>
      </c>
      <c r="AV8" s="14">
        <v>2.4131080038576922</v>
      </c>
      <c r="AW8" s="14">
        <v>2.4188289455412177</v>
      </c>
      <c r="AX8" s="14">
        <v>2.42279582280154</v>
      </c>
      <c r="AY8" s="14">
        <v>2.4250808717090773</v>
      </c>
      <c r="AZ8" s="14">
        <v>2.4257592932380825</v>
      </c>
      <c r="BA8" s="14">
        <v>2.4249089696524928</v>
      </c>
      <c r="BB8" s="14">
        <v>2.4226102119337773</v>
      </c>
      <c r="BC8" s="14">
        <v>2.4189455381221028</v>
      </c>
      <c r="BD8" s="14">
        <v>2.4139996223500817</v>
      </c>
      <c r="BE8" s="14">
        <v>2.407859463042211</v>
      </c>
      <c r="BF8" s="14">
        <v>2.4006142691866419</v>
      </c>
      <c r="BG8" s="14">
        <v>2.3923552523208245</v>
      </c>
      <c r="BH8" s="14">
        <v>2.3831754328440167</v>
      </c>
      <c r="BI8" s="14">
        <v>2.3731694198796585</v>
      </c>
      <c r="BJ8" s="14">
        <v>2.3624332483336254</v>
      </c>
      <c r="BK8" s="14">
        <v>2.351064242050537</v>
      </c>
      <c r="BL8" s="14">
        <v>2.3391599367572184</v>
      </c>
      <c r="BM8" s="14">
        <v>2.3268157089416044</v>
      </c>
      <c r="BN8" s="14">
        <v>2.3141243246976222</v>
      </c>
      <c r="BO8" s="14">
        <v>2.3011761330325857</v>
      </c>
      <c r="BP8" s="14">
        <v>2.2880592462467861</v>
      </c>
      <c r="BQ8" s="14">
        <v>2.2748596858652133</v>
      </c>
      <c r="BR8" s="14">
        <v>2.2616606467769422</v>
      </c>
      <c r="BS8" s="14">
        <v>2.2485405260360758</v>
      </c>
      <c r="BT8" s="14">
        <v>2.2355726827827769</v>
      </c>
      <c r="BU8" s="14">
        <v>2.222825783759744</v>
      </c>
      <c r="BV8" s="14">
        <v>2.2103641232218214</v>
      </c>
      <c r="BW8" s="14">
        <v>2.1982475621267192</v>
      </c>
      <c r="BX8" s="14">
        <v>2.1865302540663123</v>
      </c>
      <c r="BY8" s="14">
        <v>2.1752602803778007</v>
      </c>
      <c r="BZ8" s="14">
        <v>2.1644800233145314</v>
      </c>
      <c r="CA8" s="14">
        <v>2.1542265313719007</v>
      </c>
      <c r="CB8" s="14">
        <v>2.1445318568669256</v>
      </c>
      <c r="CC8" s="14">
        <v>2.1354233653159524</v>
      </c>
    </row>
    <row r="9" spans="1:81" x14ac:dyDescent="0.25">
      <c r="A9" s="13">
        <v>42490</v>
      </c>
      <c r="B9" s="14">
        <v>0.40339606231721309</v>
      </c>
      <c r="C9" s="14">
        <v>0.37700931782917863</v>
      </c>
      <c r="D9" s="14">
        <v>0.39492243955189155</v>
      </c>
      <c r="E9" s="14">
        <v>0.45147486015673155</v>
      </c>
      <c r="F9" s="14">
        <v>0.52789126923249741</v>
      </c>
      <c r="G9" s="14">
        <v>0.61329710095711476</v>
      </c>
      <c r="H9" s="14">
        <v>0.7022825978621563</v>
      </c>
      <c r="I9" s="14">
        <v>0.79202940809918243</v>
      </c>
      <c r="J9" s="14">
        <v>0.88101382710806775</v>
      </c>
      <c r="K9" s="14">
        <v>0.96838764805424593</v>
      </c>
      <c r="L9" s="14">
        <v>1.0536738514933928</v>
      </c>
      <c r="M9" s="14">
        <v>1.1365740807181459</v>
      </c>
      <c r="N9" s="14">
        <v>1.2168497248676333</v>
      </c>
      <c r="O9" s="14">
        <v>1.2942856786676713</v>
      </c>
      <c r="P9" s="14">
        <v>1.3687174934678619</v>
      </c>
      <c r="Q9" s="14">
        <v>1.4400422609165173</v>
      </c>
      <c r="R9" s="14">
        <v>1.5082331232954926</v>
      </c>
      <c r="S9" s="14">
        <v>1.5733354446979499</v>
      </c>
      <c r="T9" s="14">
        <v>1.635455370400803</v>
      </c>
      <c r="U9" s="14">
        <v>1.6947447364799537</v>
      </c>
      <c r="V9" s="14">
        <v>1.751384196509814</v>
      </c>
      <c r="W9" s="14">
        <v>1.8055661544334298</v>
      </c>
      <c r="X9" s="14">
        <v>1.8574711277420608</v>
      </c>
      <c r="Y9" s="14">
        <v>1.9072635886214311</v>
      </c>
      <c r="Z9" s="14">
        <v>1.9550804558186372</v>
      </c>
      <c r="AA9" s="14">
        <v>2.0010143936953</v>
      </c>
      <c r="AB9" s="14">
        <v>2.045120188737557</v>
      </c>
      <c r="AC9" s="14">
        <v>2.0874239387183264</v>
      </c>
      <c r="AD9" s="14">
        <v>2.1279283802254705</v>
      </c>
      <c r="AE9" s="14">
        <v>2.1666169855278992</v>
      </c>
      <c r="AF9" s="14">
        <v>2.2034614448287404</v>
      </c>
      <c r="AG9" s="14">
        <v>2.2384303873916593</v>
      </c>
      <c r="AH9" s="14">
        <v>2.2714910981257788</v>
      </c>
      <c r="AI9" s="14">
        <v>2.3026125825992363</v>
      </c>
      <c r="AJ9" s="14">
        <v>2.3317697602516683</v>
      </c>
      <c r="AK9" s="14">
        <v>2.3589433498257986</v>
      </c>
      <c r="AL9" s="14">
        <v>2.3841190880681582</v>
      </c>
      <c r="AM9" s="14">
        <v>2.4072877774408656</v>
      </c>
      <c r="AN9" s="14">
        <v>2.4284481688087238</v>
      </c>
      <c r="AO9" s="14">
        <v>2.4476078264436705</v>
      </c>
      <c r="AP9" s="14">
        <v>2.4647822082084656</v>
      </c>
      <c r="AQ9" s="14">
        <v>2.4799941714672511</v>
      </c>
      <c r="AR9" s="14">
        <v>2.493273346134905</v>
      </c>
      <c r="AS9" s="14">
        <v>2.5046553731902712</v>
      </c>
      <c r="AT9" s="14">
        <v>2.5141812367801699</v>
      </c>
      <c r="AU9" s="14">
        <v>2.5218966941572902</v>
      </c>
      <c r="AV9" s="14">
        <v>2.5278520012786299</v>
      </c>
      <c r="AW9" s="14">
        <v>2.5321017156167542</v>
      </c>
      <c r="AX9" s="14">
        <v>2.5347038100940735</v>
      </c>
      <c r="AY9" s="14">
        <v>2.5357190764773971</v>
      </c>
      <c r="AZ9" s="14">
        <v>2.5352112127163102</v>
      </c>
      <c r="BA9" s="14">
        <v>2.5332471453098675</v>
      </c>
      <c r="BB9" s="14">
        <v>2.5298968249389624</v>
      </c>
      <c r="BC9" s="14">
        <v>2.5252329717011754</v>
      </c>
      <c r="BD9" s="14">
        <v>2.5193313948491936</v>
      </c>
      <c r="BE9" s="14">
        <v>2.5122716510318446</v>
      </c>
      <c r="BF9" s="14">
        <v>2.5041369232297117</v>
      </c>
      <c r="BG9" s="14">
        <v>2.4950138495217256</v>
      </c>
      <c r="BH9" s="14">
        <v>2.4849922682622441</v>
      </c>
      <c r="BI9" s="14">
        <v>2.4741649351111263</v>
      </c>
      <c r="BJ9" s="14">
        <v>2.4626272785757028</v>
      </c>
      <c r="BK9" s="14">
        <v>2.4504771183081968</v>
      </c>
      <c r="BL9" s="14">
        <v>2.4378129692066559</v>
      </c>
      <c r="BM9" s="14">
        <v>2.424731521885819</v>
      </c>
      <c r="BN9" s="14">
        <v>2.4113273651510378</v>
      </c>
      <c r="BO9" s="14">
        <v>2.3976931446990406</v>
      </c>
      <c r="BP9" s="14">
        <v>2.383919708126037</v>
      </c>
      <c r="BQ9" s="14">
        <v>2.3700961736190931</v>
      </c>
      <c r="BR9" s="14">
        <v>2.3563085766533791</v>
      </c>
      <c r="BS9" s="14">
        <v>2.3426376373911353</v>
      </c>
      <c r="BT9" s="14">
        <v>2.3291587127608997</v>
      </c>
      <c r="BU9" s="14">
        <v>2.3159421683288559</v>
      </c>
      <c r="BV9" s="14">
        <v>2.303053711318241</v>
      </c>
      <c r="BW9" s="14">
        <v>2.2905540858196347</v>
      </c>
      <c r="BX9" s="14">
        <v>2.2784976057030635</v>
      </c>
      <c r="BY9" s="14">
        <v>2.2669320079016919</v>
      </c>
      <c r="BZ9" s="14">
        <v>2.2558988725940066</v>
      </c>
      <c r="CA9" s="14">
        <v>2.2454340178676144</v>
      </c>
      <c r="CB9" s="14">
        <v>2.2355678644085195</v>
      </c>
      <c r="CC9" s="14">
        <v>2.226325769343743</v>
      </c>
    </row>
    <row r="10" spans="1:81" x14ac:dyDescent="0.25">
      <c r="A10" s="13">
        <v>42521</v>
      </c>
      <c r="B10" s="14">
        <v>0.35591457352910583</v>
      </c>
      <c r="C10" s="14">
        <v>0.30814514833558238</v>
      </c>
      <c r="D10" s="14">
        <v>0.3298628197522539</v>
      </c>
      <c r="E10" s="14">
        <v>0.39352991964520617</v>
      </c>
      <c r="F10" s="14">
        <v>0.47549957566435291</v>
      </c>
      <c r="G10" s="14">
        <v>0.56381111436506826</v>
      </c>
      <c r="H10" s="14">
        <v>0.65286368516794102</v>
      </c>
      <c r="I10" s="14">
        <v>0.73998922948908108</v>
      </c>
      <c r="J10" s="14">
        <v>0.82398962759411332</v>
      </c>
      <c r="K10" s="14">
        <v>0.90444520772915982</v>
      </c>
      <c r="L10" s="14">
        <v>0.98135307242835779</v>
      </c>
      <c r="M10" s="14">
        <v>1.0548929993361058</v>
      </c>
      <c r="N10" s="14">
        <v>1.1252875614958993</v>
      </c>
      <c r="O10" s="14">
        <v>1.192757094127153</v>
      </c>
      <c r="P10" s="14">
        <v>1.2575142968040163</v>
      </c>
      <c r="Q10" s="14">
        <v>1.3197642798708717</v>
      </c>
      <c r="R10" s="14">
        <v>1.3797021637488807</v>
      </c>
      <c r="S10" s="14">
        <v>1.4375122223695265</v>
      </c>
      <c r="T10" s="14">
        <v>1.4933622566210609</v>
      </c>
      <c r="U10" s="14">
        <v>1.5473995290248701</v>
      </c>
      <c r="V10" s="14">
        <v>1.5997528653152766</v>
      </c>
      <c r="W10" s="14">
        <v>1.6505302764819567</v>
      </c>
      <c r="X10" s="14">
        <v>1.699812054255716</v>
      </c>
      <c r="Y10" s="14">
        <v>1.7476533093358075</v>
      </c>
      <c r="Z10" s="14">
        <v>1.7940762398689227</v>
      </c>
      <c r="AA10" s="14">
        <v>1.8390633314630294</v>
      </c>
      <c r="AB10" s="14">
        <v>1.8825689683507787</v>
      </c>
      <c r="AC10" s="14">
        <v>1.9245305185273824</v>
      </c>
      <c r="AD10" s="14">
        <v>1.9648718858382808</v>
      </c>
      <c r="AE10" s="14">
        <v>2.0035063941314788</v>
      </c>
      <c r="AF10" s="14">
        <v>2.0403467098297314</v>
      </c>
      <c r="AG10" s="14">
        <v>2.0753140769341245</v>
      </c>
      <c r="AH10" s="14">
        <v>2.1083382987118453</v>
      </c>
      <c r="AI10" s="14">
        <v>2.139360463804389</v>
      </c>
      <c r="AJ10" s="14">
        <v>2.1683356965132599</v>
      </c>
      <c r="AK10" s="14">
        <v>2.195231658522073</v>
      </c>
      <c r="AL10" s="14">
        <v>2.2200268647441539</v>
      </c>
      <c r="AM10" s="14">
        <v>2.242710324942891</v>
      </c>
      <c r="AN10" s="14">
        <v>2.263283818378623</v>
      </c>
      <c r="AO10" s="14">
        <v>2.2817616295409704</v>
      </c>
      <c r="AP10" s="14">
        <v>2.2981687106646493</v>
      </c>
      <c r="AQ10" s="14">
        <v>2.3125382801212475</v>
      </c>
      <c r="AR10" s="14">
        <v>2.3249104457357332</v>
      </c>
      <c r="AS10" s="14">
        <v>2.335331414680637</v>
      </c>
      <c r="AT10" s="14">
        <v>2.3438528157707683</v>
      </c>
      <c r="AU10" s="14">
        <v>2.3505310453949799</v>
      </c>
      <c r="AV10" s="14">
        <v>2.3554259193014806</v>
      </c>
      <c r="AW10" s="14">
        <v>2.3585993283095554</v>
      </c>
      <c r="AX10" s="14">
        <v>2.3601147752638507</v>
      </c>
      <c r="AY10" s="14">
        <v>2.3600371997629983</v>
      </c>
      <c r="AZ10" s="14">
        <v>2.3584333976391818</v>
      </c>
      <c r="BA10" s="14">
        <v>2.3553724817702784</v>
      </c>
      <c r="BB10" s="14">
        <v>2.3509257328275166</v>
      </c>
      <c r="BC10" s="14">
        <v>2.3451664759444903</v>
      </c>
      <c r="BD10" s="14">
        <v>2.338170936839592</v>
      </c>
      <c r="BE10" s="14">
        <v>2.3300191907022874</v>
      </c>
      <c r="BF10" s="14">
        <v>2.3207951248466201</v>
      </c>
      <c r="BG10" s="14">
        <v>2.3105864468219615</v>
      </c>
      <c r="BH10" s="14">
        <v>2.2994845735462257</v>
      </c>
      <c r="BI10" s="14">
        <v>2.2875846122831409</v>
      </c>
      <c r="BJ10" s="14">
        <v>2.2749851211404262</v>
      </c>
      <c r="BK10" s="14">
        <v>2.2617876794901739</v>
      </c>
      <c r="BL10" s="14">
        <v>2.2480946031865527</v>
      </c>
      <c r="BM10" s="14">
        <v>2.234006521461978</v>
      </c>
      <c r="BN10" s="14">
        <v>2.21962224520958</v>
      </c>
      <c r="BO10" s="14">
        <v>2.2050389047303818</v>
      </c>
      <c r="BP10" s="14">
        <v>2.190352075150626</v>
      </c>
      <c r="BQ10" s="14">
        <v>2.1756557390692337</v>
      </c>
      <c r="BR10" s="14">
        <v>2.1610403169780175</v>
      </c>
      <c r="BS10" s="14">
        <v>2.1465904775665785</v>
      </c>
      <c r="BT10" s="14">
        <v>2.1323852681092026</v>
      </c>
      <c r="BU10" s="14">
        <v>2.1184985048329938</v>
      </c>
      <c r="BV10" s="14">
        <v>2.10499910194011</v>
      </c>
      <c r="BW10" s="14">
        <v>2.0919504376370508</v>
      </c>
      <c r="BX10" s="14">
        <v>2.0794087668593058</v>
      </c>
      <c r="BY10" s="14">
        <v>2.0674232662655037</v>
      </c>
      <c r="BZ10" s="14">
        <v>2.0560364922688157</v>
      </c>
      <c r="CA10" s="14">
        <v>2.0452848054116228</v>
      </c>
      <c r="CB10" s="14">
        <v>2.0351987625092929</v>
      </c>
      <c r="CC10" s="14">
        <v>2.0258034715500393</v>
      </c>
    </row>
    <row r="11" spans="1:81" x14ac:dyDescent="0.25">
      <c r="A11" s="13">
        <v>42551</v>
      </c>
      <c r="B11" s="14">
        <v>0.37463548592005819</v>
      </c>
      <c r="C11" s="14">
        <v>0.11130613415122419</v>
      </c>
      <c r="D11" s="14">
        <v>7.3976273172432647E-2</v>
      </c>
      <c r="E11" s="14">
        <v>7.8958366906217978E-2</v>
      </c>
      <c r="F11" s="14">
        <v>0.10883930685797552</v>
      </c>
      <c r="G11" s="14">
        <v>0.15376132531094669</v>
      </c>
      <c r="H11" s="14">
        <v>0.20790027723773022</v>
      </c>
      <c r="I11" s="14">
        <v>0.26765398567347232</v>
      </c>
      <c r="J11" s="14">
        <v>0.33078523803116433</v>
      </c>
      <c r="K11" s="14">
        <v>0.39588557993848317</v>
      </c>
      <c r="L11" s="14">
        <v>0.46202431333420252</v>
      </c>
      <c r="M11" s="14">
        <v>0.52851278562067872</v>
      </c>
      <c r="N11" s="14">
        <v>0.59479247821534387</v>
      </c>
      <c r="O11" s="14">
        <v>0.6604072114304822</v>
      </c>
      <c r="P11" s="14">
        <v>0.72500640547694106</v>
      </c>
      <c r="Q11" s="14">
        <v>0.78833038622483498</v>
      </c>
      <c r="R11" s="14">
        <v>0.85020495789625627</v>
      </c>
      <c r="S11" s="14">
        <v>0.91052451458190098</v>
      </c>
      <c r="T11" s="14">
        <v>0.96923537382429026</v>
      </c>
      <c r="U11" s="14">
        <v>1.0263171192397746</v>
      </c>
      <c r="V11" s="14">
        <v>1.0817723972638151</v>
      </c>
      <c r="W11" s="14">
        <v>1.1356129583520382</v>
      </c>
      <c r="X11" s="14">
        <v>1.1878467599855325</v>
      </c>
      <c r="Y11" s="14">
        <v>1.2384753926581806</v>
      </c>
      <c r="Z11" s="14">
        <v>1.2874801404295324</v>
      </c>
      <c r="AA11" s="14">
        <v>1.3348155740576737</v>
      </c>
      <c r="AB11" s="14">
        <v>1.380421525042578</v>
      </c>
      <c r="AC11" s="14">
        <v>1.4242315442320004</v>
      </c>
      <c r="AD11" s="14">
        <v>1.4661743488982686</v>
      </c>
      <c r="AE11" s="14">
        <v>1.5061758141043378</v>
      </c>
      <c r="AF11" s="14">
        <v>1.5441689045318101</v>
      </c>
      <c r="AG11" s="14">
        <v>1.5800999234880648</v>
      </c>
      <c r="AH11" s="14">
        <v>1.6139271530054249</v>
      </c>
      <c r="AI11" s="14">
        <v>1.645620527216882</v>
      </c>
      <c r="AJ11" s="14">
        <v>1.6751610653354641</v>
      </c>
      <c r="AK11" s="14">
        <v>1.7025394017252813</v>
      </c>
      <c r="AL11" s="14">
        <v>1.7277544922835226</v>
      </c>
      <c r="AM11" s="14">
        <v>1.7508127672645599</v>
      </c>
      <c r="AN11" s="14">
        <v>1.771727747417533</v>
      </c>
      <c r="AO11" s="14">
        <v>1.7905193017948489</v>
      </c>
      <c r="AP11" s="14">
        <v>1.8072128675660686</v>
      </c>
      <c r="AQ11" s="14">
        <v>1.8218387711395898</v>
      </c>
      <c r="AR11" s="14">
        <v>1.8344316556449056</v>
      </c>
      <c r="AS11" s="14">
        <v>1.8450299903707703</v>
      </c>
      <c r="AT11" s="14">
        <v>1.8536756456405499</v>
      </c>
      <c r="AU11" s="14">
        <v>1.8604135799319375</v>
      </c>
      <c r="AV11" s="14">
        <v>1.8652919675785595</v>
      </c>
      <c r="AW11" s="14">
        <v>1.8683621040348142</v>
      </c>
      <c r="AX11" s="14">
        <v>1.8696778279682247</v>
      </c>
      <c r="AY11" s="14">
        <v>1.8692953105229977</v>
      </c>
      <c r="AZ11" s="14">
        <v>1.867273779371367</v>
      </c>
      <c r="BA11" s="14">
        <v>1.8636759832468677</v>
      </c>
      <c r="BB11" s="14">
        <v>1.8585679104891721</v>
      </c>
      <c r="BC11" s="14">
        <v>1.8520186733558366</v>
      </c>
      <c r="BD11" s="14">
        <v>1.8441017636456105</v>
      </c>
      <c r="BE11" s="14">
        <v>1.8348959224241557</v>
      </c>
      <c r="BF11" s="14">
        <v>1.8244851013565271</v>
      </c>
      <c r="BG11" s="14">
        <v>1.8129585232116514</v>
      </c>
      <c r="BH11" s="14">
        <v>1.800411092939965</v>
      </c>
      <c r="BI11" s="14">
        <v>1.7869440475548077</v>
      </c>
      <c r="BJ11" s="14">
        <v>1.7726645971043555</v>
      </c>
      <c r="BK11" s="14">
        <v>1.7576851124956829</v>
      </c>
      <c r="BL11" s="14">
        <v>1.7421199477043112</v>
      </c>
      <c r="BM11" s="14">
        <v>1.726083047641146</v>
      </c>
      <c r="BN11" s="14">
        <v>1.7096878269211453</v>
      </c>
      <c r="BO11" s="14">
        <v>1.6930472100372609</v>
      </c>
      <c r="BP11" s="14">
        <v>1.6762736679222752</v>
      </c>
      <c r="BQ11" s="14">
        <v>1.6594788725246736</v>
      </c>
      <c r="BR11" s="14">
        <v>1.6427705294431749</v>
      </c>
      <c r="BS11" s="14">
        <v>1.6262500197138434</v>
      </c>
      <c r="BT11" s="14">
        <v>1.610012661582878</v>
      </c>
      <c r="BU11" s="14">
        <v>1.5941481315336696</v>
      </c>
      <c r="BV11" s="14">
        <v>1.5787407587786966</v>
      </c>
      <c r="BW11" s="14">
        <v>1.5638682282179999</v>
      </c>
      <c r="BX11" s="14">
        <v>1.5495996813473207</v>
      </c>
      <c r="BY11" s="14">
        <v>1.5359959460776509</v>
      </c>
      <c r="BZ11" s="14">
        <v>1.5231100764477958</v>
      </c>
      <c r="CA11" s="14">
        <v>1.5109878509495522</v>
      </c>
      <c r="CB11" s="14">
        <v>1.4996682330038726</v>
      </c>
      <c r="CC11" s="14">
        <v>1.489183746759756</v>
      </c>
    </row>
    <row r="12" spans="1:81" x14ac:dyDescent="0.25">
      <c r="A12" s="13">
        <v>42582</v>
      </c>
      <c r="B12" s="14">
        <v>0.11118055775519284</v>
      </c>
      <c r="C12" s="14">
        <v>5.27206579653898E-2</v>
      </c>
      <c r="D12" s="14">
        <v>3.5363018833499058E-2</v>
      </c>
      <c r="E12" s="14">
        <v>4.1323952047213258E-2</v>
      </c>
      <c r="F12" s="14">
        <v>6.2583607729376781E-2</v>
      </c>
      <c r="G12" s="14">
        <v>9.4549321113017962E-2</v>
      </c>
      <c r="H12" s="14">
        <v>0.13384183595218352</v>
      </c>
      <c r="I12" s="14">
        <v>0.17804012288450535</v>
      </c>
      <c r="J12" s="14">
        <v>0.22550814626277996</v>
      </c>
      <c r="K12" s="14">
        <v>0.27518649869181722</v>
      </c>
      <c r="L12" s="14">
        <v>0.32638369372530146</v>
      </c>
      <c r="M12" s="14">
        <v>0.37860969866516481</v>
      </c>
      <c r="N12" s="14">
        <v>0.43148566824244017</v>
      </c>
      <c r="O12" s="14">
        <v>0.48470717673375968</v>
      </c>
      <c r="P12" s="14">
        <v>0.53802349901114543</v>
      </c>
      <c r="Q12" s="14">
        <v>0.59122475112471129</v>
      </c>
      <c r="R12" s="14">
        <v>0.6441350118177821</v>
      </c>
      <c r="S12" s="14">
        <v>0.69660651019396691</v>
      </c>
      <c r="T12" s="14">
        <v>0.74851646401619665</v>
      </c>
      <c r="U12" s="14">
        <v>0.79976288390750994</v>
      </c>
      <c r="V12" s="14">
        <v>0.85026192172047066</v>
      </c>
      <c r="W12" s="14">
        <v>0.89994096506844878</v>
      </c>
      <c r="X12" s="14">
        <v>0.94873339868710294</v>
      </c>
      <c r="Y12" s="14">
        <v>0.99657553262969978</v>
      </c>
      <c r="Z12" s="14">
        <v>1.0433982187994293</v>
      </c>
      <c r="AA12" s="14">
        <v>1.089124013296235</v>
      </c>
      <c r="AB12" s="14">
        <v>1.1336691218729311</v>
      </c>
      <c r="AC12" s="14">
        <v>1.1769448174031165</v>
      </c>
      <c r="AD12" s="14">
        <v>1.2188583022922241</v>
      </c>
      <c r="AE12" s="14">
        <v>1.2593143419762802</v>
      </c>
      <c r="AF12" s="14">
        <v>1.2982205239532814</v>
      </c>
      <c r="AG12" s="14">
        <v>1.3354894252342782</v>
      </c>
      <c r="AH12" s="14">
        <v>1.371039028817866</v>
      </c>
      <c r="AI12" s="14">
        <v>1.4047973218656775</v>
      </c>
      <c r="AJ12" s="14">
        <v>1.4367037107260403</v>
      </c>
      <c r="AK12" s="14">
        <v>1.4667075354518153</v>
      </c>
      <c r="AL12" s="14">
        <v>1.4947667758114398</v>
      </c>
      <c r="AM12" s="14">
        <v>1.5208479743716179</v>
      </c>
      <c r="AN12" s="14">
        <v>1.5449268251999424</v>
      </c>
      <c r="AO12" s="14">
        <v>1.5669873584822267</v>
      </c>
      <c r="AP12" s="14">
        <v>1.5870220422393173</v>
      </c>
      <c r="AQ12" s="14">
        <v>1.6050325494783817</v>
      </c>
      <c r="AR12" s="14">
        <v>1.6210289773884343</v>
      </c>
      <c r="AS12" s="14">
        <v>1.6350288903564716</v>
      </c>
      <c r="AT12" s="14">
        <v>1.647056491418545</v>
      </c>
      <c r="AU12" s="14">
        <v>1.6571424331001139</v>
      </c>
      <c r="AV12" s="14">
        <v>1.6653258554868307</v>
      </c>
      <c r="AW12" s="14">
        <v>1.6716545552945974</v>
      </c>
      <c r="AX12" s="14">
        <v>1.6761834580270405</v>
      </c>
      <c r="AY12" s="14">
        <v>1.6789737901644495</v>
      </c>
      <c r="AZ12" s="14">
        <v>1.6800924726417263</v>
      </c>
      <c r="BA12" s="14">
        <v>1.6796115795396849</v>
      </c>
      <c r="BB12" s="14">
        <v>1.6776078522371505</v>
      </c>
      <c r="BC12" s="14">
        <v>1.674162301336195</v>
      </c>
      <c r="BD12" s="14">
        <v>1.6693599997090591</v>
      </c>
      <c r="BE12" s="14">
        <v>1.6632898172525856</v>
      </c>
      <c r="BF12" s="14">
        <v>1.6560440574188722</v>
      </c>
      <c r="BG12" s="14">
        <v>1.6477181584984817</v>
      </c>
      <c r="BH12" s="14">
        <v>1.6384107465719193</v>
      </c>
      <c r="BI12" s="14">
        <v>1.6282236840417526</v>
      </c>
      <c r="BJ12" s="14">
        <v>1.6172618312866627</v>
      </c>
      <c r="BK12" s="14">
        <v>1.6056322988995249</v>
      </c>
      <c r="BL12" s="14">
        <v>1.5934415732942195</v>
      </c>
      <c r="BM12" s="14">
        <v>1.58079406271594</v>
      </c>
      <c r="BN12" s="14">
        <v>1.5677921992891264</v>
      </c>
      <c r="BO12" s="14">
        <v>1.5545365887235796</v>
      </c>
      <c r="BP12" s="14">
        <v>1.5411261456617378</v>
      </c>
      <c r="BQ12" s="14">
        <v>1.5276576707862703</v>
      </c>
      <c r="BR12" s="14">
        <v>1.5142230431462687</v>
      </c>
      <c r="BS12" s="14">
        <v>1.5009078989216671</v>
      </c>
      <c r="BT12" s="14">
        <v>1.4877920053043072</v>
      </c>
      <c r="BU12" s="14">
        <v>1.4749496680665477</v>
      </c>
      <c r="BV12" s="14">
        <v>1.4624499878469195</v>
      </c>
      <c r="BW12" s="14">
        <v>1.450355953910526</v>
      </c>
      <c r="BX12" s="14">
        <v>1.4387236251586413</v>
      </c>
      <c r="BY12" s="14">
        <v>1.4276024777910983</v>
      </c>
      <c r="BZ12" s="14">
        <v>1.4170358327544823</v>
      </c>
      <c r="CA12" s="14">
        <v>1.4070612503096098</v>
      </c>
      <c r="CB12" s="14">
        <v>1.3977108945194687</v>
      </c>
      <c r="CC12" s="14">
        <v>1.3890118010579804</v>
      </c>
    </row>
    <row r="13" spans="1:81" x14ac:dyDescent="0.25">
      <c r="A13" s="13">
        <v>42613</v>
      </c>
      <c r="B13" s="14">
        <v>0.10745976280724236</v>
      </c>
      <c r="C13" s="14">
        <v>0.10714271239723785</v>
      </c>
      <c r="D13" s="14">
        <v>9.5936300350218676E-2</v>
      </c>
      <c r="E13" s="14">
        <v>8.9347609250779225E-2</v>
      </c>
      <c r="F13" s="14">
        <v>9.2165648034562786E-2</v>
      </c>
      <c r="G13" s="14">
        <v>0.10443917093226007</v>
      </c>
      <c r="H13" s="14">
        <v>0.12466350619471969</v>
      </c>
      <c r="I13" s="14">
        <v>0.15121643011031433</v>
      </c>
      <c r="J13" s="14">
        <v>0.18274045155256755</v>
      </c>
      <c r="K13" s="14">
        <v>0.21820115718135483</v>
      </c>
      <c r="L13" s="14">
        <v>0.25681094651987291</v>
      </c>
      <c r="M13" s="14">
        <v>0.29793275753267473</v>
      </c>
      <c r="N13" s="14">
        <v>0.34101896349098726</v>
      </c>
      <c r="O13" s="14">
        <v>0.38558254868995734</v>
      </c>
      <c r="P13" s="14">
        <v>0.43117979013357488</v>
      </c>
      <c r="Q13" s="14">
        <v>0.47740163261790469</v>
      </c>
      <c r="R13" s="14">
        <v>0.5238690764580527</v>
      </c>
      <c r="S13" s="14">
        <v>0.57023522163866136</v>
      </c>
      <c r="T13" s="14">
        <v>0.61618995801647125</v>
      </c>
      <c r="U13" s="14">
        <v>0.66145997628290987</v>
      </c>
      <c r="V13" s="14">
        <v>0.70580892784521942</v>
      </c>
      <c r="W13" s="14">
        <v>0.74904426133610791</v>
      </c>
      <c r="X13" s="14">
        <v>0.79101650967224868</v>
      </c>
      <c r="Y13" s="14">
        <v>0.8316143006244231</v>
      </c>
      <c r="Z13" s="14">
        <v>0.87076824682782505</v>
      </c>
      <c r="AA13" s="14">
        <v>0.90844374160823804</v>
      </c>
      <c r="AB13" s="14">
        <v>0.94462423884948232</v>
      </c>
      <c r="AC13" s="14">
        <v>0.97930434801268684</v>
      </c>
      <c r="AD13" s="14">
        <v>1.0124878296014168</v>
      </c>
      <c r="AE13" s="14">
        <v>1.0441838985433827</v>
      </c>
      <c r="AF13" s="14">
        <v>1.0743990454654868</v>
      </c>
      <c r="AG13" s="14">
        <v>1.1031347926943922</v>
      </c>
      <c r="AH13" s="14">
        <v>1.1303889005732022</v>
      </c>
      <c r="AI13" s="14">
        <v>1.1561575747717774</v>
      </c>
      <c r="AJ13" s="14">
        <v>1.1804362849111254</v>
      </c>
      <c r="AK13" s="14">
        <v>1.2032198768131943</v>
      </c>
      <c r="AL13" s="14">
        <v>1.224502682101507</v>
      </c>
      <c r="AM13" s="14">
        <v>1.2442789046025904</v>
      </c>
      <c r="AN13" s="14">
        <v>1.2625429867362741</v>
      </c>
      <c r="AO13" s="14">
        <v>1.2792897733122479</v>
      </c>
      <c r="AP13" s="14">
        <v>1.2945164318319384</v>
      </c>
      <c r="AQ13" s="14">
        <v>1.3082243296628431</v>
      </c>
      <c r="AR13" s="14">
        <v>1.3204187677023911</v>
      </c>
      <c r="AS13" s="14">
        <v>1.3311085333872006</v>
      </c>
      <c r="AT13" s="14">
        <v>1.3403055213840065</v>
      </c>
      <c r="AU13" s="14">
        <v>1.348025257314601</v>
      </c>
      <c r="AV13" s="14">
        <v>1.3542894172102733</v>
      </c>
      <c r="AW13" s="14">
        <v>1.3591259775816473</v>
      </c>
      <c r="AX13" s="14">
        <v>1.3625682636586913</v>
      </c>
      <c r="AY13" s="14">
        <v>1.3646544269967338</v>
      </c>
      <c r="AZ13" s="14">
        <v>1.365427135285779</v>
      </c>
      <c r="BA13" s="14">
        <v>1.3649331993284624</v>
      </c>
      <c r="BB13" s="14">
        <v>1.3632231839958457</v>
      </c>
      <c r="BC13" s="14">
        <v>1.3603511415840019</v>
      </c>
      <c r="BD13" s="14">
        <v>1.3563745781225487</v>
      </c>
      <c r="BE13" s="14">
        <v>1.351354268598429</v>
      </c>
      <c r="BF13" s="14">
        <v>1.3453540740928531</v>
      </c>
      <c r="BG13" s="14">
        <v>1.3384408932463479</v>
      </c>
      <c r="BH13" s="14">
        <v>1.3306854149377634</v>
      </c>
      <c r="BI13" s="14">
        <v>1.3221624817321227</v>
      </c>
      <c r="BJ13" s="14">
        <v>1.3129507806741498</v>
      </c>
      <c r="BK13" s="14">
        <v>1.3031320383719138</v>
      </c>
      <c r="BL13" s="14">
        <v>1.2927890436559006</v>
      </c>
      <c r="BM13" s="14">
        <v>1.2820049018471753</v>
      </c>
      <c r="BN13" s="14">
        <v>1.2708629980042667</v>
      </c>
      <c r="BO13" s="14">
        <v>1.2594469757309374</v>
      </c>
      <c r="BP13" s="14">
        <v>1.24784071159231</v>
      </c>
      <c r="BQ13" s="14">
        <v>1.2361275439772748</v>
      </c>
      <c r="BR13" s="14">
        <v>1.2243876285000155</v>
      </c>
      <c r="BS13" s="14">
        <v>1.2126971266798663</v>
      </c>
      <c r="BT13" s="14">
        <v>1.2011284672178939</v>
      </c>
      <c r="BU13" s="14">
        <v>1.1897506050752125</v>
      </c>
      <c r="BV13" s="14">
        <v>1.1786289710265929</v>
      </c>
      <c r="BW13" s="14">
        <v>1.1678237878933546</v>
      </c>
      <c r="BX13" s="14">
        <v>1.1573891242845988</v>
      </c>
      <c r="BY13" s="14">
        <v>1.1473732321852148</v>
      </c>
      <c r="BZ13" s="14">
        <v>1.1378189246587542</v>
      </c>
      <c r="CA13" s="14">
        <v>1.1287639244962269</v>
      </c>
      <c r="CB13" s="14">
        <v>1.1202411847705858</v>
      </c>
      <c r="CC13" s="14">
        <v>1.1122789854204904</v>
      </c>
    </row>
    <row r="14" spans="1:81" x14ac:dyDescent="0.25">
      <c r="A14" s="13">
        <v>42643</v>
      </c>
      <c r="B14" s="14">
        <v>0.12372298273762247</v>
      </c>
      <c r="C14" s="14">
        <v>0.10031675029684119</v>
      </c>
      <c r="D14" s="14">
        <v>7.9360691744722975E-2</v>
      </c>
      <c r="E14" s="14">
        <v>7.3732451442227148E-2</v>
      </c>
      <c r="F14" s="14">
        <v>8.2876063595958421E-2</v>
      </c>
      <c r="G14" s="14">
        <v>0.10386473021177728</v>
      </c>
      <c r="H14" s="14">
        <v>0.13388331916160592</v>
      </c>
      <c r="I14" s="14">
        <v>0.17075926875655059</v>
      </c>
      <c r="J14" s="14">
        <v>0.21287642813748303</v>
      </c>
      <c r="K14" s="14">
        <v>0.25905068051700214</v>
      </c>
      <c r="L14" s="14">
        <v>0.30838291734730944</v>
      </c>
      <c r="M14" s="14">
        <v>0.36012957068411561</v>
      </c>
      <c r="N14" s="14">
        <v>0.41364216955801542</v>
      </c>
      <c r="O14" s="14">
        <v>0.46834711243254878</v>
      </c>
      <c r="P14" s="14">
        <v>0.52373021780866058</v>
      </c>
      <c r="Q14" s="14">
        <v>0.57933506296154724</v>
      </c>
      <c r="R14" s="14">
        <v>0.63476002916542473</v>
      </c>
      <c r="S14" s="14">
        <v>0.68966274830702279</v>
      </c>
      <c r="T14" s="14">
        <v>0.74376246725519224</v>
      </c>
      <c r="U14" s="14">
        <v>0.79683164036917942</v>
      </c>
      <c r="V14" s="14">
        <v>0.84868728465632259</v>
      </c>
      <c r="W14" s="14">
        <v>0.89918645195443014</v>
      </c>
      <c r="X14" s="14">
        <v>0.94821978621030001</v>
      </c>
      <c r="Y14" s="14">
        <v>0.99570605401878531</v>
      </c>
      <c r="Z14" s="14">
        <v>1.0415896148982284</v>
      </c>
      <c r="AA14" s="14">
        <v>1.085832991393014</v>
      </c>
      <c r="AB14" s="14">
        <v>1.1284064310562218</v>
      </c>
      <c r="AC14" s="14">
        <v>1.1692848592739911</v>
      </c>
      <c r="AD14" s="14">
        <v>1.2084470342258489</v>
      </c>
      <c r="AE14" s="14">
        <v>1.2458737012055046</v>
      </c>
      <c r="AF14" s="14">
        <v>1.2815445607830822</v>
      </c>
      <c r="AG14" s="14">
        <v>1.3154378223641543</v>
      </c>
      <c r="AH14" s="14">
        <v>1.3475323774312979</v>
      </c>
      <c r="AI14" s="14">
        <v>1.3778120153637097</v>
      </c>
      <c r="AJ14" s="14">
        <v>1.4062657550262674</v>
      </c>
      <c r="AK14" s="14">
        <v>1.4328871242006511</v>
      </c>
      <c r="AL14" s="14">
        <v>1.4576737545822835</v>
      </c>
      <c r="AM14" s="14">
        <v>1.4806283998335366</v>
      </c>
      <c r="AN14" s="14">
        <v>1.5017594460166539</v>
      </c>
      <c r="AO14" s="14">
        <v>1.5210804319639448</v>
      </c>
      <c r="AP14" s="14">
        <v>1.5386105787042943</v>
      </c>
      <c r="AQ14" s="14">
        <v>1.5543749767393062</v>
      </c>
      <c r="AR14" s="14">
        <v>1.5684039562831364</v>
      </c>
      <c r="AS14" s="14">
        <v>1.5807324918406187</v>
      </c>
      <c r="AT14" s="14">
        <v>1.5913997052649986</v>
      </c>
      <c r="AU14" s="14">
        <v>1.6004492045355183</v>
      </c>
      <c r="AV14" s="14">
        <v>1.6079303526124946</v>
      </c>
      <c r="AW14" s="14">
        <v>1.6138977360315045</v>
      </c>
      <c r="AX14" s="14">
        <v>1.6184103457893451</v>
      </c>
      <c r="AY14" s="14">
        <v>1.6215309199113355</v>
      </c>
      <c r="AZ14" s="14">
        <v>1.6233251172895273</v>
      </c>
      <c r="BA14" s="14">
        <v>1.6238611224200556</v>
      </c>
      <c r="BB14" s="14">
        <v>1.6232094020640926</v>
      </c>
      <c r="BC14" s="14">
        <v>1.621442303703915</v>
      </c>
      <c r="BD14" s="14">
        <v>1.6186334398289117</v>
      </c>
      <c r="BE14" s="14">
        <v>1.6148573899073317</v>
      </c>
      <c r="BF14" s="14">
        <v>1.6101893134228653</v>
      </c>
      <c r="BG14" s="14">
        <v>1.6047048913703779</v>
      </c>
      <c r="BH14" s="14">
        <v>1.5984808195075439</v>
      </c>
      <c r="BI14" s="14">
        <v>1.5915949719179745</v>
      </c>
      <c r="BJ14" s="14">
        <v>1.584126295399334</v>
      </c>
      <c r="BK14" s="14">
        <v>1.5761540336004976</v>
      </c>
      <c r="BL14" s="14">
        <v>1.5677560893111306</v>
      </c>
      <c r="BM14" s="14">
        <v>1.5590087198543769</v>
      </c>
      <c r="BN14" s="14">
        <v>1.5499866609937871</v>
      </c>
      <c r="BO14" s="14">
        <v>1.5407632422029867</v>
      </c>
      <c r="BP14" s="14">
        <v>1.5314104701245401</v>
      </c>
      <c r="BQ14" s="14">
        <v>1.5219981610667039</v>
      </c>
      <c r="BR14" s="14">
        <v>1.5125918094343505</v>
      </c>
      <c r="BS14" s="14">
        <v>1.5032523070964361</v>
      </c>
      <c r="BT14" s="14">
        <v>1.4940362635027904</v>
      </c>
      <c r="BU14" s="14">
        <v>1.4849963020985593</v>
      </c>
      <c r="BV14" s="14">
        <v>1.4761811263581104</v>
      </c>
      <c r="BW14" s="14">
        <v>1.4676349030673441</v>
      </c>
      <c r="BX14" s="14">
        <v>1.459397161497207</v>
      </c>
      <c r="BY14" s="14">
        <v>1.4515030876385089</v>
      </c>
      <c r="BZ14" s="14">
        <v>1.4439838062331007</v>
      </c>
      <c r="CA14" s="14">
        <v>1.4368666411103159</v>
      </c>
      <c r="CB14" s="14">
        <v>1.4301753525935923</v>
      </c>
      <c r="CC14" s="14">
        <v>1.4239302144733317</v>
      </c>
    </row>
    <row r="15" spans="1:81" x14ac:dyDescent="0.25">
      <c r="A15" s="13">
        <v>42674</v>
      </c>
      <c r="B15" s="14">
        <v>0.14951080226853511</v>
      </c>
      <c r="C15" s="14">
        <v>0.16536379158133827</v>
      </c>
      <c r="D15" s="14">
        <v>0.19416018432283466</v>
      </c>
      <c r="E15" s="14">
        <v>0.23364254923518524</v>
      </c>
      <c r="F15" s="14">
        <v>0.2857161238887701</v>
      </c>
      <c r="G15" s="14">
        <v>0.34749201078496389</v>
      </c>
      <c r="H15" s="14">
        <v>0.41551201419948114</v>
      </c>
      <c r="I15" s="14">
        <v>0.48708284569502364</v>
      </c>
      <c r="J15" s="14">
        <v>0.56035030558440457</v>
      </c>
      <c r="K15" s="14">
        <v>0.63410137267745503</v>
      </c>
      <c r="L15" s="14">
        <v>0.70752922713019661</v>
      </c>
      <c r="M15" s="14">
        <v>0.78004192200126432</v>
      </c>
      <c r="N15" s="14">
        <v>0.85117526976779878</v>
      </c>
      <c r="O15" s="14">
        <v>0.9205623705178273</v>
      </c>
      <c r="P15" s="14">
        <v>0.98790484061916861</v>
      </c>
      <c r="Q15" s="14">
        <v>1.0529695273849229</v>
      </c>
      <c r="R15" s="14">
        <v>1.1155808911795537</v>
      </c>
      <c r="S15" s="14">
        <v>1.175618310587272</v>
      </c>
      <c r="T15" s="14">
        <v>1.2330123848535197</v>
      </c>
      <c r="U15" s="14">
        <v>1.287735922292838</v>
      </c>
      <c r="V15" s="14">
        <v>1.3397962952398563</v>
      </c>
      <c r="W15" s="14">
        <v>1.3892317265932439</v>
      </c>
      <c r="X15" s="14">
        <v>1.4361057642917285</v>
      </c>
      <c r="Y15" s="14">
        <v>1.4805023776704693</v>
      </c>
      <c r="Z15" s="14">
        <v>1.5225220603559517</v>
      </c>
      <c r="AA15" s="14">
        <v>1.5622712605462301</v>
      </c>
      <c r="AB15" s="14">
        <v>1.5998497993072338</v>
      </c>
      <c r="AC15" s="14">
        <v>1.6353502411547629</v>
      </c>
      <c r="AD15" s="14">
        <v>1.668858953726956</v>
      </c>
      <c r="AE15" s="14">
        <v>1.7004530152471475</v>
      </c>
      <c r="AF15" s="14">
        <v>1.7301951931212203</v>
      </c>
      <c r="AG15" s="14">
        <v>1.7581351732898511</v>
      </c>
      <c r="AH15" s="14">
        <v>1.784312762081022</v>
      </c>
      <c r="AI15" s="14">
        <v>1.80876123987793</v>
      </c>
      <c r="AJ15" s="14">
        <v>1.8315085979726851</v>
      </c>
      <c r="AK15" s="14">
        <v>1.8525782741055492</v>
      </c>
      <c r="AL15" s="14">
        <v>1.8719900404204339</v>
      </c>
      <c r="AM15" s="14">
        <v>1.8897618543666408</v>
      </c>
      <c r="AN15" s="14">
        <v>1.9059108159943223</v>
      </c>
      <c r="AO15" s="14">
        <v>1.920453594729888</v>
      </c>
      <c r="AP15" s="14">
        <v>1.9334079502766623</v>
      </c>
      <c r="AQ15" s="14">
        <v>1.9447933763108149</v>
      </c>
      <c r="AR15" s="14">
        <v>1.9546309260336201</v>
      </c>
      <c r="AS15" s="14">
        <v>1.9629430349526926</v>
      </c>
      <c r="AT15" s="14">
        <v>1.9697534186467061</v>
      </c>
      <c r="AU15" s="14">
        <v>1.9750880634321595</v>
      </c>
      <c r="AV15" s="14">
        <v>1.9789767993416401</v>
      </c>
      <c r="AW15" s="14">
        <v>1.9814532426187716</v>
      </c>
      <c r="AX15" s="14">
        <v>1.9825544556142622</v>
      </c>
      <c r="AY15" s="14">
        <v>1.9823210915192302</v>
      </c>
      <c r="AZ15" s="14">
        <v>1.9807978338321506</v>
      </c>
      <c r="BA15" s="14">
        <v>1.978033141521808</v>
      </c>
      <c r="BB15" s="14">
        <v>1.9740789164953689</v>
      </c>
      <c r="BC15" s="14">
        <v>1.968990723869378</v>
      </c>
      <c r="BD15" s="14">
        <v>1.9628283458029865</v>
      </c>
      <c r="BE15" s="14">
        <v>1.9556556576963213</v>
      </c>
      <c r="BF15" s="14">
        <v>1.9475405642301782</v>
      </c>
      <c r="BG15" s="14">
        <v>1.9385550262510025</v>
      </c>
      <c r="BH15" s="14">
        <v>1.92877554848577</v>
      </c>
      <c r="BI15" s="14">
        <v>1.9182830664544928</v>
      </c>
      <c r="BJ15" s="14">
        <v>1.9071625350040877</v>
      </c>
      <c r="BK15" s="14">
        <v>1.8955014170435516</v>
      </c>
      <c r="BL15" s="14">
        <v>1.8833875301957261</v>
      </c>
      <c r="BM15" s="14">
        <v>1.8709086855560424</v>
      </c>
      <c r="BN15" s="14">
        <v>1.8581526877575296</v>
      </c>
      <c r="BO15" s="14">
        <v>1.8452073354603955</v>
      </c>
      <c r="BP15" s="14">
        <v>1.8321603547847398</v>
      </c>
      <c r="BQ15" s="14">
        <v>1.8190978295577143</v>
      </c>
      <c r="BR15" s="14">
        <v>1.8061016923025621</v>
      </c>
      <c r="BS15" s="14">
        <v>1.7932495652415785</v>
      </c>
      <c r="BT15" s="14">
        <v>1.7806150631942748</v>
      </c>
      <c r="BU15" s="14">
        <v>1.7682680613432522</v>
      </c>
      <c r="BV15" s="14">
        <v>1.7562742037658592</v>
      </c>
      <c r="BW15" s="14">
        <v>1.7446930063382939</v>
      </c>
      <c r="BX15" s="14">
        <v>1.7335775692216855</v>
      </c>
      <c r="BY15" s="14">
        <v>1.722974990395129</v>
      </c>
      <c r="BZ15" s="14">
        <v>1.7129267554077534</v>
      </c>
      <c r="CA15" s="14">
        <v>1.7034690971498896</v>
      </c>
      <c r="CB15" s="14">
        <v>1.6946333125705937</v>
      </c>
      <c r="CC15" s="14">
        <v>1.6864456931844736</v>
      </c>
    </row>
    <row r="16" spans="1:81" x14ac:dyDescent="0.25">
      <c r="A16" s="13">
        <v>42704</v>
      </c>
      <c r="B16" s="14"/>
      <c r="C16" s="14">
        <v>4.4483490097909251E-2</v>
      </c>
      <c r="D16" s="14">
        <v>7.0854445103942704E-2</v>
      </c>
      <c r="E16" s="14">
        <v>0.12463950001247232</v>
      </c>
      <c r="F16" s="14">
        <v>0.19927823899007086</v>
      </c>
      <c r="G16" s="14">
        <v>0.28689011687897836</v>
      </c>
      <c r="H16" s="14">
        <v>0.38147352523437805</v>
      </c>
      <c r="I16" s="14">
        <v>0.47909811895256138</v>
      </c>
      <c r="J16" s="14">
        <v>0.57733855971514347</v>
      </c>
      <c r="K16" s="14">
        <v>0.67471087346341108</v>
      </c>
      <c r="L16" s="14">
        <v>0.77024247516693667</v>
      </c>
      <c r="M16" s="14">
        <v>0.86324337217579139</v>
      </c>
      <c r="N16" s="14">
        <v>0.95320691048713857</v>
      </c>
      <c r="O16" s="14">
        <v>1.0397561616842126</v>
      </c>
      <c r="P16" s="14">
        <v>1.1226085775072236</v>
      </c>
      <c r="Q16" s="14">
        <v>1.2015572836809754</v>
      </c>
      <c r="R16" s="14">
        <v>1.2764601402443685</v>
      </c>
      <c r="S16" s="14">
        <v>1.347245634424767</v>
      </c>
      <c r="T16" s="14">
        <v>1.4139009657225974</v>
      </c>
      <c r="U16" s="14">
        <v>1.4764624306639262</v>
      </c>
      <c r="V16" s="14">
        <v>1.5350096234294295</v>
      </c>
      <c r="W16" s="14">
        <v>1.5896622859630314</v>
      </c>
      <c r="X16" s="14">
        <v>1.6405729801264657</v>
      </c>
      <c r="Y16" s="14">
        <v>1.6879219272759443</v>
      </c>
      <c r="Z16" s="14">
        <v>1.7319122251991452</v>
      </c>
      <c r="AA16" s="14">
        <v>1.7727531493964663</v>
      </c>
      <c r="AB16" s="14">
        <v>1.8106456318700166</v>
      </c>
      <c r="AC16" s="14">
        <v>1.8457824001028236</v>
      </c>
      <c r="AD16" s="14">
        <v>1.8783487301729989</v>
      </c>
      <c r="AE16" s="14">
        <v>1.9085152783648025</v>
      </c>
      <c r="AF16" s="14">
        <v>1.9364311564637517</v>
      </c>
      <c r="AG16" s="14">
        <v>1.9622262052093165</v>
      </c>
      <c r="AH16" s="14">
        <v>1.9860124025308534</v>
      </c>
      <c r="AI16" s="14">
        <v>2.0078848468385382</v>
      </c>
      <c r="AJ16" s="14">
        <v>2.027923999869675</v>
      </c>
      <c r="AK16" s="14">
        <v>2.0461977177169199</v>
      </c>
      <c r="AL16" s="14">
        <v>2.0627627625407361</v>
      </c>
      <c r="AM16" s="14">
        <v>2.0776656179751218</v>
      </c>
      <c r="AN16" s="14">
        <v>2.0909435795911868</v>
      </c>
      <c r="AO16" s="14">
        <v>2.1026267910728955</v>
      </c>
      <c r="AP16" s="14">
        <v>2.1127420994194188</v>
      </c>
      <c r="AQ16" s="14">
        <v>2.1213145352544984</v>
      </c>
      <c r="AR16" s="14">
        <v>2.1283675426491242</v>
      </c>
      <c r="AS16" s="14">
        <v>2.1339231594116197</v>
      </c>
      <c r="AT16" s="14">
        <v>2.1380023461435265</v>
      </c>
      <c r="AU16" s="14">
        <v>2.140627326869144</v>
      </c>
      <c r="AV16" s="14">
        <v>2.1418239364451304</v>
      </c>
      <c r="AW16" s="14">
        <v>2.1416215061441801</v>
      </c>
      <c r="AX16" s="14">
        <v>2.1400526156752</v>
      </c>
      <c r="AY16" s="14">
        <v>2.1371541982161291</v>
      </c>
      <c r="AZ16" s="14">
        <v>2.132968731668035</v>
      </c>
      <c r="BA16" s="14">
        <v>2.1275438795923987</v>
      </c>
      <c r="BB16" s="14">
        <v>2.120932088832034</v>
      </c>
      <c r="BC16" s="14">
        <v>2.1131913055795941</v>
      </c>
      <c r="BD16" s="14">
        <v>2.1043858177878327</v>
      </c>
      <c r="BE16" s="14">
        <v>2.0945862475898864</v>
      </c>
      <c r="BF16" s="14">
        <v>2.083869795453992</v>
      </c>
      <c r="BG16" s="14">
        <v>2.0723193778752433</v>
      </c>
      <c r="BH16" s="14">
        <v>2.0600222024002259</v>
      </c>
      <c r="BI16" s="14">
        <v>2.0470692069609915</v>
      </c>
      <c r="BJ16" s="14">
        <v>2.0335546866655037</v>
      </c>
      <c r="BK16" s="14">
        <v>2.0195750995305697</v>
      </c>
      <c r="BL16" s="14">
        <v>2.0052268920884533</v>
      </c>
      <c r="BM16" s="14">
        <v>1.9906044709264845</v>
      </c>
      <c r="BN16" s="14">
        <v>1.975799959291112</v>
      </c>
      <c r="BO16" s="14">
        <v>1.9609033687475577</v>
      </c>
      <c r="BP16" s="14">
        <v>1.9460026473450649</v>
      </c>
      <c r="BQ16" s="14">
        <v>1.9311823403823798</v>
      </c>
      <c r="BR16" s="14">
        <v>1.9165220999698802</v>
      </c>
      <c r="BS16" s="14">
        <v>1.9020968408653167</v>
      </c>
      <c r="BT16" s="14">
        <v>1.8879770740852873</v>
      </c>
      <c r="BU16" s="14">
        <v>1.8742291848335431</v>
      </c>
      <c r="BV16" s="14">
        <v>1.8609148058818004</v>
      </c>
      <c r="BW16" s="14">
        <v>1.8480893073097002</v>
      </c>
      <c r="BX16" s="14">
        <v>1.8358018201901978</v>
      </c>
      <c r="BY16" s="14">
        <v>1.8240956456038329</v>
      </c>
      <c r="BZ16" s="14">
        <v>1.8130086332096715</v>
      </c>
      <c r="CA16" s="14">
        <v>1.8025735306954134</v>
      </c>
      <c r="CB16" s="14">
        <v>1.7928182755303999</v>
      </c>
      <c r="CC16" s="14">
        <v>1.7837658628973514</v>
      </c>
    </row>
    <row r="17" spans="1:81" x14ac:dyDescent="0.25">
      <c r="A17" s="13">
        <v>42735</v>
      </c>
      <c r="B17" s="14"/>
      <c r="C17" s="14">
        <v>-2.9262446925588801E-2</v>
      </c>
      <c r="D17" s="14">
        <v>-1.0468483956314698E-3</v>
      </c>
      <c r="E17" s="14">
        <v>4.3755831772953724E-2</v>
      </c>
      <c r="F17" s="14">
        <v>0.10930544420549766</v>
      </c>
      <c r="G17" s="14">
        <v>0.18900596193886507</v>
      </c>
      <c r="H17" s="14">
        <v>0.27647452163666131</v>
      </c>
      <c r="I17" s="14">
        <v>0.36734419908101251</v>
      </c>
      <c r="J17" s="14">
        <v>0.45890472714961894</v>
      </c>
      <c r="K17" s="14">
        <v>0.54950892058811696</v>
      </c>
      <c r="L17" s="14">
        <v>0.6381354274927995</v>
      </c>
      <c r="M17" s="14">
        <v>0.72415291160031547</v>
      </c>
      <c r="N17" s="14">
        <v>0.80719804544197349</v>
      </c>
      <c r="O17" s="14">
        <v>0.88706451147050669</v>
      </c>
      <c r="P17" s="14">
        <v>0.96363343864095385</v>
      </c>
      <c r="Q17" s="14">
        <v>1.0368348350750967</v>
      </c>
      <c r="R17" s="14">
        <v>1.106630031551499</v>
      </c>
      <c r="S17" s="14">
        <v>1.1730036703176343</v>
      </c>
      <c r="T17" s="14">
        <v>1.2359646550033747</v>
      </c>
      <c r="U17" s="14">
        <v>1.2955472919973459</v>
      </c>
      <c r="V17" s="14">
        <v>1.3518108719283821</v>
      </c>
      <c r="W17" s="14">
        <v>1.4048391450012547</v>
      </c>
      <c r="X17" s="14">
        <v>1.4547354330946309</v>
      </c>
      <c r="Y17" s="14">
        <v>1.5016172891823301</v>
      </c>
      <c r="Z17" s="14">
        <v>1.545611711955363</v>
      </c>
      <c r="AA17" s="14">
        <v>1.5868456771013977</v>
      </c>
      <c r="AB17" s="14">
        <v>1.6254406478199912</v>
      </c>
      <c r="AC17" s="14">
        <v>1.6615132365782179</v>
      </c>
      <c r="AD17" s="14">
        <v>1.6951755482628963</v>
      </c>
      <c r="AE17" s="14">
        <v>1.7265321976154768</v>
      </c>
      <c r="AF17" s="14">
        <v>1.7556787394158295</v>
      </c>
      <c r="AG17" s="14">
        <v>1.7827027840524354</v>
      </c>
      <c r="AH17" s="14">
        <v>1.8076842331878229</v>
      </c>
      <c r="AI17" s="14">
        <v>1.8306957039212217</v>
      </c>
      <c r="AJ17" s="14">
        <v>1.8518035271064841</v>
      </c>
      <c r="AK17" s="14">
        <v>1.8710686134785237</v>
      </c>
      <c r="AL17" s="14">
        <v>1.8885469099576078</v>
      </c>
      <c r="AM17" s="14">
        <v>1.9042894399925305</v>
      </c>
      <c r="AN17" s="14">
        <v>1.9183427992797577</v>
      </c>
      <c r="AO17" s="14">
        <v>1.9307501546644559</v>
      </c>
      <c r="AP17" s="14">
        <v>1.9415526484522962</v>
      </c>
      <c r="AQ17" s="14">
        <v>1.9507898746429266</v>
      </c>
      <c r="AR17" s="14">
        <v>1.9585000602479079</v>
      </c>
      <c r="AS17" s="14">
        <v>1.9647202206461984</v>
      </c>
      <c r="AT17" s="14">
        <v>1.9694864104034862</v>
      </c>
      <c r="AU17" s="14">
        <v>1.9728347239161723</v>
      </c>
      <c r="AV17" s="14">
        <v>1.9748022048881588</v>
      </c>
      <c r="AW17" s="14">
        <v>1.9754273397842379</v>
      </c>
      <c r="AX17" s="14">
        <v>1.9747501930398244</v>
      </c>
      <c r="AY17" s="14">
        <v>1.9728134024092809</v>
      </c>
      <c r="AZ17" s="14">
        <v>1.9696628056596013</v>
      </c>
      <c r="BA17" s="14">
        <v>1.9653471882071527</v>
      </c>
      <c r="BB17" s="14">
        <v>1.9599181550646652</v>
      </c>
      <c r="BC17" s="14">
        <v>1.9534310581828718</v>
      </c>
      <c r="BD17" s="14">
        <v>1.9459456211516735</v>
      </c>
      <c r="BE17" s="14">
        <v>1.9375263731369068</v>
      </c>
      <c r="BF17" s="14">
        <v>1.9282432243702645</v>
      </c>
      <c r="BG17" s="14">
        <v>1.9181708498669248</v>
      </c>
      <c r="BH17" s="14">
        <v>1.9073878981843846</v>
      </c>
      <c r="BI17" s="14">
        <v>1.8959766078784239</v>
      </c>
      <c r="BJ17" s="14">
        <v>1.8840224143114499</v>
      </c>
      <c r="BK17" s="14">
        <v>1.8716128279000115</v>
      </c>
      <c r="BL17" s="14">
        <v>1.858835380791843</v>
      </c>
      <c r="BM17" s="14">
        <v>1.8457758973483946</v>
      </c>
      <c r="BN17" s="14">
        <v>1.8325184051403349</v>
      </c>
      <c r="BO17" s="14">
        <v>1.8191452710102591</v>
      </c>
      <c r="BP17" s="14">
        <v>1.8057371360661965</v>
      </c>
      <c r="BQ17" s="14">
        <v>1.7923715172634562</v>
      </c>
      <c r="BR17" s="14">
        <v>1.7791218359756131</v>
      </c>
      <c r="BS17" s="14">
        <v>1.7660576321125017</v>
      </c>
      <c r="BT17" s="14">
        <v>1.7532448374627296</v>
      </c>
      <c r="BU17" s="14">
        <v>1.7407459562144476</v>
      </c>
      <c r="BV17" s="14">
        <v>1.7286191136587439</v>
      </c>
      <c r="BW17" s="14">
        <v>1.7169167459866073</v>
      </c>
      <c r="BX17" s="14">
        <v>1.705685763209523</v>
      </c>
      <c r="BY17" s="14">
        <v>1.6949679126686672</v>
      </c>
      <c r="BZ17" s="14">
        <v>1.684800114273225</v>
      </c>
      <c r="CA17" s="14">
        <v>1.6752147699454754</v>
      </c>
      <c r="CB17" s="14">
        <v>1.6662399632561031</v>
      </c>
      <c r="CC17" s="14">
        <v>1.6578990203212782</v>
      </c>
    </row>
    <row r="18" spans="1:81" x14ac:dyDescent="0.25">
      <c r="A18" s="13">
        <v>42766</v>
      </c>
      <c r="B18" s="14"/>
      <c r="C18" s="14">
        <v>5.7288589180540209E-2</v>
      </c>
      <c r="D18" s="14">
        <v>0.1101766857841794</v>
      </c>
      <c r="E18" s="14">
        <v>0.17421700165196674</v>
      </c>
      <c r="F18" s="14">
        <v>0.25219811796771757</v>
      </c>
      <c r="G18" s="14">
        <v>0.33937523440717016</v>
      </c>
      <c r="H18" s="14">
        <v>0.43148269124274602</v>
      </c>
      <c r="I18" s="14">
        <v>0.52563008356903129</v>
      </c>
      <c r="J18" s="14">
        <v>0.61998760684514354</v>
      </c>
      <c r="K18" s="14">
        <v>0.71335877873877396</v>
      </c>
      <c r="L18" s="14">
        <v>0.80490410840286308</v>
      </c>
      <c r="M18" s="14">
        <v>0.89401793494936344</v>
      </c>
      <c r="N18" s="14">
        <v>0.98026854406497166</v>
      </c>
      <c r="O18" s="14">
        <v>1.0633422154730428</v>
      </c>
      <c r="P18" s="14">
        <v>1.1430054635223648</v>
      </c>
      <c r="Q18" s="14">
        <v>1.2190841860310915</v>
      </c>
      <c r="R18" s="14">
        <v>1.2914548290263326</v>
      </c>
      <c r="S18" s="14">
        <v>1.360044933746436</v>
      </c>
      <c r="T18" s="14">
        <v>1.4248296077097795</v>
      </c>
      <c r="U18" s="14">
        <v>1.4858278703363255</v>
      </c>
      <c r="V18" s="14">
        <v>1.5431000090206868</v>
      </c>
      <c r="W18" s="14">
        <v>1.5967439356199504</v>
      </c>
      <c r="X18" s="14">
        <v>1.6468876307263085</v>
      </c>
      <c r="Y18" s="14">
        <v>1.693683801742212</v>
      </c>
      <c r="Z18" s="14">
        <v>1.7373028452472814</v>
      </c>
      <c r="AA18" s="14">
        <v>1.7779171185051905</v>
      </c>
      <c r="AB18" s="14">
        <v>1.8156942783635961</v>
      </c>
      <c r="AC18" s="14">
        <v>1.8507979048127756</v>
      </c>
      <c r="AD18" s="14">
        <v>1.8833864658288091</v>
      </c>
      <c r="AE18" s="14">
        <v>1.913605506669408</v>
      </c>
      <c r="AF18" s="14">
        <v>1.941585181850191</v>
      </c>
      <c r="AG18" s="14">
        <v>1.9674420264213694</v>
      </c>
      <c r="AH18" s="14">
        <v>1.9912787019810869</v>
      </c>
      <c r="AI18" s="14">
        <v>2.0131848376803911</v>
      </c>
      <c r="AJ18" s="14">
        <v>2.0332388509688761</v>
      </c>
      <c r="AK18" s="14">
        <v>2.0515094848547513</v>
      </c>
      <c r="AL18" s="14">
        <v>2.0680566918599226</v>
      </c>
      <c r="AM18" s="14">
        <v>2.0829321294257883</v>
      </c>
      <c r="AN18" s="14">
        <v>2.0961801760353027</v>
      </c>
      <c r="AO18" s="14">
        <v>2.1078400839743572</v>
      </c>
      <c r="AP18" s="14">
        <v>2.1179485378986698</v>
      </c>
      <c r="AQ18" s="14">
        <v>2.1265402696093023</v>
      </c>
      <c r="AR18" s="14">
        <v>2.1336482854203545</v>
      </c>
      <c r="AS18" s="14">
        <v>2.1393040633097469</v>
      </c>
      <c r="AT18" s="14">
        <v>2.1435381783744965</v>
      </c>
      <c r="AU18" s="14">
        <v>2.1463827101026682</v>
      </c>
      <c r="AV18" s="14">
        <v>2.1478725417218407</v>
      </c>
      <c r="AW18" s="14">
        <v>2.148045490967041</v>
      </c>
      <c r="AX18" s="14">
        <v>2.1469423459092964</v>
      </c>
      <c r="AY18" s="14">
        <v>2.1446079676740646</v>
      </c>
      <c r="AZ18" s="14">
        <v>2.1410916451311746</v>
      </c>
      <c r="BA18" s="14">
        <v>2.1364466969850708</v>
      </c>
      <c r="BB18" s="14">
        <v>2.1307302793378677</v>
      </c>
      <c r="BC18" s="14">
        <v>2.1240040072142623</v>
      </c>
      <c r="BD18" s="14">
        <v>2.1163341468784651</v>
      </c>
      <c r="BE18" s="14">
        <v>2.1077918723072417</v>
      </c>
      <c r="BF18" s="14">
        <v>2.0984533606382536</v>
      </c>
      <c r="BG18" s="14">
        <v>2.088398525860192</v>
      </c>
      <c r="BH18" s="14">
        <v>2.0777098515714441</v>
      </c>
      <c r="BI18" s="14">
        <v>2.0664721026651889</v>
      </c>
      <c r="BJ18" s="14">
        <v>2.0547718766176772</v>
      </c>
      <c r="BK18" s="14">
        <v>2.0426959601064749</v>
      </c>
      <c r="BL18" s="14">
        <v>2.0303292514662159</v>
      </c>
      <c r="BM18" s="14">
        <v>2.0177536533363569</v>
      </c>
      <c r="BN18" s="14">
        <v>2.0050482009267125</v>
      </c>
      <c r="BO18" s="14">
        <v>1.9922892786558215</v>
      </c>
      <c r="BP18" s="14">
        <v>1.9795505112191809</v>
      </c>
      <c r="BQ18" s="14">
        <v>1.966901341669002</v>
      </c>
      <c r="BR18" s="14">
        <v>1.9544064330836144</v>
      </c>
      <c r="BS18" s="14">
        <v>1.9421259756326184</v>
      </c>
      <c r="BT18" s="14">
        <v>1.9301160015704841</v>
      </c>
      <c r="BU18" s="14">
        <v>1.9184285799516931</v>
      </c>
      <c r="BV18" s="14">
        <v>1.9071111076325571</v>
      </c>
      <c r="BW18" s="14">
        <v>1.8962056862389784</v>
      </c>
      <c r="BX18" s="14">
        <v>1.8857493942841601</v>
      </c>
      <c r="BY18" s="14">
        <v>1.8757746176365366</v>
      </c>
      <c r="BZ18" s="14">
        <v>1.8663093542369731</v>
      </c>
      <c r="CA18" s="14">
        <v>1.8573774952778399</v>
      </c>
      <c r="CB18" s="14">
        <v>1.8489990304141777</v>
      </c>
      <c r="CC18" s="14">
        <v>1.8411899970736563</v>
      </c>
    </row>
    <row r="19" spans="1:81" x14ac:dyDescent="0.25">
      <c r="A19" s="13">
        <v>42794</v>
      </c>
      <c r="B19" s="14">
        <v>-2.2693446367536393E-2</v>
      </c>
      <c r="C19" s="14">
        <v>2.8301909963336019E-2</v>
      </c>
      <c r="D19" s="14">
        <v>3.0363786136554591E-2</v>
      </c>
      <c r="E19" s="14">
        <v>4.6034190685478052E-2</v>
      </c>
      <c r="F19" s="14">
        <v>8.2611258490580208E-2</v>
      </c>
      <c r="G19" s="14">
        <v>0.13505246608781871</v>
      </c>
      <c r="H19" s="14">
        <v>0.19820422575089461</v>
      </c>
      <c r="I19" s="14">
        <v>0.26830637077692843</v>
      </c>
      <c r="J19" s="14">
        <v>0.34273431780446884</v>
      </c>
      <c r="K19" s="14">
        <v>0.41957672889362929</v>
      </c>
      <c r="L19" s="14">
        <v>0.49737655767024891</v>
      </c>
      <c r="M19" s="14">
        <v>0.57503808578620175</v>
      </c>
      <c r="N19" s="14">
        <v>0.65176190258976752</v>
      </c>
      <c r="O19" s="14">
        <v>0.72696885697963753</v>
      </c>
      <c r="P19" s="14">
        <v>0.8002404868663735</v>
      </c>
      <c r="Q19" s="14">
        <v>0.87128079957906557</v>
      </c>
      <c r="R19" s="14">
        <v>0.93989309521992681</v>
      </c>
      <c r="S19" s="14">
        <v>1.0059625910956131</v>
      </c>
      <c r="T19" s="14">
        <v>1.0694376883759653</v>
      </c>
      <c r="U19" s="14">
        <v>1.1303178258980677</v>
      </c>
      <c r="V19" s="14">
        <v>1.1886344820563213</v>
      </c>
      <c r="W19" s="14">
        <v>1.2444393468797506</v>
      </c>
      <c r="X19" s="14">
        <v>1.2977949910610636</v>
      </c>
      <c r="Y19" s="14">
        <v>1.3487571402976233</v>
      </c>
      <c r="Z19" s="14">
        <v>1.3973696497325734</v>
      </c>
      <c r="AA19" s="14">
        <v>1.4436637482255119</v>
      </c>
      <c r="AB19" s="14">
        <v>1.4876593097511863</v>
      </c>
      <c r="AC19" s="14">
        <v>1.5293668735623069</v>
      </c>
      <c r="AD19" s="14">
        <v>1.568790451026451</v>
      </c>
      <c r="AE19" s="14">
        <v>1.6059327130155989</v>
      </c>
      <c r="AF19" s="14">
        <v>1.640796746487418</v>
      </c>
      <c r="AG19" s="14">
        <v>1.6733872236979637</v>
      </c>
      <c r="AH19" s="14">
        <v>1.7037142254589988</v>
      </c>
      <c r="AI19" s="14">
        <v>1.7317939376163132</v>
      </c>
      <c r="AJ19" s="14">
        <v>1.7576478050029172</v>
      </c>
      <c r="AK19" s="14">
        <v>1.7813019205212599</v>
      </c>
      <c r="AL19" s="14">
        <v>1.802787939086445</v>
      </c>
      <c r="AM19" s="14">
        <v>1.8221440685247665</v>
      </c>
      <c r="AN19" s="14">
        <v>1.8394143792812234</v>
      </c>
      <c r="AO19" s="14">
        <v>1.8546476496973472</v>
      </c>
      <c r="AP19" s="14">
        <v>1.8678963224288414</v>
      </c>
      <c r="AQ19" s="14">
        <v>1.8792160187153593</v>
      </c>
      <c r="AR19" s="14">
        <v>1.888665168777208</v>
      </c>
      <c r="AS19" s="14">
        <v>1.8963046917502107</v>
      </c>
      <c r="AT19" s="14">
        <v>1.9021976220778376</v>
      </c>
      <c r="AU19" s="14">
        <v>1.9064085688218131</v>
      </c>
      <c r="AV19" s="14">
        <v>1.9090037581423978</v>
      </c>
      <c r="AW19" s="14">
        <v>1.9100512467916764</v>
      </c>
      <c r="AX19" s="14">
        <v>1.9096209284622563</v>
      </c>
      <c r="AY19" s="14">
        <v>1.9077848834104905</v>
      </c>
      <c r="AZ19" s="14">
        <v>1.9046173681173633</v>
      </c>
      <c r="BA19" s="14">
        <v>1.900194611555492</v>
      </c>
      <c r="BB19" s="14">
        <v>1.8945948314582741</v>
      </c>
      <c r="BC19" s="14">
        <v>1.8878987721634937</v>
      </c>
      <c r="BD19" s="14">
        <v>1.8801898361662661</v>
      </c>
      <c r="BE19" s="14">
        <v>1.8715543909106789</v>
      </c>
      <c r="BF19" s="14">
        <v>1.8620817404402423</v>
      </c>
      <c r="BG19" s="14">
        <v>1.8518630070259579</v>
      </c>
      <c r="BH19" s="14">
        <v>1.8409903700080499</v>
      </c>
      <c r="BI19" s="14">
        <v>1.8295569421695455</v>
      </c>
      <c r="BJ19" s="14">
        <v>1.8176563403265515</v>
      </c>
      <c r="BK19" s="14">
        <v>1.8053811593310893</v>
      </c>
      <c r="BL19" s="14">
        <v>1.79282108639645</v>
      </c>
      <c r="BM19" s="14">
        <v>1.7800621334168054</v>
      </c>
      <c r="BN19" s="14">
        <v>1.7671868690077754</v>
      </c>
      <c r="BO19" s="14">
        <v>1.7542746759002901</v>
      </c>
      <c r="BP19" s="14">
        <v>1.7414015494858608</v>
      </c>
      <c r="BQ19" s="14">
        <v>1.7286387531337204</v>
      </c>
      <c r="BR19" s="14">
        <v>1.7160525327938383</v>
      </c>
      <c r="BS19" s="14">
        <v>1.7037044628023497</v>
      </c>
      <c r="BT19" s="14">
        <v>1.6916517747915876</v>
      </c>
      <c r="BU19" s="14">
        <v>1.6799474793509228</v>
      </c>
      <c r="BV19" s="14">
        <v>1.6686394297338414</v>
      </c>
      <c r="BW19" s="14">
        <v>1.6577698308244186</v>
      </c>
      <c r="BX19" s="14">
        <v>1.6473755708093412</v>
      </c>
      <c r="BY19" s="14">
        <v>1.6374885709606282</v>
      </c>
      <c r="BZ19" s="14">
        <v>1.6281361081625598</v>
      </c>
      <c r="CA19" s="14">
        <v>1.61934111207953</v>
      </c>
      <c r="CB19" s="14">
        <v>1.6111223676473247</v>
      </c>
      <c r="CC19" s="14">
        <v>1.6034945064252757</v>
      </c>
    </row>
    <row r="20" spans="1:81" x14ac:dyDescent="0.25">
      <c r="A20" s="13">
        <v>42825</v>
      </c>
      <c r="B20" s="14">
        <v>2.4158931472875542E-2</v>
      </c>
      <c r="C20" s="14">
        <v>8.1585374907217109E-2</v>
      </c>
      <c r="D20" s="14">
        <v>7.7794096623105158E-2</v>
      </c>
      <c r="E20" s="14">
        <v>8.7165302551803742E-2</v>
      </c>
      <c r="F20" s="14">
        <v>0.11780990096917281</v>
      </c>
      <c r="G20" s="14">
        <v>0.16520204353968626</v>
      </c>
      <c r="H20" s="14">
        <v>0.2243588350016231</v>
      </c>
      <c r="I20" s="14">
        <v>0.29139454021078065</v>
      </c>
      <c r="J20" s="14">
        <v>0.3634504319615523</v>
      </c>
      <c r="K20" s="14">
        <v>0.43837696269777487</v>
      </c>
      <c r="L20" s="14">
        <v>0.51453827468797109</v>
      </c>
      <c r="M20" s="14">
        <v>0.59071731820822326</v>
      </c>
      <c r="N20" s="14">
        <v>0.66603903514920582</v>
      </c>
      <c r="O20" s="14">
        <v>0.73986998073638355</v>
      </c>
      <c r="P20" s="14">
        <v>0.81175665739911218</v>
      </c>
      <c r="Q20" s="14">
        <v>0.88138343820780818</v>
      </c>
      <c r="R20" s="14">
        <v>0.94854087381674668</v>
      </c>
      <c r="S20" s="14">
        <v>1.0131041666011833</v>
      </c>
      <c r="T20" s="14">
        <v>1.0750157199350563</v>
      </c>
      <c r="U20" s="14">
        <v>1.1342690263450192</v>
      </c>
      <c r="V20" s="14">
        <v>1.1908901126610265</v>
      </c>
      <c r="W20" s="14">
        <v>1.2449273687301066</v>
      </c>
      <c r="X20" s="14">
        <v>1.2964425046699055</v>
      </c>
      <c r="Y20" s="14">
        <v>1.3454988225325748</v>
      </c>
      <c r="Z20" s="14">
        <v>1.3921564379941043</v>
      </c>
      <c r="AA20" s="14">
        <v>1.4364676491894399</v>
      </c>
      <c r="AB20" s="14">
        <v>1.4784771449238403</v>
      </c>
      <c r="AC20" s="14">
        <v>1.5182233523228945</v>
      </c>
      <c r="AD20" s="14">
        <v>1.5557393370778199</v>
      </c>
      <c r="AE20" s="14">
        <v>1.5910532920512044</v>
      </c>
      <c r="AF20" s="14">
        <v>1.6241892586050535</v>
      </c>
      <c r="AG20" s="14">
        <v>1.6551691485574438</v>
      </c>
      <c r="AH20" s="14">
        <v>1.6840161218221732</v>
      </c>
      <c r="AI20" s="14">
        <v>1.7107551370478433</v>
      </c>
      <c r="AJ20" s="14">
        <v>1.7354126988213046</v>
      </c>
      <c r="AK20" s="14">
        <v>1.7580166983225056</v>
      </c>
      <c r="AL20" s="14">
        <v>1.7785966510455262</v>
      </c>
      <c r="AM20" s="14">
        <v>1.7971838031956995</v>
      </c>
      <c r="AN20" s="14">
        <v>1.8138110011642827</v>
      </c>
      <c r="AO20" s="14">
        <v>1.8285130376467158</v>
      </c>
      <c r="AP20" s="14">
        <v>1.8413268239083718</v>
      </c>
      <c r="AQ20" s="14">
        <v>1.8522911627890541</v>
      </c>
      <c r="AR20" s="14">
        <v>1.8614465287524793</v>
      </c>
      <c r="AS20" s="14">
        <v>1.8688348927838427</v>
      </c>
      <c r="AT20" s="14">
        <v>1.8745001778397119</v>
      </c>
      <c r="AU20" s="14">
        <v>1.8784895256119583</v>
      </c>
      <c r="AV20" s="14">
        <v>1.8808537623682471</v>
      </c>
      <c r="AW20" s="14">
        <v>1.881647380761837</v>
      </c>
      <c r="AX20" s="14">
        <v>1.8809287549801152</v>
      </c>
      <c r="AY20" s="14">
        <v>1.87876106669787</v>
      </c>
      <c r="AZ20" s="14">
        <v>1.8752121634919161</v>
      </c>
      <c r="BA20" s="14">
        <v>1.8703541210875585</v>
      </c>
      <c r="BB20" s="14">
        <v>1.8642632327233233</v>
      </c>
      <c r="BC20" s="14">
        <v>1.8570205312526677</v>
      </c>
      <c r="BD20" s="14">
        <v>1.8487116618872572</v>
      </c>
      <c r="BE20" s="14">
        <v>1.8394267689314134</v>
      </c>
      <c r="BF20" s="14">
        <v>1.8292599123489699</v>
      </c>
      <c r="BG20" s="14">
        <v>1.8183073443064772</v>
      </c>
      <c r="BH20" s="14">
        <v>1.806666682366278</v>
      </c>
      <c r="BI20" s="14">
        <v>1.794436763057274</v>
      </c>
      <c r="BJ20" s="14">
        <v>1.7817168747585419</v>
      </c>
      <c r="BK20" s="14">
        <v>1.768604794606401</v>
      </c>
      <c r="BL20" s="14">
        <v>1.755195011681971</v>
      </c>
      <c r="BM20" s="14">
        <v>1.7415783105480258</v>
      </c>
      <c r="BN20" s="14">
        <v>1.7278420388056244</v>
      </c>
      <c r="BO20" s="14">
        <v>1.7140703505997037</v>
      </c>
      <c r="BP20" s="14">
        <v>1.7003436779879604</v>
      </c>
      <c r="BQ20" s="14">
        <v>1.6867371730719554</v>
      </c>
      <c r="BR20" s="14">
        <v>1.6733206162954708</v>
      </c>
      <c r="BS20" s="14">
        <v>1.6601587968457294</v>
      </c>
      <c r="BT20" s="14">
        <v>1.6473118626917491</v>
      </c>
      <c r="BU20" s="14">
        <v>1.6348353261107602</v>
      </c>
      <c r="BV20" s="14">
        <v>1.6227790231092019</v>
      </c>
      <c r="BW20" s="14">
        <v>1.6111868720158111</v>
      </c>
      <c r="BX20" s="14">
        <v>1.6000972509629732</v>
      </c>
      <c r="BY20" s="14">
        <v>1.589543362373353</v>
      </c>
      <c r="BZ20" s="14">
        <v>1.5795535690449192</v>
      </c>
      <c r="CA20" s="14">
        <v>1.5701517014984463</v>
      </c>
      <c r="CB20" s="14">
        <v>1.5613572099690463</v>
      </c>
      <c r="CC20" s="14">
        <v>1.5531851113773962</v>
      </c>
    </row>
    <row r="21" spans="1:81" x14ac:dyDescent="0.25">
      <c r="A21" s="13">
        <v>42855</v>
      </c>
      <c r="B21" s="14">
        <v>3.3728894279334481E-2</v>
      </c>
      <c r="C21" s="14">
        <v>2.21024083508462E-2</v>
      </c>
      <c r="D21" s="14">
        <v>1.6458531348924815E-2</v>
      </c>
      <c r="E21" s="14">
        <v>3.5051857742873546E-2</v>
      </c>
      <c r="F21" s="14">
        <v>7.3640962898327403E-2</v>
      </c>
      <c r="G21" s="14">
        <v>0.12637008532855298</v>
      </c>
      <c r="H21" s="14">
        <v>0.18878036456370176</v>
      </c>
      <c r="I21" s="14">
        <v>0.25768170490811676</v>
      </c>
      <c r="J21" s="14">
        <v>0.33075222867810455</v>
      </c>
      <c r="K21" s="14">
        <v>0.40620600827434516</v>
      </c>
      <c r="L21" s="14">
        <v>0.48263952583462671</v>
      </c>
      <c r="M21" s="14">
        <v>0.55898814993033963</v>
      </c>
      <c r="N21" s="14">
        <v>0.63446922169219611</v>
      </c>
      <c r="O21" s="14">
        <v>0.7085111752956228</v>
      </c>
      <c r="P21" s="14">
        <v>0.78070201189912558</v>
      </c>
      <c r="Q21" s="14">
        <v>0.8507505480741383</v>
      </c>
      <c r="R21" s="14">
        <v>0.91846248418212562</v>
      </c>
      <c r="S21" s="14">
        <v>0.98371960847285345</v>
      </c>
      <c r="T21" s="14">
        <v>1.0464647255920105</v>
      </c>
      <c r="U21" s="14">
        <v>1.1066881605256649</v>
      </c>
      <c r="V21" s="14">
        <v>1.1644141861526309</v>
      </c>
      <c r="W21" s="14">
        <v>1.219690906940057</v>
      </c>
      <c r="X21" s="14">
        <v>1.2725746365057085</v>
      </c>
      <c r="Y21" s="14">
        <v>1.3231167184891233</v>
      </c>
      <c r="Z21" s="14">
        <v>1.3713594715444133</v>
      </c>
      <c r="AA21" s="14">
        <v>1.4173326212453514</v>
      </c>
      <c r="AB21" s="14">
        <v>1.4610547899255732</v>
      </c>
      <c r="AC21" s="14">
        <v>1.5025355336964523</v>
      </c>
      <c r="AD21" s="14">
        <v>1.541778114024708</v>
      </c>
      <c r="AE21" s="14">
        <v>1.5787824660178684</v>
      </c>
      <c r="AF21" s="14">
        <v>1.6135461888516269</v>
      </c>
      <c r="AG21" s="14">
        <v>1.6460678747595916</v>
      </c>
      <c r="AH21" s="14">
        <v>1.6763515957496831</v>
      </c>
      <c r="AI21" s="14">
        <v>1.7044068454823424</v>
      </c>
      <c r="AJ21" s="14">
        <v>1.7302477664709175</v>
      </c>
      <c r="AK21" s="14">
        <v>1.7538929224714801</v>
      </c>
      <c r="AL21" s="14">
        <v>1.7753668128980122</v>
      </c>
      <c r="AM21" s="14">
        <v>1.7947002150377309</v>
      </c>
      <c r="AN21" s="14">
        <v>1.8119294777311019</v>
      </c>
      <c r="AO21" s="14">
        <v>1.8270961182109289</v>
      </c>
      <c r="AP21" s="14">
        <v>1.8402463471446524</v>
      </c>
      <c r="AQ21" s="14">
        <v>1.8514305154041732</v>
      </c>
      <c r="AR21" s="14">
        <v>1.8607026326467333</v>
      </c>
      <c r="AS21" s="14">
        <v>1.8681199669231363</v>
      </c>
      <c r="AT21" s="14">
        <v>1.8737430242463045</v>
      </c>
      <c r="AU21" s="14">
        <v>1.8776358039435899</v>
      </c>
      <c r="AV21" s="14">
        <v>1.8798658194528173</v>
      </c>
      <c r="AW21" s="14">
        <v>1.8805039028468544</v>
      </c>
      <c r="AX21" s="14">
        <v>1.879624040217855</v>
      </c>
      <c r="AY21" s="14">
        <v>1.8773033300831914</v>
      </c>
      <c r="AZ21" s="14">
        <v>1.8736217244573135</v>
      </c>
      <c r="BA21" s="14">
        <v>1.8686617592926422</v>
      </c>
      <c r="BB21" s="14">
        <v>1.8625084209634899</v>
      </c>
      <c r="BC21" s="14">
        <v>1.8552491024701956</v>
      </c>
      <c r="BD21" s="14">
        <v>1.8469734838367438</v>
      </c>
      <c r="BE21" s="14">
        <v>1.8377735174410765</v>
      </c>
      <c r="BF21" s="14">
        <v>1.8277428806832436</v>
      </c>
      <c r="BG21" s="14">
        <v>1.8169756226200926</v>
      </c>
      <c r="BH21" s="14">
        <v>1.8055657446310311</v>
      </c>
      <c r="BI21" s="14">
        <v>1.793607162104659</v>
      </c>
      <c r="BJ21" s="14">
        <v>1.7811928387181899</v>
      </c>
      <c r="BK21" s="14">
        <v>1.7684131388424267</v>
      </c>
      <c r="BL21" s="14">
        <v>1.7553549684819807</v>
      </c>
      <c r="BM21" s="14">
        <v>1.7421017897559767</v>
      </c>
      <c r="BN21" s="14">
        <v>1.7287338828288241</v>
      </c>
      <c r="BO21" s="14">
        <v>1.7153285528845532</v>
      </c>
      <c r="BP21" s="14">
        <v>1.7019595432221426</v>
      </c>
      <c r="BQ21" s="14">
        <v>1.6886959396388599</v>
      </c>
      <c r="BR21" s="14">
        <v>1.675602271011946</v>
      </c>
      <c r="BS21" s="14">
        <v>1.6627388344454552</v>
      </c>
      <c r="BT21" s="14">
        <v>1.6501619862916346</v>
      </c>
      <c r="BU21" s="14">
        <v>1.6379239117443947</v>
      </c>
      <c r="BV21" s="14">
        <v>1.6260714296082455</v>
      </c>
      <c r="BW21" s="14">
        <v>1.6146458797602288</v>
      </c>
      <c r="BX21" s="14">
        <v>1.6036834824807844</v>
      </c>
      <c r="BY21" s="14">
        <v>1.5932156752692972</v>
      </c>
      <c r="BZ21" s="14">
        <v>1.5832694234142946</v>
      </c>
      <c r="CA21" s="14">
        <v>1.5738675015142682</v>
      </c>
      <c r="CB21" s="14">
        <v>1.5650286334978427</v>
      </c>
      <c r="CC21" s="14">
        <v>1.5567675326388148</v>
      </c>
    </row>
    <row r="22" spans="1:81" x14ac:dyDescent="0.25">
      <c r="A22" s="13">
        <v>42886</v>
      </c>
      <c r="B22" s="14">
        <v>0.1293849026079954</v>
      </c>
      <c r="C22" s="14">
        <v>0.10786333202056869</v>
      </c>
      <c r="D22" s="14">
        <v>7.9923157955140142E-2</v>
      </c>
      <c r="E22" s="14">
        <v>7.7719455637791909E-2</v>
      </c>
      <c r="F22" s="14">
        <v>9.9497901722926663E-2</v>
      </c>
      <c r="G22" s="14">
        <v>0.13918856765953627</v>
      </c>
      <c r="H22" s="14">
        <v>0.19155918767852168</v>
      </c>
      <c r="I22" s="14">
        <v>0.25263082085196392</v>
      </c>
      <c r="J22" s="14">
        <v>0.31944750070350597</v>
      </c>
      <c r="K22" s="14">
        <v>0.38976326296905256</v>
      </c>
      <c r="L22" s="14">
        <v>0.46187362974687679</v>
      </c>
      <c r="M22" s="14">
        <v>0.53452561141510779</v>
      </c>
      <c r="N22" s="14">
        <v>0.60682642473250781</v>
      </c>
      <c r="O22" s="14">
        <v>0.67813007944327963</v>
      </c>
      <c r="P22" s="14">
        <v>0.74797608353140554</v>
      </c>
      <c r="Q22" s="14">
        <v>0.81603937408717864</v>
      </c>
      <c r="R22" s="14">
        <v>0.88209269543162139</v>
      </c>
      <c r="S22" s="14">
        <v>0.94598092743550488</v>
      </c>
      <c r="T22" s="14">
        <v>1.007606655779643</v>
      </c>
      <c r="U22" s="14">
        <v>1.0669185601723432</v>
      </c>
      <c r="V22" s="14">
        <v>1.123902437586122</v>
      </c>
      <c r="W22" s="14">
        <v>1.1785712105795847</v>
      </c>
      <c r="X22" s="14">
        <v>1.2309498509927754</v>
      </c>
      <c r="Y22" s="14">
        <v>1.2810650151134195</v>
      </c>
      <c r="Z22" s="14">
        <v>1.3289403775058828</v>
      </c>
      <c r="AA22" s="14">
        <v>1.3745933033413964</v>
      </c>
      <c r="AB22" s="14">
        <v>1.4180356203219899</v>
      </c>
      <c r="AC22" s="14">
        <v>1.4592747102403603</v>
      </c>
      <c r="AD22" s="14">
        <v>1.498315591024745</v>
      </c>
      <c r="AE22" s="14">
        <v>1.5351627697698178</v>
      </c>
      <c r="AF22" s="14">
        <v>1.5698206620657775</v>
      </c>
      <c r="AG22" s="14">
        <v>1.6022959027651451</v>
      </c>
      <c r="AH22" s="14">
        <v>1.6325995193697795</v>
      </c>
      <c r="AI22" s="14">
        <v>1.6607465451357852</v>
      </c>
      <c r="AJ22" s="14">
        <v>1.6867554477257911</v>
      </c>
      <c r="AK22" s="14">
        <v>1.7106477476338027</v>
      </c>
      <c r="AL22" s="14">
        <v>1.732447928133358</v>
      </c>
      <c r="AM22" s="14">
        <v>1.7521831675557773</v>
      </c>
      <c r="AN22" s="14">
        <v>1.7698833440531598</v>
      </c>
      <c r="AO22" s="14">
        <v>1.7855818697081389</v>
      </c>
      <c r="AP22" s="14">
        <v>1.7993156892399451</v>
      </c>
      <c r="AQ22" s="14">
        <v>1.8111248669035294</v>
      </c>
      <c r="AR22" s="14">
        <v>1.8210522237528486</v>
      </c>
      <c r="AS22" s="14">
        <v>1.8291431403719569</v>
      </c>
      <c r="AT22" s="14">
        <v>1.8354467775887273</v>
      </c>
      <c r="AU22" s="14">
        <v>1.8400174352009533</v>
      </c>
      <c r="AV22" s="14">
        <v>1.8429144644175417</v>
      </c>
      <c r="AW22" s="14">
        <v>1.8442018735674657</v>
      </c>
      <c r="AX22" s="14">
        <v>1.8439482137321663</v>
      </c>
      <c r="AY22" s="14">
        <v>1.8422265329318421</v>
      </c>
      <c r="AZ22" s="14">
        <v>1.8391139795166993</v>
      </c>
      <c r="BA22" s="14">
        <v>1.8346914187124619</v>
      </c>
      <c r="BB22" s="14">
        <v>1.8290432273809407</v>
      </c>
      <c r="BC22" s="14">
        <v>1.8222571410784083</v>
      </c>
      <c r="BD22" s="14">
        <v>1.814424110074754</v>
      </c>
      <c r="BE22" s="14">
        <v>1.8056382737286421</v>
      </c>
      <c r="BF22" s="14">
        <v>1.7959960215409141</v>
      </c>
      <c r="BG22" s="14">
        <v>1.7855943389734439</v>
      </c>
      <c r="BH22" s="14">
        <v>1.7745304397669805</v>
      </c>
      <c r="BI22" s="14">
        <v>1.7629016631149557</v>
      </c>
      <c r="BJ22" s="14">
        <v>1.7508043291510238</v>
      </c>
      <c r="BK22" s="14">
        <v>1.7383318940501322</v>
      </c>
      <c r="BL22" s="14">
        <v>1.7255737737868591</v>
      </c>
      <c r="BM22" s="14">
        <v>1.712615394640189</v>
      </c>
      <c r="BN22" s="14">
        <v>1.6995384991949323</v>
      </c>
      <c r="BO22" s="14">
        <v>1.6864213361198035</v>
      </c>
      <c r="BP22" s="14">
        <v>1.67333769426924</v>
      </c>
      <c r="BQ22" s="14">
        <v>1.6603557932894608</v>
      </c>
      <c r="BR22" s="14">
        <v>1.647538525726097</v>
      </c>
      <c r="BS22" s="14">
        <v>1.6349438375267136</v>
      </c>
      <c r="BT22" s="14">
        <v>1.6226250596836922</v>
      </c>
      <c r="BU22" s="14">
        <v>1.6106306779131809</v>
      </c>
      <c r="BV22" s="14">
        <v>1.5990035485114993</v>
      </c>
      <c r="BW22" s="14">
        <v>1.5877810371381387</v>
      </c>
      <c r="BX22" s="14">
        <v>1.5769953839478772</v>
      </c>
      <c r="BY22" s="14">
        <v>1.566674040795035</v>
      </c>
      <c r="BZ22" s="14">
        <v>1.556839982162054</v>
      </c>
      <c r="CA22" s="14">
        <v>1.5475119963915576</v>
      </c>
      <c r="CB22" s="14">
        <v>1.5387050097416424</v>
      </c>
      <c r="CC22" s="14">
        <v>1.5304303980181313</v>
      </c>
    </row>
    <row r="23" spans="1:81" x14ac:dyDescent="0.25">
      <c r="A23" s="13">
        <v>42916</v>
      </c>
      <c r="B23" s="14">
        <v>0.11021930340107126</v>
      </c>
      <c r="C23" s="14">
        <v>0.29544681950391027</v>
      </c>
      <c r="D23" s="14">
        <v>0.29210324648292035</v>
      </c>
      <c r="E23" s="14">
        <v>0.30740964830595335</v>
      </c>
      <c r="F23" s="14">
        <v>0.33923294039025637</v>
      </c>
      <c r="G23" s="14">
        <v>0.38404338038863028</v>
      </c>
      <c r="H23" s="14">
        <v>0.43850250479075675</v>
      </c>
      <c r="I23" s="14">
        <v>0.49990070912268436</v>
      </c>
      <c r="J23" s="14">
        <v>0.56606307113427667</v>
      </c>
      <c r="K23" s="14">
        <v>0.63519832188015768</v>
      </c>
      <c r="L23" s="14">
        <v>0.70587341540849979</v>
      </c>
      <c r="M23" s="14">
        <v>0.77699493484044024</v>
      </c>
      <c r="N23" s="14">
        <v>0.84775186429666072</v>
      </c>
      <c r="O23" s="14">
        <v>0.91753931969045521</v>
      </c>
      <c r="P23" s="14">
        <v>0.98590690803169434</v>
      </c>
      <c r="Q23" s="14">
        <v>1.0525154913621944</v>
      </c>
      <c r="R23" s="14">
        <v>1.1171082418195173</v>
      </c>
      <c r="S23" s="14">
        <v>1.179493733186699</v>
      </c>
      <c r="T23" s="14">
        <v>1.2395361973637378</v>
      </c>
      <c r="U23" s="14">
        <v>1.2971477828720874</v>
      </c>
      <c r="V23" s="14">
        <v>1.3522827504191384</v>
      </c>
      <c r="W23" s="14">
        <v>1.4049275537319135</v>
      </c>
      <c r="X23" s="14">
        <v>1.4550906459178155</v>
      </c>
      <c r="Y23" s="14">
        <v>1.5027955674171418</v>
      </c>
      <c r="Z23" s="14">
        <v>1.5480737844908203</v>
      </c>
      <c r="AA23" s="14">
        <v>1.5909601928498569</v>
      </c>
      <c r="AB23" s="14">
        <v>1.6314923036347371</v>
      </c>
      <c r="AC23" s="14">
        <v>1.669709539011361</v>
      </c>
      <c r="AD23" s="14">
        <v>1.7056510668991183</v>
      </c>
      <c r="AE23" s="14">
        <v>1.7393544544276454</v>
      </c>
      <c r="AF23" s="14">
        <v>1.7708560334514276</v>
      </c>
      <c r="AG23" s="14">
        <v>1.8001925679198016</v>
      </c>
      <c r="AH23" s="14">
        <v>1.8274022875121556</v>
      </c>
      <c r="AI23" s="14">
        <v>1.852524739359267</v>
      </c>
      <c r="AJ23" s="14">
        <v>1.875600608821385</v>
      </c>
      <c r="AK23" s="14">
        <v>1.8966719307521889</v>
      </c>
      <c r="AL23" s="14">
        <v>1.9157827413920807</v>
      </c>
      <c r="AM23" s="14">
        <v>1.9329790115706325</v>
      </c>
      <c r="AN23" s="14">
        <v>1.9483081039040842</v>
      </c>
      <c r="AO23" s="14">
        <v>1.9618179329850647</v>
      </c>
      <c r="AP23" s="14">
        <v>1.9735567361536812</v>
      </c>
      <c r="AQ23" s="14">
        <v>1.9835730341335047</v>
      </c>
      <c r="AR23" s="14">
        <v>1.9919155980799605</v>
      </c>
      <c r="AS23" s="14">
        <v>1.998633420651283</v>
      </c>
      <c r="AT23" s="14">
        <v>2.0037756960631303</v>
      </c>
      <c r="AU23" s="14">
        <v>2.0073921495351592</v>
      </c>
      <c r="AV23" s="14">
        <v>2.0095337953078904</v>
      </c>
      <c r="AW23" s="14">
        <v>2.0102531226103681</v>
      </c>
      <c r="AX23" s="14">
        <v>2.0096048817765939</v>
      </c>
      <c r="AY23" s="14">
        <v>2.0076465842140516</v>
      </c>
      <c r="AZ23" s="14">
        <v>2.0044382785953294</v>
      </c>
      <c r="BA23" s="14">
        <v>2.0000424296953416</v>
      </c>
      <c r="BB23" s="14">
        <v>1.9945246851516432</v>
      </c>
      <c r="BC23" s="14">
        <v>1.9879543808356646</v>
      </c>
      <c r="BD23" s="14">
        <v>1.9804045517086022</v>
      </c>
      <c r="BE23" s="14">
        <v>1.9719519687326754</v>
      </c>
      <c r="BF23" s="14">
        <v>1.962676338523037</v>
      </c>
      <c r="BG23" s="14">
        <v>1.9526593236482368</v>
      </c>
      <c r="BH23" s="14">
        <v>1.9419842764161241</v>
      </c>
      <c r="BI23" s="14">
        <v>1.9307359995312743</v>
      </c>
      <c r="BJ23" s="14">
        <v>1.9189997674733923</v>
      </c>
      <c r="BK23" s="14">
        <v>1.9068596546194121</v>
      </c>
      <c r="BL23" s="14">
        <v>1.894397242018053</v>
      </c>
      <c r="BM23" s="14">
        <v>1.8816916325007125</v>
      </c>
      <c r="BN23" s="14">
        <v>1.8688196412597504</v>
      </c>
      <c r="BO23" s="14">
        <v>1.8558557845097399</v>
      </c>
      <c r="BP23" s="14">
        <v>1.8428709265531131</v>
      </c>
      <c r="BQ23" s="14">
        <v>1.8299313297310444</v>
      </c>
      <c r="BR23" s="14">
        <v>1.8170989060571747</v>
      </c>
      <c r="BS23" s="14">
        <v>1.8044315279552812</v>
      </c>
      <c r="BT23" s="14">
        <v>1.7919832607129529</v>
      </c>
      <c r="BU23" s="14">
        <v>1.7798037220891796</v>
      </c>
      <c r="BV23" s="14">
        <v>1.7679371398164003</v>
      </c>
      <c r="BW23" s="14">
        <v>1.7564225440604759</v>
      </c>
      <c r="BX23" s="14">
        <v>1.7452941138720246</v>
      </c>
      <c r="BY23" s="14">
        <v>1.7345814963387434</v>
      </c>
      <c r="BZ23" s="14">
        <v>1.7243101008677995</v>
      </c>
      <c r="CA23" s="14">
        <v>1.7145013523742396</v>
      </c>
      <c r="CB23" s="14">
        <v>1.7051727883816314</v>
      </c>
      <c r="CC23" s="14">
        <v>1.6963381762515641</v>
      </c>
    </row>
    <row r="24" spans="1:81" x14ac:dyDescent="0.25">
      <c r="A24" s="13">
        <v>42947</v>
      </c>
      <c r="B24" s="14"/>
      <c r="C24" s="14">
        <v>0.24348433809974532</v>
      </c>
      <c r="D24" s="14">
        <v>0.2252260540699271</v>
      </c>
      <c r="E24" s="14">
        <v>0.22895436366866961</v>
      </c>
      <c r="F24" s="14">
        <v>0.25465130563693311</v>
      </c>
      <c r="G24" s="14">
        <v>0.29719529217494917</v>
      </c>
      <c r="H24" s="14">
        <v>0.35175959137848667</v>
      </c>
      <c r="I24" s="14">
        <v>0.41469838279364329</v>
      </c>
      <c r="J24" s="14">
        <v>0.48330640935648161</v>
      </c>
      <c r="K24" s="14">
        <v>0.5555130778723355</v>
      </c>
      <c r="L24" s="14">
        <v>0.62974205927721549</v>
      </c>
      <c r="M24" s="14">
        <v>0.70481916977285142</v>
      </c>
      <c r="N24" s="14">
        <v>0.77986132926736451</v>
      </c>
      <c r="O24" s="14">
        <v>0.85418440847349708</v>
      </c>
      <c r="P24" s="14">
        <v>0.92725107003437013</v>
      </c>
      <c r="Q24" s="14">
        <v>0.99863082182621199</v>
      </c>
      <c r="R24" s="14">
        <v>1.0679752338998771</v>
      </c>
      <c r="S24" s="14">
        <v>1.1350042028295171</v>
      </c>
      <c r="T24" s="14">
        <v>1.1995006533104595</v>
      </c>
      <c r="U24" s="14">
        <v>1.261307544484892</v>
      </c>
      <c r="V24" s="14">
        <v>1.32032400066264</v>
      </c>
      <c r="W24" s="14">
        <v>1.3765005102222305</v>
      </c>
      <c r="X24" s="14">
        <v>1.429828436145185</v>
      </c>
      <c r="Y24" s="14">
        <v>1.4803277972652114</v>
      </c>
      <c r="Z24" s="14">
        <v>1.5280375798545618</v>
      </c>
      <c r="AA24" s="14">
        <v>1.5730100981759574</v>
      </c>
      <c r="AB24" s="14">
        <v>1.6153084561720674</v>
      </c>
      <c r="AC24" s="14">
        <v>1.6550040836297235</v>
      </c>
      <c r="AD24" s="14">
        <v>1.6921725705305783</v>
      </c>
      <c r="AE24" s="14">
        <v>1.7268915135379668</v>
      </c>
      <c r="AF24" s="14">
        <v>1.7592396228988882</v>
      </c>
      <c r="AG24" s="14">
        <v>1.7892939686363063</v>
      </c>
      <c r="AH24" s="14">
        <v>1.817128870982474</v>
      </c>
      <c r="AI24" s="14">
        <v>1.8428162568447333</v>
      </c>
      <c r="AJ24" s="14">
        <v>1.866425937744663</v>
      </c>
      <c r="AK24" s="14">
        <v>1.8880245051025411</v>
      </c>
      <c r="AL24" s="14">
        <v>1.9076735432221306</v>
      </c>
      <c r="AM24" s="14">
        <v>1.9254299350268771</v>
      </c>
      <c r="AN24" s="14">
        <v>1.9413467145043815</v>
      </c>
      <c r="AO24" s="14">
        <v>1.9554739436743904</v>
      </c>
      <c r="AP24" s="14">
        <v>1.9678591396429477</v>
      </c>
      <c r="AQ24" s="14">
        <v>1.9785475776373136</v>
      </c>
      <c r="AR24" s="14">
        <v>1.9875825521660928</v>
      </c>
      <c r="AS24" s="14">
        <v>1.9950058244987015</v>
      </c>
      <c r="AT24" s="14">
        <v>2.0008589559905587</v>
      </c>
      <c r="AU24" s="14">
        <v>2.0051843559536353</v>
      </c>
      <c r="AV24" s="14">
        <v>2.0080258732444061</v>
      </c>
      <c r="AW24" s="14">
        <v>2.0094290661221215</v>
      </c>
      <c r="AX24" s="14">
        <v>2.009442647064053</v>
      </c>
      <c r="AY24" s="14">
        <v>2.0081190551269574</v>
      </c>
      <c r="AZ24" s="14">
        <v>2.0055141243887049</v>
      </c>
      <c r="BA24" s="14">
        <v>2.0016870105577995</v>
      </c>
      <c r="BB24" s="14">
        <v>1.9967012217259059</v>
      </c>
      <c r="BC24" s="14">
        <v>1.99062500146412</v>
      </c>
      <c r="BD24" s="14">
        <v>1.9835313321255397</v>
      </c>
      <c r="BE24" s="14">
        <v>1.9754978295753431</v>
      </c>
      <c r="BF24" s="14">
        <v>1.9666056370189828</v>
      </c>
      <c r="BG24" s="14">
        <v>1.9569384049862619</v>
      </c>
      <c r="BH24" s="14">
        <v>1.9465820149442723</v>
      </c>
      <c r="BI24" s="14">
        <v>1.9356241639125906</v>
      </c>
      <c r="BJ24" s="14">
        <v>1.9241528883921641</v>
      </c>
      <c r="BK24" s="14">
        <v>1.9122547693548937</v>
      </c>
      <c r="BL24" s="14">
        <v>1.9000139896931794</v>
      </c>
      <c r="BM24" s="14">
        <v>1.8875124335603284</v>
      </c>
      <c r="BN24" s="14">
        <v>1.8748298626514386</v>
      </c>
      <c r="BO24" s="14">
        <v>1.8620437638449208</v>
      </c>
      <c r="BP24" s="14">
        <v>1.8492278253829444</v>
      </c>
      <c r="BQ24" s="14">
        <v>1.8364512597768237</v>
      </c>
      <c r="BR24" s="14">
        <v>1.8237790905542497</v>
      </c>
      <c r="BS24" s="14">
        <v>1.8112724514723946</v>
      </c>
      <c r="BT24" s="14">
        <v>1.7989887449627713</v>
      </c>
      <c r="BU24" s="14">
        <v>1.7869806683629639</v>
      </c>
      <c r="BV24" s="14">
        <v>1.7752953346350482</v>
      </c>
      <c r="BW24" s="14">
        <v>1.763974543639458</v>
      </c>
      <c r="BX24" s="14">
        <v>1.7530551363417919</v>
      </c>
      <c r="BY24" s="14">
        <v>1.7425693210558726</v>
      </c>
      <c r="BZ24" s="14">
        <v>1.7325449741646648</v>
      </c>
      <c r="CA24" s="14">
        <v>1.7230058556623471</v>
      </c>
      <c r="CB24" s="14">
        <v>1.7139715280468062</v>
      </c>
      <c r="CC24" s="14">
        <v>1.705457422957928</v>
      </c>
    </row>
    <row r="25" spans="1:81" x14ac:dyDescent="0.25">
      <c r="A25" s="13">
        <v>42978</v>
      </c>
      <c r="B25" s="14"/>
      <c r="C25" s="14">
        <v>0.12815422380539299</v>
      </c>
      <c r="D25" s="14">
        <v>0.11998988079120089</v>
      </c>
      <c r="E25" s="14">
        <v>0.12702346040944501</v>
      </c>
      <c r="F25" s="14">
        <v>0.15084975714833315</v>
      </c>
      <c r="G25" s="14">
        <v>0.18863071126453901</v>
      </c>
      <c r="H25" s="14">
        <v>0.23695622402560618</v>
      </c>
      <c r="I25" s="14">
        <v>0.29298075275210156</v>
      </c>
      <c r="J25" s="14">
        <v>0.35443188408583093</v>
      </c>
      <c r="K25" s="14">
        <v>0.4194871163881948</v>
      </c>
      <c r="L25" s="14">
        <v>0.48673196357681942</v>
      </c>
      <c r="M25" s="14">
        <v>0.5551014483556681</v>
      </c>
      <c r="N25" s="14">
        <v>0.62379458879749372</v>
      </c>
      <c r="O25" s="14">
        <v>0.69219863617960742</v>
      </c>
      <c r="P25" s="14">
        <v>0.75984032318276085</v>
      </c>
      <c r="Q25" s="14">
        <v>0.82634544814532107</v>
      </c>
      <c r="R25" s="14">
        <v>0.89141345932540783</v>
      </c>
      <c r="S25" s="14">
        <v>0.95480374787366606</v>
      </c>
      <c r="T25" s="14">
        <v>1.0163267389359192</v>
      </c>
      <c r="U25" s="14">
        <v>1.0758396537627621</v>
      </c>
      <c r="V25" s="14">
        <v>1.1332408619660048</v>
      </c>
      <c r="W25" s="14">
        <v>1.1884617958911976</v>
      </c>
      <c r="X25" s="14">
        <v>1.2414516605720773</v>
      </c>
      <c r="Y25" s="14">
        <v>1.2921701547545481</v>
      </c>
      <c r="Z25" s="14">
        <v>1.3405855126182198</v>
      </c>
      <c r="AA25" s="14">
        <v>1.3866729333608701</v>
      </c>
      <c r="AB25" s="14">
        <v>1.4304133062143807</v>
      </c>
      <c r="AC25" s="14">
        <v>1.4717936301538768</v>
      </c>
      <c r="AD25" s="14">
        <v>1.5108107755765563</v>
      </c>
      <c r="AE25" s="14">
        <v>1.5474716028700319</v>
      </c>
      <c r="AF25" s="14">
        <v>1.5817916956995159</v>
      </c>
      <c r="AG25" s="14">
        <v>1.6137950338930864</v>
      </c>
      <c r="AH25" s="14">
        <v>1.6435130942169764</v>
      </c>
      <c r="AI25" s="14">
        <v>1.6709837541386656</v>
      </c>
      <c r="AJ25" s="14">
        <v>1.6962503438558674</v>
      </c>
      <c r="AK25" s="14">
        <v>1.7193604665417384</v>
      </c>
      <c r="AL25" s="14">
        <v>1.7403649577124767</v>
      </c>
      <c r="AM25" s="14">
        <v>1.759317331758653</v>
      </c>
      <c r="AN25" s="14">
        <v>1.776272435981699</v>
      </c>
      <c r="AO25" s="14">
        <v>1.7912851889746864</v>
      </c>
      <c r="AP25" s="14">
        <v>1.804410459176774</v>
      </c>
      <c r="AQ25" s="14">
        <v>1.8157030708432487</v>
      </c>
      <c r="AR25" s="14">
        <v>1.8252178075870003</v>
      </c>
      <c r="AS25" s="14">
        <v>1.8330092470755484</v>
      </c>
      <c r="AT25" s="14">
        <v>1.8391312688074752</v>
      </c>
      <c r="AU25" s="14">
        <v>1.8436377139972711</v>
      </c>
      <c r="AV25" s="14">
        <v>1.8465832803641553</v>
      </c>
      <c r="AW25" s="14">
        <v>1.8480239931770799</v>
      </c>
      <c r="AX25" s="14">
        <v>1.8480186764005497</v>
      </c>
      <c r="AY25" s="14">
        <v>1.8466292758612055</v>
      </c>
      <c r="AZ25" s="14">
        <v>1.8439205677956234</v>
      </c>
      <c r="BA25" s="14">
        <v>1.8399603086175687</v>
      </c>
      <c r="BB25" s="14">
        <v>1.8348204294701855</v>
      </c>
      <c r="BC25" s="14">
        <v>1.8285772773656304</v>
      </c>
      <c r="BD25" s="14">
        <v>1.8213116526188446</v>
      </c>
      <c r="BE25" s="14">
        <v>1.8131085402392451</v>
      </c>
      <c r="BF25" s="14">
        <v>1.8040557346251003</v>
      </c>
      <c r="BG25" s="14">
        <v>1.7942429078764006</v>
      </c>
      <c r="BH25" s="14">
        <v>1.7837614112156257</v>
      </c>
      <c r="BI25" s="14">
        <v>1.7727037445185039</v>
      </c>
      <c r="BJ25" s="14">
        <v>1.7611618751974576</v>
      </c>
      <c r="BK25" s="14">
        <v>1.7492253508418836</v>
      </c>
      <c r="BL25" s="14">
        <v>1.7369805586947846</v>
      </c>
      <c r="BM25" s="14">
        <v>1.7245109264054106</v>
      </c>
      <c r="BN25" s="14">
        <v>1.7118971450341551</v>
      </c>
      <c r="BO25" s="14">
        <v>1.6992168184218206</v>
      </c>
      <c r="BP25" s="14">
        <v>1.686542708652953</v>
      </c>
      <c r="BQ25" s="14">
        <v>1.673942324147571</v>
      </c>
      <c r="BR25" s="14">
        <v>1.6614782855825851</v>
      </c>
      <c r="BS25" s="14">
        <v>1.6492086749235473</v>
      </c>
      <c r="BT25" s="14">
        <v>1.6371871708628223</v>
      </c>
      <c r="BU25" s="14">
        <v>1.6254621275260135</v>
      </c>
      <c r="BV25" s="14">
        <v>1.6140761136356159</v>
      </c>
      <c r="BW25" s="14">
        <v>1.6030662604822554</v>
      </c>
      <c r="BX25" s="14">
        <v>1.5924646244201472</v>
      </c>
      <c r="BY25" s="14">
        <v>1.5822985207444908</v>
      </c>
      <c r="BZ25" s="14">
        <v>1.5725908315040789</v>
      </c>
      <c r="CA25" s="14">
        <v>1.5633602836476006</v>
      </c>
      <c r="CB25" s="14">
        <v>1.5546216901987402</v>
      </c>
      <c r="CC25" s="14">
        <v>1.546386186318562</v>
      </c>
    </row>
    <row r="26" spans="1:81" x14ac:dyDescent="0.25">
      <c r="A26" s="13">
        <v>43008</v>
      </c>
      <c r="B26" s="14">
        <v>0.29268432765647162</v>
      </c>
      <c r="C26" s="14">
        <v>0.37114707587939416</v>
      </c>
      <c r="D26" s="14">
        <v>0.40092728151014323</v>
      </c>
      <c r="E26" s="14">
        <v>0.43372564449638612</v>
      </c>
      <c r="F26" s="14">
        <v>0.47718845043441283</v>
      </c>
      <c r="G26" s="14">
        <v>0.52959763358002299</v>
      </c>
      <c r="H26" s="14">
        <v>0.58832711050734898</v>
      </c>
      <c r="I26" s="14">
        <v>0.65129266067715164</v>
      </c>
      <c r="J26" s="14">
        <v>0.71689810466554549</v>
      </c>
      <c r="K26" s="14">
        <v>0.78389154086476842</v>
      </c>
      <c r="L26" s="14">
        <v>0.8513049443116647</v>
      </c>
      <c r="M26" s="14">
        <v>0.91842117570849602</v>
      </c>
      <c r="N26" s="14">
        <v>0.98470911960864649</v>
      </c>
      <c r="O26" s="14">
        <v>1.0497741354852352</v>
      </c>
      <c r="P26" s="14">
        <v>1.1133101872926487</v>
      </c>
      <c r="Q26" s="14">
        <v>1.1750702532040826</v>
      </c>
      <c r="R26" s="14">
        <v>1.234850091930205</v>
      </c>
      <c r="S26" s="14">
        <v>1.2924846266834065</v>
      </c>
      <c r="T26" s="14">
        <v>1.347846818407697</v>
      </c>
      <c r="U26" s="14">
        <v>1.4008522004554151</v>
      </c>
      <c r="V26" s="14">
        <v>1.4514558824106465</v>
      </c>
      <c r="W26" s="14">
        <v>1.4996486419531769</v>
      </c>
      <c r="X26" s="14">
        <v>1.5454495479498211</v>
      </c>
      <c r="Y26" s="14">
        <v>1.588896600511051</v>
      </c>
      <c r="Z26" s="14">
        <v>1.6300362032886884</v>
      </c>
      <c r="AA26" s="14">
        <v>1.6689199429755734</v>
      </c>
      <c r="AB26" s="14">
        <v>1.7056035743456264</v>
      </c>
      <c r="AC26" s="14">
        <v>1.7401443482091996</v>
      </c>
      <c r="AD26" s="14">
        <v>1.7725963791471426</v>
      </c>
      <c r="AE26" s="14">
        <v>1.8030100888587313</v>
      </c>
      <c r="AF26" s="14">
        <v>1.831432623884341</v>
      </c>
      <c r="AG26" s="14">
        <v>1.857907984476457</v>
      </c>
      <c r="AH26" s="14">
        <v>1.8824774087692884</v>
      </c>
      <c r="AI26" s="14">
        <v>1.9051797784375295</v>
      </c>
      <c r="AJ26" s="14">
        <v>1.9260519554456947</v>
      </c>
      <c r="AK26" s="14">
        <v>1.9451290634311766</v>
      </c>
      <c r="AL26" s="14">
        <v>1.9624447232880815</v>
      </c>
      <c r="AM26" s="14">
        <v>1.9780313919536823</v>
      </c>
      <c r="AN26" s="14">
        <v>1.9919215958439793</v>
      </c>
      <c r="AO26" s="14">
        <v>2.0041487397174147</v>
      </c>
      <c r="AP26" s="14">
        <v>2.014747050296271</v>
      </c>
      <c r="AQ26" s="14">
        <v>2.023751478413832</v>
      </c>
      <c r="AR26" s="14">
        <v>2.0311976312053774</v>
      </c>
      <c r="AS26" s="14">
        <v>2.0371223916943006</v>
      </c>
      <c r="AT26" s="14">
        <v>2.0415653689893998</v>
      </c>
      <c r="AU26" s="14">
        <v>2.0445689734502799</v>
      </c>
      <c r="AV26" s="14">
        <v>2.0461781107939681</v>
      </c>
      <c r="AW26" s="14">
        <v>2.0464403181074142</v>
      </c>
      <c r="AX26" s="14">
        <v>2.0454064210940652</v>
      </c>
      <c r="AY26" s="14">
        <v>2.0431304389475082</v>
      </c>
      <c r="AZ26" s="14">
        <v>2.0396692802799241</v>
      </c>
      <c r="BA26" s="14">
        <v>2.0350828004454931</v>
      </c>
      <c r="BB26" s="14">
        <v>2.0294343160556063</v>
      </c>
      <c r="BC26" s="14">
        <v>2.0227905734146141</v>
      </c>
      <c r="BD26" s="14">
        <v>2.0152217995427186</v>
      </c>
      <c r="BE26" s="14">
        <v>2.0068014234927585</v>
      </c>
      <c r="BF26" s="14">
        <v>1.9976052295730442</v>
      </c>
      <c r="BG26" s="14">
        <v>1.9877108896895279</v>
      </c>
      <c r="BH26" s="14">
        <v>1.9771977893810038</v>
      </c>
      <c r="BI26" s="14">
        <v>1.9661465854554372</v>
      </c>
      <c r="BJ26" s="14">
        <v>1.954638044763727</v>
      </c>
      <c r="BK26" s="14">
        <v>1.9427513813126105</v>
      </c>
      <c r="BL26" s="14">
        <v>1.9305637144607688</v>
      </c>
      <c r="BM26" s="14">
        <v>1.9181502151355192</v>
      </c>
      <c r="BN26" s="14">
        <v>1.9055842393825984</v>
      </c>
      <c r="BO26" s="14">
        <v>1.8929367141269913</v>
      </c>
      <c r="BP26" s="14">
        <v>1.8802745125234104</v>
      </c>
      <c r="BQ26" s="14">
        <v>1.8676602813757461</v>
      </c>
      <c r="BR26" s="14">
        <v>1.8551527440658881</v>
      </c>
      <c r="BS26" s="14">
        <v>1.8428069792910216</v>
      </c>
      <c r="BT26" s="14">
        <v>1.8306743425214032</v>
      </c>
      <c r="BU26" s="14">
        <v>1.8188012780298495</v>
      </c>
      <c r="BV26" s="14">
        <v>1.8072289856938137</v>
      </c>
      <c r="BW26" s="14">
        <v>1.79599375689078</v>
      </c>
      <c r="BX26" s="14">
        <v>1.785127301731549</v>
      </c>
      <c r="BY26" s="14">
        <v>1.7746570504594097</v>
      </c>
      <c r="BZ26" s="14">
        <v>1.7646064295794746</v>
      </c>
      <c r="CA26" s="14">
        <v>1.7549950340375748</v>
      </c>
      <c r="CB26" s="14">
        <v>1.7458386637967687</v>
      </c>
      <c r="CC26" s="14">
        <v>1.7371495065788978</v>
      </c>
    </row>
    <row r="27" spans="1:81" x14ac:dyDescent="0.25">
      <c r="A27" s="13">
        <v>43039</v>
      </c>
      <c r="B27" s="14">
        <v>0.34978045735562557</v>
      </c>
      <c r="C27" s="14">
        <v>0.41247367718569189</v>
      </c>
      <c r="D27" s="14">
        <v>0.42562713691618503</v>
      </c>
      <c r="E27" s="14">
        <v>0.45079066357015563</v>
      </c>
      <c r="F27" s="14">
        <v>0.491157568383493</v>
      </c>
      <c r="G27" s="14">
        <v>0.54222845869169045</v>
      </c>
      <c r="H27" s="14">
        <v>0.6001335951210448</v>
      </c>
      <c r="I27" s="14">
        <v>0.66225459888833249</v>
      </c>
      <c r="J27" s="14">
        <v>0.72676418005812504</v>
      </c>
      <c r="K27" s="14">
        <v>0.79232919536389168</v>
      </c>
      <c r="L27" s="14">
        <v>0.85798692227020024</v>
      </c>
      <c r="M27" s="14">
        <v>0.9230662882100048</v>
      </c>
      <c r="N27" s="14">
        <v>0.98711240966482972</v>
      </c>
      <c r="O27" s="14">
        <v>1.0498187645216357</v>
      </c>
      <c r="P27" s="14">
        <v>1.110975209320858</v>
      </c>
      <c r="Q27" s="14">
        <v>1.1704310981240988</v>
      </c>
      <c r="R27" s="14">
        <v>1.2280732626150068</v>
      </c>
      <c r="S27" s="14">
        <v>1.2838150010225877</v>
      </c>
      <c r="T27" s="14">
        <v>1.3375904256992974</v>
      </c>
      <c r="U27" s="14">
        <v>1.389352540839488</v>
      </c>
      <c r="V27" s="14">
        <v>1.4390715300861694</v>
      </c>
      <c r="W27" s="14">
        <v>1.4867316583039838</v>
      </c>
      <c r="X27" s="14">
        <v>1.5323227670493209</v>
      </c>
      <c r="Y27" s="14">
        <v>1.5758383668463283</v>
      </c>
      <c r="Z27" s="14">
        <v>1.6172753953663688</v>
      </c>
      <c r="AA27" s="14">
        <v>1.6566336359797655</v>
      </c>
      <c r="AB27" s="14">
        <v>1.693915261404096</v>
      </c>
      <c r="AC27" s="14">
        <v>1.7291259371100953</v>
      </c>
      <c r="AD27" s="14">
        <v>1.762276631691623</v>
      </c>
      <c r="AE27" s="14">
        <v>1.7933831310890449</v>
      </c>
      <c r="AF27" s="14">
        <v>1.8224653691586727</v>
      </c>
      <c r="AG27" s="14">
        <v>1.849546946016964</v>
      </c>
      <c r="AH27" s="14">
        <v>1.8746545991714287</v>
      </c>
      <c r="AI27" s="14">
        <v>1.897817741817895</v>
      </c>
      <c r="AJ27" s="14">
        <v>1.9190679338564482</v>
      </c>
      <c r="AK27" s="14">
        <v>1.9384378481514613</v>
      </c>
      <c r="AL27" s="14">
        <v>1.9559607317410628</v>
      </c>
      <c r="AM27" s="14">
        <v>1.9716703788696539</v>
      </c>
      <c r="AN27" s="14">
        <v>1.9856013718204752</v>
      </c>
      <c r="AO27" s="14">
        <v>1.9977891460274697</v>
      </c>
      <c r="AP27" s="14">
        <v>2.0082698917745891</v>
      </c>
      <c r="AQ27" s="14">
        <v>2.0170804643326994</v>
      </c>
      <c r="AR27" s="14">
        <v>2.0242583305856376</v>
      </c>
      <c r="AS27" s="14">
        <v>2.0298420260533083</v>
      </c>
      <c r="AT27" s="14">
        <v>2.0338719483813583</v>
      </c>
      <c r="AU27" s="14">
        <v>2.0363906603680078</v>
      </c>
      <c r="AV27" s="14">
        <v>2.0374428948263046</v>
      </c>
      <c r="AW27" s="14">
        <v>2.0370761832733986</v>
      </c>
      <c r="AX27" s="14">
        <v>2.0353419426208164</v>
      </c>
      <c r="AY27" s="14">
        <v>2.0322953165088187</v>
      </c>
      <c r="AZ27" s="14">
        <v>2.0279948406556172</v>
      </c>
      <c r="BA27" s="14">
        <v>2.0225028148513315</v>
      </c>
      <c r="BB27" s="14">
        <v>2.0158860960065645</v>
      </c>
      <c r="BC27" s="14">
        <v>2.0082160275478436</v>
      </c>
      <c r="BD27" s="14">
        <v>1.9995684740228878</v>
      </c>
      <c r="BE27" s="14">
        <v>1.9900232910849946</v>
      </c>
      <c r="BF27" s="14">
        <v>1.9796632009305755</v>
      </c>
      <c r="BG27" s="14">
        <v>1.9685732971300216</v>
      </c>
      <c r="BH27" s="14">
        <v>1.9568408189865847</v>
      </c>
      <c r="BI27" s="14">
        <v>1.9445544665951495</v>
      </c>
      <c r="BJ27" s="14">
        <v>1.9318028264036864</v>
      </c>
      <c r="BK27" s="14">
        <v>1.9186724303206975</v>
      </c>
      <c r="BL27" s="14">
        <v>1.9052473572269306</v>
      </c>
      <c r="BM27" s="14">
        <v>1.8916094181672849</v>
      </c>
      <c r="BN27" s="14">
        <v>1.8778382813890817</v>
      </c>
      <c r="BO27" s="14">
        <v>1.8640104738434995</v>
      </c>
      <c r="BP27" s="14">
        <v>1.8501976796237918</v>
      </c>
      <c r="BQ27" s="14">
        <v>1.836466760632953</v>
      </c>
      <c r="BR27" s="14">
        <v>1.8228801055436619</v>
      </c>
      <c r="BS27" s="14">
        <v>1.8094959419353849</v>
      </c>
      <c r="BT27" s="14">
        <v>1.7963681054167093</v>
      </c>
      <c r="BU27" s="14">
        <v>1.7835448154047389</v>
      </c>
      <c r="BV27" s="14">
        <v>1.7710685723729642</v>
      </c>
      <c r="BW27" s="14">
        <v>1.7589765382788927</v>
      </c>
      <c r="BX27" s="14">
        <v>1.747300892465101</v>
      </c>
      <c r="BY27" s="14">
        <v>1.7360691594628488</v>
      </c>
      <c r="BZ27" s="14">
        <v>1.725304507323407</v>
      </c>
      <c r="CA27" s="14">
        <v>1.7150259324885395</v>
      </c>
      <c r="CB27" s="14">
        <v>1.7052483641232263</v>
      </c>
      <c r="CC27" s="14">
        <v>1.6959828904018519</v>
      </c>
    </row>
    <row r="28" spans="1:81" x14ac:dyDescent="0.25">
      <c r="A28" s="13">
        <v>43069</v>
      </c>
      <c r="B28" s="14">
        <v>0.40694592043921762</v>
      </c>
      <c r="C28" s="14">
        <v>0.45604494276319585</v>
      </c>
      <c r="D28" s="14">
        <v>0.4699235899955776</v>
      </c>
      <c r="E28" s="14">
        <v>0.49528915902335618</v>
      </c>
      <c r="F28" s="14">
        <v>0.53505164474261591</v>
      </c>
      <c r="G28" s="14">
        <v>0.58515562568816415</v>
      </c>
      <c r="H28" s="14">
        <v>0.64172332461223403</v>
      </c>
      <c r="I28" s="14">
        <v>0.70202226192510175</v>
      </c>
      <c r="J28" s="14">
        <v>0.76417766568439016</v>
      </c>
      <c r="K28" s="14">
        <v>0.82688096367236485</v>
      </c>
      <c r="L28" s="14">
        <v>0.88923546107424478</v>
      </c>
      <c r="M28" s="14">
        <v>0.9506569442446432</v>
      </c>
      <c r="N28" s="14">
        <v>1.0107823088938135</v>
      </c>
      <c r="O28" s="14">
        <v>1.0693947931296524</v>
      </c>
      <c r="P28" s="14">
        <v>1.1263633350671973</v>
      </c>
      <c r="Q28" s="14">
        <v>1.1816048647507367</v>
      </c>
      <c r="R28" s="14">
        <v>1.2350623409785046</v>
      </c>
      <c r="S28" s="14">
        <v>1.2866932172861287</v>
      </c>
      <c r="T28" s="14">
        <v>1.3364660033929616</v>
      </c>
      <c r="U28" s="14">
        <v>1.3843602235343</v>
      </c>
      <c r="V28" s="14">
        <v>1.430366327941569</v>
      </c>
      <c r="W28" s="14">
        <v>1.4744819644838911</v>
      </c>
      <c r="X28" s="14">
        <v>1.5167052947886048</v>
      </c>
      <c r="Y28" s="14">
        <v>1.5570352769174127</v>
      </c>
      <c r="Z28" s="14">
        <v>1.5954725599539461</v>
      </c>
      <c r="AA28" s="14">
        <v>1.632019264932522</v>
      </c>
      <c r="AB28" s="14">
        <v>1.6666788805402022</v>
      </c>
      <c r="AC28" s="14">
        <v>1.6994581533493476</v>
      </c>
      <c r="AD28" s="14">
        <v>1.7303688765727923</v>
      </c>
      <c r="AE28" s="14">
        <v>1.7594272995086817</v>
      </c>
      <c r="AF28" s="14">
        <v>1.7866534723790481</v>
      </c>
      <c r="AG28" s="14">
        <v>1.8120707214136673</v>
      </c>
      <c r="AH28" s="14">
        <v>1.8357051595448093</v>
      </c>
      <c r="AI28" s="14">
        <v>1.8575852741601679</v>
      </c>
      <c r="AJ28" s="14">
        <v>1.8777413345118146</v>
      </c>
      <c r="AK28" s="14">
        <v>1.8962042941038932</v>
      </c>
      <c r="AL28" s="14">
        <v>1.9130053867160786</v>
      </c>
      <c r="AM28" s="14">
        <v>1.9281760256349467</v>
      </c>
      <c r="AN28" s="14">
        <v>1.9417475851619146</v>
      </c>
      <c r="AO28" s="14">
        <v>1.9537513342863473</v>
      </c>
      <c r="AP28" s="14">
        <v>1.964218448311474</v>
      </c>
      <c r="AQ28" s="14">
        <v>1.9731800200074945</v>
      </c>
      <c r="AR28" s="14">
        <v>1.9806671087437862</v>
      </c>
      <c r="AS28" s="14">
        <v>1.9867112534642224</v>
      </c>
      <c r="AT28" s="14">
        <v>1.9913450920638818</v>
      </c>
      <c r="AU28" s="14">
        <v>1.9946026640828152</v>
      </c>
      <c r="AV28" s="14">
        <v>1.9965194822970971</v>
      </c>
      <c r="AW28" s="14">
        <v>1.9971335045850944</v>
      </c>
      <c r="AX28" s="14">
        <v>1.9964861540895564</v>
      </c>
      <c r="AY28" s="14">
        <v>1.9946221091839937</v>
      </c>
      <c r="AZ28" s="14">
        <v>1.9915890576151878</v>
      </c>
      <c r="BA28" s="14">
        <v>1.9874383845288988</v>
      </c>
      <c r="BB28" s="14">
        <v>1.9822259512268452</v>
      </c>
      <c r="BC28" s="14">
        <v>1.9760120355782125</v>
      </c>
      <c r="BD28" s="14">
        <v>1.968861382270922</v>
      </c>
      <c r="BE28" s="14">
        <v>1.9608427119701972</v>
      </c>
      <c r="BF28" s="14">
        <v>1.952027993506761</v>
      </c>
      <c r="BG28" s="14">
        <v>1.9424920820514671</v>
      </c>
      <c r="BH28" s="14">
        <v>1.9323124441323614</v>
      </c>
      <c r="BI28" s="14">
        <v>1.9215685095830486</v>
      </c>
      <c r="BJ28" s="14">
        <v>1.9103401677462124</v>
      </c>
      <c r="BK28" s="14">
        <v>1.8987059527117713</v>
      </c>
      <c r="BL28" s="14">
        <v>1.8867427903850196</v>
      </c>
      <c r="BM28" s="14">
        <v>1.8745261229372936</v>
      </c>
      <c r="BN28" s="14">
        <v>1.8621299215607132</v>
      </c>
      <c r="BO28" s="14">
        <v>1.8496254171758761</v>
      </c>
      <c r="BP28" s="14">
        <v>1.8370796970469507</v>
      </c>
      <c r="BQ28" s="14">
        <v>1.8245558302592111</v>
      </c>
      <c r="BR28" s="14">
        <v>1.8121131588868507</v>
      </c>
      <c r="BS28" s="14">
        <v>1.7998075419313766</v>
      </c>
      <c r="BT28" s="14">
        <v>1.7876908745988722</v>
      </c>
      <c r="BU28" s="14">
        <v>1.7758099017587221</v>
      </c>
      <c r="BV28" s="14">
        <v>1.7642062564686138</v>
      </c>
      <c r="BW28" s="14">
        <v>1.7529168042133014</v>
      </c>
      <c r="BX28" s="14">
        <v>1.7419739607428331</v>
      </c>
      <c r="BY28" s="14">
        <v>1.7314059848182337</v>
      </c>
      <c r="BZ28" s="14">
        <v>1.7212372344274196</v>
      </c>
      <c r="CA28" s="14">
        <v>1.7114882263725599</v>
      </c>
      <c r="CB28" s="14">
        <v>1.7021756544037276</v>
      </c>
      <c r="CC28" s="14">
        <v>1.6933126011670301</v>
      </c>
    </row>
    <row r="29" spans="1:81" x14ac:dyDescent="0.25">
      <c r="A29" s="13">
        <v>43100</v>
      </c>
      <c r="B29" s="14">
        <v>0.38045869907030089</v>
      </c>
      <c r="C29" s="14">
        <v>0.36532032686463578</v>
      </c>
      <c r="D29" s="14">
        <v>0.39101224967243753</v>
      </c>
      <c r="E29" s="14">
        <v>0.42498386328990317</v>
      </c>
      <c r="F29" s="14">
        <v>0.46857096171553653</v>
      </c>
      <c r="G29" s="14">
        <v>0.51894384536555538</v>
      </c>
      <c r="H29" s="14">
        <v>0.57336265295335243</v>
      </c>
      <c r="I29" s="14">
        <v>0.62988698159136791</v>
      </c>
      <c r="J29" s="14">
        <v>0.68719947892310018</v>
      </c>
      <c r="K29" s="14">
        <v>0.74440867346870276</v>
      </c>
      <c r="L29" s="14">
        <v>0.80095015622006016</v>
      </c>
      <c r="M29" s="14">
        <v>0.85651054666476567</v>
      </c>
      <c r="N29" s="14">
        <v>0.91094741550830682</v>
      </c>
      <c r="O29" s="14">
        <v>0.96420887716803827</v>
      </c>
      <c r="P29" s="14">
        <v>1.0162838303918575</v>
      </c>
      <c r="Q29" s="14">
        <v>1.0671613125044184</v>
      </c>
      <c r="R29" s="14">
        <v>1.1168167360507062</v>
      </c>
      <c r="S29" s="14">
        <v>1.1652096189922136</v>
      </c>
      <c r="T29" s="14">
        <v>1.21228895902325</v>
      </c>
      <c r="U29" s="14">
        <v>1.2579988660970978</v>
      </c>
      <c r="V29" s="14">
        <v>1.3022822324280223</v>
      </c>
      <c r="W29" s="14">
        <v>1.3450826557907372</v>
      </c>
      <c r="X29" s="14">
        <v>1.3863443200802803</v>
      </c>
      <c r="Y29" s="14">
        <v>1.4260159238230736</v>
      </c>
      <c r="Z29" s="14">
        <v>1.4640527677696047</v>
      </c>
      <c r="AA29" s="14">
        <v>1.5004156634736816</v>
      </c>
      <c r="AB29" s="14">
        <v>1.5350703767354383</v>
      </c>
      <c r="AC29" s="14">
        <v>1.567990299828687</v>
      </c>
      <c r="AD29" s="14">
        <v>1.5991578085408573</v>
      </c>
      <c r="AE29" s="14">
        <v>1.6285630875180817</v>
      </c>
      <c r="AF29" s="14">
        <v>1.6562040508485916</v>
      </c>
      <c r="AG29" s="14">
        <v>1.6820860079642959</v>
      </c>
      <c r="AH29" s="14">
        <v>1.7062205960903567</v>
      </c>
      <c r="AI29" s="14">
        <v>1.7286248482157791</v>
      </c>
      <c r="AJ29" s="14">
        <v>1.7493203625662608</v>
      </c>
      <c r="AK29" s="14">
        <v>1.7683325346197256</v>
      </c>
      <c r="AL29" s="14">
        <v>1.7856899949875349</v>
      </c>
      <c r="AM29" s="14">
        <v>1.8014235208055724</v>
      </c>
      <c r="AN29" s="14">
        <v>1.8155642797641722</v>
      </c>
      <c r="AO29" s="14">
        <v>1.828143423806927</v>
      </c>
      <c r="AP29" s="14">
        <v>1.8391920890174658</v>
      </c>
      <c r="AQ29" s="14">
        <v>1.8487413974987528</v>
      </c>
      <c r="AR29" s="14">
        <v>1.8568223832520467</v>
      </c>
      <c r="AS29" s="14">
        <v>1.86346542205834</v>
      </c>
      <c r="AT29" s="14">
        <v>1.8687002082390753</v>
      </c>
      <c r="AU29" s="14">
        <v>1.8725566034435814</v>
      </c>
      <c r="AV29" s="14">
        <v>1.8750650604574615</v>
      </c>
      <c r="AW29" s="14">
        <v>1.876258484401782</v>
      </c>
      <c r="AX29" s="14">
        <v>1.8761734646123895</v>
      </c>
      <c r="AY29" s="14">
        <v>1.8748500010626392</v>
      </c>
      <c r="AZ29" s="14">
        <v>1.872331387214208</v>
      </c>
      <c r="BA29" s="14">
        <v>1.868665638939929</v>
      </c>
      <c r="BB29" s="14">
        <v>1.8639064290953544</v>
      </c>
      <c r="BC29" s="14">
        <v>1.8581129091415287</v>
      </c>
      <c r="BD29" s="14">
        <v>1.8513495402437523</v>
      </c>
      <c r="BE29" s="14">
        <v>1.8436854153802116</v>
      </c>
      <c r="BF29" s="14">
        <v>1.8351935104353858</v>
      </c>
      <c r="BG29" s="14">
        <v>1.8259503024605375</v>
      </c>
      <c r="BH29" s="14">
        <v>1.8160354057362629</v>
      </c>
      <c r="BI29" s="14">
        <v>1.8055306953338539</v>
      </c>
      <c r="BJ29" s="14">
        <v>1.7945184785683652</v>
      </c>
      <c r="BK29" s="14">
        <v>1.7830798059509196</v>
      </c>
      <c r="BL29" s="14">
        <v>1.7712943556158389</v>
      </c>
      <c r="BM29" s="14">
        <v>1.7592405404750828</v>
      </c>
      <c r="BN29" s="14">
        <v>1.746995384795559</v>
      </c>
      <c r="BO29" s="14">
        <v>1.7346328209903352</v>
      </c>
      <c r="BP29" s="14">
        <v>1.7222224837779381</v>
      </c>
      <c r="BQ29" s="14">
        <v>1.7098299305475815</v>
      </c>
      <c r="BR29" s="14">
        <v>1.6975169368178136</v>
      </c>
      <c r="BS29" s="14">
        <v>1.6853417054352027</v>
      </c>
      <c r="BT29" s="14">
        <v>1.6733580681173794</v>
      </c>
      <c r="BU29" s="14">
        <v>1.6616143505426217</v>
      </c>
      <c r="BV29" s="14">
        <v>1.6501535528896811</v>
      </c>
      <c r="BW29" s="14">
        <v>1.6390137096117563</v>
      </c>
      <c r="BX29" s="14">
        <v>1.6282282204848317</v>
      </c>
      <c r="BY29" s="14">
        <v>1.617826155519225</v>
      </c>
      <c r="BZ29" s="14">
        <v>1.6078325089962118</v>
      </c>
      <c r="CA29" s="14">
        <v>1.5982682346574124</v>
      </c>
      <c r="CB29" s="14">
        <v>1.5891503192665297</v>
      </c>
      <c r="CC29" s="14">
        <v>1.5804920159006579</v>
      </c>
    </row>
    <row r="30" spans="1:81" x14ac:dyDescent="0.25">
      <c r="A30" s="13">
        <v>43131</v>
      </c>
      <c r="B30" s="14">
        <v>0.4225265612092694</v>
      </c>
      <c r="C30" s="14">
        <v>0.55195139063594445</v>
      </c>
      <c r="D30" s="14">
        <v>0.6269686671329241</v>
      </c>
      <c r="E30" s="14">
        <v>0.68831124750207107</v>
      </c>
      <c r="F30" s="14">
        <v>0.74748914387351628</v>
      </c>
      <c r="G30" s="14">
        <v>0.80668144952390863</v>
      </c>
      <c r="H30" s="14">
        <v>0.86605757029108621</v>
      </c>
      <c r="I30" s="14">
        <v>0.92540050438241661</v>
      </c>
      <c r="J30" s="14">
        <v>0.98439872523557292</v>
      </c>
      <c r="K30" s="14">
        <v>1.0427309595045984</v>
      </c>
      <c r="L30" s="14">
        <v>1.1001260542650906</v>
      </c>
      <c r="M30" s="14">
        <v>1.1563720127248673</v>
      </c>
      <c r="N30" s="14">
        <v>1.2113044478653274</v>
      </c>
      <c r="O30" s="14">
        <v>1.2647807257889281</v>
      </c>
      <c r="P30" s="14">
        <v>1.3166652332730955</v>
      </c>
      <c r="Q30" s="14">
        <v>1.3668219228532694</v>
      </c>
      <c r="R30" s="14">
        <v>1.4151174447516326</v>
      </c>
      <c r="S30" s="14">
        <v>1.4614270529349915</v>
      </c>
      <c r="T30" s="14">
        <v>1.5056461129522094</v>
      </c>
      <c r="U30" s="14">
        <v>1.5476971494433709</v>
      </c>
      <c r="V30" s="14">
        <v>1.5875343957280557</v>
      </c>
      <c r="W30" s="14">
        <v>1.6251475234143067</v>
      </c>
      <c r="X30" s="14">
        <v>1.6605558083703968</v>
      </c>
      <c r="Y30" s="14">
        <v>1.6938014624699347</v>
      </c>
      <c r="Z30" s="14">
        <v>1.7249447688465849</v>
      </c>
      <c r="AA30" s="14">
        <v>1.7540605951861592</v>
      </c>
      <c r="AB30" s="14">
        <v>1.7812347873410468</v>
      </c>
      <c r="AC30" s="14">
        <v>1.8065577067318817</v>
      </c>
      <c r="AD30" s="14">
        <v>1.8301210890346986</v>
      </c>
      <c r="AE30" s="14">
        <v>1.852016624509143</v>
      </c>
      <c r="AF30" s="14">
        <v>1.8723305518709814</v>
      </c>
      <c r="AG30" s="14">
        <v>1.8911417142183002</v>
      </c>
      <c r="AH30" s="14">
        <v>1.9085225840854994</v>
      </c>
      <c r="AI30" s="14">
        <v>1.9245400807753952</v>
      </c>
      <c r="AJ30" s="14">
        <v>1.9392538274824636</v>
      </c>
      <c r="AK30" s="14">
        <v>1.952713209749219</v>
      </c>
      <c r="AL30" s="14">
        <v>1.9649581268924472</v>
      </c>
      <c r="AM30" s="14">
        <v>1.9760202961790942</v>
      </c>
      <c r="AN30" s="14">
        <v>1.9859243897495669</v>
      </c>
      <c r="AO30" s="14">
        <v>1.9946889293012025</v>
      </c>
      <c r="AP30" s="14">
        <v>2.0023270361555312</v>
      </c>
      <c r="AQ30" s="14">
        <v>2.0088470747367615</v>
      </c>
      <c r="AR30" s="14">
        <v>2.014253450353201</v>
      </c>
      <c r="AS30" s="14">
        <v>2.0185483193252707</v>
      </c>
      <c r="AT30" s="14">
        <v>2.0217330913711935</v>
      </c>
      <c r="AU30" s="14">
        <v>2.0238094851036963</v>
      </c>
      <c r="AV30" s="14">
        <v>2.0247802107496886</v>
      </c>
      <c r="AW30" s="14">
        <v>2.024651733941663</v>
      </c>
      <c r="AX30" s="14">
        <v>2.0234354356578019</v>
      </c>
      <c r="AY30" s="14">
        <v>2.021147177682681</v>
      </c>
      <c r="AZ30" s="14">
        <v>2.0178072824465176</v>
      </c>
      <c r="BA30" s="14">
        <v>2.0134422833965697</v>
      </c>
      <c r="BB30" s="14">
        <v>2.008085575405155</v>
      </c>
      <c r="BC30" s="14">
        <v>2.0017773022939065</v>
      </c>
      <c r="BD30" s="14">
        <v>1.9945641901354552</v>
      </c>
      <c r="BE30" s="14">
        <v>1.9864989852060708</v>
      </c>
      <c r="BF30" s="14">
        <v>1.9776399145234747</v>
      </c>
      <c r="BG30" s="14">
        <v>1.9680502123157066</v>
      </c>
      <c r="BH30" s="14">
        <v>1.9577976621163522</v>
      </c>
      <c r="BI30" s="14">
        <v>1.9469538903511852</v>
      </c>
      <c r="BJ30" s="14">
        <v>1.935592420794672</v>
      </c>
      <c r="BK30" s="14">
        <v>1.9237870870000011</v>
      </c>
      <c r="BL30" s="14">
        <v>1.9116118886149431</v>
      </c>
      <c r="BM30" s="14">
        <v>1.8991409776932009</v>
      </c>
      <c r="BN30" s="14">
        <v>1.8864482774242886</v>
      </c>
      <c r="BO30" s="14">
        <v>1.8736055428981406</v>
      </c>
      <c r="BP30" s="14">
        <v>1.8606814380097587</v>
      </c>
      <c r="BQ30" s="14">
        <v>1.8477417214118783</v>
      </c>
      <c r="BR30" s="14">
        <v>1.8348494570397598</v>
      </c>
      <c r="BS30" s="14">
        <v>1.8220650578376107</v>
      </c>
      <c r="BT30" s="14">
        <v>1.8094449219866013</v>
      </c>
      <c r="BU30" s="14">
        <v>1.7970402278004423</v>
      </c>
      <c r="BV30" s="14">
        <v>1.7848971634168957</v>
      </c>
      <c r="BW30" s="14">
        <v>1.7730572639717923</v>
      </c>
      <c r="BX30" s="14">
        <v>1.7615577217991882</v>
      </c>
      <c r="BY30" s="14">
        <v>1.7504316719423076</v>
      </c>
      <c r="BZ30" s="14">
        <v>1.7397083445407699</v>
      </c>
      <c r="CA30" s="14">
        <v>1.7294127173626659</v>
      </c>
      <c r="CB30" s="14">
        <v>1.7195654486895473</v>
      </c>
      <c r="CC30" s="14">
        <v>1.7101831261468217</v>
      </c>
    </row>
    <row r="31" spans="1:81" x14ac:dyDescent="0.25">
      <c r="A31" s="13">
        <v>43159</v>
      </c>
      <c r="B31" s="14">
        <v>0.41664010221332243</v>
      </c>
      <c r="C31" s="14">
        <v>0.59033592999082363</v>
      </c>
      <c r="D31" s="14">
        <v>0.67162113289470682</v>
      </c>
      <c r="E31" s="14">
        <v>0.73049629064127986</v>
      </c>
      <c r="F31" s="14">
        <v>0.78630474902801883</v>
      </c>
      <c r="G31" s="14">
        <v>0.8429386843982426</v>
      </c>
      <c r="H31" s="14">
        <v>0.90069764008784803</v>
      </c>
      <c r="I31" s="14">
        <v>0.95911120141014927</v>
      </c>
      <c r="J31" s="14">
        <v>1.0175731651915183</v>
      </c>
      <c r="K31" s="14">
        <v>1.0755379194772179</v>
      </c>
      <c r="L31" s="14">
        <v>1.1325875969844379</v>
      </c>
      <c r="M31" s="14">
        <v>1.188431594558941</v>
      </c>
      <c r="N31" s="14">
        <v>1.242869915380203</v>
      </c>
      <c r="O31" s="14">
        <v>1.2957547129957163</v>
      </c>
      <c r="P31" s="14">
        <v>1.3469617140302572</v>
      </c>
      <c r="Q31" s="14">
        <v>1.3963703434631667</v>
      </c>
      <c r="R31" s="14">
        <v>1.4438611192863671</v>
      </c>
      <c r="S31" s="14">
        <v>1.4893193223475911</v>
      </c>
      <c r="T31" s="14">
        <v>1.5326460847470587</v>
      </c>
      <c r="U31" s="14">
        <v>1.5737634647930465</v>
      </c>
      <c r="V31" s="14">
        <v>1.61261963733739</v>
      </c>
      <c r="W31" s="14">
        <v>1.6491884950713975</v>
      </c>
      <c r="X31" s="14">
        <v>1.6834657652416218</v>
      </c>
      <c r="Y31" s="14">
        <v>1.7154698751668072</v>
      </c>
      <c r="Z31" s="14">
        <v>1.7452393673935271</v>
      </c>
      <c r="AA31" s="14">
        <v>1.7728290686817385</v>
      </c>
      <c r="AB31" s="14">
        <v>1.7983075067550585</v>
      </c>
      <c r="AC31" s="14">
        <v>1.8217559402257615</v>
      </c>
      <c r="AD31" s="14">
        <v>1.8432666956549342</v>
      </c>
      <c r="AE31" s="14">
        <v>1.8629395020371571</v>
      </c>
      <c r="AF31" s="14">
        <v>1.8808741428347395</v>
      </c>
      <c r="AG31" s="14">
        <v>1.8971681923611512</v>
      </c>
      <c r="AH31" s="14">
        <v>1.911917311116399</v>
      </c>
      <c r="AI31" s="14">
        <v>1.9252152352884659</v>
      </c>
      <c r="AJ31" s="14">
        <v>1.9371502902480331</v>
      </c>
      <c r="AK31" s="14">
        <v>1.9478019462333667</v>
      </c>
      <c r="AL31" s="14">
        <v>1.957241413663994</v>
      </c>
      <c r="AM31" s="14">
        <v>1.965530720106976</v>
      </c>
      <c r="AN31" s="14">
        <v>1.9727216540582755</v>
      </c>
      <c r="AO31" s="14">
        <v>1.9788568095953134</v>
      </c>
      <c r="AP31" s="14">
        <v>1.9839707076451221</v>
      </c>
      <c r="AQ31" s="14">
        <v>1.9880907532395118</v>
      </c>
      <c r="AR31" s="14">
        <v>1.9912376320652574</v>
      </c>
      <c r="AS31" s="14">
        <v>1.9934246726899725</v>
      </c>
      <c r="AT31" s="14">
        <v>1.9946592888180052</v>
      </c>
      <c r="AU31" s="14">
        <v>1.9949449679880591</v>
      </c>
      <c r="AV31" s="14">
        <v>1.9942827706569617</v>
      </c>
      <c r="AW31" s="14">
        <v>1.99267486986313</v>
      </c>
      <c r="AX31" s="14">
        <v>1.9901256941112628</v>
      </c>
      <c r="AY31" s="14">
        <v>1.986641732440229</v>
      </c>
      <c r="AZ31" s="14">
        <v>1.9822321696886926</v>
      </c>
      <c r="BA31" s="14">
        <v>1.9769116123783472</v>
      </c>
      <c r="BB31" s="14">
        <v>1.9707008451460695</v>
      </c>
      <c r="BC31" s="14">
        <v>1.9636270158528764</v>
      </c>
      <c r="BD31" s="14">
        <v>1.9557236497107915</v>
      </c>
      <c r="BE31" s="14">
        <v>1.9470307927177462</v>
      </c>
      <c r="BF31" s="14">
        <v>1.9375949114511841</v>
      </c>
      <c r="BG31" s="14">
        <v>1.9274683661006651</v>
      </c>
      <c r="BH31" s="14">
        <v>1.916709054127673</v>
      </c>
      <c r="BI31" s="14">
        <v>1.9053801825257526</v>
      </c>
      <c r="BJ31" s="14">
        <v>1.893548195021187</v>
      </c>
      <c r="BK31" s="14">
        <v>1.881281289720951</v>
      </c>
      <c r="BL31" s="14">
        <v>1.8686492168914404</v>
      </c>
      <c r="BM31" s="14">
        <v>1.8557231531909635</v>
      </c>
      <c r="BN31" s="14">
        <v>1.8425750204426519</v>
      </c>
      <c r="BO31" s="14">
        <v>1.8292753563012436</v>
      </c>
      <c r="BP31" s="14">
        <v>1.8158926007259368</v>
      </c>
      <c r="BQ31" s="14">
        <v>1.8024932338727824</v>
      </c>
      <c r="BR31" s="14">
        <v>1.7891419179799384</v>
      </c>
      <c r="BS31" s="14">
        <v>1.7759013242984472</v>
      </c>
      <c r="BT31" s="14">
        <v>1.762830210920113</v>
      </c>
      <c r="BU31" s="14">
        <v>1.7499822821629836</v>
      </c>
      <c r="BV31" s="14">
        <v>1.7374064592329856</v>
      </c>
      <c r="BW31" s="14">
        <v>1.72514720340717</v>
      </c>
      <c r="BX31" s="14">
        <v>1.7132448133622886</v>
      </c>
      <c r="BY31" s="14">
        <v>1.7017356972288793</v>
      </c>
      <c r="BZ31" s="14">
        <v>1.6906523870799002</v>
      </c>
      <c r="CA31" s="14">
        <v>1.6800229101814506</v>
      </c>
      <c r="CB31" s="14">
        <v>1.6698707233154384</v>
      </c>
      <c r="CC31" s="14">
        <v>1.6602149560586288</v>
      </c>
    </row>
    <row r="32" spans="1:81" x14ac:dyDescent="0.25">
      <c r="A32" s="13">
        <v>43190</v>
      </c>
      <c r="B32" s="14">
        <v>0.59846248124403689</v>
      </c>
      <c r="C32" s="14">
        <v>0.67826309397798989</v>
      </c>
      <c r="D32" s="14">
        <v>0.72642126415016606</v>
      </c>
      <c r="E32" s="14">
        <v>0.76925310515285394</v>
      </c>
      <c r="F32" s="14">
        <v>0.81205832294370206</v>
      </c>
      <c r="G32" s="14">
        <v>0.85539258490092829</v>
      </c>
      <c r="H32" s="14">
        <v>0.89915786427420874</v>
      </c>
      <c r="I32" s="14">
        <v>0.94311387210381203</v>
      </c>
      <c r="J32" s="14">
        <v>0.9869637979080379</v>
      </c>
      <c r="K32" s="14">
        <v>1.0304480193577747</v>
      </c>
      <c r="L32" s="14">
        <v>1.073405174888296</v>
      </c>
      <c r="M32" s="14">
        <v>1.1157604081445325</v>
      </c>
      <c r="N32" s="14">
        <v>1.1574817903811505</v>
      </c>
      <c r="O32" s="14">
        <v>1.1985326825388669</v>
      </c>
      <c r="P32" s="14">
        <v>1.2388409422318043</v>
      </c>
      <c r="Q32" s="14">
        <v>1.2782836789006931</v>
      </c>
      <c r="R32" s="14">
        <v>1.3167003581046375</v>
      </c>
      <c r="S32" s="14">
        <v>1.353910344559246</v>
      </c>
      <c r="T32" s="14">
        <v>1.3897364082111892</v>
      </c>
      <c r="U32" s="14">
        <v>1.4240141350483408</v>
      </c>
      <c r="V32" s="14">
        <v>1.4566028621432137</v>
      </c>
      <c r="W32" s="14">
        <v>1.487391514461482</v>
      </c>
      <c r="X32" s="14">
        <v>1.5162999553840595</v>
      </c>
      <c r="Y32" s="14">
        <v>1.5432859350384014</v>
      </c>
      <c r="Z32" s="14">
        <v>1.5683406736790744</v>
      </c>
      <c r="AA32" s="14">
        <v>1.5914824910342404</v>
      </c>
      <c r="AB32" s="14">
        <v>1.6127537898949225</v>
      </c>
      <c r="AC32" s="14">
        <v>1.6322212647933443</v>
      </c>
      <c r="AD32" s="14">
        <v>1.6499727200456848</v>
      </c>
      <c r="AE32" s="14">
        <v>1.666109833632474</v>
      </c>
      <c r="AF32" s="14">
        <v>1.6807376545090886</v>
      </c>
      <c r="AG32" s="14">
        <v>1.6939620933821162</v>
      </c>
      <c r="AH32" s="14">
        <v>1.7058897808215139</v>
      </c>
      <c r="AI32" s="14">
        <v>1.7166270947026663</v>
      </c>
      <c r="AJ32" s="14">
        <v>1.7262735527045516</v>
      </c>
      <c r="AK32" s="14">
        <v>1.7349177697092959</v>
      </c>
      <c r="AL32" s="14">
        <v>1.7426380994189621</v>
      </c>
      <c r="AM32" s="14">
        <v>1.7494999994895726</v>
      </c>
      <c r="AN32" s="14">
        <v>1.7555546998355469</v>
      </c>
      <c r="AO32" s="14">
        <v>1.7608407975700573</v>
      </c>
      <c r="AP32" s="14">
        <v>1.7653857975905489</v>
      </c>
      <c r="AQ32" s="14">
        <v>1.7692074060153484</v>
      </c>
      <c r="AR32" s="14">
        <v>1.7723135380309925</v>
      </c>
      <c r="AS32" s="14">
        <v>1.7747011124484757</v>
      </c>
      <c r="AT32" s="14">
        <v>1.7763587109656811</v>
      </c>
      <c r="AU32" s="14">
        <v>1.7772691108504588</v>
      </c>
      <c r="AV32" s="14">
        <v>1.777411777467659</v>
      </c>
      <c r="AW32" s="14">
        <v>1.776767317711462</v>
      </c>
      <c r="AX32" s="14">
        <v>1.7753183935756305</v>
      </c>
      <c r="AY32" s="14">
        <v>1.7730495611788473</v>
      </c>
      <c r="AZ32" s="14">
        <v>1.7699487610029008</v>
      </c>
      <c r="BA32" s="14">
        <v>1.7660109288840369</v>
      </c>
      <c r="BB32" s="14">
        <v>1.761238607552098</v>
      </c>
      <c r="BC32" s="14">
        <v>1.7556423798065151</v>
      </c>
      <c r="BD32" s="14">
        <v>1.7492408753381761</v>
      </c>
      <c r="BE32" s="14">
        <v>1.7420610527313205</v>
      </c>
      <c r="BF32" s="14">
        <v>1.7341379240253798</v>
      </c>
      <c r="BG32" s="14">
        <v>1.7255138783264088</v>
      </c>
      <c r="BH32" s="14">
        <v>1.7162382921519266</v>
      </c>
      <c r="BI32" s="14">
        <v>1.7063670540068372</v>
      </c>
      <c r="BJ32" s="14">
        <v>1.6959602879684217</v>
      </c>
      <c r="BK32" s="14">
        <v>1.6850811686363494</v>
      </c>
      <c r="BL32" s="14">
        <v>1.6737956571232127</v>
      </c>
      <c r="BM32" s="14">
        <v>1.6621722646537016</v>
      </c>
      <c r="BN32" s="14">
        <v>1.6502810064633726</v>
      </c>
      <c r="BO32" s="14">
        <v>1.638191259036033</v>
      </c>
      <c r="BP32" s="14">
        <v>1.6259712826091359</v>
      </c>
      <c r="BQ32" s="14">
        <v>1.6136882996110682</v>
      </c>
      <c r="BR32" s="14">
        <v>1.6014085672443192</v>
      </c>
      <c r="BS32" s="14">
        <v>1.5891968775641081</v>
      </c>
      <c r="BT32" s="14">
        <v>1.577114222785043</v>
      </c>
      <c r="BU32" s="14">
        <v>1.5652169377759246</v>
      </c>
      <c r="BV32" s="14">
        <v>1.5535569885081078</v>
      </c>
      <c r="BW32" s="14">
        <v>1.5421822672512624</v>
      </c>
      <c r="BX32" s="14">
        <v>1.5311368641534964</v>
      </c>
      <c r="BY32" s="14">
        <v>1.5204613080375406</v>
      </c>
      <c r="BZ32" s="14">
        <v>1.5101923610218677</v>
      </c>
      <c r="CA32" s="14">
        <v>1.5003622022664926</v>
      </c>
      <c r="CB32" s="14">
        <v>1.490998439492762</v>
      </c>
      <c r="CC32" s="14">
        <v>1.4821242741869742</v>
      </c>
    </row>
    <row r="33" spans="1:81" x14ac:dyDescent="0.25">
      <c r="A33" s="13">
        <v>43220</v>
      </c>
      <c r="B33" s="14">
        <v>0.64422723619185862</v>
      </c>
      <c r="C33" s="14">
        <v>0.6338056710556218</v>
      </c>
      <c r="D33" s="14">
        <v>0.67542010923392082</v>
      </c>
      <c r="E33" s="14">
        <v>0.72271249951925098</v>
      </c>
      <c r="F33" s="14">
        <v>0.7744125776240347</v>
      </c>
      <c r="G33" s="14">
        <v>0.82866097286230922</v>
      </c>
      <c r="H33" s="14">
        <v>0.88404124558181718</v>
      </c>
      <c r="I33" s="14">
        <v>0.93955708134928462</v>
      </c>
      <c r="J33" s="14">
        <v>0.99452197364414907</v>
      </c>
      <c r="K33" s="14">
        <v>1.0485026732050187</v>
      </c>
      <c r="L33" s="14">
        <v>1.1012603664402858</v>
      </c>
      <c r="M33" s="14">
        <v>1.1526863122340039</v>
      </c>
      <c r="N33" s="14">
        <v>1.202729242790509</v>
      </c>
      <c r="O33" s="14">
        <v>1.2513515187031263</v>
      </c>
      <c r="P33" s="14">
        <v>1.2984965702861209</v>
      </c>
      <c r="Q33" s="14">
        <v>1.3440760380783068</v>
      </c>
      <c r="R33" s="14">
        <v>1.3879763682396522</v>
      </c>
      <c r="S33" s="14">
        <v>1.4300713736650161</v>
      </c>
      <c r="T33" s="14">
        <v>1.4702400508197575</v>
      </c>
      <c r="U33" s="14">
        <v>1.5083739259950029</v>
      </c>
      <c r="V33" s="14">
        <v>1.544388635887193</v>
      </c>
      <c r="W33" s="14">
        <v>1.5782274862944468</v>
      </c>
      <c r="X33" s="14">
        <v>1.6098657939017726</v>
      </c>
      <c r="Y33" s="14">
        <v>1.6393114337467409</v>
      </c>
      <c r="Z33" s="14">
        <v>1.6665986276086084</v>
      </c>
      <c r="AA33" s="14">
        <v>1.6917829302248724</v>
      </c>
      <c r="AB33" s="14">
        <v>1.7149384719460401</v>
      </c>
      <c r="AC33" s="14">
        <v>1.7361565548276536</v>
      </c>
      <c r="AD33" s="14">
        <v>1.7555428222874228</v>
      </c>
      <c r="AE33" s="14">
        <v>1.7732107889073396</v>
      </c>
      <c r="AF33" s="14">
        <v>1.7892741222905471</v>
      </c>
      <c r="AG33" s="14">
        <v>1.8038455664046895</v>
      </c>
      <c r="AH33" s="14">
        <v>1.8170370776538918</v>
      </c>
      <c r="AI33" s="14">
        <v>1.8289586845666113</v>
      </c>
      <c r="AJ33" s="14">
        <v>1.8397123391036831</v>
      </c>
      <c r="AK33" s="14">
        <v>1.8493895839211119</v>
      </c>
      <c r="AL33" s="14">
        <v>1.8580719792652143</v>
      </c>
      <c r="AM33" s="14">
        <v>1.8658280702026624</v>
      </c>
      <c r="AN33" s="14">
        <v>1.8727127283240499</v>
      </c>
      <c r="AO33" s="14">
        <v>1.8787687767240449</v>
      </c>
      <c r="AP33" s="14">
        <v>1.8840284593301664</v>
      </c>
      <c r="AQ33" s="14">
        <v>1.8885146297285467</v>
      </c>
      <c r="AR33" s="14">
        <v>1.8922402468905972</v>
      </c>
      <c r="AS33" s="14">
        <v>1.8952072811731222</v>
      </c>
      <c r="AT33" s="14">
        <v>1.897409464265281</v>
      </c>
      <c r="AU33" s="14">
        <v>1.898834352975725</v>
      </c>
      <c r="AV33" s="14">
        <v>1.8994661733179714</v>
      </c>
      <c r="AW33" s="14">
        <v>1.8992897051229256</v>
      </c>
      <c r="AX33" s="14">
        <v>1.8982908306135999</v>
      </c>
      <c r="AY33" s="14">
        <v>1.8964565164160065</v>
      </c>
      <c r="AZ33" s="14">
        <v>1.8937768669330057</v>
      </c>
      <c r="BA33" s="14">
        <v>1.8902484365398817</v>
      </c>
      <c r="BB33" s="14">
        <v>1.885874684463005</v>
      </c>
      <c r="BC33" s="14">
        <v>1.8806666098922453</v>
      </c>
      <c r="BD33" s="14">
        <v>1.8746428714000316</v>
      </c>
      <c r="BE33" s="14">
        <v>1.8678303080934742</v>
      </c>
      <c r="BF33" s="14">
        <v>1.860263612860356</v>
      </c>
      <c r="BG33" s="14">
        <v>1.8519846736831338</v>
      </c>
      <c r="BH33" s="14">
        <v>1.8430422700099161</v>
      </c>
      <c r="BI33" s="14">
        <v>1.8334914535083184</v>
      </c>
      <c r="BJ33" s="14">
        <v>1.8233914725612623</v>
      </c>
      <c r="BK33" s="14">
        <v>1.8128049116867886</v>
      </c>
      <c r="BL33" s="14">
        <v>1.8017974204666776</v>
      </c>
      <c r="BM33" s="14">
        <v>1.7904374275360544</v>
      </c>
      <c r="BN33" s="14">
        <v>1.7787948001492231</v>
      </c>
      <c r="BO33" s="14">
        <v>1.7669388224180615</v>
      </c>
      <c r="BP33" s="14">
        <v>1.7549379004181844</v>
      </c>
      <c r="BQ33" s="14">
        <v>1.7428596262173743</v>
      </c>
      <c r="BR33" s="14">
        <v>1.7307708253335337</v>
      </c>
      <c r="BS33" s="14">
        <v>1.7187367545550361</v>
      </c>
      <c r="BT33" s="14">
        <v>1.7068186636866161</v>
      </c>
      <c r="BU33" s="14">
        <v>1.695073245951779</v>
      </c>
      <c r="BV33" s="14">
        <v>1.6835529394271851</v>
      </c>
      <c r="BW33" s="14">
        <v>1.672306214552568</v>
      </c>
      <c r="BX33" s="14">
        <v>1.6613778386398759</v>
      </c>
      <c r="BY33" s="14">
        <v>1.6508090952610548</v>
      </c>
      <c r="BZ33" s="14">
        <v>1.6406374104378751</v>
      </c>
      <c r="CA33" s="14">
        <v>1.6308955664534839</v>
      </c>
      <c r="CB33" s="14">
        <v>1.6216118073731034</v>
      </c>
      <c r="CC33" s="14">
        <v>1.6128099218047236</v>
      </c>
    </row>
    <row r="34" spans="1:81" x14ac:dyDescent="0.25">
      <c r="A34" s="13">
        <v>43251</v>
      </c>
      <c r="B34" s="14"/>
      <c r="C34" s="14">
        <v>0.45940620798058596</v>
      </c>
      <c r="D34" s="14">
        <v>0.50589180156506619</v>
      </c>
      <c r="E34" s="14">
        <v>0.55509363337107287</v>
      </c>
      <c r="F34" s="14">
        <v>0.60734968405911283</v>
      </c>
      <c r="G34" s="14">
        <v>0.66142238293932165</v>
      </c>
      <c r="H34" s="14">
        <v>0.7162202933558568</v>
      </c>
      <c r="I34" s="14">
        <v>0.77086160241745394</v>
      </c>
      <c r="J34" s="14">
        <v>0.82471479471900677</v>
      </c>
      <c r="K34" s="14">
        <v>0.87740662277878789</v>
      </c>
      <c r="L34" s="14">
        <v>0.92877826930150065</v>
      </c>
      <c r="M34" s="14">
        <v>0.97881352336661964</v>
      </c>
      <c r="N34" s="14">
        <v>1.0275592224167336</v>
      </c>
      <c r="O34" s="14">
        <v>1.0750733176388407</v>
      </c>
      <c r="P34" s="14">
        <v>1.1213865639019487</v>
      </c>
      <c r="Q34" s="14">
        <v>1.1664885372829221</v>
      </c>
      <c r="R34" s="14">
        <v>1.2103304305783837</v>
      </c>
      <c r="S34" s="14">
        <v>1.2528364938271113</v>
      </c>
      <c r="T34" s="14">
        <v>1.2939163619441343</v>
      </c>
      <c r="U34" s="14">
        <v>1.3334710905540998</v>
      </c>
      <c r="V34" s="14">
        <v>1.3714017931887088</v>
      </c>
      <c r="W34" s="14">
        <v>1.4076158504489078</v>
      </c>
      <c r="X34" s="14">
        <v>1.4420351778689822</v>
      </c>
      <c r="Y34" s="14">
        <v>1.4746026925130964</v>
      </c>
      <c r="Z34" s="14">
        <v>1.5052790519519019</v>
      </c>
      <c r="AA34" s="14">
        <v>1.534039649847819</v>
      </c>
      <c r="AB34" s="14">
        <v>1.5608770879377318</v>
      </c>
      <c r="AC34" s="14">
        <v>1.5858038573499524</v>
      </c>
      <c r="AD34" s="14">
        <v>1.6088494753538218</v>
      </c>
      <c r="AE34" s="14">
        <v>1.630057162159755</v>
      </c>
      <c r="AF34" s="14">
        <v>1.6494811012516659</v>
      </c>
      <c r="AG34" s="14">
        <v>1.6671846718144145</v>
      </c>
      <c r="AH34" s="14">
        <v>1.6832390463957256</v>
      </c>
      <c r="AI34" s="14">
        <v>1.6977210880330684</v>
      </c>
      <c r="AJ34" s="14">
        <v>1.7107093089701391</v>
      </c>
      <c r="AK34" s="14">
        <v>1.7222824402171386</v>
      </c>
      <c r="AL34" s="14">
        <v>1.7325179101555559</v>
      </c>
      <c r="AM34" s="14">
        <v>1.7414870730393108</v>
      </c>
      <c r="AN34" s="14">
        <v>1.7492541772727526</v>
      </c>
      <c r="AO34" s="14">
        <v>1.7558772222844543</v>
      </c>
      <c r="AP34" s="14">
        <v>1.7614087205974265</v>
      </c>
      <c r="AQ34" s="14">
        <v>1.7658961639588786</v>
      </c>
      <c r="AR34" s="14">
        <v>1.7693801881734506</v>
      </c>
      <c r="AS34" s="14">
        <v>1.7718931296171716</v>
      </c>
      <c r="AT34" s="14">
        <v>1.773461360614516</v>
      </c>
      <c r="AU34" s="14">
        <v>1.7741067015700873</v>
      </c>
      <c r="AV34" s="14">
        <v>1.7738485797535117</v>
      </c>
      <c r="AW34" s="14">
        <v>1.772706169340929</v>
      </c>
      <c r="AX34" s="14">
        <v>1.7706986219869296</v>
      </c>
      <c r="AY34" s="14">
        <v>1.767845195969344</v>
      </c>
      <c r="AZ34" s="14">
        <v>1.7641669517092864</v>
      </c>
      <c r="BA34" s="14">
        <v>1.7596885525580961</v>
      </c>
      <c r="BB34" s="14">
        <v>1.7544383921079076</v>
      </c>
      <c r="BC34" s="14">
        <v>1.7484487532661404</v>
      </c>
      <c r="BD34" s="14">
        <v>1.7417558313312704</v>
      </c>
      <c r="BE34" s="14">
        <v>1.7343999369461305</v>
      </c>
      <c r="BF34" s="14">
        <v>1.7264252548960284</v>
      </c>
      <c r="BG34" s="14">
        <v>1.7178795151106618</v>
      </c>
      <c r="BH34" s="14">
        <v>1.7088137392899623</v>
      </c>
      <c r="BI34" s="14">
        <v>1.6992816014730578</v>
      </c>
      <c r="BJ34" s="14">
        <v>1.6893383595489226</v>
      </c>
      <c r="BK34" s="14">
        <v>1.6790405470778813</v>
      </c>
      <c r="BL34" s="14">
        <v>1.6684458714368127</v>
      </c>
      <c r="BM34" s="14">
        <v>1.6576130443302948</v>
      </c>
      <c r="BN34" s="14">
        <v>1.6466006364502093</v>
      </c>
      <c r="BO34" s="14">
        <v>1.6354658371896098</v>
      </c>
      <c r="BP34" s="14">
        <v>1.6242644172616936</v>
      </c>
      <c r="BQ34" s="14">
        <v>1.6130508330104398</v>
      </c>
      <c r="BR34" s="14">
        <v>1.6018782931202806</v>
      </c>
      <c r="BS34" s="14">
        <v>1.590797907492761</v>
      </c>
      <c r="BT34" s="14">
        <v>1.579856930722066</v>
      </c>
      <c r="BU34" s="14">
        <v>1.5690986177519006</v>
      </c>
      <c r="BV34" s="14">
        <v>1.5585624962719189</v>
      </c>
      <c r="BW34" s="14">
        <v>1.5482846185592138</v>
      </c>
      <c r="BX34" s="14">
        <v>1.5382977931724895</v>
      </c>
      <c r="BY34" s="14">
        <v>1.5286317654489687</v>
      </c>
      <c r="BZ34" s="14">
        <v>1.519312955766555</v>
      </c>
      <c r="CA34" s="14">
        <v>1.5103641253798976</v>
      </c>
      <c r="CB34" s="14">
        <v>1.5018045405722988</v>
      </c>
      <c r="CC34" s="14">
        <v>1.4936500219617854</v>
      </c>
    </row>
    <row r="35" spans="1:81" x14ac:dyDescent="0.25">
      <c r="A35" s="13">
        <v>43281</v>
      </c>
      <c r="B35" s="14"/>
      <c r="C35" s="14">
        <v>0.60762671162787463</v>
      </c>
      <c r="D35" s="14">
        <v>0.6505935426528292</v>
      </c>
      <c r="E35" s="14">
        <v>0.68605784846804185</v>
      </c>
      <c r="F35" s="14">
        <v>0.72639876476900955</v>
      </c>
      <c r="G35" s="14">
        <v>0.77169669302154642</v>
      </c>
      <c r="H35" s="14">
        <v>0.82007231185292728</v>
      </c>
      <c r="I35" s="14">
        <v>0.86976384369305793</v>
      </c>
      <c r="J35" s="14">
        <v>0.91951856207262395</v>
      </c>
      <c r="K35" s="14">
        <v>0.96856682781104908</v>
      </c>
      <c r="L35" s="14">
        <v>1.0165073029337004</v>
      </c>
      <c r="M35" s="14">
        <v>1.0631805035929276</v>
      </c>
      <c r="N35" s="14">
        <v>1.1085567047132476</v>
      </c>
      <c r="O35" s="14">
        <v>1.1526667092812362</v>
      </c>
      <c r="P35" s="14">
        <v>1.1955451634466427</v>
      </c>
      <c r="Q35" s="14">
        <v>1.2372050145672335</v>
      </c>
      <c r="R35" s="14">
        <v>1.27763014035129</v>
      </c>
      <c r="S35" s="14">
        <v>1.316781190549382</v>
      </c>
      <c r="T35" s="14">
        <v>1.3546020600655555</v>
      </c>
      <c r="U35" s="14">
        <v>1.3910237858932288</v>
      </c>
      <c r="V35" s="14">
        <v>1.4259742638222879</v>
      </c>
      <c r="W35" s="14">
        <v>1.4593842650495383</v>
      </c>
      <c r="X35" s="14">
        <v>1.4911944691515031</v>
      </c>
      <c r="Y35" s="14">
        <v>1.521363172965855</v>
      </c>
      <c r="Z35" s="14">
        <v>1.5498635848413587</v>
      </c>
      <c r="AA35" s="14">
        <v>1.5766815913912937</v>
      </c>
      <c r="AB35" s="14">
        <v>1.6018183770566685</v>
      </c>
      <c r="AC35" s="14">
        <v>1.6252914864441601</v>
      </c>
      <c r="AD35" s="14">
        <v>1.6471320105914296</v>
      </c>
      <c r="AE35" s="14">
        <v>1.6673805289371113</v>
      </c>
      <c r="AF35" s="14">
        <v>1.6860842234528521</v>
      </c>
      <c r="AG35" s="14">
        <v>1.7032957627401881</v>
      </c>
      <c r="AH35" s="14">
        <v>1.7190724369634156</v>
      </c>
      <c r="AI35" s="14">
        <v>1.7334740581632309</v>
      </c>
      <c r="AJ35" s="14">
        <v>1.7465593579751468</v>
      </c>
      <c r="AK35" s="14">
        <v>1.7583853041798527</v>
      </c>
      <c r="AL35" s="14">
        <v>1.769005996923013</v>
      </c>
      <c r="AM35" s="14">
        <v>1.7784700048659048</v>
      </c>
      <c r="AN35" s="14">
        <v>1.7868203259120226</v>
      </c>
      <c r="AO35" s="14">
        <v>1.7940950790152144</v>
      </c>
      <c r="AP35" s="14">
        <v>1.8003280991572965</v>
      </c>
      <c r="AQ35" s="14">
        <v>1.8055492648288356</v>
      </c>
      <c r="AR35" s="14">
        <v>1.8097835222603627</v>
      </c>
      <c r="AS35" s="14">
        <v>1.8130509250211646</v>
      </c>
      <c r="AT35" s="14">
        <v>1.8153685042868173</v>
      </c>
      <c r="AU35" s="14">
        <v>1.8167511935224576</v>
      </c>
      <c r="AV35" s="14">
        <v>1.8172140221848707</v>
      </c>
      <c r="AW35" s="14">
        <v>1.8167736506441683</v>
      </c>
      <c r="AX35" s="14">
        <v>1.8154483051654227</v>
      </c>
      <c r="AY35" s="14">
        <v>1.813257852130431</v>
      </c>
      <c r="AZ35" s="14">
        <v>1.8102255338524156</v>
      </c>
      <c r="BA35" s="14">
        <v>1.8063791778543792</v>
      </c>
      <c r="BB35" s="14">
        <v>1.8017512911719691</v>
      </c>
      <c r="BC35" s="14">
        <v>1.7963792108642502</v>
      </c>
      <c r="BD35" s="14">
        <v>1.7903047974223731</v>
      </c>
      <c r="BE35" s="14">
        <v>1.7835741056610306</v>
      </c>
      <c r="BF35" s="14">
        <v>1.7762370272728709</v>
      </c>
      <c r="BG35" s="14">
        <v>1.7683469291529519</v>
      </c>
      <c r="BH35" s="14">
        <v>1.7599600648473372</v>
      </c>
      <c r="BI35" s="14">
        <v>1.7511344608898693</v>
      </c>
      <c r="BJ35" s="14">
        <v>1.7419288479325308</v>
      </c>
      <c r="BK35" s="14">
        <v>1.7324024808270975</v>
      </c>
      <c r="BL35" s="14">
        <v>1.7226150969806502</v>
      </c>
      <c r="BM35" s="14">
        <v>1.7126267152778527</v>
      </c>
      <c r="BN35" s="14">
        <v>1.7024962455195083</v>
      </c>
      <c r="BO35" s="14">
        <v>1.6922804655851695</v>
      </c>
      <c r="BP35" s="14">
        <v>1.6820341049491669</v>
      </c>
      <c r="BQ35" s="14">
        <v>1.6718099952986401</v>
      </c>
      <c r="BR35" s="14">
        <v>1.6616591431483236</v>
      </c>
      <c r="BS35" s="14">
        <v>1.6516297113141469</v>
      </c>
      <c r="BT35" s="14">
        <v>1.6417656171305337</v>
      </c>
      <c r="BU35" s="14">
        <v>1.632106603485161</v>
      </c>
      <c r="BV35" s="14">
        <v>1.6226885246618183</v>
      </c>
      <c r="BW35" s="14">
        <v>1.6135436090838982</v>
      </c>
      <c r="BX35" s="14">
        <v>1.6047007010366123</v>
      </c>
      <c r="BY35" s="14">
        <v>1.5961854353975895</v>
      </c>
      <c r="BZ35" s="14">
        <v>1.5880200374623925</v>
      </c>
      <c r="CA35" s="14">
        <v>1.5802232063807546</v>
      </c>
      <c r="CB35" s="14">
        <v>1.572810311317129</v>
      </c>
      <c r="CC35" s="14">
        <v>1.5657935318234733</v>
      </c>
    </row>
    <row r="36" spans="1:81" x14ac:dyDescent="0.25">
      <c r="A36" s="13">
        <v>43312</v>
      </c>
      <c r="B36" s="14"/>
      <c r="C36" s="14">
        <v>0.67152120254952141</v>
      </c>
      <c r="D36" s="14">
        <v>0.70630487666695718</v>
      </c>
      <c r="E36" s="14">
        <v>0.74188913450780902</v>
      </c>
      <c r="F36" s="14">
        <v>0.78296920000530834</v>
      </c>
      <c r="G36" s="14">
        <v>0.82844178144376901</v>
      </c>
      <c r="H36" s="14">
        <v>0.87653486235674161</v>
      </c>
      <c r="I36" s="14">
        <v>0.92573229200948914</v>
      </c>
      <c r="J36" s="14">
        <v>0.97497880691037919</v>
      </c>
      <c r="K36" s="14">
        <v>1.0236244797784297</v>
      </c>
      <c r="L36" s="14">
        <v>1.0713034666834504</v>
      </c>
      <c r="M36" s="14">
        <v>1.117835039509625</v>
      </c>
      <c r="N36" s="14">
        <v>1.1631355316219723</v>
      </c>
      <c r="O36" s="14">
        <v>1.2071670507829173</v>
      </c>
      <c r="P36" s="14">
        <v>1.2498997891289367</v>
      </c>
      <c r="Q36" s="14">
        <v>1.2912921025273831</v>
      </c>
      <c r="R36" s="14">
        <v>1.3312869442979853</v>
      </c>
      <c r="S36" s="14">
        <v>1.3698189601562898</v>
      </c>
      <c r="T36" s="14">
        <v>1.4068202544855695</v>
      </c>
      <c r="U36" s="14">
        <v>1.4422257542998829</v>
      </c>
      <c r="V36" s="14">
        <v>1.4759805283480185</v>
      </c>
      <c r="W36" s="14">
        <v>1.5080446747030956</v>
      </c>
      <c r="X36" s="14">
        <v>1.5383994407461741</v>
      </c>
      <c r="Y36" s="14">
        <v>1.5670441854247221</v>
      </c>
      <c r="Z36" s="14">
        <v>1.5939926944030993</v>
      </c>
      <c r="AA36" s="14">
        <v>1.6192705624392347</v>
      </c>
      <c r="AB36" s="14">
        <v>1.6429138011566116</v>
      </c>
      <c r="AC36" s="14">
        <v>1.6649674012006856</v>
      </c>
      <c r="AD36" s="14">
        <v>1.685483264031296</v>
      </c>
      <c r="AE36" s="14">
        <v>1.7045163814377524</v>
      </c>
      <c r="AF36" s="14">
        <v>1.7221229350606462</v>
      </c>
      <c r="AG36" s="14">
        <v>1.738360061105378</v>
      </c>
      <c r="AH36" s="14">
        <v>1.7532856425594161</v>
      </c>
      <c r="AI36" s="14">
        <v>1.7669568209417281</v>
      </c>
      <c r="AJ36" s="14">
        <v>1.7794279154603163</v>
      </c>
      <c r="AK36" s="14">
        <v>1.7907503795589794</v>
      </c>
      <c r="AL36" s="14">
        <v>1.80097151562155</v>
      </c>
      <c r="AM36" s="14">
        <v>1.8101323781676519</v>
      </c>
      <c r="AN36" s="14">
        <v>1.8182681439691741</v>
      </c>
      <c r="AO36" s="14">
        <v>1.825408846309174</v>
      </c>
      <c r="AP36" s="14">
        <v>1.831580001539429</v>
      </c>
      <c r="AQ36" s="14">
        <v>1.8368028218035493</v>
      </c>
      <c r="AR36" s="14">
        <v>1.8410930953706484</v>
      </c>
      <c r="AS36" s="14">
        <v>1.8444620450892251</v>
      </c>
      <c r="AT36" s="14">
        <v>1.846918653870341</v>
      </c>
      <c r="AU36" s="14">
        <v>1.8484706941361775</v>
      </c>
      <c r="AV36" s="14">
        <v>1.8491273470128062</v>
      </c>
      <c r="AW36" s="14">
        <v>1.8489004197583272</v>
      </c>
      <c r="AX36" s="14">
        <v>1.8478041297159962</v>
      </c>
      <c r="AY36" s="14">
        <v>1.845855274213767</v>
      </c>
      <c r="AZ36" s="14">
        <v>1.843075158546581</v>
      </c>
      <c r="BA36" s="14">
        <v>1.8394904159897105</v>
      </c>
      <c r="BB36" s="14">
        <v>1.8351329891894306</v>
      </c>
      <c r="BC36" s="14">
        <v>1.8300400452084811</v>
      </c>
      <c r="BD36" s="14">
        <v>1.8242534271168511</v>
      </c>
      <c r="BE36" s="14">
        <v>1.8178191298715356</v>
      </c>
      <c r="BF36" s="14">
        <v>1.8107869265101457</v>
      </c>
      <c r="BG36" s="14">
        <v>1.8032099574465748</v>
      </c>
      <c r="BH36" s="14">
        <v>1.795143914257183</v>
      </c>
      <c r="BI36" s="14">
        <v>1.7866457661857245</v>
      </c>
      <c r="BJ36" s="14">
        <v>1.7777728780550801</v>
      </c>
      <c r="BK36" s="14">
        <v>1.7685829129241459</v>
      </c>
      <c r="BL36" s="14">
        <v>1.7591338079349437</v>
      </c>
      <c r="BM36" s="14">
        <v>1.7494834754044433</v>
      </c>
      <c r="BN36" s="14">
        <v>1.7396883046830467</v>
      </c>
      <c r="BO36" s="14">
        <v>1.7298024307993585</v>
      </c>
      <c r="BP36" s="14">
        <v>1.7198778694362258</v>
      </c>
      <c r="BQ36" s="14">
        <v>1.7099646727649802</v>
      </c>
      <c r="BR36" s="14">
        <v>1.7001109630022642</v>
      </c>
      <c r="BS36" s="14">
        <v>1.6903619099700018</v>
      </c>
      <c r="BT36" s="14">
        <v>1.6807588086534673</v>
      </c>
      <c r="BU36" s="14">
        <v>1.6713392485597001</v>
      </c>
      <c r="BV36" s="14">
        <v>1.6621373675173798</v>
      </c>
      <c r="BW36" s="14">
        <v>1.6531840848983446</v>
      </c>
      <c r="BX36" s="14">
        <v>1.6445073160883736</v>
      </c>
      <c r="BY36" s="14">
        <v>1.6361321127127533</v>
      </c>
      <c r="BZ36" s="14">
        <v>1.6280805331227288</v>
      </c>
      <c r="CA36" s="14">
        <v>1.620371653614701</v>
      </c>
      <c r="CB36" s="14">
        <v>1.6130217203045889</v>
      </c>
      <c r="CC36" s="14">
        <v>1.6060439992360673</v>
      </c>
    </row>
    <row r="37" spans="1:81" x14ac:dyDescent="0.25">
      <c r="A37" s="13">
        <v>43343</v>
      </c>
      <c r="B37" s="14"/>
      <c r="C37" s="14">
        <v>0.69214407635979069</v>
      </c>
      <c r="D37" s="14">
        <v>0.70541250305889214</v>
      </c>
      <c r="E37" s="14">
        <v>0.73292336783079337</v>
      </c>
      <c r="F37" s="14">
        <v>0.77233144459600112</v>
      </c>
      <c r="G37" s="14">
        <v>0.818517991767584</v>
      </c>
      <c r="H37" s="14">
        <v>0.86776442168262646</v>
      </c>
      <c r="I37" s="14">
        <v>0.91769687997067906</v>
      </c>
      <c r="J37" s="14">
        <v>0.96693666045120052</v>
      </c>
      <c r="K37" s="14">
        <v>1.0147680665221857</v>
      </c>
      <c r="L37" s="14">
        <v>1.0608957865033437</v>
      </c>
      <c r="M37" s="14">
        <v>1.1052775186503774</v>
      </c>
      <c r="N37" s="14">
        <v>1.1480148645708321</v>
      </c>
      <c r="O37" s="14">
        <v>1.1892632049735143</v>
      </c>
      <c r="P37" s="14">
        <v>1.2291764142439887</v>
      </c>
      <c r="Q37" s="14">
        <v>1.2678757823462172</v>
      </c>
      <c r="R37" s="14">
        <v>1.3054435099612856</v>
      </c>
      <c r="S37" s="14">
        <v>1.341924411649114</v>
      </c>
      <c r="T37" s="14">
        <v>1.377330040217144</v>
      </c>
      <c r="U37" s="14">
        <v>1.4116424177046369</v>
      </c>
      <c r="V37" s="14">
        <v>1.4448238033364436</v>
      </c>
      <c r="W37" s="14">
        <v>1.4768249080360081</v>
      </c>
      <c r="X37" s="14">
        <v>1.5075967814221971</v>
      </c>
      <c r="Y37" s="14">
        <v>1.5370948153206829</v>
      </c>
      <c r="Z37" s="14">
        <v>1.5652779721791803</v>
      </c>
      <c r="AA37" s="14">
        <v>1.5921100650431883</v>
      </c>
      <c r="AB37" s="14">
        <v>1.6175652693177014</v>
      </c>
      <c r="AC37" s="14">
        <v>1.6416285556424275</v>
      </c>
      <c r="AD37" s="14">
        <v>1.6642941337088326</v>
      </c>
      <c r="AE37" s="14">
        <v>1.6855647710666581</v>
      </c>
      <c r="AF37" s="14">
        <v>1.7054507136865444</v>
      </c>
      <c r="AG37" s="14">
        <v>1.7239685222165513</v>
      </c>
      <c r="AH37" s="14">
        <v>1.7411400563292163</v>
      </c>
      <c r="AI37" s="14">
        <v>1.7569909800121852</v>
      </c>
      <c r="AJ37" s="14">
        <v>1.7715494533472538</v>
      </c>
      <c r="AK37" s="14">
        <v>1.7848455936589245</v>
      </c>
      <c r="AL37" s="14">
        <v>1.7969098156357679</v>
      </c>
      <c r="AM37" s="14">
        <v>1.8077713060959117</v>
      </c>
      <c r="AN37" s="14">
        <v>1.8174580332562995</v>
      </c>
      <c r="AO37" s="14">
        <v>1.8259968990574884</v>
      </c>
      <c r="AP37" s="14">
        <v>1.8334138656101342</v>
      </c>
      <c r="AQ37" s="14">
        <v>1.8397337118021841</v>
      </c>
      <c r="AR37" s="14">
        <v>1.8449790671655095</v>
      </c>
      <c r="AS37" s="14">
        <v>1.8491711136443121</v>
      </c>
      <c r="AT37" s="14">
        <v>1.8523307031366216</v>
      </c>
      <c r="AU37" s="14">
        <v>1.8544789516197486</v>
      </c>
      <c r="AV37" s="14">
        <v>1.855638754623425</v>
      </c>
      <c r="AW37" s="14">
        <v>1.8558351664830353</v>
      </c>
      <c r="AX37" s="14">
        <v>1.8550951941560767</v>
      </c>
      <c r="AY37" s="14">
        <v>1.853448072972369</v>
      </c>
      <c r="AZ37" s="14">
        <v>1.8509266521663275</v>
      </c>
      <c r="BA37" s="14">
        <v>1.8475677367947421</v>
      </c>
      <c r="BB37" s="14">
        <v>1.8434123195482339</v>
      </c>
      <c r="BC37" s="14">
        <v>1.8385055489485913</v>
      </c>
      <c r="BD37" s="14">
        <v>1.832896203114466</v>
      </c>
      <c r="BE37" s="14">
        <v>1.8266362558419387</v>
      </c>
      <c r="BF37" s="14">
        <v>1.8197805892137102</v>
      </c>
      <c r="BG37" s="14">
        <v>1.8123865785401547</v>
      </c>
      <c r="BH37" s="14">
        <v>1.8045131797685456</v>
      </c>
      <c r="BI37" s="14">
        <v>1.796219708389118</v>
      </c>
      <c r="BJ37" s="14">
        <v>1.7875652429782662</v>
      </c>
      <c r="BK37" s="14">
        <v>1.7786086171841968</v>
      </c>
      <c r="BL37" s="14">
        <v>1.7694084354996498</v>
      </c>
      <c r="BM37" s="14">
        <v>1.7600226835194994</v>
      </c>
      <c r="BN37" s="14">
        <v>1.750507363226649</v>
      </c>
      <c r="BO37" s="14">
        <v>1.7409161105320956</v>
      </c>
      <c r="BP37" s="14">
        <v>1.7313003621347292</v>
      </c>
      <c r="BQ37" s="14">
        <v>1.7217095171105368</v>
      </c>
      <c r="BR37" s="14">
        <v>1.7121908946549667</v>
      </c>
      <c r="BS37" s="14">
        <v>1.7027886542186399</v>
      </c>
      <c r="BT37" s="14">
        <v>1.6935432114573887</v>
      </c>
      <c r="BU37" s="14">
        <v>1.684491457810245</v>
      </c>
      <c r="BV37" s="14">
        <v>1.675667001884148</v>
      </c>
      <c r="BW37" s="14">
        <v>1.6671003912669293</v>
      </c>
      <c r="BX37" s="14">
        <v>1.6588193156370008</v>
      </c>
      <c r="BY37" s="14">
        <v>1.6508486839515901</v>
      </c>
      <c r="BZ37" s="14">
        <v>1.6432104150569562</v>
      </c>
      <c r="CA37" s="14">
        <v>1.6359234800442402</v>
      </c>
      <c r="CB37" s="14">
        <v>1.6290040245393247</v>
      </c>
      <c r="CC37" s="14">
        <v>1.6224651351737081</v>
      </c>
    </row>
    <row r="38" spans="1:81" x14ac:dyDescent="0.25">
      <c r="A38" s="13">
        <v>43373</v>
      </c>
      <c r="B38" s="14">
        <v>0.75218728877686403</v>
      </c>
      <c r="C38" s="14">
        <v>0.77522699282025265</v>
      </c>
      <c r="D38" s="14">
        <v>0.7977456470103591</v>
      </c>
      <c r="E38" s="14">
        <v>0.83573935466661375</v>
      </c>
      <c r="F38" s="14">
        <v>0.88397588351342693</v>
      </c>
      <c r="G38" s="14">
        <v>0.93722932247379098</v>
      </c>
      <c r="H38" s="14">
        <v>0.9921715954502236</v>
      </c>
      <c r="I38" s="14">
        <v>1.0468411214837845</v>
      </c>
      <c r="J38" s="14">
        <v>1.1001482989233049</v>
      </c>
      <c r="K38" s="14">
        <v>1.1515685962988322</v>
      </c>
      <c r="L38" s="14">
        <v>1.2009174790042663</v>
      </c>
      <c r="M38" s="14">
        <v>1.2482211639241301</v>
      </c>
      <c r="N38" s="14">
        <v>1.2936098578120081</v>
      </c>
      <c r="O38" s="14">
        <v>1.3372463760021964</v>
      </c>
      <c r="P38" s="14">
        <v>1.3792791020148465</v>
      </c>
      <c r="Q38" s="14">
        <v>1.4198189165817741</v>
      </c>
      <c r="R38" s="14">
        <v>1.4589377296323549</v>
      </c>
      <c r="S38" s="14">
        <v>1.4966728277441512</v>
      </c>
      <c r="T38" s="14">
        <v>1.5330324080517128</v>
      </c>
      <c r="U38" s="14">
        <v>1.5680015725042753</v>
      </c>
      <c r="V38" s="14">
        <v>1.6015532774140495</v>
      </c>
      <c r="W38" s="14">
        <v>1.6336534446041524</v>
      </c>
      <c r="X38" s="14">
        <v>1.6642732750561378</v>
      </c>
      <c r="Y38" s="14">
        <v>1.693392229183047</v>
      </c>
      <c r="Z38" s="14">
        <v>1.7209964620937859</v>
      </c>
      <c r="AA38" s="14">
        <v>1.7470798327880031</v>
      </c>
      <c r="AB38" s="14">
        <v>1.7716477395322452</v>
      </c>
      <c r="AC38" s="14">
        <v>1.7947163562135628</v>
      </c>
      <c r="AD38" s="14">
        <v>1.8163103562847236</v>
      </c>
      <c r="AE38" s="14">
        <v>1.8364605330762491</v>
      </c>
      <c r="AF38" s="14">
        <v>1.8552025773096832</v>
      </c>
      <c r="AG38" s="14">
        <v>1.872576310446691</v>
      </c>
      <c r="AH38" s="14">
        <v>1.8886248980386122</v>
      </c>
      <c r="AI38" s="14">
        <v>1.9033930984856067</v>
      </c>
      <c r="AJ38" s="14">
        <v>1.9169260721201917</v>
      </c>
      <c r="AK38" s="14">
        <v>1.9292689837841701</v>
      </c>
      <c r="AL38" s="14">
        <v>1.9404648164204419</v>
      </c>
      <c r="AM38" s="14">
        <v>1.9505529923961682</v>
      </c>
      <c r="AN38" s="14">
        <v>1.9595697249357595</v>
      </c>
      <c r="AO38" s="14">
        <v>1.9675484192637132</v>
      </c>
      <c r="AP38" s="14">
        <v>1.9745199972196754</v>
      </c>
      <c r="AQ38" s="14">
        <v>1.9805124197858035</v>
      </c>
      <c r="AR38" s="14">
        <v>1.9855493629806158</v>
      </c>
      <c r="AS38" s="14">
        <v>1.9896512799771386</v>
      </c>
      <c r="AT38" s="14">
        <v>1.9928365733679543</v>
      </c>
      <c r="AU38" s="14">
        <v>1.9951226049634578</v>
      </c>
      <c r="AV38" s="14">
        <v>1.9965275390702406</v>
      </c>
      <c r="AW38" s="14">
        <v>1.9970707017599796</v>
      </c>
      <c r="AX38" s="14">
        <v>1.9967724832429032</v>
      </c>
      <c r="AY38" s="14">
        <v>1.9956550528118349</v>
      </c>
      <c r="AZ38" s="14">
        <v>1.9937441490436054</v>
      </c>
      <c r="BA38" s="14">
        <v>1.9910694194215732</v>
      </c>
      <c r="BB38" s="14">
        <v>1.9876647944176808</v>
      </c>
      <c r="BC38" s="14">
        <v>1.9835684002746841</v>
      </c>
      <c r="BD38" s="14">
        <v>1.9788220589388239</v>
      </c>
      <c r="BE38" s="14">
        <v>1.9734708980853539</v>
      </c>
      <c r="BF38" s="14">
        <v>1.9675630530755364</v>
      </c>
      <c r="BG38" s="14">
        <v>1.9611491145630258</v>
      </c>
      <c r="BH38" s="14">
        <v>1.9542810399924646</v>
      </c>
      <c r="BI38" s="14">
        <v>1.9470110942876773</v>
      </c>
      <c r="BJ38" s="14">
        <v>1.9393914750730894</v>
      </c>
      <c r="BK38" s="14">
        <v>1.9314742453897222</v>
      </c>
      <c r="BL38" s="14">
        <v>1.9233110582267647</v>
      </c>
      <c r="BM38" s="14">
        <v>1.9149526944414963</v>
      </c>
      <c r="BN38" s="14">
        <v>1.9064482433839913</v>
      </c>
      <c r="BO38" s="14">
        <v>1.8978449980562353</v>
      </c>
      <c r="BP38" s="14">
        <v>1.8891885874545877</v>
      </c>
      <c r="BQ38" s="14">
        <v>1.8805230977522174</v>
      </c>
      <c r="BR38" s="14">
        <v>1.8718909107836137</v>
      </c>
      <c r="BS38" s="14">
        <v>1.863331630824548</v>
      </c>
      <c r="BT38" s="14">
        <v>1.8548817204953956</v>
      </c>
      <c r="BU38" s="14">
        <v>1.8465747031524573</v>
      </c>
      <c r="BV38" s="14">
        <v>1.8384413642074255</v>
      </c>
      <c r="BW38" s="14">
        <v>1.830509936123645</v>
      </c>
      <c r="BX38" s="14">
        <v>1.8228062646230914</v>
      </c>
      <c r="BY38" s="14">
        <v>1.8153537719095239</v>
      </c>
      <c r="BZ38" s="14">
        <v>1.8081731358607434</v>
      </c>
      <c r="CA38" s="14">
        <v>1.8012823374781515</v>
      </c>
      <c r="CB38" s="14">
        <v>1.7946967545026824</v>
      </c>
      <c r="CC38" s="14">
        <v>1.7884289816985361</v>
      </c>
    </row>
    <row r="39" spans="1:81" x14ac:dyDescent="0.25">
      <c r="A39" s="13">
        <v>43404</v>
      </c>
      <c r="B39" s="14">
        <v>0.73747432925101331</v>
      </c>
      <c r="C39" s="14">
        <v>0.72408617594615543</v>
      </c>
      <c r="D39" s="14">
        <v>0.72410317265067325</v>
      </c>
      <c r="E39" s="14">
        <v>0.74538748931286658</v>
      </c>
      <c r="F39" s="14">
        <v>0.78053539339229872</v>
      </c>
      <c r="G39" s="14">
        <v>0.82341968483183059</v>
      </c>
      <c r="H39" s="14">
        <v>0.87008919602736923</v>
      </c>
      <c r="I39" s="14">
        <v>0.91814512112014368</v>
      </c>
      <c r="J39" s="14">
        <v>0.96619023353941325</v>
      </c>
      <c r="K39" s="14">
        <v>1.0134834886294977</v>
      </c>
      <c r="L39" s="14">
        <v>1.059696436693254</v>
      </c>
      <c r="M39" s="14">
        <v>1.1047550321043162</v>
      </c>
      <c r="N39" s="14">
        <v>1.1487222112530815</v>
      </c>
      <c r="O39" s="14">
        <v>1.1917074107092198</v>
      </c>
      <c r="P39" s="14">
        <v>1.2338124389095024</v>
      </c>
      <c r="Q39" s="14">
        <v>1.275103978946684</v>
      </c>
      <c r="R39" s="14">
        <v>1.3156105452459987</v>
      </c>
      <c r="S39" s="14">
        <v>1.3553231503345065</v>
      </c>
      <c r="T39" s="14">
        <v>1.3942009454496711</v>
      </c>
      <c r="U39" s="14">
        <v>1.4321757669047381</v>
      </c>
      <c r="V39" s="14">
        <v>1.4691579441082834</v>
      </c>
      <c r="W39" s="14">
        <v>1.5050450874175534</v>
      </c>
      <c r="X39" s="14">
        <v>1.5397388235011973</v>
      </c>
      <c r="Y39" s="14">
        <v>1.5731470511143766</v>
      </c>
      <c r="Z39" s="14">
        <v>1.605182995870456</v>
      </c>
      <c r="AA39" s="14">
        <v>1.6357707913468587</v>
      </c>
      <c r="AB39" s="14">
        <v>1.6648538468616867</v>
      </c>
      <c r="AC39" s="14">
        <v>1.6923931524425273</v>
      </c>
      <c r="AD39" s="14">
        <v>1.7183654951005574</v>
      </c>
      <c r="AE39" s="14">
        <v>1.7427627572249258</v>
      </c>
      <c r="AF39" s="14">
        <v>1.765589790123665</v>
      </c>
      <c r="AG39" s="14">
        <v>1.7868623876994478</v>
      </c>
      <c r="AH39" s="14">
        <v>1.8066055309637929</v>
      </c>
      <c r="AI39" s="14">
        <v>1.8248515489844956</v>
      </c>
      <c r="AJ39" s="14">
        <v>1.8416388102714933</v>
      </c>
      <c r="AK39" s="14">
        <v>1.8570102474006294</v>
      </c>
      <c r="AL39" s="14">
        <v>1.8710096142126773</v>
      </c>
      <c r="AM39" s="14">
        <v>1.8836797353009078</v>
      </c>
      <c r="AN39" s="14">
        <v>1.895062567577916</v>
      </c>
      <c r="AO39" s="14">
        <v>1.9051993087357058</v>
      </c>
      <c r="AP39" s="14">
        <v>1.9141304306216003</v>
      </c>
      <c r="AQ39" s="14">
        <v>1.9218944662976949</v>
      </c>
      <c r="AR39" s="14">
        <v>1.9285264082917875</v>
      </c>
      <c r="AS39" s="14">
        <v>1.9340590277392273</v>
      </c>
      <c r="AT39" s="14">
        <v>1.9385238383966517</v>
      </c>
      <c r="AU39" s="14">
        <v>1.9419521898495078</v>
      </c>
      <c r="AV39" s="14">
        <v>1.944376792607774</v>
      </c>
      <c r="AW39" s="14">
        <v>1.9458318286763434</v>
      </c>
      <c r="AX39" s="14">
        <v>1.9463528476261927</v>
      </c>
      <c r="AY39" s="14">
        <v>1.9459776822892283</v>
      </c>
      <c r="AZ39" s="14">
        <v>1.9447479547228457</v>
      </c>
      <c r="BA39" s="14">
        <v>1.942709261807275</v>
      </c>
      <c r="BB39" s="14">
        <v>1.9399115287308857</v>
      </c>
      <c r="BC39" s="14">
        <v>1.9364086413828006</v>
      </c>
      <c r="BD39" s="14">
        <v>1.9322575208597761</v>
      </c>
      <c r="BE39" s="14">
        <v>1.9275176710090043</v>
      </c>
      <c r="BF39" s="14">
        <v>1.9222509233503458</v>
      </c>
      <c r="BG39" s="14">
        <v>1.916520626302241</v>
      </c>
      <c r="BH39" s="14">
        <v>1.9103900956305628</v>
      </c>
      <c r="BI39" s="14">
        <v>1.9039212324787249</v>
      </c>
      <c r="BJ39" s="14">
        <v>1.8971742605869615</v>
      </c>
      <c r="BK39" s="14">
        <v>1.8902077213748816</v>
      </c>
      <c r="BL39" s="14">
        <v>1.8830781813897977</v>
      </c>
      <c r="BM39" s="14">
        <v>1.8758396066853378</v>
      </c>
      <c r="BN39" s="14">
        <v>1.8685424737362892</v>
      </c>
      <c r="BO39" s="14">
        <v>1.8612338454619701</v>
      </c>
      <c r="BP39" s="14">
        <v>1.853957625703069</v>
      </c>
      <c r="BQ39" s="14">
        <v>1.8467547876747317</v>
      </c>
      <c r="BR39" s="14">
        <v>1.8396633143746801</v>
      </c>
      <c r="BS39" s="14">
        <v>1.8327176186923233</v>
      </c>
      <c r="BT39" s="14">
        <v>1.8259485420108446</v>
      </c>
      <c r="BU39" s="14">
        <v>1.8193835991240763</v>
      </c>
      <c r="BV39" s="14">
        <v>1.8130472060850955</v>
      </c>
      <c r="BW39" s="14">
        <v>1.8069608895805946</v>
      </c>
      <c r="BX39" s="14">
        <v>1.8011434781205655</v>
      </c>
      <c r="BY39" s="14">
        <v>1.795611245094644</v>
      </c>
      <c r="BZ39" s="14">
        <v>1.790378016416091</v>
      </c>
      <c r="CA39" s="14">
        <v>1.7854553167179883</v>
      </c>
      <c r="CB39" s="14">
        <v>1.7808524821672167</v>
      </c>
      <c r="CC39" s="14">
        <v>1.7765766988465501</v>
      </c>
    </row>
    <row r="40" spans="1:81" x14ac:dyDescent="0.25">
      <c r="A40" s="13">
        <v>43434</v>
      </c>
      <c r="B40" s="14">
        <v>0.74971296381231722</v>
      </c>
      <c r="C40" s="14">
        <v>0.74876670327647077</v>
      </c>
      <c r="D40" s="14">
        <v>0.74049515836865742</v>
      </c>
      <c r="E40" s="14">
        <v>0.74629645766308039</v>
      </c>
      <c r="F40" s="14">
        <v>0.76426596178615025</v>
      </c>
      <c r="G40" s="14">
        <v>0.79050512991849031</v>
      </c>
      <c r="H40" s="14">
        <v>0.82196360617294251</v>
      </c>
      <c r="I40" s="14">
        <v>0.85668626615985244</v>
      </c>
      <c r="J40" s="14">
        <v>0.89351118760726955</v>
      </c>
      <c r="K40" s="14">
        <v>0.93179097299444158</v>
      </c>
      <c r="L40" s="14">
        <v>0.97119801291647012</v>
      </c>
      <c r="M40" s="14">
        <v>1.011606205412136</v>
      </c>
      <c r="N40" s="14">
        <v>1.052997473554018</v>
      </c>
      <c r="O40" s="14">
        <v>1.0953899010145183</v>
      </c>
      <c r="P40" s="14">
        <v>1.1387918273250155</v>
      </c>
      <c r="Q40" s="14">
        <v>1.1831764366603741</v>
      </c>
      <c r="R40" s="14">
        <v>1.2284758560081623</v>
      </c>
      <c r="S40" s="14">
        <v>1.2745770360914932</v>
      </c>
      <c r="T40" s="14">
        <v>1.3213245833183425</v>
      </c>
      <c r="U40" s="14">
        <v>1.3685221031079293</v>
      </c>
      <c r="V40" s="14">
        <v>1.4159402760718289</v>
      </c>
      <c r="W40" s="14">
        <v>1.4633281852846933</v>
      </c>
      <c r="X40" s="14">
        <v>1.5104320712194779</v>
      </c>
      <c r="Y40" s="14">
        <v>1.5569980423688106</v>
      </c>
      <c r="Z40" s="14">
        <v>1.6027730627484511</v>
      </c>
      <c r="AA40" s="14">
        <v>1.6475165476136364</v>
      </c>
      <c r="AB40" s="14">
        <v>1.6910106686862223</v>
      </c>
      <c r="AC40" s="14">
        <v>1.7330583641873394</v>
      </c>
      <c r="AD40" s="14">
        <v>1.7734893503806071</v>
      </c>
      <c r="AE40" s="14">
        <v>1.8121658005323309</v>
      </c>
      <c r="AF40" s="14">
        <v>1.8489781140972694</v>
      </c>
      <c r="AG40" s="14">
        <v>1.8838405257926085</v>
      </c>
      <c r="AH40" s="14">
        <v>1.9166893710687676</v>
      </c>
      <c r="AI40" s="14">
        <v>1.947485962279212</v>
      </c>
      <c r="AJ40" s="14">
        <v>1.9762151918175581</v>
      </c>
      <c r="AK40" s="14">
        <v>2.0028812770820958</v>
      </c>
      <c r="AL40" s="14">
        <v>2.0275018469467536</v>
      </c>
      <c r="AM40" s="14">
        <v>2.0501050056679224</v>
      </c>
      <c r="AN40" s="14">
        <v>2.0707279709798869</v>
      </c>
      <c r="AO40" s="14">
        <v>2.089415934910078</v>
      </c>
      <c r="AP40" s="14">
        <v>2.106220897815485</v>
      </c>
      <c r="AQ40" s="14">
        <v>2.1211984581788066</v>
      </c>
      <c r="AR40" s="14">
        <v>2.1344051788231146</v>
      </c>
      <c r="AS40" s="14">
        <v>2.1458995381836377</v>
      </c>
      <c r="AT40" s="14">
        <v>2.1557422227506304</v>
      </c>
      <c r="AU40" s="14">
        <v>2.1639961871910276</v>
      </c>
      <c r="AV40" s="14">
        <v>2.1707267351029298</v>
      </c>
      <c r="AW40" s="14">
        <v>2.1760013078759717</v>
      </c>
      <c r="AX40" s="14">
        <v>2.1798892977664077</v>
      </c>
      <c r="AY40" s="14">
        <v>2.1824622552041379</v>
      </c>
      <c r="AZ40" s="14">
        <v>2.1837941332043305</v>
      </c>
      <c r="BA40" s="14">
        <v>2.1839612857585928</v>
      </c>
      <c r="BB40" s="14">
        <v>2.183042575929965</v>
      </c>
      <c r="BC40" s="14">
        <v>2.1811187648077497</v>
      </c>
      <c r="BD40" s="14">
        <v>2.178271453569371</v>
      </c>
      <c r="BE40" s="14">
        <v>2.1745828227302768</v>
      </c>
      <c r="BF40" s="14">
        <v>2.1701354959179029</v>
      </c>
      <c r="BG40" s="14">
        <v>2.1650113891775957</v>
      </c>
      <c r="BH40" s="14">
        <v>2.1592900484046873</v>
      </c>
      <c r="BI40" s="14">
        <v>2.1530477718478447</v>
      </c>
      <c r="BJ40" s="14">
        <v>2.1463576820201808</v>
      </c>
      <c r="BK40" s="14">
        <v>2.1392899004946915</v>
      </c>
      <c r="BL40" s="14">
        <v>2.1319115787450325</v>
      </c>
      <c r="BM40" s="14">
        <v>2.124286464697704</v>
      </c>
      <c r="BN40" s="14">
        <v>2.1164744461786396</v>
      </c>
      <c r="BO40" s="14">
        <v>2.1085317657487117</v>
      </c>
      <c r="BP40" s="14">
        <v>2.1005112927373299</v>
      </c>
      <c r="BQ40" s="14">
        <v>2.0924627586137872</v>
      </c>
      <c r="BR40" s="14">
        <v>2.0844325898257479</v>
      </c>
      <c r="BS40" s="14">
        <v>2.0764633688487191</v>
      </c>
      <c r="BT40" s="14">
        <v>2.0685939428237328</v>
      </c>
      <c r="BU40" s="14">
        <v>2.0608596824202081</v>
      </c>
      <c r="BV40" s="14">
        <v>2.0532927199504503</v>
      </c>
      <c r="BW40" s="14">
        <v>2.0459221681775532</v>
      </c>
      <c r="BX40" s="14">
        <v>2.0387743071892421</v>
      </c>
      <c r="BY40" s="14">
        <v>2.0318725771125195</v>
      </c>
      <c r="BZ40" s="14">
        <v>2.0252375392637822</v>
      </c>
      <c r="CA40" s="14">
        <v>2.0188870318563041</v>
      </c>
      <c r="CB40" s="14">
        <v>2.0128362026618078</v>
      </c>
      <c r="CC40" s="14">
        <v>2.0070973955116029</v>
      </c>
    </row>
    <row r="41" spans="1:81" x14ac:dyDescent="0.25">
      <c r="A41" s="13">
        <v>43465</v>
      </c>
      <c r="B41" s="14">
        <v>0.74329274438273363</v>
      </c>
      <c r="C41" s="14">
        <v>0.74032533563792025</v>
      </c>
      <c r="D41" s="14">
        <v>0.72736076771678981</v>
      </c>
      <c r="E41" s="14">
        <v>0.73023855430685625</v>
      </c>
      <c r="F41" s="14">
        <v>0.74636324789947672</v>
      </c>
      <c r="G41" s="14">
        <v>0.77135590402323528</v>
      </c>
      <c r="H41" s="14">
        <v>0.80167883996798683</v>
      </c>
      <c r="I41" s="14">
        <v>0.83511377407924814</v>
      </c>
      <c r="J41" s="14">
        <v>0.87039863177046339</v>
      </c>
      <c r="K41" s="14">
        <v>0.90685874672628464</v>
      </c>
      <c r="L41" s="14">
        <v>0.94416742357656203</v>
      </c>
      <c r="M41" s="14">
        <v>0.98219565185058189</v>
      </c>
      <c r="N41" s="14">
        <v>1.020904866897153</v>
      </c>
      <c r="O41" s="14">
        <v>1.0602757494129977</v>
      </c>
      <c r="P41" s="14">
        <v>1.1002656579669055</v>
      </c>
      <c r="Q41" s="14">
        <v>1.1407901670753053</v>
      </c>
      <c r="R41" s="14">
        <v>1.1817245578549977</v>
      </c>
      <c r="S41" s="14">
        <v>1.222907527416542</v>
      </c>
      <c r="T41" s="14">
        <v>1.2641482392482672</v>
      </c>
      <c r="U41" s="14">
        <v>1.3052381764943317</v>
      </c>
      <c r="V41" s="14">
        <v>1.3459604765556505</v>
      </c>
      <c r="W41" s="14">
        <v>1.3861027459331154</v>
      </c>
      <c r="X41" s="14">
        <v>1.425467722934838</v>
      </c>
      <c r="Y41" s="14">
        <v>1.4638710107824371</v>
      </c>
      <c r="Z41" s="14">
        <v>1.5011397812000673</v>
      </c>
      <c r="AA41" s="14">
        <v>1.5371203085154594</v>
      </c>
      <c r="AB41" s="14">
        <v>1.5716817436160992</v>
      </c>
      <c r="AC41" s="14">
        <v>1.6047133190523399</v>
      </c>
      <c r="AD41" s="14">
        <v>1.6361271749622595</v>
      </c>
      <c r="AE41" s="14">
        <v>1.6658591864288357</v>
      </c>
      <c r="AF41" s="14">
        <v>1.6938654162763895</v>
      </c>
      <c r="AG41" s="14">
        <v>1.7201189882749504</v>
      </c>
      <c r="AH41" s="14">
        <v>1.7446086174452691</v>
      </c>
      <c r="AI41" s="14">
        <v>1.7673388147892064</v>
      </c>
      <c r="AJ41" s="14">
        <v>1.7883281907848563</v>
      </c>
      <c r="AK41" s="14">
        <v>1.8076057085599959</v>
      </c>
      <c r="AL41" s="14">
        <v>1.8252052865526516</v>
      </c>
      <c r="AM41" s="14">
        <v>1.8411641825398917</v>
      </c>
      <c r="AN41" s="14">
        <v>1.8555225600409584</v>
      </c>
      <c r="AO41" s="14">
        <v>1.8683231250576438</v>
      </c>
      <c r="AP41" s="14">
        <v>1.8796104561026699</v>
      </c>
      <c r="AQ41" s="14">
        <v>1.889428003005865</v>
      </c>
      <c r="AR41" s="14">
        <v>1.8978167234260632</v>
      </c>
      <c r="AS41" s="14">
        <v>1.9048166664164965</v>
      </c>
      <c r="AT41" s="14">
        <v>1.9104675928470787</v>
      </c>
      <c r="AU41" s="14">
        <v>1.9148103151791189</v>
      </c>
      <c r="AV41" s="14">
        <v>1.9178875922562799</v>
      </c>
      <c r="AW41" s="14">
        <v>1.9197439909258234</v>
      </c>
      <c r="AX41" s="14">
        <v>1.9204259166443902</v>
      </c>
      <c r="AY41" s="14">
        <v>1.9199831567406995</v>
      </c>
      <c r="AZ41" s="14">
        <v>1.9184699302936157</v>
      </c>
      <c r="BA41" s="14">
        <v>1.9159450868493262</v>
      </c>
      <c r="BB41" s="14">
        <v>1.9124723716510696</v>
      </c>
      <c r="BC41" s="14">
        <v>1.9081197776056049</v>
      </c>
      <c r="BD41" s="14">
        <v>1.902958760771895</v>
      </c>
      <c r="BE41" s="14">
        <v>1.8970638765254004</v>
      </c>
      <c r="BF41" s="14">
        <v>1.8905123927171232</v>
      </c>
      <c r="BG41" s="14">
        <v>1.8833830831460603</v>
      </c>
      <c r="BH41" s="14">
        <v>1.8757545945468763</v>
      </c>
      <c r="BI41" s="14">
        <v>1.8677043690835726</v>
      </c>
      <c r="BJ41" s="14">
        <v>1.8593085992632721</v>
      </c>
      <c r="BK41" s="14">
        <v>1.8506422225559558</v>
      </c>
      <c r="BL41" s="14">
        <v>1.841778679250103</v>
      </c>
      <c r="BM41" s="14">
        <v>1.8327884060551956</v>
      </c>
      <c r="BN41" s="14">
        <v>1.8237377940850374</v>
      </c>
      <c r="BO41" s="14">
        <v>1.8146894106254814</v>
      </c>
      <c r="BP41" s="14">
        <v>1.8057022844947366</v>
      </c>
      <c r="BQ41" s="14">
        <v>1.7968321116737958</v>
      </c>
      <c r="BR41" s="14">
        <v>1.7881305571622832</v>
      </c>
      <c r="BS41" s="14">
        <v>1.7796442561981174</v>
      </c>
      <c r="BT41" s="14">
        <v>1.7714149926880174</v>
      </c>
      <c r="BU41" s="14">
        <v>1.7634800360544485</v>
      </c>
      <c r="BV41" s="14">
        <v>1.7558724504468806</v>
      </c>
      <c r="BW41" s="14">
        <v>1.7486213788808529</v>
      </c>
      <c r="BX41" s="14">
        <v>1.7417522858073358</v>
      </c>
      <c r="BY41" s="14">
        <v>1.7352870421112214</v>
      </c>
      <c r="BZ41" s="14">
        <v>1.7292440319833082</v>
      </c>
      <c r="CA41" s="14">
        <v>1.7236383631287369</v>
      </c>
      <c r="CB41" s="14">
        <v>1.7184819897649146</v>
      </c>
      <c r="CC41" s="14">
        <v>1.7137837911646614</v>
      </c>
    </row>
    <row r="42" spans="1:81" x14ac:dyDescent="0.25">
      <c r="A42" s="15">
        <v>43496</v>
      </c>
      <c r="B42" s="14">
        <v>0.7503258159352455</v>
      </c>
      <c r="C42" s="14">
        <v>0.74594241026559371</v>
      </c>
      <c r="D42" s="14">
        <v>0.74073827405911874</v>
      </c>
      <c r="E42" s="14">
        <v>0.74447454979356442</v>
      </c>
      <c r="F42" s="14">
        <v>0.75722332658520175</v>
      </c>
      <c r="G42" s="14">
        <v>0.77664865467435085</v>
      </c>
      <c r="H42" s="14">
        <v>0.80064977806595217</v>
      </c>
      <c r="I42" s="14">
        <v>0.82780594686327347</v>
      </c>
      <c r="J42" s="14">
        <v>0.85724498979777175</v>
      </c>
      <c r="K42" s="14">
        <v>0.88845441599141972</v>
      </c>
      <c r="L42" s="14">
        <v>0.92113765481498033</v>
      </c>
      <c r="M42" s="14">
        <v>0.95512015451066301</v>
      </c>
      <c r="N42" s="14">
        <v>0.99027350489384602</v>
      </c>
      <c r="O42" s="14">
        <v>1.0264645498867471</v>
      </c>
      <c r="P42" s="14">
        <v>1.0635301233080423</v>
      </c>
      <c r="Q42" s="14">
        <v>1.101272687539075</v>
      </c>
      <c r="R42" s="14">
        <v>1.1394692509684243</v>
      </c>
      <c r="S42" s="14">
        <v>1.1778792562297835</v>
      </c>
      <c r="T42" s="14">
        <v>1.2162537269844496</v>
      </c>
      <c r="U42" s="14">
        <v>1.2543465100527595</v>
      </c>
      <c r="V42" s="14">
        <v>1.2919205692840625</v>
      </c>
      <c r="W42" s="14">
        <v>1.3287611814073903</v>
      </c>
      <c r="X42" s="14">
        <v>1.3646782893970377</v>
      </c>
      <c r="Y42" s="14">
        <v>1.3995015947602927</v>
      </c>
      <c r="Z42" s="14">
        <v>1.4330788853132868</v>
      </c>
      <c r="AA42" s="14">
        <v>1.4652838579748944</v>
      </c>
      <c r="AB42" s="14">
        <v>1.4960172311038464</v>
      </c>
      <c r="AC42" s="14">
        <v>1.5252030826421905</v>
      </c>
      <c r="AD42" s="14">
        <v>1.5527894854637829</v>
      </c>
      <c r="AE42" s="14">
        <v>1.5787469112615635</v>
      </c>
      <c r="AF42" s="14">
        <v>1.6030646997460505</v>
      </c>
      <c r="AG42" s="14">
        <v>1.625748125805472</v>
      </c>
      <c r="AH42" s="14">
        <v>1.6468163089251331</v>
      </c>
      <c r="AI42" s="14">
        <v>1.6663006813584307</v>
      </c>
      <c r="AJ42" s="14">
        <v>1.6842431721846352</v>
      </c>
      <c r="AK42" s="14">
        <v>1.7006918518191516</v>
      </c>
      <c r="AL42" s="14">
        <v>1.7156956070874896</v>
      </c>
      <c r="AM42" s="14">
        <v>1.729303317008213</v>
      </c>
      <c r="AN42" s="14">
        <v>1.7415638531193531</v>
      </c>
      <c r="AO42" s="14">
        <v>1.7525260785146244</v>
      </c>
      <c r="AP42" s="14">
        <v>1.762238044119516</v>
      </c>
      <c r="AQ42" s="14">
        <v>1.7707430856433339</v>
      </c>
      <c r="AR42" s="14">
        <v>1.7780793284194203</v>
      </c>
      <c r="AS42" s="14">
        <v>1.7842819557612943</v>
      </c>
      <c r="AT42" s="14">
        <v>1.7893840974308155</v>
      </c>
      <c r="AU42" s="14">
        <v>1.7934184593772451</v>
      </c>
      <c r="AV42" s="14">
        <v>1.7964181250635591</v>
      </c>
      <c r="AW42" s="14">
        <v>1.7984165443071924</v>
      </c>
      <c r="AX42" s="14">
        <v>1.7994478253753203</v>
      </c>
      <c r="AY42" s="14">
        <v>1.799548380913101</v>
      </c>
      <c r="AZ42" s="14">
        <v>1.7987576815856336</v>
      </c>
      <c r="BA42" s="14">
        <v>1.7971184649386234</v>
      </c>
      <c r="BB42" s="14">
        <v>1.7946768782725209</v>
      </c>
      <c r="BC42" s="14">
        <v>1.791482336970559</v>
      </c>
      <c r="BD42" s="14">
        <v>1.787587359115421</v>
      </c>
      <c r="BE42" s="14">
        <v>1.78304729975052</v>
      </c>
      <c r="BF42" s="14">
        <v>1.7779200525670404</v>
      </c>
      <c r="BG42" s="14">
        <v>1.7722654908848532</v>
      </c>
      <c r="BH42" s="14">
        <v>1.7661443282365803</v>
      </c>
      <c r="BI42" s="14">
        <v>1.7596172689564855</v>
      </c>
      <c r="BJ42" s="14">
        <v>1.7527449518123739</v>
      </c>
      <c r="BK42" s="14">
        <v>1.7455880309676375</v>
      </c>
      <c r="BL42" s="14">
        <v>1.7382069415065826</v>
      </c>
      <c r="BM42" s="14">
        <v>1.7306603007263406</v>
      </c>
      <c r="BN42" s="14">
        <v>1.7230041489116423</v>
      </c>
      <c r="BO42" s="14">
        <v>1.7152921103190333</v>
      </c>
      <c r="BP42" s="14">
        <v>1.7075755734774858</v>
      </c>
      <c r="BQ42" s="14">
        <v>1.699903739518505</v>
      </c>
      <c r="BR42" s="14">
        <v>1.6923225714701045</v>
      </c>
      <c r="BS42" s="14">
        <v>1.684873868708415</v>
      </c>
      <c r="BT42" s="14">
        <v>1.6775954605535603</v>
      </c>
      <c r="BU42" s="14">
        <v>1.6705214819679874</v>
      </c>
      <c r="BV42" s="14">
        <v>1.6636826265946745</v>
      </c>
      <c r="BW42" s="14">
        <v>1.6571063791636744</v>
      </c>
      <c r="BX42" s="14">
        <v>1.6508171654658315</v>
      </c>
      <c r="BY42" s="14">
        <v>1.6448362095247315</v>
      </c>
      <c r="BZ42" s="14">
        <v>1.6391815480265406</v>
      </c>
      <c r="CA42" s="14">
        <v>1.6338682118002874</v>
      </c>
      <c r="CB42" s="14">
        <v>1.6289082512371253</v>
      </c>
      <c r="CC42" s="14">
        <v>1.6243107607732026</v>
      </c>
    </row>
    <row r="43" spans="1:81" x14ac:dyDescent="0.25">
      <c r="A43" s="13">
        <v>43524</v>
      </c>
      <c r="B43" s="14">
        <v>0.79426199713156509</v>
      </c>
      <c r="C43" s="14">
        <v>0.79838781938192172</v>
      </c>
      <c r="D43" s="14">
        <v>0.7974019534620268</v>
      </c>
      <c r="E43" s="14">
        <v>0.8058386190041632</v>
      </c>
      <c r="F43" s="14">
        <v>0.82371679824350752</v>
      </c>
      <c r="G43" s="14">
        <v>0.84793651909720991</v>
      </c>
      <c r="H43" s="14">
        <v>0.87589040384499472</v>
      </c>
      <c r="I43" s="14">
        <v>0.90598804776269448</v>
      </c>
      <c r="J43" s="14">
        <v>0.93738525548756335</v>
      </c>
      <c r="K43" s="14">
        <v>0.96969274374053371</v>
      </c>
      <c r="L43" s="14">
        <v>1.0027850287246769</v>
      </c>
      <c r="M43" s="14">
        <v>1.0366663639466085</v>
      </c>
      <c r="N43" s="14">
        <v>1.0713765270489399</v>
      </c>
      <c r="O43" s="14">
        <v>1.1069352965461832</v>
      </c>
      <c r="P43" s="14">
        <v>1.1433135281075308</v>
      </c>
      <c r="Q43" s="14">
        <v>1.1804283952704686</v>
      </c>
      <c r="R43" s="14">
        <v>1.2181468929890618</v>
      </c>
      <c r="S43" s="14">
        <v>1.2562923536205093</v>
      </c>
      <c r="T43" s="14">
        <v>1.2946524060570914</v>
      </c>
      <c r="U43" s="14">
        <v>1.3329935502783417</v>
      </c>
      <c r="V43" s="14">
        <v>1.3710721174516043</v>
      </c>
      <c r="W43" s="14">
        <v>1.4086551114337522</v>
      </c>
      <c r="X43" s="14">
        <v>1.4455265420250552</v>
      </c>
      <c r="Y43" s="14">
        <v>1.4814841046872729</v>
      </c>
      <c r="Z43" s="14">
        <v>1.5163408639444373</v>
      </c>
      <c r="AA43" s="14">
        <v>1.5499373515812127</v>
      </c>
      <c r="AB43" s="14">
        <v>1.582142085782672</v>
      </c>
      <c r="AC43" s="14">
        <v>1.6128486542238083</v>
      </c>
      <c r="AD43" s="14">
        <v>1.6419780305523428</v>
      </c>
      <c r="AE43" s="14">
        <v>1.6694764375803364</v>
      </c>
      <c r="AF43" s="14">
        <v>1.6953113171481244</v>
      </c>
      <c r="AG43" s="14">
        <v>1.719468131590661</v>
      </c>
      <c r="AH43" s="14">
        <v>1.7419491373346729</v>
      </c>
      <c r="AI43" s="14">
        <v>1.7627725900311029</v>
      </c>
      <c r="AJ43" s="14">
        <v>1.7819703420168611</v>
      </c>
      <c r="AK43" s="14">
        <v>1.7995821936741581</v>
      </c>
      <c r="AL43" s="14">
        <v>1.8156506466541265</v>
      </c>
      <c r="AM43" s="14">
        <v>1.8302201095724244</v>
      </c>
      <c r="AN43" s="14">
        <v>1.8433366535221336</v>
      </c>
      <c r="AO43" s="14">
        <v>1.8550477917162955</v>
      </c>
      <c r="AP43" s="14">
        <v>1.86540089515172</v>
      </c>
      <c r="AQ43" s="14">
        <v>1.8744384499237836</v>
      </c>
      <c r="AR43" s="14">
        <v>1.8821982398453134</v>
      </c>
      <c r="AS43" s="14">
        <v>1.8887154936345589</v>
      </c>
      <c r="AT43" s="14">
        <v>1.8940237760790732</v>
      </c>
      <c r="AU43" s="14">
        <v>1.8981566771575193</v>
      </c>
      <c r="AV43" s="14">
        <v>1.9011483853884754</v>
      </c>
      <c r="AW43" s="14">
        <v>1.9030336410616993</v>
      </c>
      <c r="AX43" s="14">
        <v>1.9038482520776907</v>
      </c>
      <c r="AY43" s="14">
        <v>1.9036310254284232</v>
      </c>
      <c r="AZ43" s="14">
        <v>1.9024243755528913</v>
      </c>
      <c r="BA43" s="14">
        <v>1.9002747408689407</v>
      </c>
      <c r="BB43" s="14">
        <v>1.8972327407372263</v>
      </c>
      <c r="BC43" s="14">
        <v>1.8933530597007522</v>
      </c>
      <c r="BD43" s="14">
        <v>1.888694246290868</v>
      </c>
      <c r="BE43" s="14">
        <v>1.8833183762897785</v>
      </c>
      <c r="BF43" s="14">
        <v>1.8772906480411908</v>
      </c>
      <c r="BG43" s="14">
        <v>1.8706786211534392</v>
      </c>
      <c r="BH43" s="14">
        <v>1.8635508820331601</v>
      </c>
      <c r="BI43" s="14">
        <v>1.8559762875017465</v>
      </c>
      <c r="BJ43" s="14">
        <v>1.8480239113516699</v>
      </c>
      <c r="BK43" s="14">
        <v>1.8397630436937367</v>
      </c>
      <c r="BL43" s="14">
        <v>1.8312626716771634</v>
      </c>
      <c r="BM43" s="14">
        <v>1.8225896314785266</v>
      </c>
      <c r="BN43" s="14">
        <v>1.8138080362606281</v>
      </c>
      <c r="BO43" s="14">
        <v>1.8049794677059412</v>
      </c>
      <c r="BP43" s="14">
        <v>1.7961631648251279</v>
      </c>
      <c r="BQ43" s="14">
        <v>1.7874159438139472</v>
      </c>
      <c r="BR43" s="14">
        <v>1.7787906559199858</v>
      </c>
      <c r="BS43" s="14">
        <v>1.7703352948107842</v>
      </c>
      <c r="BT43" s="14">
        <v>1.762093275835662</v>
      </c>
      <c r="BU43" s="14">
        <v>1.7541037539644644</v>
      </c>
      <c r="BV43" s="14">
        <v>1.7464019155943855</v>
      </c>
      <c r="BW43" s="14">
        <v>1.7390192454756732</v>
      </c>
      <c r="BX43" s="14">
        <v>1.731983612099961</v>
      </c>
      <c r="BY43" s="14">
        <v>1.7253189113351106</v>
      </c>
      <c r="BZ43" s="14">
        <v>1.7190450868218947</v>
      </c>
      <c r="CA43" s="14">
        <v>1.7131783603866189</v>
      </c>
      <c r="CB43" s="14">
        <v>1.7077313408948438</v>
      </c>
      <c r="CC43" s="14">
        <v>1.7027131610650692</v>
      </c>
    </row>
    <row r="44" spans="1:81" x14ac:dyDescent="0.25">
      <c r="A44" s="13">
        <v>43555</v>
      </c>
      <c r="B44" s="14">
        <v>0.6963872330053027</v>
      </c>
      <c r="C44" s="14">
        <v>0.65110246530884519</v>
      </c>
      <c r="D44" s="14">
        <v>0.62915051551118462</v>
      </c>
      <c r="E44" s="14">
        <v>0.62126052612029081</v>
      </c>
      <c r="F44" s="14">
        <v>0.62417291742303183</v>
      </c>
      <c r="G44" s="14">
        <v>0.63439129052273502</v>
      </c>
      <c r="H44" s="14">
        <v>0.6494618427917469</v>
      </c>
      <c r="I44" s="14">
        <v>0.66791579960067948</v>
      </c>
      <c r="J44" s="14">
        <v>0.68893656884962029</v>
      </c>
      <c r="K44" s="14">
        <v>0.71209517247799725</v>
      </c>
      <c r="L44" s="14">
        <v>0.73719107959499619</v>
      </c>
      <c r="M44" s="14">
        <v>0.7641463655518268</v>
      </c>
      <c r="N44" s="14">
        <v>0.79292384353282175</v>
      </c>
      <c r="O44" s="14">
        <v>0.82347667500119637</v>
      </c>
      <c r="P44" s="14">
        <v>0.85571858652015254</v>
      </c>
      <c r="Q44" s="14">
        <v>0.88951762488017516</v>
      </c>
      <c r="R44" s="14">
        <v>0.9246949688127355</v>
      </c>
      <c r="S44" s="14">
        <v>0.96102989402023575</v>
      </c>
      <c r="T44" s="14">
        <v>0.99826529265629593</v>
      </c>
      <c r="U44" s="14">
        <v>1.0361213655968129</v>
      </c>
      <c r="V44" s="14">
        <v>1.0743049846890504</v>
      </c>
      <c r="W44" s="14">
        <v>1.1125296467361978</v>
      </c>
      <c r="X44" s="14">
        <v>1.1505200974922338</v>
      </c>
      <c r="Y44" s="14">
        <v>1.1880101910891103</v>
      </c>
      <c r="Z44" s="14">
        <v>1.2247477157149835</v>
      </c>
      <c r="AA44" s="14">
        <v>1.2605070158165472</v>
      </c>
      <c r="AB44" s="14">
        <v>1.2950880196482504</v>
      </c>
      <c r="AC44" s="14">
        <v>1.3283168781747607</v>
      </c>
      <c r="AD44" s="14">
        <v>1.3600532038601014</v>
      </c>
      <c r="AE44" s="14">
        <v>1.3901873841006056</v>
      </c>
      <c r="AF44" s="14">
        <v>1.4186356353347427</v>
      </c>
      <c r="AG44" s="14">
        <v>1.4453365270616474</v>
      </c>
      <c r="AH44" s="14">
        <v>1.4702520093196094</v>
      </c>
      <c r="AI44" s="14">
        <v>1.4933673680329895</v>
      </c>
      <c r="AJ44" s="14">
        <v>1.5146876264107962</v>
      </c>
      <c r="AK44" s="14">
        <v>1.5342310215912338</v>
      </c>
      <c r="AL44" s="14">
        <v>1.5520243215541762</v>
      </c>
      <c r="AM44" s="14">
        <v>1.5681015184581129</v>
      </c>
      <c r="AN44" s="14">
        <v>1.5825029024633961</v>
      </c>
      <c r="AO44" s="14">
        <v>1.5952742327900231</v>
      </c>
      <c r="AP44" s="14">
        <v>1.6064642405679919</v>
      </c>
      <c r="AQ44" s="14">
        <v>1.6161201929540665</v>
      </c>
      <c r="AR44" s="14">
        <v>1.624288553456666</v>
      </c>
      <c r="AS44" s="14">
        <v>1.6310163068356731</v>
      </c>
      <c r="AT44" s="14">
        <v>1.6363513435789774</v>
      </c>
      <c r="AU44" s="14">
        <v>1.6403432189331444</v>
      </c>
      <c r="AV44" s="14">
        <v>1.6430431963297163</v>
      </c>
      <c r="AW44" s="14">
        <v>1.6445040827565061</v>
      </c>
      <c r="AX44" s="14">
        <v>1.6447806180008113</v>
      </c>
      <c r="AY44" s="14">
        <v>1.6439305969138034</v>
      </c>
      <c r="AZ44" s="14">
        <v>1.6420150727851162</v>
      </c>
      <c r="BA44" s="14">
        <v>1.6390987317144439</v>
      </c>
      <c r="BB44" s="14">
        <v>1.635249829292869</v>
      </c>
      <c r="BC44" s="14">
        <v>1.6305397090724834</v>
      </c>
      <c r="BD44" s="14">
        <v>1.6250424464508573</v>
      </c>
      <c r="BE44" s="14">
        <v>1.6188345959151833</v>
      </c>
      <c r="BF44" s="14">
        <v>1.6119946617822809</v>
      </c>
      <c r="BG44" s="14">
        <v>1.6046019042636974</v>
      </c>
      <c r="BH44" s="14">
        <v>1.5967348957164826</v>
      </c>
      <c r="BI44" s="14">
        <v>1.5884710334858627</v>
      </c>
      <c r="BJ44" s="14">
        <v>1.5798865920724785</v>
      </c>
      <c r="BK44" s="14">
        <v>1.5710566678565174</v>
      </c>
      <c r="BL44" s="14">
        <v>1.5620544553533953</v>
      </c>
      <c r="BM44" s="14">
        <v>1.552949545853908</v>
      </c>
      <c r="BN44" s="14">
        <v>1.5438077137067743</v>
      </c>
      <c r="BO44" s="14">
        <v>1.5346912018005912</v>
      </c>
      <c r="BP44" s="14">
        <v>1.5256589834393308</v>
      </c>
      <c r="BQ44" s="14">
        <v>1.5167666041628161</v>
      </c>
      <c r="BR44" s="14">
        <v>1.5080646760168974</v>
      </c>
      <c r="BS44" s="14">
        <v>1.4995984034929069</v>
      </c>
      <c r="BT44" s="14">
        <v>1.491407940779331</v>
      </c>
      <c r="BU44" s="14">
        <v>1.4835287424772838</v>
      </c>
      <c r="BV44" s="14">
        <v>1.4759918854900613</v>
      </c>
      <c r="BW44" s="14">
        <v>1.4688243614137317</v>
      </c>
      <c r="BX44" s="14">
        <v>1.4620491815936429</v>
      </c>
      <c r="BY44" s="14">
        <v>1.4556852237008684</v>
      </c>
      <c r="BZ44" s="14">
        <v>1.4497473881469685</v>
      </c>
      <c r="CA44" s="14">
        <v>1.4442468575301139</v>
      </c>
      <c r="CB44" s="14">
        <v>1.4391913562600038</v>
      </c>
      <c r="CC44" s="14">
        <v>1.4345853784567386</v>
      </c>
    </row>
    <row r="45" spans="1:81" x14ac:dyDescent="0.25">
      <c r="A45" s="13">
        <v>43585</v>
      </c>
      <c r="B45" s="14">
        <v>0.76098776677955404</v>
      </c>
      <c r="C45" s="14">
        <v>0.74609997753117574</v>
      </c>
      <c r="D45" s="14">
        <v>0.73236097292875646</v>
      </c>
      <c r="E45" s="14">
        <v>0.7324653167209797</v>
      </c>
      <c r="F45" s="14">
        <v>0.7440889480204721</v>
      </c>
      <c r="G45" s="14">
        <v>0.76309544715966793</v>
      </c>
      <c r="H45" s="14">
        <v>0.78655531330249473</v>
      </c>
      <c r="I45" s="14">
        <v>0.81276968753051759</v>
      </c>
      <c r="J45" s="14">
        <v>0.84083448865816657</v>
      </c>
      <c r="K45" s="14">
        <v>0.87029674611851426</v>
      </c>
      <c r="L45" s="14">
        <v>0.90095561437225413</v>
      </c>
      <c r="M45" s="14">
        <v>0.93273283863873635</v>
      </c>
      <c r="N45" s="14">
        <v>0.96558895686814283</v>
      </c>
      <c r="O45" s="14">
        <v>0.99947381090185738</v>
      </c>
      <c r="P45" s="14">
        <v>1.0342994979793276</v>
      </c>
      <c r="Q45" s="14">
        <v>1.0699378187990025</v>
      </c>
      <c r="R45" s="14">
        <v>1.1062223204009121</v>
      </c>
      <c r="S45" s="14">
        <v>1.1429548896796105</v>
      </c>
      <c r="T45" s="14">
        <v>1.1799146982941289</v>
      </c>
      <c r="U45" s="14">
        <v>1.2168703182873493</v>
      </c>
      <c r="V45" s="14">
        <v>1.2535918450939658</v>
      </c>
      <c r="W45" s="14">
        <v>1.2898644151022729</v>
      </c>
      <c r="X45" s="14">
        <v>1.3254872371616369</v>
      </c>
      <c r="Y45" s="14">
        <v>1.3602709574608642</v>
      </c>
      <c r="Z45" s="14">
        <v>1.3940419113806488</v>
      </c>
      <c r="AA45" s="14">
        <v>1.4266495615318671</v>
      </c>
      <c r="AB45" s="14">
        <v>1.4579641517048418</v>
      </c>
      <c r="AC45" s="14">
        <v>1.4878774127794472</v>
      </c>
      <c r="AD45" s="14">
        <v>1.5163058189891592</v>
      </c>
      <c r="AE45" s="14">
        <v>1.5431875979716199</v>
      </c>
      <c r="AF45" s="14">
        <v>1.5684792246351826</v>
      </c>
      <c r="AG45" s="14">
        <v>1.5921531391825561</v>
      </c>
      <c r="AH45" s="14">
        <v>1.6141982337352763</v>
      </c>
      <c r="AI45" s="14">
        <v>1.6346189904988118</v>
      </c>
      <c r="AJ45" s="14">
        <v>1.653432678823707</v>
      </c>
      <c r="AK45" s="14">
        <v>1.6706643638992023</v>
      </c>
      <c r="AL45" s="14">
        <v>1.6863441342831098</v>
      </c>
      <c r="AM45" s="14">
        <v>1.7005063788111829</v>
      </c>
      <c r="AN45" s="14">
        <v>1.7131892352794245</v>
      </c>
      <c r="AO45" s="14">
        <v>1.7244340494554506</v>
      </c>
      <c r="AP45" s="14">
        <v>1.7342833493171508</v>
      </c>
      <c r="AQ45" s="14">
        <v>1.7427783058413668</v>
      </c>
      <c r="AR45" s="14">
        <v>1.7499597769527504</v>
      </c>
      <c r="AS45" s="14">
        <v>1.7558690936084498</v>
      </c>
      <c r="AT45" s="14">
        <v>1.7605485545602455</v>
      </c>
      <c r="AU45" s="14">
        <v>1.7640421773173471</v>
      </c>
      <c r="AV45" s="14">
        <v>1.7663956616087915</v>
      </c>
      <c r="AW45" s="14">
        <v>1.7676562416828039</v>
      </c>
      <c r="AX45" s="14">
        <v>1.7678731748215788</v>
      </c>
      <c r="AY45" s="14">
        <v>1.767098617951893</v>
      </c>
      <c r="AZ45" s="14">
        <v>1.7653876808344691</v>
      </c>
      <c r="BA45" s="14">
        <v>1.7627985784403262</v>
      </c>
      <c r="BB45" s="14">
        <v>1.7593924062354336</v>
      </c>
      <c r="BC45" s="14">
        <v>1.755232665630045</v>
      </c>
      <c r="BD45" s="14">
        <v>1.750384977062925</v>
      </c>
      <c r="BE45" s="14">
        <v>1.7449168759565017</v>
      </c>
      <c r="BF45" s="14">
        <v>1.7388973083812551</v>
      </c>
      <c r="BG45" s="14">
        <v>1.732395540717153</v>
      </c>
      <c r="BH45" s="14">
        <v>1.7254798342618609</v>
      </c>
      <c r="BI45" s="14">
        <v>1.7182171488873477</v>
      </c>
      <c r="BJ45" s="14">
        <v>1.710673213431386</v>
      </c>
      <c r="BK45" s="14">
        <v>1.7029124914587985</v>
      </c>
      <c r="BL45" s="14">
        <v>1.6949973120749946</v>
      </c>
      <c r="BM45" s="14">
        <v>1.686986443362325</v>
      </c>
      <c r="BN45" s="14">
        <v>1.6789350846147044</v>
      </c>
      <c r="BO45" s="14">
        <v>1.6708951362568585</v>
      </c>
      <c r="BP45" s="14">
        <v>1.662915439944971</v>
      </c>
      <c r="BQ45" s="14">
        <v>1.6550415514478625</v>
      </c>
      <c r="BR45" s="14">
        <v>1.6473146348693231</v>
      </c>
      <c r="BS45" s="14">
        <v>1.6397713400025076</v>
      </c>
      <c r="BT45" s="14">
        <v>1.6324441146226829</v>
      </c>
      <c r="BU45" s="14">
        <v>1.6253614962940541</v>
      </c>
      <c r="BV45" s="14">
        <v>1.6185483801924117</v>
      </c>
      <c r="BW45" s="14">
        <v>1.6120262611728302</v>
      </c>
      <c r="BX45" s="14">
        <v>1.6058133604931113</v>
      </c>
      <c r="BY45" s="14">
        <v>1.5999246690650475</v>
      </c>
      <c r="BZ45" s="14">
        <v>1.5943721262126489</v>
      </c>
      <c r="CA45" s="14">
        <v>1.5891648103610989</v>
      </c>
      <c r="CB45" s="14">
        <v>1.5843091052174976</v>
      </c>
      <c r="CC45" s="14">
        <v>1.5798088632235143</v>
      </c>
    </row>
    <row r="46" spans="1:81" x14ac:dyDescent="0.25">
      <c r="A46" s="13">
        <v>43616</v>
      </c>
      <c r="B46" s="14">
        <v>0.69034029598854274</v>
      </c>
      <c r="C46" s="14">
        <v>0.6483409299195988</v>
      </c>
      <c r="D46" s="14">
        <v>0.60421874040940682</v>
      </c>
      <c r="E46" s="14">
        <v>0.57734869101689712</v>
      </c>
      <c r="F46" s="14">
        <v>0.56626918370032953</v>
      </c>
      <c r="G46" s="14">
        <v>0.56618569614845748</v>
      </c>
      <c r="H46" s="14">
        <v>0.57358166769578656</v>
      </c>
      <c r="I46" s="14">
        <v>0.58625756739064794</v>
      </c>
      <c r="J46" s="14">
        <v>0.60290532108533323</v>
      </c>
      <c r="K46" s="14">
        <v>0.6227492187428123</v>
      </c>
      <c r="L46" s="14">
        <v>0.64533249114448088</v>
      </c>
      <c r="M46" s="14">
        <v>0.67036685815353225</v>
      </c>
      <c r="N46" s="14">
        <v>0.69763969419876359</v>
      </c>
      <c r="O46" s="14">
        <v>0.7269583626705588</v>
      </c>
      <c r="P46" s="14">
        <v>0.75812098388666549</v>
      </c>
      <c r="Q46" s="14">
        <v>0.79090874358898611</v>
      </c>
      <c r="R46" s="14">
        <v>0.82508220278742306</v>
      </c>
      <c r="S46" s="14">
        <v>0.86038168263127934</v>
      </c>
      <c r="T46" s="14">
        <v>0.89653146912902992</v>
      </c>
      <c r="U46" s="14">
        <v>0.93324859978277153</v>
      </c>
      <c r="V46" s="14">
        <v>0.97025264217978668</v>
      </c>
      <c r="W46" s="14">
        <v>1.0072786739422317</v>
      </c>
      <c r="X46" s="14">
        <v>1.0440756645799016</v>
      </c>
      <c r="Y46" s="14">
        <v>1.0804043431074619</v>
      </c>
      <c r="Z46" s="14">
        <v>1.1160442292146739</v>
      </c>
      <c r="AA46" s="14">
        <v>1.1508001268838848</v>
      </c>
      <c r="AB46" s="14">
        <v>1.1844990655501844</v>
      </c>
      <c r="AC46" s="14">
        <v>1.2169935281141118</v>
      </c>
      <c r="AD46" s="14">
        <v>1.2481647084255487</v>
      </c>
      <c r="AE46" s="14">
        <v>1.2779184882496264</v>
      </c>
      <c r="AF46" s="14">
        <v>1.3061814704993127</v>
      </c>
      <c r="AG46" s="14">
        <v>1.332899230779615</v>
      </c>
      <c r="AH46" s="14">
        <v>1.3580383306367643</v>
      </c>
      <c r="AI46" s="14">
        <v>1.381584968809844</v>
      </c>
      <c r="AJ46" s="14">
        <v>1.4035409595833344</v>
      </c>
      <c r="AK46" s="14">
        <v>1.4239174923386042</v>
      </c>
      <c r="AL46" s="14">
        <v>1.4427324121991958</v>
      </c>
      <c r="AM46" s="14">
        <v>1.4600093205153115</v>
      </c>
      <c r="AN46" s="14">
        <v>1.4757768368860378</v>
      </c>
      <c r="AO46" s="14">
        <v>1.4900677324090865</v>
      </c>
      <c r="AP46" s="14">
        <v>1.5029154320327518</v>
      </c>
      <c r="AQ46" s="14">
        <v>1.5143513051183657</v>
      </c>
      <c r="AR46" s="14">
        <v>1.5244067320493657</v>
      </c>
      <c r="AS46" s="14">
        <v>1.5331139641113269</v>
      </c>
      <c r="AT46" s="14">
        <v>1.5405069399063587</v>
      </c>
      <c r="AU46" s="14">
        <v>1.5466220997237179</v>
      </c>
      <c r="AV46" s="14">
        <v>1.5514982240777591</v>
      </c>
      <c r="AW46" s="14">
        <v>1.5551762775231983</v>
      </c>
      <c r="AX46" s="14">
        <v>1.557700323767351</v>
      </c>
      <c r="AY46" s="14">
        <v>1.5591185084450092</v>
      </c>
      <c r="AZ46" s="14">
        <v>1.5594831938768512</v>
      </c>
      <c r="BA46" s="14">
        <v>1.5588513189112838</v>
      </c>
      <c r="BB46" s="14">
        <v>1.5572839989220006</v>
      </c>
      <c r="BC46" s="14">
        <v>1.5548458898056297</v>
      </c>
      <c r="BD46" s="14">
        <v>1.5516048133881264</v>
      </c>
      <c r="BE46" s="14">
        <v>1.5476314285993786</v>
      </c>
      <c r="BF46" s="14">
        <v>1.5429983618512493</v>
      </c>
      <c r="BG46" s="14">
        <v>1.5377787080266816</v>
      </c>
      <c r="BH46" s="14">
        <v>1.5320446604372489</v>
      </c>
      <c r="BI46" s="14">
        <v>1.5258673266660472</v>
      </c>
      <c r="BJ46" s="14">
        <v>1.5193167458547565</v>
      </c>
      <c r="BK46" s="14">
        <v>1.5124617524760144</v>
      </c>
      <c r="BL46" s="14">
        <v>1.5053689587975241</v>
      </c>
      <c r="BM46" s="14">
        <v>1.4981016900926827</v>
      </c>
      <c r="BN46" s="14">
        <v>1.4907201027062009</v>
      </c>
      <c r="BO46" s="14">
        <v>1.4832814241222241</v>
      </c>
      <c r="BP46" s="14">
        <v>1.4758401486470951</v>
      </c>
      <c r="BQ46" s="14">
        <v>1.468447517329676</v>
      </c>
      <c r="BR46" s="14">
        <v>1.4611503289819854</v>
      </c>
      <c r="BS46" s="14">
        <v>1.4539909575815846</v>
      </c>
      <c r="BT46" s="14">
        <v>1.4470076628326298</v>
      </c>
      <c r="BU46" s="14">
        <v>1.4402348200787105</v>
      </c>
      <c r="BV46" s="14">
        <v>1.4337028172370907</v>
      </c>
      <c r="BW46" s="14">
        <v>1.4274380739998058</v>
      </c>
      <c r="BX46" s="14">
        <v>1.4214632486497947</v>
      </c>
      <c r="BY46" s="14">
        <v>1.4157974333291836</v>
      </c>
      <c r="BZ46" s="14">
        <v>1.4104563789267792</v>
      </c>
      <c r="CA46" s="14">
        <v>1.4054526796487121</v>
      </c>
      <c r="CB46" s="14">
        <v>1.4007959127464953</v>
      </c>
      <c r="CC46" s="14">
        <v>1.3964928140617416</v>
      </c>
    </row>
    <row r="47" spans="1:81" x14ac:dyDescent="0.25">
      <c r="A47" s="13">
        <v>43646</v>
      </c>
      <c r="B47" s="14">
        <v>0.63708701748939467</v>
      </c>
      <c r="C47" s="14">
        <v>0.67282664312707396</v>
      </c>
      <c r="D47" s="14">
        <v>0.62103015109954296</v>
      </c>
      <c r="E47" s="14">
        <v>0.5903119094883571</v>
      </c>
      <c r="F47" s="14">
        <v>0.57642782466333997</v>
      </c>
      <c r="G47" s="14">
        <v>0.57347807556193608</v>
      </c>
      <c r="H47" s="14">
        <v>0.57756598337549647</v>
      </c>
      <c r="I47" s="14">
        <v>0.58641435131422615</v>
      </c>
      <c r="J47" s="14">
        <v>0.59876897405863738</v>
      </c>
      <c r="K47" s="14">
        <v>0.61397759060304868</v>
      </c>
      <c r="L47" s="14">
        <v>0.63173706220271431</v>
      </c>
      <c r="M47" s="14">
        <v>0.65192600567789294</v>
      </c>
      <c r="N47" s="14">
        <v>0.67449886572816042</v>
      </c>
      <c r="O47" s="14">
        <v>0.6994192623890223</v>
      </c>
      <c r="P47" s="14">
        <v>0.72662352626962723</v>
      </c>
      <c r="Q47" s="14">
        <v>0.75600602226651337</v>
      </c>
      <c r="R47" s="14">
        <v>0.78740998759142544</v>
      </c>
      <c r="S47" s="14">
        <v>0.82062718763499443</v>
      </c>
      <c r="T47" s="14">
        <v>0.85539917547259525</v>
      </c>
      <c r="U47" s="14">
        <v>0.89142741526254543</v>
      </c>
      <c r="V47" s="14">
        <v>0.92839030494628449</v>
      </c>
      <c r="W47" s="14">
        <v>0.96596430931212685</v>
      </c>
      <c r="X47" s="14">
        <v>1.0038258954019093</v>
      </c>
      <c r="Y47" s="14">
        <v>1.0416537758031448</v>
      </c>
      <c r="Z47" s="14">
        <v>1.079146242091567</v>
      </c>
      <c r="AA47" s="14">
        <v>1.1160311063602546</v>
      </c>
      <c r="AB47" s="14">
        <v>1.1520627672350714</v>
      </c>
      <c r="AC47" s="14">
        <v>1.1870302920967208</v>
      </c>
      <c r="AD47" s="14">
        <v>1.2207611932498419</v>
      </c>
      <c r="AE47" s="14">
        <v>1.253115635982232</v>
      </c>
      <c r="AF47" s="14">
        <v>1.2839812246703024</v>
      </c>
      <c r="AG47" s="14">
        <v>1.3132709845638562</v>
      </c>
      <c r="AH47" s="14">
        <v>1.3409247455240896</v>
      </c>
      <c r="AI47" s="14">
        <v>1.3669064711220973</v>
      </c>
      <c r="AJ47" s="14">
        <v>1.3911991915296025</v>
      </c>
      <c r="AK47" s="14">
        <v>1.4137986129284561</v>
      </c>
      <c r="AL47" s="14">
        <v>1.4347104725831059</v>
      </c>
      <c r="AM47" s="14">
        <v>1.4539492130789029</v>
      </c>
      <c r="AN47" s="14">
        <v>1.4715368662313721</v>
      </c>
      <c r="AO47" s="14">
        <v>1.4875017792339666</v>
      </c>
      <c r="AP47" s="14">
        <v>1.501875242894956</v>
      </c>
      <c r="AQ47" s="14">
        <v>1.5146898752727613</v>
      </c>
      <c r="AR47" s="14">
        <v>1.5259811770933913</v>
      </c>
      <c r="AS47" s="14">
        <v>1.5357877675973526</v>
      </c>
      <c r="AT47" s="14">
        <v>1.5441518035414592</v>
      </c>
      <c r="AU47" s="14">
        <v>1.5511191996886986</v>
      </c>
      <c r="AV47" s="14">
        <v>1.5567392693780695</v>
      </c>
      <c r="AW47" s="14">
        <v>1.5610644583988316</v>
      </c>
      <c r="AX47" s="14">
        <v>1.5641507580282841</v>
      </c>
      <c r="AY47" s="14">
        <v>1.566057954080655</v>
      </c>
      <c r="AZ47" s="14">
        <v>1.56684954086924</v>
      </c>
      <c r="BA47" s="14">
        <v>1.5665926835505646</v>
      </c>
      <c r="BB47" s="14">
        <v>1.5653575537738491</v>
      </c>
      <c r="BC47" s="14">
        <v>1.5632165357118626</v>
      </c>
      <c r="BD47" s="14">
        <v>1.5602439516094979</v>
      </c>
      <c r="BE47" s="14">
        <v>1.5565157736499504</v>
      </c>
      <c r="BF47" s="14">
        <v>1.5521084764491868</v>
      </c>
      <c r="BG47" s="14">
        <v>1.547097510175738</v>
      </c>
      <c r="BH47" s="14">
        <v>1.5415563626181796</v>
      </c>
      <c r="BI47" s="14">
        <v>1.5355565872603449</v>
      </c>
      <c r="BJ47" s="14">
        <v>1.5291679244359042</v>
      </c>
      <c r="BK47" s="14">
        <v>1.5224582711697427</v>
      </c>
      <c r="BL47" s="14">
        <v>1.5154927700841616</v>
      </c>
      <c r="BM47" s="14">
        <v>1.5083331659159254</v>
      </c>
      <c r="BN47" s="14">
        <v>1.5010380072826284</v>
      </c>
      <c r="BO47" s="14">
        <v>1.4936628888129453</v>
      </c>
      <c r="BP47" s="14">
        <v>1.4862606266822551</v>
      </c>
      <c r="BQ47" s="14">
        <v>1.4788806537280228</v>
      </c>
      <c r="BR47" s="14">
        <v>1.4715681231693694</v>
      </c>
      <c r="BS47" s="14">
        <v>1.4643640525511603</v>
      </c>
      <c r="BT47" s="14">
        <v>1.4573056146450927</v>
      </c>
      <c r="BU47" s="14">
        <v>1.4504263339417216</v>
      </c>
      <c r="BV47" s="14">
        <v>1.4437560217679537</v>
      </c>
      <c r="BW47" s="14">
        <v>1.4373208698979401</v>
      </c>
      <c r="BX47" s="14">
        <v>1.4311436265075048</v>
      </c>
      <c r="BY47" s="14">
        <v>1.4252437721380231</v>
      </c>
      <c r="BZ47" s="14">
        <v>1.4196377230286297</v>
      </c>
      <c r="CA47" s="14">
        <v>1.4143389288384491</v>
      </c>
      <c r="CB47" s="14">
        <v>1.4093579175273165</v>
      </c>
      <c r="CC47" s="14">
        <v>1.4047024570776234</v>
      </c>
    </row>
    <row r="48" spans="1:81" x14ac:dyDescent="0.25">
      <c r="A48" s="13">
        <v>43677</v>
      </c>
      <c r="B48" s="14"/>
      <c r="C48" s="14">
        <v>0.48649508188421919</v>
      </c>
      <c r="D48" s="14">
        <v>0.42572260351477881</v>
      </c>
      <c r="E48" s="14">
        <v>0.38595950888519598</v>
      </c>
      <c r="F48" s="14">
        <v>0.36377784091573784</v>
      </c>
      <c r="G48" s="14">
        <v>0.35371936085003575</v>
      </c>
      <c r="H48" s="14">
        <v>0.35214050875908748</v>
      </c>
      <c r="I48" s="14">
        <v>0.35685224630281959</v>
      </c>
      <c r="J48" s="14">
        <v>0.36655080134944273</v>
      </c>
      <c r="K48" s="14">
        <v>0.38044521541966875</v>
      </c>
      <c r="L48" s="14">
        <v>0.3980438616517708</v>
      </c>
      <c r="M48" s="14">
        <v>0.41901920470396553</v>
      </c>
      <c r="N48" s="14">
        <v>0.44312766067067827</v>
      </c>
      <c r="O48" s="14">
        <v>0.47015111258336706</v>
      </c>
      <c r="P48" s="14">
        <v>0.49986324136910087</v>
      </c>
      <c r="Q48" s="14">
        <v>0.53201534338577527</v>
      </c>
      <c r="R48" s="14">
        <v>0.56633029383780631</v>
      </c>
      <c r="S48" s="14">
        <v>0.60250163859883532</v>
      </c>
      <c r="T48" s="14">
        <v>0.6401973960387346</v>
      </c>
      <c r="U48" s="14">
        <v>0.67907057114460989</v>
      </c>
      <c r="V48" s="14">
        <v>0.71877338458660789</v>
      </c>
      <c r="W48" s="14">
        <v>0.75896507765669807</v>
      </c>
      <c r="X48" s="14">
        <v>0.79931909356814212</v>
      </c>
      <c r="Y48" s="14">
        <v>0.83952514791111188</v>
      </c>
      <c r="Z48" s="14">
        <v>0.87929873540672476</v>
      </c>
      <c r="AA48" s="14">
        <v>0.91838294812887034</v>
      </c>
      <c r="AB48" s="14">
        <v>0.95654630463035462</v>
      </c>
      <c r="AC48" s="14">
        <v>0.99359161005812913</v>
      </c>
      <c r="AD48" s="14">
        <v>1.0293570686991975</v>
      </c>
      <c r="AE48" s="14">
        <v>1.0637106309403368</v>
      </c>
      <c r="AF48" s="14">
        <v>1.0965453223535326</v>
      </c>
      <c r="AG48" s="14">
        <v>1.1277780891016869</v>
      </c>
      <c r="AH48" s="14">
        <v>1.157350549706845</v>
      </c>
      <c r="AI48" s="14">
        <v>1.1852260144598357</v>
      </c>
      <c r="AJ48" s="14">
        <v>1.211384914803272</v>
      </c>
      <c r="AK48" s="14">
        <v>1.2358201013443157</v>
      </c>
      <c r="AL48" s="14">
        <v>1.2585347872348087</v>
      </c>
      <c r="AM48" s="14">
        <v>1.2795411842755557</v>
      </c>
      <c r="AN48" s="14">
        <v>1.2988593484191573</v>
      </c>
      <c r="AO48" s="14">
        <v>1.3165158154883896</v>
      </c>
      <c r="AP48" s="14">
        <v>1.3325408915166026</v>
      </c>
      <c r="AQ48" s="14">
        <v>1.3469682966066558</v>
      </c>
      <c r="AR48" s="14">
        <v>1.3598365959936647</v>
      </c>
      <c r="AS48" s="14">
        <v>1.3711890636667692</v>
      </c>
      <c r="AT48" s="14">
        <v>1.3810736938657351</v>
      </c>
      <c r="AU48" s="14">
        <v>1.3895429804637467</v>
      </c>
      <c r="AV48" s="14">
        <v>1.3966534493281457</v>
      </c>
      <c r="AW48" s="14">
        <v>1.402465285217678</v>
      </c>
      <c r="AX48" s="14">
        <v>1.4070422071299955</v>
      </c>
      <c r="AY48" s="14">
        <v>1.4104512485913987</v>
      </c>
      <c r="AZ48" s="14">
        <v>1.4127623933388203</v>
      </c>
      <c r="BA48" s="14">
        <v>1.4140481844725876</v>
      </c>
      <c r="BB48" s="14">
        <v>1.4143827869517398</v>
      </c>
      <c r="BC48" s="14">
        <v>1.4138411618815638</v>
      </c>
      <c r="BD48" s="14">
        <v>1.412498933873894</v>
      </c>
      <c r="BE48" s="14">
        <v>1.4104320933852459</v>
      </c>
      <c r="BF48" s="14">
        <v>1.4077156174253107</v>
      </c>
      <c r="BG48" s="14">
        <v>1.4044220357925392</v>
      </c>
      <c r="BH48" s="14">
        <v>1.4006208380160055</v>
      </c>
      <c r="BI48" s="14">
        <v>1.3963786617171323</v>
      </c>
      <c r="BJ48" s="14">
        <v>1.3917595357669479</v>
      </c>
      <c r="BK48" s="14">
        <v>1.3868249829664512</v>
      </c>
      <c r="BL48" s="14">
        <v>1.3816335871370857</v>
      </c>
      <c r="BM48" s="14">
        <v>1.3762408657965182</v>
      </c>
      <c r="BN48" s="14">
        <v>1.3706994920155382</v>
      </c>
      <c r="BO48" s="14">
        <v>1.3650595099064535</v>
      </c>
      <c r="BP48" s="14">
        <v>1.3593684513267976</v>
      </c>
      <c r="BQ48" s="14">
        <v>1.3536706727045389</v>
      </c>
      <c r="BR48" s="14">
        <v>1.3480067594610832</v>
      </c>
      <c r="BS48" s="14">
        <v>1.3424137225512518</v>
      </c>
      <c r="BT48" s="14">
        <v>1.3369252489242076</v>
      </c>
      <c r="BU48" s="14">
        <v>1.3315718385025581</v>
      </c>
      <c r="BV48" s="14">
        <v>1.3263807431843802</v>
      </c>
      <c r="BW48" s="14">
        <v>1.3213760759773716</v>
      </c>
      <c r="BX48" s="14">
        <v>1.3165789114886493</v>
      </c>
      <c r="BY48" s="14">
        <v>1.3120074242222723</v>
      </c>
      <c r="BZ48" s="14">
        <v>1.3076770710466774</v>
      </c>
      <c r="CA48" s="14">
        <v>1.303600728135395</v>
      </c>
      <c r="CB48" s="14">
        <v>1.2997888170646761</v>
      </c>
      <c r="CC48" s="14">
        <v>1.2962494548292873</v>
      </c>
    </row>
    <row r="49" spans="1:81" x14ac:dyDescent="0.25">
      <c r="A49" s="13">
        <v>43708</v>
      </c>
      <c r="B49" s="14"/>
      <c r="C49" s="14">
        <v>0.47414245383838566</v>
      </c>
      <c r="D49" s="14">
        <v>0.42131052751786613</v>
      </c>
      <c r="E49" s="14">
        <v>0.38269462243395846</v>
      </c>
      <c r="F49" s="14">
        <v>0.35556096734789605</v>
      </c>
      <c r="G49" s="14">
        <v>0.33592687407929639</v>
      </c>
      <c r="H49" s="14">
        <v>0.32139690405289606</v>
      </c>
      <c r="I49" s="14">
        <v>0.3107601690633075</v>
      </c>
      <c r="J49" s="14">
        <v>0.30349596020453451</v>
      </c>
      <c r="K49" s="14">
        <v>0.29945838028916155</v>
      </c>
      <c r="L49" s="14">
        <v>0.29868801248276627</v>
      </c>
      <c r="M49" s="14">
        <v>0.30129462036869364</v>
      </c>
      <c r="N49" s="14">
        <v>0.30738529361513517</v>
      </c>
      <c r="O49" s="14">
        <v>0.31701651607172987</v>
      </c>
      <c r="P49" s="14">
        <v>0.33017102542636834</v>
      </c>
      <c r="Q49" s="14">
        <v>0.3467483474982071</v>
      </c>
      <c r="R49" s="14">
        <v>0.36656890447063289</v>
      </c>
      <c r="S49" s="14">
        <v>0.38937649860301882</v>
      </c>
      <c r="T49" s="14">
        <v>0.41485147465901723</v>
      </c>
      <c r="U49" s="14">
        <v>0.44262980607602548</v>
      </c>
      <c r="V49" s="14">
        <v>0.4723253389733576</v>
      </c>
      <c r="W49" s="14">
        <v>0.50354581248587016</v>
      </c>
      <c r="X49" s="14">
        <v>0.53590511798442297</v>
      </c>
      <c r="Y49" s="14">
        <v>0.5690286951566591</v>
      </c>
      <c r="Z49" s="14">
        <v>0.60256642191065801</v>
      </c>
      <c r="AA49" s="14">
        <v>0.63619342616519248</v>
      </c>
      <c r="AB49" s="14">
        <v>0.6696106403221187</v>
      </c>
      <c r="AC49" s="14">
        <v>0.70255685632000753</v>
      </c>
      <c r="AD49" s="14">
        <v>0.73480809668713387</v>
      </c>
      <c r="AE49" s="14">
        <v>0.76617150523959743</v>
      </c>
      <c r="AF49" s="14">
        <v>0.79648073824844456</v>
      </c>
      <c r="AG49" s="14">
        <v>0.82559688533160591</v>
      </c>
      <c r="AH49" s="14">
        <v>0.8534097806262354</v>
      </c>
      <c r="AI49" s="14">
        <v>0.8798342172426501</v>
      </c>
      <c r="AJ49" s="14">
        <v>0.90480498158591183</v>
      </c>
      <c r="AK49" s="14">
        <v>0.92827256970272154</v>
      </c>
      <c r="AL49" s="14">
        <v>0.95020091200459689</v>
      </c>
      <c r="AM49" s="14">
        <v>0.97056560558771066</v>
      </c>
      <c r="AN49" s="14">
        <v>0.98935241360387871</v>
      </c>
      <c r="AO49" s="14">
        <v>1.0065554923701483</v>
      </c>
      <c r="AP49" s="14">
        <v>1.0221748669458153</v>
      </c>
      <c r="AQ49" s="14">
        <v>1.0362173783646074</v>
      </c>
      <c r="AR49" s="14">
        <v>1.0486983704592325</v>
      </c>
      <c r="AS49" s="14">
        <v>1.0596413910863054</v>
      </c>
      <c r="AT49" s="14">
        <v>1.0690786697543595</v>
      </c>
      <c r="AU49" s="14">
        <v>1.0770506880222006</v>
      </c>
      <c r="AV49" s="14">
        <v>1.083605311627255</v>
      </c>
      <c r="AW49" s="14">
        <v>1.0887971257998925</v>
      </c>
      <c r="AX49" s="14">
        <v>1.0926871097700714</v>
      </c>
      <c r="AY49" s="14">
        <v>1.0953420845882706</v>
      </c>
      <c r="AZ49" s="14">
        <v>1.0968338362834968</v>
      </c>
      <c r="BA49" s="14">
        <v>1.0972382109837322</v>
      </c>
      <c r="BB49" s="14">
        <v>1.0966332183680592</v>
      </c>
      <c r="BC49" s="14">
        <v>1.0950978306587023</v>
      </c>
      <c r="BD49" s="14">
        <v>1.0927118387446246</v>
      </c>
      <c r="BE49" s="14">
        <v>1.089555218702176</v>
      </c>
      <c r="BF49" s="14">
        <v>1.0857060943549488</v>
      </c>
      <c r="BG49" s="14">
        <v>1.0812396329368308</v>
      </c>
      <c r="BH49" s="14">
        <v>1.0762279363916689</v>
      </c>
      <c r="BI49" s="14">
        <v>1.0707403292806117</v>
      </c>
      <c r="BJ49" s="14">
        <v>1.0648439109453873</v>
      </c>
      <c r="BK49" s="14">
        <v>1.0586037688511925</v>
      </c>
      <c r="BL49" s="14">
        <v>1.0520825051607692</v>
      </c>
      <c r="BM49" s="14">
        <v>1.0453401849486934</v>
      </c>
      <c r="BN49" s="14">
        <v>1.0384345267574178</v>
      </c>
      <c r="BO49" s="14">
        <v>1.0314210802824564</v>
      </c>
      <c r="BP49" s="14">
        <v>1.0243532410136615</v>
      </c>
      <c r="BQ49" s="14">
        <v>1.0172814428760564</v>
      </c>
      <c r="BR49" s="14">
        <v>1.0102527313599015</v>
      </c>
      <c r="BS49" s="14">
        <v>1.0033109728256451</v>
      </c>
      <c r="BT49" s="14">
        <v>0.99649707081230487</v>
      </c>
      <c r="BU49" s="14">
        <v>0.98984892763892596</v>
      </c>
      <c r="BV49" s="14">
        <v>0.9834011602945445</v>
      </c>
      <c r="BW49" s="14">
        <v>0.97718510203597231</v>
      </c>
      <c r="BX49" s="14">
        <v>0.9712286075134462</v>
      </c>
      <c r="BY49" s="14">
        <v>0.96555612139806535</v>
      </c>
      <c r="BZ49" s="14">
        <v>0.96018881635975117</v>
      </c>
      <c r="CA49" s="14">
        <v>0.95514425897483257</v>
      </c>
      <c r="CB49" s="14">
        <v>0.95043626728984953</v>
      </c>
      <c r="CC49" s="14">
        <v>0.94607512544959516</v>
      </c>
    </row>
    <row r="50" spans="1:81" x14ac:dyDescent="0.25">
      <c r="A50" s="13">
        <v>43738</v>
      </c>
      <c r="B50" s="14">
        <v>0.61007826002324539</v>
      </c>
      <c r="C50" s="14">
        <v>0.49898023985073769</v>
      </c>
      <c r="D50" s="14">
        <v>0.40860304663382169</v>
      </c>
      <c r="E50" s="14">
        <v>0.3479461610645842</v>
      </c>
      <c r="F50" s="14">
        <v>0.30832077598042001</v>
      </c>
      <c r="G50" s="14">
        <v>0.28235618656809447</v>
      </c>
      <c r="H50" s="14">
        <v>0.26563235702934979</v>
      </c>
      <c r="I50" s="14">
        <v>0.25571929125154136</v>
      </c>
      <c r="J50" s="14">
        <v>0.25131220355792255</v>
      </c>
      <c r="K50" s="14">
        <v>0.25172897112251269</v>
      </c>
      <c r="L50" s="14">
        <v>0.25660083905335179</v>
      </c>
      <c r="M50" s="14">
        <v>0.26569245207743636</v>
      </c>
      <c r="N50" s="14">
        <v>0.27879506340788396</v>
      </c>
      <c r="O50" s="14">
        <v>0.2956647445661556</v>
      </c>
      <c r="P50" s="14">
        <v>0.31600999989790063</v>
      </c>
      <c r="Q50" s="14">
        <v>0.33949104811292319</v>
      </c>
      <c r="R50" s="14">
        <v>0.36572618240719135</v>
      </c>
      <c r="S50" s="14">
        <v>0.39430015301086085</v>
      </c>
      <c r="T50" s="14">
        <v>0.42477993751329196</v>
      </c>
      <c r="U50" s="14">
        <v>0.45673125857305719</v>
      </c>
      <c r="V50" s="14">
        <v>0.48973642632289938</v>
      </c>
      <c r="W50" s="14">
        <v>0.52340086005152342</v>
      </c>
      <c r="X50" s="14">
        <v>0.55735706998813861</v>
      </c>
      <c r="Y50" s="14">
        <v>0.59126649945068988</v>
      </c>
      <c r="Z50" s="14">
        <v>0.6248282917448964</v>
      </c>
      <c r="AA50" s="14">
        <v>0.65777579067198444</v>
      </c>
      <c r="AB50" s="14">
        <v>0.68987621869404503</v>
      </c>
      <c r="AC50" s="14">
        <v>0.72093811562302113</v>
      </c>
      <c r="AD50" s="14">
        <v>0.75080750435183541</v>
      </c>
      <c r="AE50" s="14">
        <v>0.77936166349282487</v>
      </c>
      <c r="AF50" s="14">
        <v>0.80650460012975922</v>
      </c>
      <c r="AG50" s="14">
        <v>0.83216689222335349</v>
      </c>
      <c r="AH50" s="14">
        <v>0.85630473104027172</v>
      </c>
      <c r="AI50" s="14">
        <v>0.87889595349932259</v>
      </c>
      <c r="AJ50" s="14">
        <v>0.89993387299262684</v>
      </c>
      <c r="AK50" s="14">
        <v>0.91942278849830084</v>
      </c>
      <c r="AL50" s="14">
        <v>0.93737635259377139</v>
      </c>
      <c r="AM50" s="14">
        <v>0.95381634071902532</v>
      </c>
      <c r="AN50" s="14">
        <v>0.96877157128629077</v>
      </c>
      <c r="AO50" s="14">
        <v>0.98227535750378148</v>
      </c>
      <c r="AP50" s="14">
        <v>0.99436130320053318</v>
      </c>
      <c r="AQ50" s="14">
        <v>1.0050640177823433</v>
      </c>
      <c r="AR50" s="14">
        <v>1.0144203381169279</v>
      </c>
      <c r="AS50" s="14">
        <v>1.0224693360729007</v>
      </c>
      <c r="AT50" s="14">
        <v>1.0292524790668762</v>
      </c>
      <c r="AU50" s="14">
        <v>1.034813474095887</v>
      </c>
      <c r="AV50" s="14">
        <v>1.0391980348332794</v>
      </c>
      <c r="AW50" s="14">
        <v>1.0424538851817389</v>
      </c>
      <c r="AX50" s="14">
        <v>1.0446310621751675</v>
      </c>
      <c r="AY50" s="14">
        <v>1.0457818533424714</v>
      </c>
      <c r="AZ50" s="14">
        <v>1.0459607342945905</v>
      </c>
      <c r="BA50" s="14">
        <v>1.0452241069967783</v>
      </c>
      <c r="BB50" s="14">
        <v>1.0436295787531482</v>
      </c>
      <c r="BC50" s="14">
        <v>1.0412355966908293</v>
      </c>
      <c r="BD50" s="14">
        <v>1.038101356682646</v>
      </c>
      <c r="BE50" s="14">
        <v>1.0342863910377034</v>
      </c>
      <c r="BF50" s="14">
        <v>1.0298496730011382</v>
      </c>
      <c r="BG50" s="14">
        <v>1.0248492856074554</v>
      </c>
      <c r="BH50" s="14">
        <v>1.0193424214912399</v>
      </c>
      <c r="BI50" s="14">
        <v>1.013385638352962</v>
      </c>
      <c r="BJ50" s="14">
        <v>1.0070357084239911</v>
      </c>
      <c r="BK50" s="14">
        <v>1.0003496217721397</v>
      </c>
      <c r="BL50" s="14">
        <v>0.99338370996817227</v>
      </c>
      <c r="BM50" s="14">
        <v>0.98619346806428887</v>
      </c>
      <c r="BN50" s="14">
        <v>0.97883361725501672</v>
      </c>
      <c r="BO50" s="14">
        <v>0.97135816229781302</v>
      </c>
      <c r="BP50" s="14">
        <v>0.96382016383769387</v>
      </c>
      <c r="BQ50" s="14">
        <v>0.95627057917425895</v>
      </c>
      <c r="BR50" s="14">
        <v>0.94875783943492287</v>
      </c>
      <c r="BS50" s="14">
        <v>0.94132801380493281</v>
      </c>
      <c r="BT50" s="14">
        <v>0.93402494923231161</v>
      </c>
      <c r="BU50" s="14">
        <v>0.9268899445678872</v>
      </c>
      <c r="BV50" s="14">
        <v>0.91996124304079774</v>
      </c>
      <c r="BW50" s="14">
        <v>0.91327394100903569</v>
      </c>
      <c r="BX50" s="14">
        <v>0.90685970051810461</v>
      </c>
      <c r="BY50" s="14">
        <v>0.90074684119630621</v>
      </c>
      <c r="BZ50" s="14">
        <v>0.89496034428799121</v>
      </c>
      <c r="CA50" s="14">
        <v>0.8895211129850753</v>
      </c>
      <c r="CB50" s="14">
        <v>0.8844457721760991</v>
      </c>
      <c r="CC50" s="14">
        <v>0.87974692230016627</v>
      </c>
    </row>
    <row r="51" spans="1:81" x14ac:dyDescent="0.25">
      <c r="A51" s="13">
        <v>43769</v>
      </c>
      <c r="B51" s="14">
        <v>0.71614656703277413</v>
      </c>
      <c r="C51" s="14">
        <v>0.62204079731449979</v>
      </c>
      <c r="D51" s="14">
        <v>0.53912804222490096</v>
      </c>
      <c r="E51" s="14">
        <v>0.48317158493151002</v>
      </c>
      <c r="F51" s="14">
        <v>0.44698214064624686</v>
      </c>
      <c r="G51" s="14">
        <v>0.42363649317721896</v>
      </c>
      <c r="H51" s="14">
        <v>0.40885914659676131</v>
      </c>
      <c r="I51" s="14">
        <v>0.40029633501468648</v>
      </c>
      <c r="J51" s="14">
        <v>0.39669724348577245</v>
      </c>
      <c r="K51" s="14">
        <v>0.39744149270480594</v>
      </c>
      <c r="L51" s="14">
        <v>0.40224117129594145</v>
      </c>
      <c r="M51" s="14">
        <v>0.41095579838936042</v>
      </c>
      <c r="N51" s="14">
        <v>0.42347962256965588</v>
      </c>
      <c r="O51" s="14">
        <v>0.43967262751086894</v>
      </c>
      <c r="P51" s="14">
        <v>0.45933619391855296</v>
      </c>
      <c r="Q51" s="14">
        <v>0.48220269305240365</v>
      </c>
      <c r="R51" s="14">
        <v>0.50794176699651072</v>
      </c>
      <c r="S51" s="14">
        <v>0.53616745192086745</v>
      </c>
      <c r="T51" s="14">
        <v>0.56645883917134932</v>
      </c>
      <c r="U51" s="14">
        <v>0.59838159551382808</v>
      </c>
      <c r="V51" s="14">
        <v>0.63150848536802884</v>
      </c>
      <c r="W51" s="14">
        <v>0.6654312316997445</v>
      </c>
      <c r="X51" s="14">
        <v>0.69976652555489083</v>
      </c>
      <c r="Y51" s="14">
        <v>0.73416028765329944</v>
      </c>
      <c r="Z51" s="14">
        <v>0.76829547212581262</v>
      </c>
      <c r="AA51" s="14">
        <v>0.80188757547588341</v>
      </c>
      <c r="AB51" s="14">
        <v>0.83468742708630661</v>
      </c>
      <c r="AC51" s="14">
        <v>0.86648851264097992</v>
      </c>
      <c r="AD51" s="14">
        <v>0.89712179078647647</v>
      </c>
      <c r="AE51" s="14">
        <v>0.92644945293515513</v>
      </c>
      <c r="AF51" s="14">
        <v>0.95436122373094268</v>
      </c>
      <c r="AG51" s="14">
        <v>0.98077674214278543</v>
      </c>
      <c r="AH51" s="14">
        <v>1.0056445452380021</v>
      </c>
      <c r="AI51" s="14">
        <v>1.0289371416637654</v>
      </c>
      <c r="AJ51" s="14">
        <v>1.0506436032813564</v>
      </c>
      <c r="AK51" s="14">
        <v>1.0707651747044198</v>
      </c>
      <c r="AL51" s="14">
        <v>1.0893135551821602</v>
      </c>
      <c r="AM51" s="14">
        <v>1.1063095229894042</v>
      </c>
      <c r="AN51" s="14">
        <v>1.1217816369589564</v>
      </c>
      <c r="AO51" s="14">
        <v>1.135762316190656</v>
      </c>
      <c r="AP51" s="14">
        <v>1.1482831998431797</v>
      </c>
      <c r="AQ51" s="14">
        <v>1.1593771662443497</v>
      </c>
      <c r="AR51" s="14">
        <v>1.1690796556559759</v>
      </c>
      <c r="AS51" s="14">
        <v>1.1774288595063025</v>
      </c>
      <c r="AT51" s="14">
        <v>1.184466106093349</v>
      </c>
      <c r="AU51" s="14">
        <v>1.1902356352319996</v>
      </c>
      <c r="AV51" s="14">
        <v>1.1947843047531865</v>
      </c>
      <c r="AW51" s="14">
        <v>1.1981616863858231</v>
      </c>
      <c r="AX51" s="14">
        <v>1.2004203933841355</v>
      </c>
      <c r="AY51" s="14">
        <v>1.2016159168034859</v>
      </c>
      <c r="AZ51" s="14">
        <v>1.2018064483165227</v>
      </c>
      <c r="BA51" s="14">
        <v>1.2010524510442704</v>
      </c>
      <c r="BB51" s="14">
        <v>1.1994158524763034</v>
      </c>
      <c r="BC51" s="14">
        <v>1.1969597195336037</v>
      </c>
      <c r="BD51" s="14">
        <v>1.1937481292558738</v>
      </c>
      <c r="BE51" s="14">
        <v>1.1898455402703647</v>
      </c>
      <c r="BF51" s="14">
        <v>1.1853157837269446</v>
      </c>
      <c r="BG51" s="14">
        <v>1.1802217028178954</v>
      </c>
      <c r="BH51" s="14">
        <v>1.1746251582246605</v>
      </c>
      <c r="BI51" s="14">
        <v>1.1685873782592751</v>
      </c>
      <c r="BJ51" s="14">
        <v>1.1621697718703725</v>
      </c>
      <c r="BK51" s="14">
        <v>1.1554335192895453</v>
      </c>
      <c r="BL51" s="14">
        <v>1.1484385150374818</v>
      </c>
      <c r="BM51" s="14">
        <v>1.141243281722524</v>
      </c>
      <c r="BN51" s="14">
        <v>1.1339050753087947</v>
      </c>
      <c r="BO51" s="14">
        <v>1.1264799742156515</v>
      </c>
      <c r="BP51" s="14">
        <v>1.1190224806799769</v>
      </c>
      <c r="BQ51" s="14">
        <v>1.1115842177694508</v>
      </c>
      <c r="BR51" s="14">
        <v>1.1042136861278478</v>
      </c>
      <c r="BS51" s="14">
        <v>1.0969564814586561</v>
      </c>
      <c r="BT51" s="14">
        <v>1.0898554469192732</v>
      </c>
      <c r="BU51" s="14">
        <v>1.0829503072084512</v>
      </c>
      <c r="BV51" s="14">
        <v>1.0762773298690855</v>
      </c>
      <c r="BW51" s="14">
        <v>1.0698692855656595</v>
      </c>
      <c r="BX51" s="14">
        <v>1.0637553001365727</v>
      </c>
      <c r="BY51" s="14">
        <v>1.0579610240530761</v>
      </c>
      <c r="BZ51" s="14">
        <v>1.0525086111541522</v>
      </c>
      <c r="CA51" s="14">
        <v>1.0474162030186882</v>
      </c>
      <c r="CB51" s="14">
        <v>1.042697940787511</v>
      </c>
      <c r="CC51" s="14">
        <v>1.038364212020273</v>
      </c>
    </row>
    <row r="52" spans="1:81" x14ac:dyDescent="0.25">
      <c r="A52" s="13">
        <v>43799</v>
      </c>
      <c r="B52" s="14">
        <v>0.72574102224234815</v>
      </c>
      <c r="C52" s="14">
        <v>0.65661288477221524</v>
      </c>
      <c r="D52" s="14">
        <v>0.58499044318144067</v>
      </c>
      <c r="E52" s="14">
        <v>0.53986669511577734</v>
      </c>
      <c r="F52" s="14">
        <v>0.51298747963499503</v>
      </c>
      <c r="G52" s="14">
        <v>0.49694732973135708</v>
      </c>
      <c r="H52" s="14">
        <v>0.48768370406551886</v>
      </c>
      <c r="I52" s="14">
        <v>0.48318215138374448</v>
      </c>
      <c r="J52" s="14">
        <v>0.48249543473939188</v>
      </c>
      <c r="K52" s="14">
        <v>0.48523942638143602</v>
      </c>
      <c r="L52" s="14">
        <v>0.49130667229684755</v>
      </c>
      <c r="M52" s="14">
        <v>0.50070685073280474</v>
      </c>
      <c r="N52" s="14">
        <v>0.51346587479329497</v>
      </c>
      <c r="O52" s="14">
        <v>0.52955735568300177</v>
      </c>
      <c r="P52" s="14">
        <v>0.54888174840758064</v>
      </c>
      <c r="Q52" s="14">
        <v>0.57125111787021665</v>
      </c>
      <c r="R52" s="14">
        <v>0.59639709915009287</v>
      </c>
      <c r="S52" s="14">
        <v>0.62397808951059386</v>
      </c>
      <c r="T52" s="14">
        <v>0.65360083622723519</v>
      </c>
      <c r="U52" s="14">
        <v>0.68484588341927766</v>
      </c>
      <c r="V52" s="14">
        <v>0.71729056594610641</v>
      </c>
      <c r="W52" s="14">
        <v>0.75052725528046937</v>
      </c>
      <c r="X52" s="14">
        <v>0.78417091518583804</v>
      </c>
      <c r="Y52" s="14">
        <v>0.81786838078324775</v>
      </c>
      <c r="Z52" s="14">
        <v>0.85130664008938306</v>
      </c>
      <c r="AA52" s="14">
        <v>0.88420744255054962</v>
      </c>
      <c r="AB52" s="14">
        <v>0.91633096605464548</v>
      </c>
      <c r="AC52" s="14">
        <v>0.94747974022344228</v>
      </c>
      <c r="AD52" s="14">
        <v>0.97749242654966062</v>
      </c>
      <c r="AE52" s="14">
        <v>1.0062378131502761</v>
      </c>
      <c r="AF52" s="14">
        <v>1.0336116271320228</v>
      </c>
      <c r="AG52" s="14">
        <v>1.0595378416588463</v>
      </c>
      <c r="AH52" s="14">
        <v>1.0839663688528434</v>
      </c>
      <c r="AI52" s="14">
        <v>1.1068679742022314</v>
      </c>
      <c r="AJ52" s="14">
        <v>1.12822700877711</v>
      </c>
      <c r="AK52" s="14">
        <v>1.1480379840324841</v>
      </c>
      <c r="AL52" s="14">
        <v>1.1663041732810653</v>
      </c>
      <c r="AM52" s="14">
        <v>1.1830364588172553</v>
      </c>
      <c r="AN52" s="14">
        <v>1.1982520826505125</v>
      </c>
      <c r="AO52" s="14">
        <v>1.2119704099663136</v>
      </c>
      <c r="AP52" s="14">
        <v>1.2242100789936186</v>
      </c>
      <c r="AQ52" s="14">
        <v>1.2349927543209076</v>
      </c>
      <c r="AR52" s="14">
        <v>1.2443443533262033</v>
      </c>
      <c r="AS52" s="14">
        <v>1.2522957104557535</v>
      </c>
      <c r="AT52" s="14">
        <v>1.2588832817427109</v>
      </c>
      <c r="AU52" s="14">
        <v>1.2641486659452799</v>
      </c>
      <c r="AV52" s="14">
        <v>1.2681380936763278</v>
      </c>
      <c r="AW52" s="14">
        <v>1.2709024193167608</v>
      </c>
      <c r="AX52" s="14">
        <v>1.272497181724217</v>
      </c>
      <c r="AY52" s="14">
        <v>1.2729820747520362</v>
      </c>
      <c r="AZ52" s="14">
        <v>1.2724202963422984</v>
      </c>
      <c r="BA52" s="14">
        <v>1.2708777455004483</v>
      </c>
      <c r="BB52" s="14">
        <v>1.2684219340765299</v>
      </c>
      <c r="BC52" s="14">
        <v>1.2651216603901869</v>
      </c>
      <c r="BD52" s="14">
        <v>1.2610468292259749</v>
      </c>
      <c r="BE52" s="14">
        <v>1.2562675310293197</v>
      </c>
      <c r="BF52" s="14">
        <v>1.2508530323571423</v>
      </c>
      <c r="BG52" s="14">
        <v>1.2448716238458457</v>
      </c>
      <c r="BH52" s="14">
        <v>1.2383906909949014</v>
      </c>
      <c r="BI52" s="14">
        <v>1.2314772183424334</v>
      </c>
      <c r="BJ52" s="14">
        <v>1.2241985986509973</v>
      </c>
      <c r="BK52" s="14">
        <v>1.2166217159248134</v>
      </c>
      <c r="BL52" s="14">
        <v>1.208811760554209</v>
      </c>
      <c r="BM52" s="14">
        <v>1.2008322272043839</v>
      </c>
      <c r="BN52" s="14">
        <v>1.1927450452532156</v>
      </c>
      <c r="BO52" s="14">
        <v>1.1846106723971486</v>
      </c>
      <c r="BP52" s="14">
        <v>1.1764874090887931</v>
      </c>
      <c r="BQ52" s="14">
        <v>1.1684299763142791</v>
      </c>
      <c r="BR52" s="14">
        <v>1.1604894400075729</v>
      </c>
      <c r="BS52" s="14">
        <v>1.1527134709017863</v>
      </c>
      <c r="BT52" s="14">
        <v>1.1451464699195004</v>
      </c>
      <c r="BU52" s="14">
        <v>1.1378290377139375</v>
      </c>
      <c r="BV52" s="14">
        <v>1.1307977063727401</v>
      </c>
      <c r="BW52" s="14">
        <v>1.1240849292898427</v>
      </c>
      <c r="BX52" s="14">
        <v>1.1177190515341693</v>
      </c>
      <c r="BY52" s="14">
        <v>1.1117245374434259</v>
      </c>
      <c r="BZ52" s="14">
        <v>1.1061219213069169</v>
      </c>
      <c r="CA52" s="14">
        <v>1.1009274445164274</v>
      </c>
      <c r="CB52" s="14">
        <v>1.0961531931668289</v>
      </c>
      <c r="CC52" s="14">
        <v>1.0918073572433256</v>
      </c>
    </row>
    <row r="53" spans="1:81" x14ac:dyDescent="0.25">
      <c r="A53" s="13">
        <v>43830</v>
      </c>
      <c r="B53" s="14">
        <v>0.71564142553158261</v>
      </c>
      <c r="C53" s="14">
        <v>0.571242839489712</v>
      </c>
      <c r="D53" s="14">
        <v>0.54050247594108836</v>
      </c>
      <c r="E53" s="14">
        <v>0.52930109260392066</v>
      </c>
      <c r="F53" s="14">
        <v>0.5290217095337767</v>
      </c>
      <c r="G53" s="14">
        <v>0.53449275252249839</v>
      </c>
      <c r="H53" s="14">
        <v>0.54305629126848143</v>
      </c>
      <c r="I53" s="14">
        <v>0.55352430330836522</v>
      </c>
      <c r="J53" s="14">
        <v>0.56548701739868157</v>
      </c>
      <c r="K53" s="14">
        <v>0.57893609541335722</v>
      </c>
      <c r="L53" s="14">
        <v>0.59404430550135889</v>
      </c>
      <c r="M53" s="14">
        <v>0.61104041591721336</v>
      </c>
      <c r="N53" s="14">
        <v>0.63012492267444287</v>
      </c>
      <c r="O53" s="14">
        <v>0.65141993518385299</v>
      </c>
      <c r="P53" s="14">
        <v>0.67495743583669388</v>
      </c>
      <c r="Q53" s="14">
        <v>0.70067559608481877</v>
      </c>
      <c r="R53" s="14">
        <v>0.72842860737341009</v>
      </c>
      <c r="S53" s="14">
        <v>0.75799403586174363</v>
      </c>
      <c r="T53" s="14">
        <v>0.78909157741896874</v>
      </c>
      <c r="U53" s="14">
        <v>0.82140337257023588</v>
      </c>
      <c r="V53" s="14">
        <v>0.85459288805026645</v>
      </c>
      <c r="W53" s="14">
        <v>0.88832130323995961</v>
      </c>
      <c r="X53" s="14">
        <v>0.92225491898666145</v>
      </c>
      <c r="Y53" s="14">
        <v>0.95608000676932381</v>
      </c>
      <c r="Z53" s="14">
        <v>0.98951061871033374</v>
      </c>
      <c r="AA53" s="14">
        <v>1.0222859977976446</v>
      </c>
      <c r="AB53" s="14">
        <v>1.0541810667720564</v>
      </c>
      <c r="AC53" s="14">
        <v>1.0850112236551768</v>
      </c>
      <c r="AD53" s="14">
        <v>1.1146260372340746</v>
      </c>
      <c r="AE53" s="14">
        <v>1.1429036245649087</v>
      </c>
      <c r="AF53" s="14">
        <v>1.169748981966644</v>
      </c>
      <c r="AG53" s="14">
        <v>1.1950963464736897</v>
      </c>
      <c r="AH53" s="14">
        <v>1.2189062919883538</v>
      </c>
      <c r="AI53" s="14">
        <v>1.2411594900579432</v>
      </c>
      <c r="AJ53" s="14">
        <v>1.2618485475444758</v>
      </c>
      <c r="AK53" s="14">
        <v>1.2809750751946571</v>
      </c>
      <c r="AL53" s="14">
        <v>1.2985484636725277</v>
      </c>
      <c r="AM53" s="14">
        <v>1.3145848598217442</v>
      </c>
      <c r="AN53" s="14">
        <v>1.329105747595198</v>
      </c>
      <c r="AO53" s="14">
        <v>1.3421330331360759</v>
      </c>
      <c r="AP53" s="14">
        <v>1.353687327627042</v>
      </c>
      <c r="AQ53" s="14">
        <v>1.3637915173195845</v>
      </c>
      <c r="AR53" s="14">
        <v>1.3724715939914163</v>
      </c>
      <c r="AS53" s="14">
        <v>1.3797579009159051</v>
      </c>
      <c r="AT53" s="14">
        <v>1.3856858761208304</v>
      </c>
      <c r="AU53" s="14">
        <v>1.3902955769702969</v>
      </c>
      <c r="AV53" s="14">
        <v>1.3936313149556239</v>
      </c>
      <c r="AW53" s="14">
        <v>1.395742225102041</v>
      </c>
      <c r="AX53" s="14">
        <v>1.3966825687637208</v>
      </c>
      <c r="AY53" s="14">
        <v>1.396511349477227</v>
      </c>
      <c r="AZ53" s="14">
        <v>1.3952919249770803</v>
      </c>
      <c r="BA53" s="14">
        <v>1.393091150380791</v>
      </c>
      <c r="BB53" s="14">
        <v>1.3899784287087187</v>
      </c>
      <c r="BC53" s="14">
        <v>1.3860253900787813</v>
      </c>
      <c r="BD53" s="14">
        <v>1.3813055741577738</v>
      </c>
      <c r="BE53" s="14">
        <v>1.3758933113089644</v>
      </c>
      <c r="BF53" s="14">
        <v>1.36986255616945</v>
      </c>
      <c r="BG53" s="14">
        <v>1.3632863765731709</v>
      </c>
      <c r="BH53" s="14">
        <v>1.3562369802702676</v>
      </c>
      <c r="BI53" s="14">
        <v>1.3487860844859929</v>
      </c>
      <c r="BJ53" s="14">
        <v>1.3410051930697138</v>
      </c>
      <c r="BK53" s="14">
        <v>1.3329642576182155</v>
      </c>
      <c r="BL53" s="14">
        <v>1.3247306798345779</v>
      </c>
      <c r="BM53" s="14">
        <v>1.3163694361861393</v>
      </c>
      <c r="BN53" s="14">
        <v>1.3079432644610902</v>
      </c>
      <c r="BO53" s="14">
        <v>1.2995127712286232</v>
      </c>
      <c r="BP53" s="14">
        <v>1.2911355210345596</v>
      </c>
      <c r="BQ53" s="14">
        <v>1.2828647957129706</v>
      </c>
      <c r="BR53" s="14">
        <v>1.2747497047622529</v>
      </c>
      <c r="BS53" s="14">
        <v>1.2668354825643975</v>
      </c>
      <c r="BT53" s="14">
        <v>1.2591635952131983</v>
      </c>
      <c r="BU53" s="14">
        <v>1.2517712855715644</v>
      </c>
      <c r="BV53" s="14">
        <v>1.2446915082263108</v>
      </c>
      <c r="BW53" s="14">
        <v>1.2379530219033168</v>
      </c>
      <c r="BX53" s="14">
        <v>1.2315805176541434</v>
      </c>
      <c r="BY53" s="14">
        <v>1.2255948555064391</v>
      </c>
      <c r="BZ53" s="14">
        <v>1.2200129433384694</v>
      </c>
      <c r="CA53" s="14">
        <v>1.2148474706753551</v>
      </c>
      <c r="CB53" s="14">
        <v>1.2101071024713517</v>
      </c>
      <c r="CC53" s="14">
        <v>1.2057967306183639</v>
      </c>
    </row>
    <row r="54" spans="1:81" x14ac:dyDescent="0.25">
      <c r="A54" s="13">
        <v>43861</v>
      </c>
      <c r="B54" s="14">
        <v>0.66087207163688644</v>
      </c>
      <c r="C54" s="14">
        <v>0.58073821125560576</v>
      </c>
      <c r="D54" s="14">
        <v>0.50978823232467063</v>
      </c>
      <c r="E54" s="14">
        <v>0.46119777179752014</v>
      </c>
      <c r="F54" s="14">
        <v>0.42929709757522411</v>
      </c>
      <c r="G54" s="14">
        <v>0.40810096476378566</v>
      </c>
      <c r="H54" s="14">
        <v>0.39386028322657463</v>
      </c>
      <c r="I54" s="14">
        <v>0.38455732575730855</v>
      </c>
      <c r="J54" s="14">
        <v>0.37917261154286347</v>
      </c>
      <c r="K54" s="14">
        <v>0.37725005459641009</v>
      </c>
      <c r="L54" s="14">
        <v>0.37862675793265427</v>
      </c>
      <c r="M54" s="14">
        <v>0.38327681962626925</v>
      </c>
      <c r="N54" s="14">
        <v>0.39120616504630318</v>
      </c>
      <c r="O54" s="14">
        <v>0.40239427991676607</v>
      </c>
      <c r="P54" s="14">
        <v>0.41676735442412027</v>
      </c>
      <c r="Q54" s="14">
        <v>0.43418812382499722</v>
      </c>
      <c r="R54" s="14">
        <v>0.45445579811417752</v>
      </c>
      <c r="S54" s="14">
        <v>0.47730659036549217</v>
      </c>
      <c r="T54" s="14">
        <v>0.50242674218189531</v>
      </c>
      <c r="U54" s="14">
        <v>0.52946863409870581</v>
      </c>
      <c r="V54" s="14">
        <v>0.55806612361931918</v>
      </c>
      <c r="W54" s="14">
        <v>0.58784813955267123</v>
      </c>
      <c r="X54" s="14">
        <v>0.61844554469327395</v>
      </c>
      <c r="Y54" s="14">
        <v>0.64950625245036864</v>
      </c>
      <c r="Z54" s="14">
        <v>0.68069971183002465</v>
      </c>
      <c r="AA54" s="14">
        <v>0.7117170754276394</v>
      </c>
      <c r="AB54" s="14">
        <v>0.74228631724004457</v>
      </c>
      <c r="AC54" s="14">
        <v>0.77217526033284967</v>
      </c>
      <c r="AD54" s="14">
        <v>0.8011850192687906</v>
      </c>
      <c r="AE54" s="14">
        <v>0.82914473688538493</v>
      </c>
      <c r="AF54" s="14">
        <v>0.85591286948128009</v>
      </c>
      <c r="AG54" s="14">
        <v>0.88138141394667402</v>
      </c>
      <c r="AH54" s="14">
        <v>0.9054721031916797</v>
      </c>
      <c r="AI54" s="14">
        <v>0.92813018286547577</v>
      </c>
      <c r="AJ54" s="14">
        <v>0.94931825284279325</v>
      </c>
      <c r="AK54" s="14">
        <v>0.96901342377103639</v>
      </c>
      <c r="AL54" s="14">
        <v>0.98720535581342284</v>
      </c>
      <c r="AM54" s="14">
        <v>1.003894605502337</v>
      </c>
      <c r="AN54" s="14">
        <v>1.0190905184010453</v>
      </c>
      <c r="AO54" s="14">
        <v>1.0328067304022963</v>
      </c>
      <c r="AP54" s="14">
        <v>1.0450603857576499</v>
      </c>
      <c r="AQ54" s="14">
        <v>1.055874036633657</v>
      </c>
      <c r="AR54" s="14">
        <v>1.0652755451821567</v>
      </c>
      <c r="AS54" s="14">
        <v>1.0732982419226471</v>
      </c>
      <c r="AT54" s="14">
        <v>1.0799807174808205</v>
      </c>
      <c r="AU54" s="14">
        <v>1.085366264900347</v>
      </c>
      <c r="AV54" s="14">
        <v>1.0895024460068594</v>
      </c>
      <c r="AW54" s="14">
        <v>1.0924409830846586</v>
      </c>
      <c r="AX54" s="14">
        <v>1.0942375189413376</v>
      </c>
      <c r="AY54" s="14">
        <v>1.0949512874592124</v>
      </c>
      <c r="AZ54" s="14">
        <v>1.0946447705308515</v>
      </c>
      <c r="BA54" s="14">
        <v>1.0933829614502826</v>
      </c>
      <c r="BB54" s="14">
        <v>1.0912327272473006</v>
      </c>
      <c r="BC54" s="14">
        <v>1.0882626012782983</v>
      </c>
      <c r="BD54" s="14">
        <v>1.0845424689041336</v>
      </c>
      <c r="BE54" s="14">
        <v>1.0801425767016288</v>
      </c>
      <c r="BF54" s="14">
        <v>1.0751326174110871</v>
      </c>
      <c r="BG54" s="14">
        <v>1.0695813586427625</v>
      </c>
      <c r="BH54" s="14">
        <v>1.0635567449371981</v>
      </c>
      <c r="BI54" s="14">
        <v>1.0571265354486492</v>
      </c>
      <c r="BJ54" s="14">
        <v>1.0503585544854999</v>
      </c>
      <c r="BK54" s="14">
        <v>1.0433191936011834</v>
      </c>
      <c r="BL54" s="14">
        <v>1.0360726939173686</v>
      </c>
      <c r="BM54" s="14">
        <v>1.028681283751558</v>
      </c>
      <c r="BN54" s="14">
        <v>1.0212053334481341</v>
      </c>
      <c r="BO54" s="14">
        <v>1.0137033611024737</v>
      </c>
      <c r="BP54" s="14">
        <v>1.0062308082049947</v>
      </c>
      <c r="BQ54" s="14">
        <v>0.99883899363276729</v>
      </c>
      <c r="BR54" s="14">
        <v>0.99157530635589397</v>
      </c>
      <c r="BS54" s="14">
        <v>0.98448348318731027</v>
      </c>
      <c r="BT54" s="14">
        <v>0.97760366824790679</v>
      </c>
      <c r="BU54" s="14">
        <v>0.97097209961710695</v>
      </c>
      <c r="BV54" s="14">
        <v>0.96462115516958491</v>
      </c>
      <c r="BW54" s="14">
        <v>0.95857936638134023</v>
      </c>
      <c r="BX54" s="14">
        <v>0.95287154031547328</v>
      </c>
      <c r="BY54" s="14">
        <v>0.94751895317027968</v>
      </c>
      <c r="BZ54" s="14">
        <v>0.94253909484504428</v>
      </c>
      <c r="CA54" s="14">
        <v>0.93794544724413043</v>
      </c>
      <c r="CB54" s="14">
        <v>0.93374769789819423</v>
      </c>
      <c r="CC54" s="14">
        <v>0.92995197711254729</v>
      </c>
    </row>
    <row r="55" spans="1:81" x14ac:dyDescent="0.25">
      <c r="A55" s="13">
        <v>43890</v>
      </c>
      <c r="B55" s="14">
        <v>0.50892959138805094</v>
      </c>
      <c r="C55" s="14">
        <v>0.42944323295759024</v>
      </c>
      <c r="D55" s="14">
        <v>0.37127972021930417</v>
      </c>
      <c r="E55" s="14">
        <v>0.33530406153669146</v>
      </c>
      <c r="F55" s="14">
        <v>0.31322416368873374</v>
      </c>
      <c r="G55" s="14">
        <v>0.2991990686255987</v>
      </c>
      <c r="H55" s="14">
        <v>0.29009915471470044</v>
      </c>
      <c r="I55" s="14">
        <v>0.28442654587520189</v>
      </c>
      <c r="J55" s="14">
        <v>0.28155805935591993</v>
      </c>
      <c r="K55" s="14">
        <v>0.28132215509581127</v>
      </c>
      <c r="L55" s="14">
        <v>0.28376701074279481</v>
      </c>
      <c r="M55" s="14">
        <v>0.28902374895792315</v>
      </c>
      <c r="N55" s="14">
        <v>0.29721239459003279</v>
      </c>
      <c r="O55" s="14">
        <v>0.30839887798329574</v>
      </c>
      <c r="P55" s="14">
        <v>0.32257573707806692</v>
      </c>
      <c r="Q55" s="14">
        <v>0.3396620946227995</v>
      </c>
      <c r="R55" s="14">
        <v>0.35950401810559246</v>
      </c>
      <c r="S55" s="14">
        <v>0.38188008528146211</v>
      </c>
      <c r="T55" s="14">
        <v>0.40651410727755127</v>
      </c>
      <c r="U55" s="14">
        <v>0.43309082367029622</v>
      </c>
      <c r="V55" s="14">
        <v>0.46127214736945588</v>
      </c>
      <c r="W55" s="14">
        <v>0.49070896457617175</v>
      </c>
      <c r="X55" s="14">
        <v>0.5210493067585934</v>
      </c>
      <c r="Y55" s="14">
        <v>0.55195393881512433</v>
      </c>
      <c r="Z55" s="14">
        <v>0.58309928238510722</v>
      </c>
      <c r="AA55" s="14">
        <v>0.61418038661299434</v>
      </c>
      <c r="AB55" s="14">
        <v>0.64492667403255011</v>
      </c>
      <c r="AC55" s="14">
        <v>0.67510263139675675</v>
      </c>
      <c r="AD55" s="14">
        <v>0.70450187646581308</v>
      </c>
      <c r="AE55" s="14">
        <v>0.732942891957584</v>
      </c>
      <c r="AF55" s="14">
        <v>0.7602723301701817</v>
      </c>
      <c r="AG55" s="14">
        <v>0.78636855022413099</v>
      </c>
      <c r="AH55" s="14">
        <v>0.8111375440093993</v>
      </c>
      <c r="AI55" s="14">
        <v>0.83450785383598458</v>
      </c>
      <c r="AJ55" s="14">
        <v>0.85642624893342434</v>
      </c>
      <c r="AK55" s="14">
        <v>0.87685508172861937</v>
      </c>
      <c r="AL55" s="14">
        <v>0.89577018200782044</v>
      </c>
      <c r="AM55" s="14">
        <v>0.9131590767337141</v>
      </c>
      <c r="AN55" s="14">
        <v>0.92901877671253852</v>
      </c>
      <c r="AO55" s="14">
        <v>0.94335233880666836</v>
      </c>
      <c r="AP55" s="14">
        <v>0.95616914504173578</v>
      </c>
      <c r="AQ55" s="14">
        <v>0.96748623460586292</v>
      </c>
      <c r="AR55" s="14">
        <v>0.97732770377737799</v>
      </c>
      <c r="AS55" s="14">
        <v>0.98572415125823554</v>
      </c>
      <c r="AT55" s="14">
        <v>0.99271224189459517</v>
      </c>
      <c r="AU55" s="14">
        <v>0.99833442964472252</v>
      </c>
      <c r="AV55" s="14">
        <v>1.0026386528245717</v>
      </c>
      <c r="AW55" s="14">
        <v>1.0056785730695716</v>
      </c>
      <c r="AX55" s="14">
        <v>1.0075133172460833</v>
      </c>
      <c r="AY55" s="14">
        <v>1.0082070658780693</v>
      </c>
      <c r="AZ55" s="14">
        <v>1.007828471997585</v>
      </c>
      <c r="BA55" s="14">
        <v>1.0064491076488578</v>
      </c>
      <c r="BB55" s="14">
        <v>1.0041424338388372</v>
      </c>
      <c r="BC55" s="14">
        <v>1.0009835824605364</v>
      </c>
      <c r="BD55" s="14">
        <v>0.99704873861379428</v>
      </c>
      <c r="BE55" s="14">
        <v>0.99241334851667451</v>
      </c>
      <c r="BF55" s="14">
        <v>0.98715107130935531</v>
      </c>
      <c r="BG55" s="14">
        <v>0.98133359679306087</v>
      </c>
      <c r="BH55" s="14">
        <v>0.97503085655044219</v>
      </c>
      <c r="BI55" s="14">
        <v>0.96831156845210942</v>
      </c>
      <c r="BJ55" s="14">
        <v>0.96124329161283895</v>
      </c>
      <c r="BK55" s="14">
        <v>0.95389142765509471</v>
      </c>
      <c r="BL55" s="14">
        <v>0.9463189671573875</v>
      </c>
      <c r="BM55" s="14">
        <v>0.93858666995934625</v>
      </c>
      <c r="BN55" s="14">
        <v>0.93075323665533927</v>
      </c>
      <c r="BO55" s="14">
        <v>0.92287527332535502</v>
      </c>
      <c r="BP55" s="14">
        <v>0.91500618415901258</v>
      </c>
      <c r="BQ55" s="14">
        <v>0.90719556266566848</v>
      </c>
      <c r="BR55" s="14">
        <v>0.89948942435021728</v>
      </c>
      <c r="BS55" s="14">
        <v>0.89193045231078449</v>
      </c>
      <c r="BT55" s="14">
        <v>0.88455790685509017</v>
      </c>
      <c r="BU55" s="14">
        <v>0.87740720799786964</v>
      </c>
      <c r="BV55" s="14">
        <v>0.87050997284830023</v>
      </c>
      <c r="BW55" s="14">
        <v>0.86389396741672742</v>
      </c>
      <c r="BX55" s="14">
        <v>0.85758324456473967</v>
      </c>
      <c r="BY55" s="14">
        <v>0.85159829889794436</v>
      </c>
      <c r="BZ55" s="14">
        <v>0.84595570433083056</v>
      </c>
      <c r="CA55" s="14">
        <v>0.84066795853823173</v>
      </c>
      <c r="CB55" s="14">
        <v>0.8357437191757946</v>
      </c>
      <c r="CC55" s="14">
        <v>0.83118804393477497</v>
      </c>
    </row>
    <row r="56" spans="1:81" x14ac:dyDescent="0.25">
      <c r="A56" s="13">
        <v>43921</v>
      </c>
      <c r="B56" s="14">
        <v>9.47304263264519E-2</v>
      </c>
      <c r="C56" s="14">
        <v>0.12019489618450446</v>
      </c>
      <c r="D56" s="14">
        <v>0.13282727713312195</v>
      </c>
      <c r="E56" s="14">
        <v>0.13957062105988191</v>
      </c>
      <c r="F56" s="14">
        <v>0.14382554055972049</v>
      </c>
      <c r="G56" s="14">
        <v>0.14692195528703678</v>
      </c>
      <c r="H56" s="14">
        <v>0.14971561248492105</v>
      </c>
      <c r="I56" s="14">
        <v>0.15289443138364725</v>
      </c>
      <c r="J56" s="14">
        <v>0.15705080764433321</v>
      </c>
      <c r="K56" s="14">
        <v>0.16271648626115034</v>
      </c>
      <c r="L56" s="14">
        <v>0.17037544348708852</v>
      </c>
      <c r="M56" s="14">
        <v>0.18045713993809517</v>
      </c>
      <c r="N56" s="14">
        <v>0.1932851888556118</v>
      </c>
      <c r="O56" s="14">
        <v>0.20906314177324076</v>
      </c>
      <c r="P56" s="14">
        <v>0.22786080134521663</v>
      </c>
      <c r="Q56" s="14">
        <v>0.24962715973232091</v>
      </c>
      <c r="R56" s="14">
        <v>0.2741939227755481</v>
      </c>
      <c r="S56" s="14">
        <v>0.30129056713281677</v>
      </c>
      <c r="T56" s="14">
        <v>0.33056278147238305</v>
      </c>
      <c r="U56" s="14">
        <v>0.36159542205106199</v>
      </c>
      <c r="V56" s="14">
        <v>0.39394088951412959</v>
      </c>
      <c r="W56" s="14">
        <v>0.42714076533053846</v>
      </c>
      <c r="X56" s="14">
        <v>0.46074455345161114</v>
      </c>
      <c r="Y56" s="14">
        <v>0.4943412436890573</v>
      </c>
      <c r="Z56" s="14">
        <v>0.52755984352120155</v>
      </c>
      <c r="AA56" s="14">
        <v>0.56007264203678886</v>
      </c>
      <c r="AB56" s="14">
        <v>0.59161158109027334</v>
      </c>
      <c r="AC56" s="14">
        <v>0.62196350329350258</v>
      </c>
      <c r="AD56" s="14">
        <v>0.65096072111496961</v>
      </c>
      <c r="AE56" s="14">
        <v>0.67847412181567179</v>
      </c>
      <c r="AF56" s="14">
        <v>0.70441224215709264</v>
      </c>
      <c r="AG56" s="14">
        <v>0.72871940147016745</v>
      </c>
      <c r="AH56" s="14">
        <v>0.75136970669191372</v>
      </c>
      <c r="AI56" s="14">
        <v>0.77235630255137844</v>
      </c>
      <c r="AJ56" s="14">
        <v>0.79168383803662068</v>
      </c>
      <c r="AK56" s="14">
        <v>0.80936656827727083</v>
      </c>
      <c r="AL56" s="14">
        <v>0.82542705641728809</v>
      </c>
      <c r="AM56" s="14">
        <v>0.839895013374788</v>
      </c>
      <c r="AN56" s="14">
        <v>0.85280351342028815</v>
      </c>
      <c r="AO56" s="14">
        <v>0.86418243019942054</v>
      </c>
      <c r="AP56" s="14">
        <v>0.87406089699351119</v>
      </c>
      <c r="AQ56" s="14">
        <v>0.88247026879833512</v>
      </c>
      <c r="AR56" s="14">
        <v>0.88944436173304275</v>
      </c>
      <c r="AS56" s="14">
        <v>0.89501994275611418</v>
      </c>
      <c r="AT56" s="14">
        <v>0.89923722249226457</v>
      </c>
      <c r="AU56" s="14">
        <v>0.9021403473053462</v>
      </c>
      <c r="AV56" s="14">
        <v>0.90377764558175089</v>
      </c>
      <c r="AW56" s="14">
        <v>0.90420250048537198</v>
      </c>
      <c r="AX56" s="14">
        <v>0.90347331529454256</v>
      </c>
      <c r="AY56" s="14">
        <v>0.90165362434804164</v>
      </c>
      <c r="AZ56" s="14">
        <v>0.89881166414016278</v>
      </c>
      <c r="BA56" s="14">
        <v>0.89501904200850191</v>
      </c>
      <c r="BB56" s="14">
        <v>0.89035000486405014</v>
      </c>
      <c r="BC56" s="14">
        <v>0.88488117101874719</v>
      </c>
      <c r="BD56" s="14">
        <v>0.87869076224308562</v>
      </c>
      <c r="BE56" s="14">
        <v>0.87185696973660121</v>
      </c>
      <c r="BF56" s="14">
        <v>0.8644568677068224</v>
      </c>
      <c r="BG56" s="14">
        <v>0.85656616830912791</v>
      </c>
      <c r="BH56" s="14">
        <v>0.84825949445220195</v>
      </c>
      <c r="BI56" s="14">
        <v>0.83961117395904084</v>
      </c>
      <c r="BJ56" s="14">
        <v>0.83069456324862156</v>
      </c>
      <c r="BK56" s="14">
        <v>0.82157962525354367</v>
      </c>
      <c r="BL56" s="14">
        <v>0.81233254108420383</v>
      </c>
      <c r="BM56" s="14">
        <v>0.80301600074488155</v>
      </c>
      <c r="BN56" s="14">
        <v>0.79368946998199597</v>
      </c>
      <c r="BO56" s="14">
        <v>0.78440904795653255</v>
      </c>
      <c r="BP56" s="14">
        <v>0.77522604072453094</v>
      </c>
      <c r="BQ56" s="14">
        <v>0.76618653310415907</v>
      </c>
      <c r="BR56" s="14">
        <v>0.75733174528421898</v>
      </c>
      <c r="BS56" s="14">
        <v>0.74869837931331007</v>
      </c>
      <c r="BT56" s="14">
        <v>0.74031891969207408</v>
      </c>
      <c r="BU56" s="14">
        <v>0.73222190482153404</v>
      </c>
      <c r="BV56" s="14">
        <v>0.72443234899070252</v>
      </c>
      <c r="BW56" s="14">
        <v>0.71697236081393312</v>
      </c>
      <c r="BX56" s="14">
        <v>0.70986143695884263</v>
      </c>
      <c r="BY56" s="14">
        <v>0.70311632972819649</v>
      </c>
      <c r="BZ56" s="14">
        <v>0.69674986257692328</v>
      </c>
      <c r="CA56" s="14">
        <v>0.69077053109975584</v>
      </c>
      <c r="CB56" s="14">
        <v>0.6851827579378108</v>
      </c>
      <c r="CC56" s="14">
        <v>0.67998714839866092</v>
      </c>
    </row>
    <row r="57" spans="1:81" x14ac:dyDescent="0.25">
      <c r="A57" s="13">
        <v>43951</v>
      </c>
      <c r="B57" s="14">
        <v>4.0946164180488819E-2</v>
      </c>
      <c r="C57" s="14">
        <v>5.0759645671101798E-2</v>
      </c>
      <c r="D57" s="14">
        <v>4.0663302396284635E-2</v>
      </c>
      <c r="E57" s="14">
        <v>3.4725118762865451E-2</v>
      </c>
      <c r="F57" s="14">
        <v>3.3985285171001862E-2</v>
      </c>
      <c r="G57" s="14">
        <v>3.6396170111776226E-2</v>
      </c>
      <c r="H57" s="14">
        <v>4.0673395541545955E-2</v>
      </c>
      <c r="I57" s="14">
        <v>4.6292324477934452E-2</v>
      </c>
      <c r="J57" s="14">
        <v>5.3171421181861564E-2</v>
      </c>
      <c r="K57" s="14">
        <v>6.1444576271192521E-2</v>
      </c>
      <c r="L57" s="14">
        <v>7.1335532430837886E-2</v>
      </c>
      <c r="M57" s="14">
        <v>8.3063344241470341E-2</v>
      </c>
      <c r="N57" s="14">
        <v>9.6772110803051342E-2</v>
      </c>
      <c r="O57" s="14">
        <v>0.11252139139276325</v>
      </c>
      <c r="P57" s="14">
        <v>0.13028548160960698</v>
      </c>
      <c r="Q57" s="14">
        <v>0.14996868089834983</v>
      </c>
      <c r="R57" s="14">
        <v>0.17141118402880604</v>
      </c>
      <c r="S57" s="14">
        <v>0.19439372315354225</v>
      </c>
      <c r="T57" s="14">
        <v>0.21864394863866016</v>
      </c>
      <c r="U57" s="14">
        <v>0.24385028896006417</v>
      </c>
      <c r="V57" s="14">
        <v>0.26968104977051199</v>
      </c>
      <c r="W57" s="14">
        <v>0.29579731852133312</v>
      </c>
      <c r="X57" s="14">
        <v>0.32187206914472932</v>
      </c>
      <c r="Y57" s="14">
        <v>0.34761436394904627</v>
      </c>
      <c r="Z57" s="14">
        <v>0.37276700364868626</v>
      </c>
      <c r="AA57" s="14">
        <v>0.39711109256482252</v>
      </c>
      <c r="AB57" s="14">
        <v>0.42047611265426182</v>
      </c>
      <c r="AC57" s="14">
        <v>0.44273403483019141</v>
      </c>
      <c r="AD57" s="14">
        <v>0.46379199721243702</v>
      </c>
      <c r="AE57" s="14">
        <v>0.48358693964567545</v>
      </c>
      <c r="AF57" s="14">
        <v>0.50208328766924659</v>
      </c>
      <c r="AG57" s="14">
        <v>0.51926997247777629</v>
      </c>
      <c r="AH57" s="14">
        <v>0.53515540584941645</v>
      </c>
      <c r="AI57" s="14">
        <v>0.54975781430054349</v>
      </c>
      <c r="AJ57" s="14">
        <v>0.56310025031897537</v>
      </c>
      <c r="AK57" s="14">
        <v>0.57520979533461558</v>
      </c>
      <c r="AL57" s="14">
        <v>0.58611701526781879</v>
      </c>
      <c r="AM57" s="14">
        <v>0.59585533626988918</v>
      </c>
      <c r="AN57" s="14">
        <v>0.60445701135423613</v>
      </c>
      <c r="AO57" s="14">
        <v>0.61194802394826575</v>
      </c>
      <c r="AP57" s="14">
        <v>0.61835112830936945</v>
      </c>
      <c r="AQ57" s="14">
        <v>0.62368798783875923</v>
      </c>
      <c r="AR57" s="14">
        <v>0.62797940876122815</v>
      </c>
      <c r="AS57" s="14">
        <v>0.63124560905214855</v>
      </c>
      <c r="AT57" s="14">
        <v>0.63350733598798714</v>
      </c>
      <c r="AU57" s="14">
        <v>0.63478682633296535</v>
      </c>
      <c r="AV57" s="14">
        <v>0.63510868950568133</v>
      </c>
      <c r="AW57" s="14">
        <v>0.63450124655261131</v>
      </c>
      <c r="AX57" s="14">
        <v>0.6329967663172581</v>
      </c>
      <c r="AY57" s="14">
        <v>0.63063205618372387</v>
      </c>
      <c r="AZ57" s="14">
        <v>0.62744821458776079</v>
      </c>
      <c r="BA57" s="14">
        <v>0.62348989517211273</v>
      </c>
      <c r="BB57" s="14">
        <v>0.61880486641497567</v>
      </c>
      <c r="BC57" s="14">
        <v>0.61344370135942994</v>
      </c>
      <c r="BD57" s="14">
        <v>0.60745904481992985</v>
      </c>
      <c r="BE57" s="14">
        <v>0.60090453269952404</v>
      </c>
      <c r="BF57" s="14">
        <v>0.59383426019493524</v>
      </c>
      <c r="BG57" s="14">
        <v>0.58630265053791586</v>
      </c>
      <c r="BH57" s="14">
        <v>0.57836479519581674</v>
      </c>
      <c r="BI57" s="14">
        <v>0.57007743847331227</v>
      </c>
      <c r="BJ57" s="14">
        <v>0.56149805980766099</v>
      </c>
      <c r="BK57" s="14">
        <v>0.55268292107473815</v>
      </c>
      <c r="BL57" s="14">
        <v>0.54368683246831895</v>
      </c>
      <c r="BM57" s="14">
        <v>0.53456326542832555</v>
      </c>
      <c r="BN57" s="14">
        <v>0.5253644493859887</v>
      </c>
      <c r="BO57" s="14">
        <v>0.51614101679302749</v>
      </c>
      <c r="BP57" s="14">
        <v>0.50694080462195834</v>
      </c>
      <c r="BQ57" s="14">
        <v>0.4978086376711322</v>
      </c>
      <c r="BR57" s="14">
        <v>0.48878654157361312</v>
      </c>
      <c r="BS57" s="14">
        <v>0.47991391625690533</v>
      </c>
      <c r="BT57" s="14">
        <v>0.47122743594536587</v>
      </c>
      <c r="BU57" s="14">
        <v>0.4627609554704204</v>
      </c>
      <c r="BV57" s="14">
        <v>0.45454558884439211</v>
      </c>
      <c r="BW57" s="14">
        <v>0.44660974192182989</v>
      </c>
      <c r="BX57" s="14">
        <v>0.43897925653791303</v>
      </c>
      <c r="BY57" s="14">
        <v>0.43167685924457855</v>
      </c>
      <c r="BZ57" s="14">
        <v>0.42472019265448463</v>
      </c>
      <c r="CA57" s="14">
        <v>0.41812142640781108</v>
      </c>
      <c r="CB57" s="14">
        <v>0.41188759405660036</v>
      </c>
      <c r="CC57" s="14">
        <v>0.40602092102761222</v>
      </c>
    </row>
    <row r="58" spans="1:81" x14ac:dyDescent="0.25">
      <c r="A58" s="13">
        <v>43982</v>
      </c>
      <c r="B58" s="14">
        <v>1.7690313251331333E-2</v>
      </c>
      <c r="C58" s="14">
        <v>1.3280102528190861E-2</v>
      </c>
      <c r="D58" s="14">
        <v>-8.4845481956014619E-3</v>
      </c>
      <c r="E58" s="14">
        <v>-2.6462560138415199E-2</v>
      </c>
      <c r="F58" s="14">
        <v>-3.835984940282576E-2</v>
      </c>
      <c r="G58" s="14">
        <v>-4.5366001468471494E-2</v>
      </c>
      <c r="H58" s="14">
        <v>-4.8284628490708352E-2</v>
      </c>
      <c r="I58" s="14">
        <v>-4.7483323726967418E-2</v>
      </c>
      <c r="J58" s="14">
        <v>-4.316601833668024E-2</v>
      </c>
      <c r="K58" s="14">
        <v>-3.5471269909883127E-2</v>
      </c>
      <c r="L58" s="14">
        <v>-2.4513580412481709E-2</v>
      </c>
      <c r="M58" s="14">
        <v>-1.0421736710887364E-2</v>
      </c>
      <c r="N58" s="14">
        <v>6.6229096367267353E-3</v>
      </c>
      <c r="O58" s="14">
        <v>2.6388693781367423E-2</v>
      </c>
      <c r="P58" s="14">
        <v>4.8598332227744866E-2</v>
      </c>
      <c r="Q58" s="14">
        <v>7.2938831579064861E-2</v>
      </c>
      <c r="R58" s="14">
        <v>9.9068249559859087E-2</v>
      </c>
      <c r="S58" s="14">
        <v>0.12662335671082658</v>
      </c>
      <c r="T58" s="14">
        <v>0.15522978145059371</v>
      </c>
      <c r="U58" s="14">
        <v>0.18451293997089027</v>
      </c>
      <c r="V58" s="14">
        <v>0.21411512342597114</v>
      </c>
      <c r="W58" s="14">
        <v>0.24370254580676523</v>
      </c>
      <c r="X58" s="14">
        <v>0.27297613218214362</v>
      </c>
      <c r="Y58" s="14">
        <v>0.30168331146006672</v>
      </c>
      <c r="Z58" s="14">
        <v>0.32961147250176492</v>
      </c>
      <c r="AA58" s="14">
        <v>0.35658811862665435</v>
      </c>
      <c r="AB58" s="14">
        <v>0.38248184520562145</v>
      </c>
      <c r="AC58" s="14">
        <v>0.40719585071683034</v>
      </c>
      <c r="AD58" s="14">
        <v>0.43066197619921714</v>
      </c>
      <c r="AE58" s="14">
        <v>0.45283649052219932</v>
      </c>
      <c r="AF58" s="14">
        <v>0.47369800534921819</v>
      </c>
      <c r="AG58" s="14">
        <v>0.49324463867892943</v>
      </c>
      <c r="AH58" s="14">
        <v>0.51148939877329969</v>
      </c>
      <c r="AI58" s="14">
        <v>0.52845246609659158</v>
      </c>
      <c r="AJ58" s="14">
        <v>0.54415817497722763</v>
      </c>
      <c r="AK58" s="14">
        <v>0.55863440319038948</v>
      </c>
      <c r="AL58" s="14">
        <v>0.57191209311386371</v>
      </c>
      <c r="AM58" s="14">
        <v>0.58402450534225481</v>
      </c>
      <c r="AN58" s="14">
        <v>0.59500256782039895</v>
      </c>
      <c r="AO58" s="14">
        <v>0.60487118061498135</v>
      </c>
      <c r="AP58" s="14">
        <v>0.61365227421842528</v>
      </c>
      <c r="AQ58" s="14">
        <v>0.62136617628166024</v>
      </c>
      <c r="AR58" s="14">
        <v>0.62803141729706735</v>
      </c>
      <c r="AS58" s="14">
        <v>0.63366466789077791</v>
      </c>
      <c r="AT58" s="14">
        <v>0.63828204865686289</v>
      </c>
      <c r="AU58" s="14">
        <v>0.64190006983361869</v>
      </c>
      <c r="AV58" s="14">
        <v>0.64453740342951715</v>
      </c>
      <c r="AW58" s="14">
        <v>0.64621670057881009</v>
      </c>
      <c r="AX58" s="14">
        <v>0.64696509519514755</v>
      </c>
      <c r="AY58" s="14">
        <v>0.64681510332945547</v>
      </c>
      <c r="AZ58" s="14">
        <v>0.64580432052680592</v>
      </c>
      <c r="BA58" s="14">
        <v>0.64397482306702025</v>
      </c>
      <c r="BB58" s="14">
        <v>0.64137272146032331</v>
      </c>
      <c r="BC58" s="14">
        <v>0.63804773589444441</v>
      </c>
      <c r="BD58" s="14">
        <v>0.63405217938694458</v>
      </c>
      <c r="BE58" s="14">
        <v>0.62943951504778117</v>
      </c>
      <c r="BF58" s="14">
        <v>0.6242633110499175</v>
      </c>
      <c r="BG58" s="14">
        <v>0.61857706503998455</v>
      </c>
      <c r="BH58" s="14">
        <v>0.61243458771751313</v>
      </c>
      <c r="BI58" s="14">
        <v>0.60589067203852165</v>
      </c>
      <c r="BJ58" s="14">
        <v>0.59900031209525284</v>
      </c>
      <c r="BK58" s="14">
        <v>0.59181768927714884</v>
      </c>
      <c r="BL58" s="14">
        <v>0.5843961264966876</v>
      </c>
      <c r="BM58" s="14">
        <v>0.57678815525545291</v>
      </c>
      <c r="BN58" s="14">
        <v>0.5690455597277233</v>
      </c>
      <c r="BO58" s="14">
        <v>0.56121889270483827</v>
      </c>
      <c r="BP58" s="14">
        <v>0.55335648659294723</v>
      </c>
      <c r="BQ58" s="14">
        <v>0.54550438613022467</v>
      </c>
      <c r="BR58" s="14">
        <v>0.53770651331170471</v>
      </c>
      <c r="BS58" s="14">
        <v>0.53000476847953359</v>
      </c>
      <c r="BT58" s="14">
        <v>0.52243883363343135</v>
      </c>
      <c r="BU58" s="14">
        <v>0.51504606762584315</v>
      </c>
      <c r="BV58" s="14">
        <v>0.50786124851554326</v>
      </c>
      <c r="BW58" s="14">
        <v>0.50091627313149645</v>
      </c>
      <c r="BX58" s="14">
        <v>0.49424027000384779</v>
      </c>
      <c r="BY58" s="14">
        <v>0.48785891260964426</v>
      </c>
      <c r="BZ58" s="14">
        <v>0.48179286040880803</v>
      </c>
      <c r="CA58" s="14">
        <v>0.47605768867979292</v>
      </c>
      <c r="CB58" s="14">
        <v>0.47066420874995968</v>
      </c>
      <c r="CC58" s="14">
        <v>0.46561878327630879</v>
      </c>
    </row>
    <row r="59" spans="1:81" x14ac:dyDescent="0.25">
      <c r="A59" s="13">
        <v>44012</v>
      </c>
      <c r="B59" s="14">
        <v>5.5713427833716835E-2</v>
      </c>
      <c r="C59" s="14">
        <v>-9.8010687298615094E-3</v>
      </c>
      <c r="D59" s="14">
        <v>-4.5821105440322384E-2</v>
      </c>
      <c r="E59" s="14">
        <v>-6.9678811113276493E-2</v>
      </c>
      <c r="F59" s="14">
        <v>-8.2474386872881972E-2</v>
      </c>
      <c r="G59" s="14">
        <v>-8.781267127434822E-2</v>
      </c>
      <c r="H59" s="14">
        <v>-8.7702147950697792E-2</v>
      </c>
      <c r="I59" s="14">
        <v>-8.3128856504410847E-2</v>
      </c>
      <c r="J59" s="14">
        <v>-7.4635776085070271E-2</v>
      </c>
      <c r="K59" s="14">
        <v>-6.2574680440257574E-2</v>
      </c>
      <c r="L59" s="14">
        <v>-4.7221198352271017E-2</v>
      </c>
      <c r="M59" s="14">
        <v>-2.8843312578740055E-2</v>
      </c>
      <c r="N59" s="14">
        <v>-7.7214971041045782E-3</v>
      </c>
      <c r="O59" s="14">
        <v>1.5849315321970672E-2</v>
      </c>
      <c r="P59" s="14">
        <v>4.1564770704406992E-2</v>
      </c>
      <c r="Q59" s="14">
        <v>6.9117060541402459E-2</v>
      </c>
      <c r="R59" s="14">
        <v>9.8201829022608739E-2</v>
      </c>
      <c r="S59" s="14">
        <v>0.12852151697186864</v>
      </c>
      <c r="T59" s="14">
        <v>0.15978424469608898</v>
      </c>
      <c r="U59" s="14">
        <v>0.19170148925717853</v>
      </c>
      <c r="V59" s="14">
        <v>0.22398717353619971</v>
      </c>
      <c r="W59" s="14">
        <v>0.25635755044034325</v>
      </c>
      <c r="X59" s="14">
        <v>0.28853976690010036</v>
      </c>
      <c r="Y59" s="14">
        <v>0.32027841749956637</v>
      </c>
      <c r="Z59" s="14">
        <v>0.35133474326962721</v>
      </c>
      <c r="AA59" s="14">
        <v>0.38149897831646834</v>
      </c>
      <c r="AB59" s="14">
        <v>0.4105966292704516</v>
      </c>
      <c r="AC59" s="14">
        <v>0.43848289736307694</v>
      </c>
      <c r="AD59" s="14">
        <v>0.46503765872678998</v>
      </c>
      <c r="AE59" s="14">
        <v>0.4901655437201608</v>
      </c>
      <c r="AF59" s="14">
        <v>0.51380147804236276</v>
      </c>
      <c r="AG59" s="14">
        <v>0.53590826361375765</v>
      </c>
      <c r="AH59" s="14">
        <v>0.55647096994559797</v>
      </c>
      <c r="AI59" s="14">
        <v>0.57549048691763627</v>
      </c>
      <c r="AJ59" s="14">
        <v>0.59298048629609978</v>
      </c>
      <c r="AK59" s="14">
        <v>0.60896564176675438</v>
      </c>
      <c r="AL59" s="14">
        <v>0.62348014215007619</v>
      </c>
      <c r="AM59" s="14">
        <v>0.63656600299055266</v>
      </c>
      <c r="AN59" s="14">
        <v>0.64826861616818943</v>
      </c>
      <c r="AO59" s="14">
        <v>0.65863413087791611</v>
      </c>
      <c r="AP59" s="14">
        <v>0.66771028887763262</v>
      </c>
      <c r="AQ59" s="14">
        <v>0.6755463530357706</v>
      </c>
      <c r="AR59" s="14">
        <v>0.68219165635537315</v>
      </c>
      <c r="AS59" s="14">
        <v>0.68769472120828956</v>
      </c>
      <c r="AT59" s="14">
        <v>0.69210381739872628</v>
      </c>
      <c r="AU59" s="14">
        <v>0.69546740132626339</v>
      </c>
      <c r="AV59" s="14">
        <v>0.69783550704700814</v>
      </c>
      <c r="AW59" s="14">
        <v>0.69926073050331938</v>
      </c>
      <c r="AX59" s="14">
        <v>0.69979860503724756</v>
      </c>
      <c r="AY59" s="14">
        <v>0.69950803153340035</v>
      </c>
      <c r="AZ59" s="14">
        <v>0.69845030909096317</v>
      </c>
      <c r="BA59" s="14">
        <v>0.69668786735271604</v>
      </c>
      <c r="BB59" s="14">
        <v>0.69428401463396894</v>
      </c>
      <c r="BC59" s="14">
        <v>0.69130266930838769</v>
      </c>
      <c r="BD59" s="14">
        <v>0.68780673091951916</v>
      </c>
      <c r="BE59" s="14">
        <v>0.68385638357741052</v>
      </c>
      <c r="BF59" s="14">
        <v>0.6795084920391361</v>
      </c>
      <c r="BG59" s="14">
        <v>0.67481677351395908</v>
      </c>
      <c r="BH59" s="14">
        <v>0.66983185729806205</v>
      </c>
      <c r="BI59" s="14">
        <v>0.66460123670712612</v>
      </c>
      <c r="BJ59" s="14">
        <v>0.6591693539400848</v>
      </c>
      <c r="BK59" s="14">
        <v>0.65357764666887141</v>
      </c>
      <c r="BL59" s="14">
        <v>0.64786436268585035</v>
      </c>
      <c r="BM59" s="14">
        <v>0.64206461070698351</v>
      </c>
      <c r="BN59" s="14">
        <v>0.63621060924696504</v>
      </c>
      <c r="BO59" s="14">
        <v>0.63033213877707861</v>
      </c>
      <c r="BP59" s="14">
        <v>0.62445704857456219</v>
      </c>
      <c r="BQ59" s="14">
        <v>0.61861144407086222</v>
      </c>
      <c r="BR59" s="14">
        <v>0.61281981361261428</v>
      </c>
      <c r="BS59" s="14">
        <v>0.60710523478945178</v>
      </c>
      <c r="BT59" s="14">
        <v>0.60148987363583384</v>
      </c>
      <c r="BU59" s="14">
        <v>0.59599518647993721</v>
      </c>
      <c r="BV59" s="14">
        <v>0.59064154850975337</v>
      </c>
      <c r="BW59" s="14">
        <v>0.58544797812745086</v>
      </c>
      <c r="BX59" s="14">
        <v>0.58043217137833625</v>
      </c>
      <c r="BY59" s="14">
        <v>0.57561000514894167</v>
      </c>
      <c r="BZ59" s="14">
        <v>0.57099482058659001</v>
      </c>
      <c r="CA59" s="14">
        <v>0.56659746544603684</v>
      </c>
      <c r="CB59" s="14">
        <v>0.56242645184626283</v>
      </c>
      <c r="CC59" s="14">
        <v>0.5584880842437101</v>
      </c>
    </row>
    <row r="60" spans="1:81" x14ac:dyDescent="0.25">
      <c r="A60" s="13">
        <v>44043</v>
      </c>
      <c r="B60" s="14">
        <v>-1.2005105390794329E-3</v>
      </c>
      <c r="C60" s="14">
        <v>-2.1850383314920969E-2</v>
      </c>
      <c r="D60" s="14">
        <v>-6.0836964251098608E-2</v>
      </c>
      <c r="E60" s="14">
        <v>-9.372690040175706E-2</v>
      </c>
      <c r="F60" s="14">
        <v>-0.11758972697104872</v>
      </c>
      <c r="G60" s="14">
        <v>-0.1329423424279883</v>
      </c>
      <c r="H60" s="14">
        <v>-0.14073755505114269</v>
      </c>
      <c r="I60" s="14">
        <v>-0.14190341472087353</v>
      </c>
      <c r="J60" s="14">
        <v>-0.1372969488022503</v>
      </c>
      <c r="K60" s="14">
        <v>-0.12768582399300077</v>
      </c>
      <c r="L60" s="14">
        <v>-0.11375466466553927</v>
      </c>
      <c r="M60" s="14">
        <v>-9.6113332955886421E-2</v>
      </c>
      <c r="N60" s="14">
        <v>-7.530076028204398E-2</v>
      </c>
      <c r="O60" s="14">
        <v>-5.1791284382938285E-2</v>
      </c>
      <c r="P60" s="14">
        <v>-2.6006196645826107E-2</v>
      </c>
      <c r="Q60" s="14">
        <v>1.6797605763130339E-3</v>
      </c>
      <c r="R60" s="14">
        <v>3.0934157861018118E-2</v>
      </c>
      <c r="S60" s="14">
        <v>6.1458165512913436E-2</v>
      </c>
      <c r="T60" s="14">
        <v>9.2975007541774304E-2</v>
      </c>
      <c r="U60" s="14">
        <v>0.1252193538685038</v>
      </c>
      <c r="V60" s="14">
        <v>0.15793038135608911</v>
      </c>
      <c r="W60" s="14">
        <v>0.19084755388465771</v>
      </c>
      <c r="X60" s="14">
        <v>0.22371683357826996</v>
      </c>
      <c r="Y60" s="14">
        <v>0.2562968563673147</v>
      </c>
      <c r="Z60" s="14">
        <v>0.28835983750381555</v>
      </c>
      <c r="AA60" s="14">
        <v>0.31970349787747632</v>
      </c>
      <c r="AB60" s="14">
        <v>0.35015366997863379</v>
      </c>
      <c r="AC60" s="14">
        <v>0.37955951909248098</v>
      </c>
      <c r="AD60" s="14">
        <v>0.40778981056399344</v>
      </c>
      <c r="AE60" s="14">
        <v>0.43473559656109484</v>
      </c>
      <c r="AF60" s="14">
        <v>0.46031569750012608</v>
      </c>
      <c r="AG60" s="14">
        <v>0.48447373646583125</v>
      </c>
      <c r="AH60" s="14">
        <v>0.5071734390902356</v>
      </c>
      <c r="AI60" s="14">
        <v>0.52839424352739539</v>
      </c>
      <c r="AJ60" s="14">
        <v>0.54812883255761857</v>
      </c>
      <c r="AK60" s="14">
        <v>0.56638129387203473</v>
      </c>
      <c r="AL60" s="14">
        <v>0.58316557695959925</v>
      </c>
      <c r="AM60" s="14">
        <v>0.59850345865552645</v>
      </c>
      <c r="AN60" s="14">
        <v>0.61241997912324853</v>
      </c>
      <c r="AO60" s="14">
        <v>0.62494252348156176</v>
      </c>
      <c r="AP60" s="14">
        <v>0.63610260843423894</v>
      </c>
      <c r="AQ60" s="14">
        <v>0.64593569981586574</v>
      </c>
      <c r="AR60" s="14">
        <v>0.65448059718996576</v>
      </c>
      <c r="AS60" s="14">
        <v>0.66177928550172749</v>
      </c>
      <c r="AT60" s="14">
        <v>0.66787744206073285</v>
      </c>
      <c r="AU60" s="14">
        <v>0.67282451656462838</v>
      </c>
      <c r="AV60" s="14">
        <v>0.67667446904563089</v>
      </c>
      <c r="AW60" s="14">
        <v>0.67948593115217715</v>
      </c>
      <c r="AX60" s="14">
        <v>0.68132198141148204</v>
      </c>
      <c r="AY60" s="14">
        <v>0.68224979292736032</v>
      </c>
      <c r="AZ60" s="14">
        <v>0.68233903764422343</v>
      </c>
      <c r="BA60" s="14">
        <v>0.68166050653403432</v>
      </c>
      <c r="BB60" s="14">
        <v>0.68028590703995606</v>
      </c>
      <c r="BC60" s="14">
        <v>0.67828738479080952</v>
      </c>
      <c r="BD60" s="14">
        <v>0.67573536448369942</v>
      </c>
      <c r="BE60" s="14">
        <v>0.6726965095707923</v>
      </c>
      <c r="BF60" s="14">
        <v>0.6692329908336192</v>
      </c>
      <c r="BG60" s="14">
        <v>0.66540273539267214</v>
      </c>
      <c r="BH60" s="14">
        <v>0.66125922015797312</v>
      </c>
      <c r="BI60" s="14">
        <v>0.6568513206815314</v>
      </c>
      <c r="BJ60" s="14">
        <v>0.65222370489364512</v>
      </c>
      <c r="BK60" s="14">
        <v>0.64741719238433881</v>
      </c>
      <c r="BL60" s="14">
        <v>0.64246902136771888</v>
      </c>
      <c r="BM60" s="14">
        <v>0.63741311592717775</v>
      </c>
      <c r="BN60" s="14">
        <v>0.63228037945721149</v>
      </c>
      <c r="BO60" s="14">
        <v>0.62709931660769935</v>
      </c>
      <c r="BP60" s="14">
        <v>0.62189658144997095</v>
      </c>
      <c r="BQ60" s="14">
        <v>0.61669714455902658</v>
      </c>
      <c r="BR60" s="14">
        <v>0.61152441654059775</v>
      </c>
      <c r="BS60" s="14">
        <v>0.60640046356276911</v>
      </c>
      <c r="BT60" s="14">
        <v>0.60134639996207695</v>
      </c>
      <c r="BU60" s="14">
        <v>0.59638245909555332</v>
      </c>
      <c r="BV60" s="14">
        <v>0.59152758906017711</v>
      </c>
      <c r="BW60" s="14">
        <v>0.58679928248742885</v>
      </c>
      <c r="BX60" s="14">
        <v>0.5822136121227115</v>
      </c>
      <c r="BY60" s="14">
        <v>0.57778478012651457</v>
      </c>
      <c r="BZ60" s="14">
        <v>0.57352471518352732</v>
      </c>
      <c r="CA60" s="14">
        <v>0.56944317266190703</v>
      </c>
      <c r="CB60" s="14">
        <v>0.56554787216495483</v>
      </c>
      <c r="CC60" s="14">
        <v>0.56184459465354708</v>
      </c>
    </row>
    <row r="61" spans="1:81" x14ac:dyDescent="0.25">
      <c r="A61" s="13">
        <v>44074</v>
      </c>
      <c r="B61" s="14">
        <v>-3.3616788062099473E-2</v>
      </c>
      <c r="C61" s="14">
        <v>-4.4205091746199451E-2</v>
      </c>
      <c r="D61" s="14">
        <v>-6.0842032960304805E-2</v>
      </c>
      <c r="E61" s="14">
        <v>-7.2682531633891573E-2</v>
      </c>
      <c r="F61" s="14">
        <v>-7.7088086381096127E-2</v>
      </c>
      <c r="G61" s="14">
        <v>-7.4019139975212117E-2</v>
      </c>
      <c r="H61" s="14">
        <v>-6.4179642624109134E-2</v>
      </c>
      <c r="I61" s="14">
        <v>-4.8489297978692163E-2</v>
      </c>
      <c r="J61" s="14">
        <v>-2.7845583643351275E-2</v>
      </c>
      <c r="K61" s="14">
        <v>-3.0505764013602282E-3</v>
      </c>
      <c r="L61" s="14">
        <v>2.5197572257185143E-2</v>
      </c>
      <c r="M61" s="14">
        <v>5.6286344745328419E-2</v>
      </c>
      <c r="N61" s="14">
        <v>8.9671551109134065E-2</v>
      </c>
      <c r="O61" s="14">
        <v>0.12486863015681596</v>
      </c>
      <c r="P61" s="14">
        <v>0.16144333829915675</v>
      </c>
      <c r="Q61" s="14">
        <v>0.1990124370953899</v>
      </c>
      <c r="R61" s="14">
        <v>0.23724573008385635</v>
      </c>
      <c r="S61" s="14">
        <v>0.27585929886234195</v>
      </c>
      <c r="T61" s="14">
        <v>0.31460427961699677</v>
      </c>
      <c r="U61" s="14">
        <v>0.3532547086709612</v>
      </c>
      <c r="V61" s="14">
        <v>0.39159687323604025</v>
      </c>
      <c r="W61" s="14">
        <v>0.42942464114415402</v>
      </c>
      <c r="X61" s="14">
        <v>0.46654540870936029</v>
      </c>
      <c r="Y61" s="14">
        <v>0.50278222440344744</v>
      </c>
      <c r="Z61" s="14">
        <v>0.53797456346362782</v>
      </c>
      <c r="AA61" s="14">
        <v>0.57198741407019216</v>
      </c>
      <c r="AB61" s="14">
        <v>0.60471087594645268</v>
      </c>
      <c r="AC61" s="14">
        <v>0.63605574619355743</v>
      </c>
      <c r="AD61" s="14">
        <v>0.66595035314253015</v>
      </c>
      <c r="AE61" s="14">
        <v>0.6943425841644113</v>
      </c>
      <c r="AF61" s="14">
        <v>0.72120206508471241</v>
      </c>
      <c r="AG61" s="14">
        <v>0.74651706606935508</v>
      </c>
      <c r="AH61" s="14">
        <v>0.77028875586770862</v>
      </c>
      <c r="AI61" s="14">
        <v>0.79252616680682464</v>
      </c>
      <c r="AJ61" s="14">
        <v>0.81324475462991486</v>
      </c>
      <c r="AK61" s="14">
        <v>0.83246550635400918</v>
      </c>
      <c r="AL61" s="14">
        <v>0.85021417883101713</v>
      </c>
      <c r="AM61" s="14">
        <v>0.86651924158654969</v>
      </c>
      <c r="AN61" s="14">
        <v>0.8814069849273013</v>
      </c>
      <c r="AO61" s="14">
        <v>0.89490297623406789</v>
      </c>
      <c r="AP61" s="14">
        <v>0.90703533448896334</v>
      </c>
      <c r="AQ61" s="14">
        <v>0.91783495351262034</v>
      </c>
      <c r="AR61" s="14">
        <v>0.92733585536287944</v>
      </c>
      <c r="AS61" s="14">
        <v>0.93557568743884001</v>
      </c>
      <c r="AT61" s="14">
        <v>0.94259649564560177</v>
      </c>
      <c r="AU61" s="14">
        <v>0.94844493919734707</v>
      </c>
      <c r="AV61" s="14">
        <v>0.95317336949353659</v>
      </c>
      <c r="AW61" s="14">
        <v>0.9568399002127177</v>
      </c>
      <c r="AX61" s="14">
        <v>0.95950830627114514</v>
      </c>
      <c r="AY61" s="14">
        <v>0.96124750022643635</v>
      </c>
      <c r="AZ61" s="14">
        <v>0.96212929119039137</v>
      </c>
      <c r="BA61" s="14">
        <v>0.96222694080736937</v>
      </c>
      <c r="BB61" s="14">
        <v>0.96161495993274015</v>
      </c>
      <c r="BC61" s="14">
        <v>0.96036826591851343</v>
      </c>
      <c r="BD61" s="14">
        <v>0.95855943389843468</v>
      </c>
      <c r="BE61" s="14">
        <v>0.95625668777063066</v>
      </c>
      <c r="BF61" s="14">
        <v>0.95352344135498079</v>
      </c>
      <c r="BG61" s="14">
        <v>0.95041855732149583</v>
      </c>
      <c r="BH61" s="14">
        <v>0.94699597189930429</v>
      </c>
      <c r="BI61" s="14">
        <v>0.94330457436077741</v>
      </c>
      <c r="BJ61" s="14">
        <v>0.93938850777736027</v>
      </c>
      <c r="BK61" s="14">
        <v>0.93528740942740929</v>
      </c>
      <c r="BL61" s="14">
        <v>0.93103654443046546</v>
      </c>
      <c r="BM61" s="14">
        <v>0.92666709911202561</v>
      </c>
      <c r="BN61" s="14">
        <v>0.92220656555787406</v>
      </c>
      <c r="BO61" s="14">
        <v>0.91767948693360513</v>
      </c>
      <c r="BP61" s="14">
        <v>0.9131079865812779</v>
      </c>
      <c r="BQ61" s="14">
        <v>0.90851196170653215</v>
      </c>
      <c r="BR61" s="14">
        <v>0.90390925294197499</v>
      </c>
      <c r="BS61" s="14">
        <v>0.89931605705196083</v>
      </c>
      <c r="BT61" s="14">
        <v>0.89474757391898985</v>
      </c>
      <c r="BU61" s="14">
        <v>0.89021811412094776</v>
      </c>
      <c r="BV61" s="14">
        <v>0.88574089244663079</v>
      </c>
      <c r="BW61" s="14">
        <v>0.88132799818040952</v>
      </c>
      <c r="BX61" s="14">
        <v>0.87699041562871549</v>
      </c>
      <c r="BY61" s="14">
        <v>0.87273774159363604</v>
      </c>
      <c r="BZ61" s="14">
        <v>0.86857803343736961</v>
      </c>
      <c r="CA61" s="14">
        <v>0.86451789493443576</v>
      </c>
      <c r="CB61" s="14">
        <v>0.86056256825358768</v>
      </c>
      <c r="CC61" s="14">
        <v>0.85671597851048364</v>
      </c>
    </row>
    <row r="62" spans="1:81" x14ac:dyDescent="0.25">
      <c r="A62" s="13">
        <v>44104</v>
      </c>
      <c r="B62" s="14">
        <v>-1.0873550910256831E-2</v>
      </c>
      <c r="C62" s="14">
        <v>-1.3334590720723944E-2</v>
      </c>
      <c r="D62" s="14">
        <v>-3.1917252667065556E-2</v>
      </c>
      <c r="E62" s="14">
        <v>-5.3845452392466249E-2</v>
      </c>
      <c r="F62" s="14">
        <v>-7.1519932057444432E-2</v>
      </c>
      <c r="G62" s="14">
        <v>-8.2225964601079601E-2</v>
      </c>
      <c r="H62" s="14">
        <v>-8.5494344190610957E-2</v>
      </c>
      <c r="I62" s="14">
        <v>-8.1744943605574244E-2</v>
      </c>
      <c r="J62" s="14">
        <v>-7.1700746880825908E-2</v>
      </c>
      <c r="K62" s="14">
        <v>-5.6157233875345144E-2</v>
      </c>
      <c r="L62" s="14">
        <v>-3.5907628714659107E-2</v>
      </c>
      <c r="M62" s="14">
        <v>-1.1695970941902075E-2</v>
      </c>
      <c r="N62" s="14">
        <v>1.5798153041065851E-2</v>
      </c>
      <c r="O62" s="14">
        <v>4.5964844098306555E-2</v>
      </c>
      <c r="P62" s="14">
        <v>7.8254482462688138E-2</v>
      </c>
      <c r="Q62" s="14">
        <v>0.11217763389153169</v>
      </c>
      <c r="R62" s="14">
        <v>0.14729941309302924</v>
      </c>
      <c r="S62" s="14">
        <v>0.18323238964532074</v>
      </c>
      <c r="T62" s="14">
        <v>0.21962942723985232</v>
      </c>
      <c r="U62" s="14">
        <v>0.25617674509117833</v>
      </c>
      <c r="V62" s="14">
        <v>0.29258940311903892</v>
      </c>
      <c r="W62" s="14">
        <v>0.32860866132790661</v>
      </c>
      <c r="X62" s="14">
        <v>0.36400670998000234</v>
      </c>
      <c r="Y62" s="14">
        <v>0.3985832778805376</v>
      </c>
      <c r="Z62" s="14">
        <v>0.43216488515258855</v>
      </c>
      <c r="AA62" s="14">
        <v>0.46461020707704836</v>
      </c>
      <c r="AB62" s="14">
        <v>0.49580664351404441</v>
      </c>
      <c r="AC62" s="14">
        <v>0.52566520406865247</v>
      </c>
      <c r="AD62" s="14">
        <v>0.55411689685131671</v>
      </c>
      <c r="AE62" s="14">
        <v>0.58111292814804705</v>
      </c>
      <c r="AF62" s="14">
        <v>0.60662465582393243</v>
      </c>
      <c r="AG62" s="14">
        <v>0.63064242538211102</v>
      </c>
      <c r="AH62" s="14">
        <v>0.65316886418128239</v>
      </c>
      <c r="AI62" s="14">
        <v>0.67421334881875949</v>
      </c>
      <c r="AJ62" s="14">
        <v>0.69379080851458086</v>
      </c>
      <c r="AK62" s="14">
        <v>0.71192095391390975</v>
      </c>
      <c r="AL62" s="14">
        <v>0.72862758645234638</v>
      </c>
      <c r="AM62" s="14">
        <v>0.74393618250277238</v>
      </c>
      <c r="AN62" s="14">
        <v>0.75786981065923831</v>
      </c>
      <c r="AO62" s="14">
        <v>0.7704517635476138</v>
      </c>
      <c r="AP62" s="14">
        <v>0.78170814009807921</v>
      </c>
      <c r="AQ62" s="14">
        <v>0.79166797885739237</v>
      </c>
      <c r="AR62" s="14">
        <v>0.80036366563424366</v>
      </c>
      <c r="AS62" s="14">
        <v>0.8078315558545639</v>
      </c>
      <c r="AT62" s="14">
        <v>0.81411265095479224</v>
      </c>
      <c r="AU62" s="14">
        <v>0.81925284483440808</v>
      </c>
      <c r="AV62" s="14">
        <v>0.82330383083708214</v>
      </c>
      <c r="AW62" s="14">
        <v>0.82632296133770844</v>
      </c>
      <c r="AX62" s="14">
        <v>0.82837308681007438</v>
      </c>
      <c r="AY62" s="14">
        <v>0.82952181721377816</v>
      </c>
      <c r="AZ62" s="14">
        <v>0.829839433987269</v>
      </c>
      <c r="BA62" s="14">
        <v>0.82939787999617565</v>
      </c>
      <c r="BB62" s="14">
        <v>0.8282705612851009</v>
      </c>
      <c r="BC62" s="14">
        <v>0.82653128742281923</v>
      </c>
      <c r="BD62" s="14">
        <v>0.82425169129044296</v>
      </c>
      <c r="BE62" s="14">
        <v>0.82149934923159884</v>
      </c>
      <c r="BF62" s="14">
        <v>0.81833745050210616</v>
      </c>
      <c r="BG62" s="14">
        <v>0.81482493994463656</v>
      </c>
      <c r="BH62" s="14">
        <v>0.81101593440283126</v>
      </c>
      <c r="BI62" s="14">
        <v>0.80695965897552013</v>
      </c>
      <c r="BJ62" s="14">
        <v>0.80270075479760539</v>
      </c>
      <c r="BK62" s="14">
        <v>0.79827939836435335</v>
      </c>
      <c r="BL62" s="14">
        <v>0.79373132804641999</v>
      </c>
      <c r="BM62" s="14">
        <v>0.78908814502189373</v>
      </c>
      <c r="BN62" s="14">
        <v>0.78437775920301667</v>
      </c>
      <c r="BO62" s="14">
        <v>0.7796252192310702</v>
      </c>
      <c r="BP62" s="14">
        <v>0.77485318043957496</v>
      </c>
      <c r="BQ62" s="14">
        <v>0.77008208783733256</v>
      </c>
      <c r="BR62" s="14">
        <v>0.7653303629519006</v>
      </c>
      <c r="BS62" s="14">
        <v>0.76061502053606422</v>
      </c>
      <c r="BT62" s="14">
        <v>0.7559524240177764</v>
      </c>
      <c r="BU62" s="14">
        <v>0.75135832693868898</v>
      </c>
      <c r="BV62" s="14">
        <v>0.74684768154381476</v>
      </c>
      <c r="BW62" s="14">
        <v>0.7424346306726457</v>
      </c>
      <c r="BX62" s="14">
        <v>0.73813241537482643</v>
      </c>
      <c r="BY62" s="14">
        <v>0.73395278697059496</v>
      </c>
      <c r="BZ62" s="14">
        <v>0.72990579655933996</v>
      </c>
      <c r="CA62" s="14">
        <v>0.72599989513775687</v>
      </c>
      <c r="CB62" s="14">
        <v>0.72224203441600598</v>
      </c>
      <c r="CC62" s="14">
        <v>0.71863764553552723</v>
      </c>
    </row>
    <row r="63" spans="1:81" x14ac:dyDescent="0.25">
      <c r="A63" s="13">
        <v>44135</v>
      </c>
      <c r="B63" s="14">
        <v>-7.22888846166133E-3</v>
      </c>
      <c r="C63" s="14">
        <v>-2.6418827763246167E-2</v>
      </c>
      <c r="D63" s="14">
        <v>-3.8956581747740346E-2</v>
      </c>
      <c r="E63" s="14">
        <v>-5.3193755092909877E-2</v>
      </c>
      <c r="F63" s="14">
        <v>-6.3326774506606259E-2</v>
      </c>
      <c r="G63" s="14">
        <v>-6.7326694904477333E-2</v>
      </c>
      <c r="H63" s="14">
        <v>-6.4971265526638108E-2</v>
      </c>
      <c r="I63" s="14">
        <v>-5.6680719359920223E-2</v>
      </c>
      <c r="J63" s="14">
        <v>-4.3049364401535756E-2</v>
      </c>
      <c r="K63" s="14">
        <v>-2.4727278457132927E-2</v>
      </c>
      <c r="L63" s="14">
        <v>-2.3507466625460123E-3</v>
      </c>
      <c r="M63" s="14">
        <v>2.3489194163105614E-2</v>
      </c>
      <c r="N63" s="14">
        <v>5.2251369694565467E-2</v>
      </c>
      <c r="O63" s="14">
        <v>8.3436022397749277E-2</v>
      </c>
      <c r="P63" s="14">
        <v>0.11657581111295302</v>
      </c>
      <c r="Q63" s="14">
        <v>0.15123538073257975</v>
      </c>
      <c r="R63" s="14">
        <v>0.18701397304619605</v>
      </c>
      <c r="S63" s="14">
        <v>0.22354483523843477</v>
      </c>
      <c r="T63" s="14">
        <v>0.26049375335253705</v>
      </c>
      <c r="U63" s="14">
        <v>0.29755610463289384</v>
      </c>
      <c r="V63" s="14">
        <v>0.3344531232762058</v>
      </c>
      <c r="W63" s="14">
        <v>0.37093000998285497</v>
      </c>
      <c r="X63" s="14">
        <v>0.40676180405199608</v>
      </c>
      <c r="Y63" s="14">
        <v>0.44174980129549635</v>
      </c>
      <c r="Z63" s="14">
        <v>0.47572285359256516</v>
      </c>
      <c r="AA63" s="14">
        <v>0.50854192918644592</v>
      </c>
      <c r="AB63" s="14">
        <v>0.54009568704416755</v>
      </c>
      <c r="AC63" s="14">
        <v>0.57029553606435435</v>
      </c>
      <c r="AD63" s="14">
        <v>0.59907272916996113</v>
      </c>
      <c r="AE63" s="14">
        <v>0.6263799960908043</v>
      </c>
      <c r="AF63" s="14">
        <v>0.65219149994059411</v>
      </c>
      <c r="AG63" s="14">
        <v>0.67650106866313531</v>
      </c>
      <c r="AH63" s="14">
        <v>0.69931454895768985</v>
      </c>
      <c r="AI63" s="14">
        <v>0.72064523075125853</v>
      </c>
      <c r="AJ63" s="14">
        <v>0.74051268945028947</v>
      </c>
      <c r="AK63" s="14">
        <v>0.75894191295742075</v>
      </c>
      <c r="AL63" s="14">
        <v>0.77596243452988634</v>
      </c>
      <c r="AM63" s="14">
        <v>0.79160487707229799</v>
      </c>
      <c r="AN63" s="14">
        <v>0.80589698724314751</v>
      </c>
      <c r="AO63" s="14">
        <v>0.81886633694967992</v>
      </c>
      <c r="AP63" s="14">
        <v>0.83054194207221077</v>
      </c>
      <c r="AQ63" s="14">
        <v>0.84095417734452094</v>
      </c>
      <c r="AR63" s="14">
        <v>0.85013477026211071</v>
      </c>
      <c r="AS63" s="14">
        <v>0.85811765842874865</v>
      </c>
      <c r="AT63" s="14">
        <v>0.86493969795921988</v>
      </c>
      <c r="AU63" s="14">
        <v>0.87064132364156277</v>
      </c>
      <c r="AV63" s="14">
        <v>0.8752676164725498</v>
      </c>
      <c r="AW63" s="14">
        <v>0.8788683031768979</v>
      </c>
      <c r="AX63" s="14">
        <v>0.8814979572163496</v>
      </c>
      <c r="AY63" s="14">
        <v>0.8832153578320312</v>
      </c>
      <c r="AZ63" s="14">
        <v>0.88408204838823956</v>
      </c>
      <c r="BA63" s="14">
        <v>0.88416174982575613</v>
      </c>
      <c r="BB63" s="14">
        <v>0.88352010757507327</v>
      </c>
      <c r="BC63" s="14">
        <v>0.88222353516765883</v>
      </c>
      <c r="BD63" s="14">
        <v>0.88033703981188705</v>
      </c>
      <c r="BE63" s="14">
        <v>0.87792256979899808</v>
      </c>
      <c r="BF63" s="14">
        <v>0.87503881925931659</v>
      </c>
      <c r="BG63" s="14">
        <v>0.87174120212153094</v>
      </c>
      <c r="BH63" s="14">
        <v>0.86808126579705081</v>
      </c>
      <c r="BI63" s="14">
        <v>0.86410667606070968</v>
      </c>
      <c r="BJ63" s="14">
        <v>0.85986140352065321</v>
      </c>
      <c r="BK63" s="14">
        <v>0.85538582799075613</v>
      </c>
      <c r="BL63" s="14">
        <v>0.85071685548289577</v>
      </c>
      <c r="BM63" s="14">
        <v>0.84588817784187265</v>
      </c>
      <c r="BN63" s="14">
        <v>0.84093070707098394</v>
      </c>
      <c r="BO63" s="14">
        <v>0.83587331768780015</v>
      </c>
      <c r="BP63" s="14">
        <v>0.83074316379514423</v>
      </c>
      <c r="BQ63" s="14">
        <v>0.82556580748026198</v>
      </c>
      <c r="BR63" s="14">
        <v>0.8203653737447304</v>
      </c>
      <c r="BS63" s="14">
        <v>0.81516506222660012</v>
      </c>
      <c r="BT63" s="14">
        <v>0.80998758926823311</v>
      </c>
      <c r="BU63" s="14">
        <v>0.80485497331935341</v>
      </c>
      <c r="BV63" s="14">
        <v>0.79978811845512821</v>
      </c>
      <c r="BW63" s="14">
        <v>0.79480680623260935</v>
      </c>
      <c r="BX63" s="14">
        <v>0.78992948390676909</v>
      </c>
      <c r="BY63" s="14">
        <v>0.78517251530327503</v>
      </c>
      <c r="BZ63" s="14">
        <v>0.7805500491570625</v>
      </c>
      <c r="CA63" s="14">
        <v>0.77607415782382483</v>
      </c>
      <c r="CB63" s="14">
        <v>0.77175496599221305</v>
      </c>
      <c r="CC63" s="14">
        <v>0.7676005771521538</v>
      </c>
    </row>
    <row r="64" spans="1:81" x14ac:dyDescent="0.25">
      <c r="A64" s="13">
        <v>44165</v>
      </c>
      <c r="B64" s="14"/>
      <c r="C64" s="14">
        <v>-2.1040667693032911E-2</v>
      </c>
      <c r="D64" s="14">
        <v>-1.8181239366091263E-2</v>
      </c>
      <c r="E64" s="14">
        <v>-2.0028291374261348E-2</v>
      </c>
      <c r="F64" s="14">
        <v>-2.0669424051942588E-2</v>
      </c>
      <c r="G64" s="14">
        <v>-1.7661990467704808E-2</v>
      </c>
      <c r="H64" s="14">
        <v>-1.0179087220017256E-2</v>
      </c>
      <c r="I64" s="14">
        <v>1.8721776841704027E-3</v>
      </c>
      <c r="J64" s="14">
        <v>1.8242810271563638E-2</v>
      </c>
      <c r="K64" s="14">
        <v>3.8507758052126986E-2</v>
      </c>
      <c r="L64" s="14">
        <v>6.2170319785452004E-2</v>
      </c>
      <c r="M64" s="14">
        <v>8.8733578890899292E-2</v>
      </c>
      <c r="N64" s="14">
        <v>0.11772340379002072</v>
      </c>
      <c r="O64" s="14">
        <v>0.14869625057376473</v>
      </c>
      <c r="P64" s="14">
        <v>0.18123877899131993</v>
      </c>
      <c r="Q64" s="14">
        <v>0.21497290079695616</v>
      </c>
      <c r="R64" s="14">
        <v>0.24955658648665716</v>
      </c>
      <c r="S64" s="14">
        <v>0.28468253265425492</v>
      </c>
      <c r="T64" s="14">
        <v>0.32007224529349615</v>
      </c>
      <c r="U64" s="14">
        <v>0.35547019972877875</v>
      </c>
      <c r="V64" s="14">
        <v>0.3906395448131364</v>
      </c>
      <c r="W64" s="14">
        <v>0.4253624020651573</v>
      </c>
      <c r="X64" s="14">
        <v>0.45944258652414172</v>
      </c>
      <c r="Y64" s="14">
        <v>0.49270617406155676</v>
      </c>
      <c r="Z64" s="14">
        <v>0.52500428908514851</v>
      </c>
      <c r="AA64" s="14">
        <v>0.55621506590562586</v>
      </c>
      <c r="AB64" s="14">
        <v>0.58623932486416896</v>
      </c>
      <c r="AC64" s="14">
        <v>0.61499653739848037</v>
      </c>
      <c r="AD64" s="14">
        <v>0.64242321943839165</v>
      </c>
      <c r="AE64" s="14">
        <v>0.66847542620037548</v>
      </c>
      <c r="AF64" s="14">
        <v>0.69312874014371428</v>
      </c>
      <c r="AG64" s="14">
        <v>0.71637610462129231</v>
      </c>
      <c r="AH64" s="14">
        <v>0.73822012018089611</v>
      </c>
      <c r="AI64" s="14">
        <v>0.75866960747739987</v>
      </c>
      <c r="AJ64" s="14">
        <v>0.77773868526327183</v>
      </c>
      <c r="AK64" s="14">
        <v>0.79544603454168783</v>
      </c>
      <c r="AL64" s="14">
        <v>0.81181402326073093</v>
      </c>
      <c r="AM64" s="14">
        <v>0.82686497065221287</v>
      </c>
      <c r="AN64" s="14">
        <v>0.84061854780108114</v>
      </c>
      <c r="AO64" s="14">
        <v>0.85309501443723368</v>
      </c>
      <c r="AP64" s="14">
        <v>0.8643163763361662</v>
      </c>
      <c r="AQ64" s="14">
        <v>0.87430654988670076</v>
      </c>
      <c r="AR64" s="14">
        <v>0.88309176080899643</v>
      </c>
      <c r="AS64" s="14">
        <v>0.89070177296518882</v>
      </c>
      <c r="AT64" s="14">
        <v>0.89717051788371216</v>
      </c>
      <c r="AU64" s="14">
        <v>0.90253686166355207</v>
      </c>
      <c r="AV64" s="14">
        <v>0.90684541794617368</v>
      </c>
      <c r="AW64" s="14">
        <v>0.91014643540923856</v>
      </c>
      <c r="AX64" s="14">
        <v>0.91249586968473728</v>
      </c>
      <c r="AY64" s="14">
        <v>0.91395431079149281</v>
      </c>
      <c r="AZ64" s="14">
        <v>0.91458525674189051</v>
      </c>
      <c r="BA64" s="14">
        <v>0.91445456376356682</v>
      </c>
      <c r="BB64" s="14">
        <v>0.91363011673789385</v>
      </c>
      <c r="BC64" s="14">
        <v>0.91218022323219217</v>
      </c>
      <c r="BD64" s="14">
        <v>0.91017123455045157</v>
      </c>
      <c r="BE64" s="14">
        <v>0.90766607717660897</v>
      </c>
      <c r="BF64" s="14">
        <v>0.90472423432667914</v>
      </c>
      <c r="BG64" s="14">
        <v>0.90140152562798737</v>
      </c>
      <c r="BH64" s="14">
        <v>0.89774938463525822</v>
      </c>
      <c r="BI64" s="14">
        <v>0.89381496386476367</v>
      </c>
      <c r="BJ64" s="14">
        <v>0.88964141485417303</v>
      </c>
      <c r="BK64" s="14">
        <v>0.88526805262553332</v>
      </c>
      <c r="BL64" s="14">
        <v>0.88073055622499774</v>
      </c>
      <c r="BM64" s="14">
        <v>0.87606125396713774</v>
      </c>
      <c r="BN64" s="14">
        <v>0.87128959375022719</v>
      </c>
      <c r="BO64" s="14">
        <v>0.86644278355673454</v>
      </c>
      <c r="BP64" s="14">
        <v>0.86154604805101209</v>
      </c>
      <c r="BQ64" s="14">
        <v>0.85662277474715076</v>
      </c>
      <c r="BR64" s="14">
        <v>0.85169469535871933</v>
      </c>
      <c r="BS64" s="14">
        <v>0.84678232520361085</v>
      </c>
      <c r="BT64" s="14">
        <v>0.84190524709058523</v>
      </c>
      <c r="BU64" s="14">
        <v>0.83708194541719338</v>
      </c>
      <c r="BV64" s="14">
        <v>0.83232959937109008</v>
      </c>
      <c r="BW64" s="14">
        <v>0.82766413157130125</v>
      </c>
      <c r="BX64" s="14">
        <v>0.82310002241229263</v>
      </c>
      <c r="BY64" s="14">
        <v>0.81864985541661939</v>
      </c>
      <c r="BZ64" s="14">
        <v>0.81432432057850168</v>
      </c>
      <c r="CA64" s="14">
        <v>0.81013233528042294</v>
      </c>
      <c r="CB64" s="14">
        <v>0.80608115098298727</v>
      </c>
      <c r="CC64" s="14">
        <v>0.80217627161843164</v>
      </c>
    </row>
    <row r="65" spans="1:81" x14ac:dyDescent="0.25">
      <c r="A65" s="13">
        <v>44196</v>
      </c>
      <c r="B65" s="14">
        <v>-0.15540138994978087</v>
      </c>
      <c r="C65" s="14">
        <v>-0.15036456556293612</v>
      </c>
      <c r="D65" s="14">
        <v>-0.14310105743887</v>
      </c>
      <c r="E65" s="14">
        <v>-0.13525223406083486</v>
      </c>
      <c r="F65" s="14">
        <v>-0.12802934194054411</v>
      </c>
      <c r="G65" s="14">
        <v>-0.12027731490904431</v>
      </c>
      <c r="H65" s="14">
        <v>-0.11066602735444699</v>
      </c>
      <c r="I65" s="14">
        <v>-9.8319009855339923E-2</v>
      </c>
      <c r="J65" s="14">
        <v>-8.2835073449015251E-2</v>
      </c>
      <c r="K65" s="14">
        <v>-6.418597359669706E-2</v>
      </c>
      <c r="L65" s="14">
        <v>-4.2571894484587161E-2</v>
      </c>
      <c r="M65" s="14">
        <v>-1.8300140925316701E-2</v>
      </c>
      <c r="N65" s="14">
        <v>8.2835764270627211E-3</v>
      </c>
      <c r="O65" s="14">
        <v>3.6825153099590613E-2</v>
      </c>
      <c r="P65" s="14">
        <v>6.6975435302096278E-2</v>
      </c>
      <c r="Q65" s="14">
        <v>9.8399906130161544E-2</v>
      </c>
      <c r="R65" s="14">
        <v>0.13078081334707059</v>
      </c>
      <c r="S65" s="14">
        <v>0.16381932762928006</v>
      </c>
      <c r="T65" s="14">
        <v>0.19723686449060859</v>
      </c>
      <c r="U65" s="14">
        <v>0.2307767852368233</v>
      </c>
      <c r="V65" s="14">
        <v>0.26420289628134536</v>
      </c>
      <c r="W65" s="14">
        <v>0.29730235948064582</v>
      </c>
      <c r="X65" s="14">
        <v>0.3298885725059833</v>
      </c>
      <c r="Y65" s="14">
        <v>0.36180065679176038</v>
      </c>
      <c r="Z65" s="14">
        <v>0.39290383952372387</v>
      </c>
      <c r="AA65" s="14">
        <v>0.42308797642175155</v>
      </c>
      <c r="AB65" s="14">
        <v>0.45226319319112007</v>
      </c>
      <c r="AC65" s="14">
        <v>0.48035630398364415</v>
      </c>
      <c r="AD65" s="14">
        <v>0.50730936318568565</v>
      </c>
      <c r="AE65" s="14">
        <v>0.53308038519754042</v>
      </c>
      <c r="AF65" s="14">
        <v>0.55764461874445048</v>
      </c>
      <c r="AG65" s="14">
        <v>0.58099274671387857</v>
      </c>
      <c r="AH65" s="14">
        <v>0.60312162192279462</v>
      </c>
      <c r="AI65" s="14">
        <v>0.62403162223142683</v>
      </c>
      <c r="AJ65" s="14">
        <v>0.64372613835161296</v>
      </c>
      <c r="AK65" s="14">
        <v>0.66221115526726348</v>
      </c>
      <c r="AL65" s="14">
        <v>0.67949422013022698</v>
      </c>
      <c r="AM65" s="14">
        <v>0.69557924221153511</v>
      </c>
      <c r="AN65" s="14">
        <v>0.71046519890916049</v>
      </c>
      <c r="AO65" s="14">
        <v>0.72415076698897429</v>
      </c>
      <c r="AP65" s="14">
        <v>0.73663542329928422</v>
      </c>
      <c r="AQ65" s="14">
        <v>0.74791982159849246</v>
      </c>
      <c r="AR65" s="14">
        <v>0.75800655888227708</v>
      </c>
      <c r="AS65" s="14">
        <v>0.76690218312244329</v>
      </c>
      <c r="AT65" s="14">
        <v>0.77461800000736381</v>
      </c>
      <c r="AU65" s="14">
        <v>0.78117191016444676</v>
      </c>
      <c r="AV65" s="14">
        <v>0.78658952280403094</v>
      </c>
      <c r="AW65" s="14">
        <v>0.79090441800794042</v>
      </c>
      <c r="AX65" s="14">
        <v>0.7941585402691993</v>
      </c>
      <c r="AY65" s="14">
        <v>0.79640107477806021</v>
      </c>
      <c r="AZ65" s="14">
        <v>0.79768715067049101</v>
      </c>
      <c r="BA65" s="14">
        <v>0.79807719261177867</v>
      </c>
      <c r="BB65" s="14">
        <v>0.79763625045675857</v>
      </c>
      <c r="BC65" s="14">
        <v>0.79643216939699502</v>
      </c>
      <c r="BD65" s="14">
        <v>0.79453294598093149</v>
      </c>
      <c r="BE65" s="14">
        <v>0.7920048550218699</v>
      </c>
      <c r="BF65" s="14">
        <v>0.78891232354328489</v>
      </c>
      <c r="BG65" s="14">
        <v>0.78531727161138309</v>
      </c>
      <c r="BH65" s="14">
        <v>0.78127821949807652</v>
      </c>
      <c r="BI65" s="14">
        <v>0.7768502678701783</v>
      </c>
      <c r="BJ65" s="14">
        <v>0.77208522643481658</v>
      </c>
      <c r="BK65" s="14">
        <v>0.76703175107035482</v>
      </c>
      <c r="BL65" s="14">
        <v>0.76173553981244246</v>
      </c>
      <c r="BM65" s="14">
        <v>0.75623956268915415</v>
      </c>
      <c r="BN65" s="14">
        <v>0.75058427449976051</v>
      </c>
      <c r="BO65" s="14">
        <v>0.74480780923244894</v>
      </c>
      <c r="BP65" s="14">
        <v>0.7389461537644445</v>
      </c>
      <c r="BQ65" s="14">
        <v>0.73303330553416002</v>
      </c>
      <c r="BR65" s="14">
        <v>0.72710137735122737</v>
      </c>
      <c r="BS65" s="14">
        <v>0.7211805689566323</v>
      </c>
      <c r="BT65" s="14">
        <v>0.71529916361079859</v>
      </c>
      <c r="BU65" s="14">
        <v>0.70948313876736635</v>
      </c>
      <c r="BV65" s="14">
        <v>0.70375591975397156</v>
      </c>
      <c r="BW65" s="14">
        <v>0.69813850457664661</v>
      </c>
      <c r="BX65" s="14">
        <v>0.69264925982692382</v>
      </c>
      <c r="BY65" s="14">
        <v>0.68730359813015063</v>
      </c>
      <c r="BZ65" s="14">
        <v>0.68211410316665122</v>
      </c>
      <c r="CA65" s="14">
        <v>0.67709071099728968</v>
      </c>
      <c r="CB65" s="14">
        <v>0.67224087244996134</v>
      </c>
      <c r="CC65" s="14">
        <v>0.66756961976250528</v>
      </c>
    </row>
    <row r="66" spans="1:81" x14ac:dyDescent="0.25">
      <c r="A66" s="13">
        <v>44227</v>
      </c>
      <c r="B66" s="14">
        <v>-0.13670830866788414</v>
      </c>
      <c r="C66" s="14">
        <v>-0.11305752084293137</v>
      </c>
      <c r="D66" s="14">
        <v>-0.10244961396500223</v>
      </c>
      <c r="E66" s="14">
        <v>-9.5639400314062539E-2</v>
      </c>
      <c r="F66" s="14">
        <v>-8.7446608770781059E-2</v>
      </c>
      <c r="G66" s="14">
        <v>-7.5699089800565847E-2</v>
      </c>
      <c r="H66" s="14">
        <v>-5.9685630845056327E-2</v>
      </c>
      <c r="I66" s="14">
        <v>-3.9391776005984147E-2</v>
      </c>
      <c r="J66" s="14">
        <v>-1.5159634310415242E-2</v>
      </c>
      <c r="K66" s="14">
        <v>1.250174345337135E-2</v>
      </c>
      <c r="L66" s="14">
        <v>4.3034392743403017E-2</v>
      </c>
      <c r="M66" s="14">
        <v>7.589637062931838E-2</v>
      </c>
      <c r="N66" s="14">
        <v>0.11058704902319384</v>
      </c>
      <c r="O66" s="14">
        <v>0.14665097620221806</v>
      </c>
      <c r="P66" s="14">
        <v>0.18367840323299639</v>
      </c>
      <c r="Q66" s="14">
        <v>0.2213065449142799</v>
      </c>
      <c r="R66" s="14">
        <v>0.25921709710193791</v>
      </c>
      <c r="S66" s="14">
        <v>0.29713306667522882</v>
      </c>
      <c r="T66" s="14">
        <v>0.33481185680722286</v>
      </c>
      <c r="U66" s="14">
        <v>0.37204091896345337</v>
      </c>
      <c r="V66" s="14">
        <v>0.40863287995975095</v>
      </c>
      <c r="W66" s="14">
        <v>0.44442504413276757</v>
      </c>
      <c r="X66" s="14">
        <v>0.47927859438825904</v>
      </c>
      <c r="Y66" s="14">
        <v>0.51307677051795808</v>
      </c>
      <c r="Z66" s="14">
        <v>0.54572589912486136</v>
      </c>
      <c r="AA66" s="14">
        <v>0.5771536233773582</v>
      </c>
      <c r="AB66" s="14">
        <v>0.60730504414169795</v>
      </c>
      <c r="AC66" s="14">
        <v>0.63613967189831799</v>
      </c>
      <c r="AD66" s="14">
        <v>0.66363037744622166</v>
      </c>
      <c r="AE66" s="14">
        <v>0.68976362348705755</v>
      </c>
      <c r="AF66" s="14">
        <v>0.71454021213957142</v>
      </c>
      <c r="AG66" s="14">
        <v>0.73797178716872536</v>
      </c>
      <c r="AH66" s="14">
        <v>0.76007336251013646</v>
      </c>
      <c r="AI66" s="14">
        <v>0.78086187549387986</v>
      </c>
      <c r="AJ66" s="14">
        <v>0.80035591125522354</v>
      </c>
      <c r="AK66" s="14">
        <v>0.8185754714002188</v>
      </c>
      <c r="AL66" s="14">
        <v>0.83554079965124584</v>
      </c>
      <c r="AM66" s="14">
        <v>0.85126758798796043</v>
      </c>
      <c r="AN66" s="14">
        <v>0.86576724618664713</v>
      </c>
      <c r="AO66" s="14">
        <v>0.87905083536675144</v>
      </c>
      <c r="AP66" s="14">
        <v>0.89112973975854715</v>
      </c>
      <c r="AQ66" s="14">
        <v>0.90201598238490044</v>
      </c>
      <c r="AR66" s="14">
        <v>0.91172297893735743</v>
      </c>
      <c r="AS66" s="14">
        <v>0.92026716405246201</v>
      </c>
      <c r="AT66" s="14">
        <v>0.92766859544773639</v>
      </c>
      <c r="AU66" s="14">
        <v>0.93395264224156449</v>
      </c>
      <c r="AV66" s="14">
        <v>0.9391506087582111</v>
      </c>
      <c r="AW66" s="14">
        <v>0.94329987519407055</v>
      </c>
      <c r="AX66" s="14">
        <v>0.94644388620205155</v>
      </c>
      <c r="AY66" s="14">
        <v>0.94863104104886575</v>
      </c>
      <c r="AZ66" s="14">
        <v>0.94991368018646227</v>
      </c>
      <c r="BA66" s="14">
        <v>0.95034766086584865</v>
      </c>
      <c r="BB66" s="14">
        <v>0.94999175982988782</v>
      </c>
      <c r="BC66" s="14">
        <v>0.94890592869242496</v>
      </c>
      <c r="BD66" s="14">
        <v>0.9471493454763521</v>
      </c>
      <c r="BE66" s="14">
        <v>0.94477943921723462</v>
      </c>
      <c r="BF66" s="14">
        <v>0.94185191502669152</v>
      </c>
      <c r="BG66" s="14">
        <v>0.93842043714541123</v>
      </c>
      <c r="BH66" s="14">
        <v>0.93453634039328326</v>
      </c>
      <c r="BI66" s="14">
        <v>0.93024868207887634</v>
      </c>
      <c r="BJ66" s="14">
        <v>0.92560434722519569</v>
      </c>
      <c r="BK66" s="14">
        <v>0.92064815048476378</v>
      </c>
      <c r="BL66" s="14">
        <v>0.91542297782851034</v>
      </c>
      <c r="BM66" s="14">
        <v>0.90996993398790638</v>
      </c>
      <c r="BN66" s="14">
        <v>0.90432844915722377</v>
      </c>
      <c r="BO66" s="14">
        <v>0.89853637721909374</v>
      </c>
      <c r="BP66" s="14">
        <v>0.89263011095545886</v>
      </c>
      <c r="BQ66" s="14">
        <v>0.88664468811135766</v>
      </c>
      <c r="BR66" s="14">
        <v>0.88061379525453876</v>
      </c>
      <c r="BS66" s="14">
        <v>0.87456959229312103</v>
      </c>
      <c r="BT66" s="14">
        <v>0.86854261825346979</v>
      </c>
      <c r="BU66" s="14">
        <v>0.86256128660431386</v>
      </c>
      <c r="BV66" s="14">
        <v>0.85665168873141284</v>
      </c>
      <c r="BW66" s="14">
        <v>0.85083768337492172</v>
      </c>
      <c r="BX66" s="14">
        <v>0.84514046888507743</v>
      </c>
      <c r="BY66" s="14">
        <v>0.83957819935991107</v>
      </c>
      <c r="BZ66" s="14">
        <v>0.83416613336353507</v>
      </c>
      <c r="CA66" s="14">
        <v>0.82891681953727725</v>
      </c>
      <c r="CB66" s="14">
        <v>0.82384024738902351</v>
      </c>
      <c r="CC66" s="14">
        <v>0.8189437856704147</v>
      </c>
    </row>
    <row r="67" spans="1:81" x14ac:dyDescent="0.25">
      <c r="A67" s="13">
        <v>44255</v>
      </c>
      <c r="B67" s="14">
        <v>-5.2152582326051231E-2</v>
      </c>
      <c r="C67" s="14">
        <v>2.9129869473012819E-3</v>
      </c>
      <c r="D67" s="14">
        <v>5.0378747656323698E-2</v>
      </c>
      <c r="E67" s="14">
        <v>9.4282082077065302E-2</v>
      </c>
      <c r="F67" s="14">
        <v>0.13842290725431244</v>
      </c>
      <c r="G67" s="14">
        <v>0.18449007259806927</v>
      </c>
      <c r="H67" s="14">
        <v>0.2329304532723788</v>
      </c>
      <c r="I67" s="14">
        <v>0.28358562535618104</v>
      </c>
      <c r="J67" s="14">
        <v>0.33599037523977265</v>
      </c>
      <c r="K67" s="14">
        <v>0.38955947950372799</v>
      </c>
      <c r="L67" s="14">
        <v>0.44370616996746026</v>
      </c>
      <c r="M67" s="14">
        <v>0.49790340510592873</v>
      </c>
      <c r="N67" s="14">
        <v>0.55170155916086072</v>
      </c>
      <c r="O67" s="14">
        <v>0.60471824378264716</v>
      </c>
      <c r="P67" s="14">
        <v>0.65663365281675434</v>
      </c>
      <c r="Q67" s="14">
        <v>0.70719034609991882</v>
      </c>
      <c r="R67" s="14">
        <v>0.7561906728339306</v>
      </c>
      <c r="S67" s="14">
        <v>0.80349037830365067</v>
      </c>
      <c r="T67" s="14">
        <v>0.84898210656164252</v>
      </c>
      <c r="U67" s="14">
        <v>0.89258599127899063</v>
      </c>
      <c r="V67" s="14">
        <v>0.93424415990985177</v>
      </c>
      <c r="W67" s="14">
        <v>0.97391715451110628</v>
      </c>
      <c r="X67" s="14">
        <v>1.011584437544</v>
      </c>
      <c r="Y67" s="14">
        <v>1.0472443214986831</v>
      </c>
      <c r="Z67" s="14">
        <v>1.0809123207201092</v>
      </c>
      <c r="AA67" s="14">
        <v>1.1126185416532999</v>
      </c>
      <c r="AB67" s="14">
        <v>1.1424049923838349</v>
      </c>
      <c r="AC67" s="14">
        <v>1.1703233838467182</v>
      </c>
      <c r="AD67" s="14">
        <v>1.196432531336848</v>
      </c>
      <c r="AE67" s="14">
        <v>1.2207965528906497</v>
      </c>
      <c r="AF67" s="14">
        <v>1.2434862887850842</v>
      </c>
      <c r="AG67" s="14">
        <v>1.2645752664142009</v>
      </c>
      <c r="AH67" s="14">
        <v>1.2841340257541438</v>
      </c>
      <c r="AI67" s="14">
        <v>1.3022300038361976</v>
      </c>
      <c r="AJ67" s="14">
        <v>1.3189279780207002</v>
      </c>
      <c r="AK67" s="14">
        <v>1.334290420850597</v>
      </c>
      <c r="AL67" s="14">
        <v>1.3483762417690706</v>
      </c>
      <c r="AM67" s="14">
        <v>1.3612360945105539</v>
      </c>
      <c r="AN67" s="14">
        <v>1.3729138048662868</v>
      </c>
      <c r="AO67" s="14">
        <v>1.3834498207999257</v>
      </c>
      <c r="AP67" s="14">
        <v>1.3928821111956222</v>
      </c>
      <c r="AQ67" s="14">
        <v>1.4012472042093291</v>
      </c>
      <c r="AR67" s="14">
        <v>1.4085814220798332</v>
      </c>
      <c r="AS67" s="14">
        <v>1.4149224647720606</v>
      </c>
      <c r="AT67" s="14">
        <v>1.4203098899422126</v>
      </c>
      <c r="AU67" s="14">
        <v>1.4247860038531399</v>
      </c>
      <c r="AV67" s="14">
        <v>1.428395938224168</v>
      </c>
      <c r="AW67" s="14">
        <v>1.431187052576729</v>
      </c>
      <c r="AX67" s="14">
        <v>1.4332083770316675</v>
      </c>
      <c r="AY67" s="14">
        <v>1.4345095987709238</v>
      </c>
      <c r="AZ67" s="14">
        <v>1.4351403469233439</v>
      </c>
      <c r="BA67" s="14">
        <v>1.4351495253484523</v>
      </c>
      <c r="BB67" s="14">
        <v>1.4345848151233664</v>
      </c>
      <c r="BC67" s="14">
        <v>1.433492297736187</v>
      </c>
      <c r="BD67" s="14">
        <v>1.4319154837600487</v>
      </c>
      <c r="BE67" s="14">
        <v>1.4298948827276059</v>
      </c>
      <c r="BF67" s="14">
        <v>1.427468210923408</v>
      </c>
      <c r="BG67" s="14">
        <v>1.4246704817551921</v>
      </c>
      <c r="BH67" s="14">
        <v>1.4215341390062031</v>
      </c>
      <c r="BI67" s="14">
        <v>1.4180892919571018</v>
      </c>
      <c r="BJ67" s="14">
        <v>1.4143640452637778</v>
      </c>
      <c r="BK67" s="14">
        <v>1.4103849278821958</v>
      </c>
      <c r="BL67" s="14">
        <v>1.4061770770071769</v>
      </c>
      <c r="BM67" s="14">
        <v>1.4017643907428292</v>
      </c>
      <c r="BN67" s="14">
        <v>1.3971699162383246</v>
      </c>
      <c r="BO67" s="14">
        <v>1.3924161120444492</v>
      </c>
      <c r="BP67" s="14">
        <v>1.3875249024108884</v>
      </c>
      <c r="BQ67" s="14">
        <v>1.3825177165235467</v>
      </c>
      <c r="BR67" s="14">
        <v>1.3774155227285025</v>
      </c>
      <c r="BS67" s="14">
        <v>1.3722388572592989</v>
      </c>
      <c r="BT67" s="14">
        <v>1.3670077487795103</v>
      </c>
      <c r="BU67" s="14">
        <v>1.3617413717332294</v>
      </c>
      <c r="BV67" s="14">
        <v>1.3564579541476116</v>
      </c>
      <c r="BW67" s="14">
        <v>1.3511747548880015</v>
      </c>
      <c r="BX67" s="14">
        <v>1.3459075497452364</v>
      </c>
      <c r="BY67" s="14">
        <v>1.3406703277548753</v>
      </c>
      <c r="BZ67" s="14">
        <v>1.3354753853647934</v>
      </c>
      <c r="CA67" s="14">
        <v>1.3303334349169225</v>
      </c>
      <c r="CB67" s="14">
        <v>1.3252536561802271</v>
      </c>
      <c r="CC67" s="14">
        <v>1.3202434524608502</v>
      </c>
    </row>
    <row r="68" spans="1:81" x14ac:dyDescent="0.25">
      <c r="A68" s="13">
        <v>44286</v>
      </c>
      <c r="B68" s="14">
        <v>-3.2776378892629569E-2</v>
      </c>
      <c r="C68" s="14">
        <v>5.8729730774264299E-3</v>
      </c>
      <c r="D68" s="14">
        <v>3.635363458129081E-2</v>
      </c>
      <c r="E68" s="14">
        <v>7.2517668874549954E-2</v>
      </c>
      <c r="F68" s="14">
        <v>0.1152570176941545</v>
      </c>
      <c r="G68" s="14">
        <v>0.16361237384309146</v>
      </c>
      <c r="H68" s="14">
        <v>0.2163804585116538</v>
      </c>
      <c r="I68" s="14">
        <v>0.27242009493511604</v>
      </c>
      <c r="J68" s="14">
        <v>0.33065753726609087</v>
      </c>
      <c r="K68" s="14">
        <v>0.39011349982613408</v>
      </c>
      <c r="L68" s="14">
        <v>0.44994081286975457</v>
      </c>
      <c r="M68" s="14">
        <v>0.50944773278191824</v>
      </c>
      <c r="N68" s="14">
        <v>0.56808602291511434</v>
      </c>
      <c r="O68" s="14">
        <v>0.62542390837366824</v>
      </c>
      <c r="P68" s="14">
        <v>0.68112038184764023</v>
      </c>
      <c r="Q68" s="14">
        <v>0.73491670153303956</v>
      </c>
      <c r="R68" s="14">
        <v>0.78662680245583583</v>
      </c>
      <c r="S68" s="14">
        <v>0.83612494589394393</v>
      </c>
      <c r="T68" s="14">
        <v>0.88333026891764932</v>
      </c>
      <c r="U68" s="14">
        <v>0.92819406183314046</v>
      </c>
      <c r="V68" s="14">
        <v>0.9706914393762196</v>
      </c>
      <c r="W68" s="14">
        <v>1.0108196076366867</v>
      </c>
      <c r="X68" s="14">
        <v>1.0485977907406505</v>
      </c>
      <c r="Y68" s="14">
        <v>1.0840650364537412</v>
      </c>
      <c r="Z68" s="14">
        <v>1.1172780712989123</v>
      </c>
      <c r="AA68" s="14">
        <v>1.1483083287512825</v>
      </c>
      <c r="AB68" s="14">
        <v>1.1772392282080912</v>
      </c>
      <c r="AC68" s="14">
        <v>1.2041637690838172</v>
      </c>
      <c r="AD68" s="14">
        <v>1.2291808279878593</v>
      </c>
      <c r="AE68" s="14">
        <v>1.2523933855619427</v>
      </c>
      <c r="AF68" s="14">
        <v>1.2739099431282515</v>
      </c>
      <c r="AG68" s="14">
        <v>1.2938357003431273</v>
      </c>
      <c r="AH68" s="14">
        <v>1.3122658594089034</v>
      </c>
      <c r="AI68" s="14">
        <v>1.3292866440587552</v>
      </c>
      <c r="AJ68" s="14">
        <v>1.3449765821951531</v>
      </c>
      <c r="AK68" s="14">
        <v>1.3594074927935638</v>
      </c>
      <c r="AL68" s="14">
        <v>1.3726418931981892</v>
      </c>
      <c r="AM68" s="14">
        <v>1.3847266561096894</v>
      </c>
      <c r="AN68" s="14">
        <v>1.3956968904838827</v>
      </c>
      <c r="AO68" s="14">
        <v>1.4055804067021758</v>
      </c>
      <c r="AP68" s="14">
        <v>1.4143991274723127</v>
      </c>
      <c r="AQ68" s="14">
        <v>1.4221706594969519</v>
      </c>
      <c r="AR68" s="14">
        <v>1.4289107332750159</v>
      </c>
      <c r="AS68" s="14">
        <v>1.4346357805839058</v>
      </c>
      <c r="AT68" s="14">
        <v>1.4393642450810069</v>
      </c>
      <c r="AU68" s="14">
        <v>1.4431189162667393</v>
      </c>
      <c r="AV68" s="14">
        <v>1.4459272715977201</v>
      </c>
      <c r="AW68" s="14">
        <v>1.4478216186910684</v>
      </c>
      <c r="AX68" s="14">
        <v>1.4488388204952742</v>
      </c>
      <c r="AY68" s="14">
        <v>1.4490195586315382</v>
      </c>
      <c r="AZ68" s="14">
        <v>1.4484077805834441</v>
      </c>
      <c r="BA68" s="14">
        <v>1.447050167498571</v>
      </c>
      <c r="BB68" s="14">
        <v>1.4449957238407505</v>
      </c>
      <c r="BC68" s="14">
        <v>1.4422951163910087</v>
      </c>
      <c r="BD68" s="14">
        <v>1.4389990477650061</v>
      </c>
      <c r="BE68" s="14">
        <v>1.4351575961436212</v>
      </c>
      <c r="BF68" s="14">
        <v>1.4308201111426555</v>
      </c>
      <c r="BG68" s="14">
        <v>1.426034657960878</v>
      </c>
      <c r="BH68" s="14">
        <v>1.4208477527879697</v>
      </c>
      <c r="BI68" s="14">
        <v>1.415304274599553</v>
      </c>
      <c r="BJ68" s="14">
        <v>1.4094474873995122</v>
      </c>
      <c r="BK68" s="14">
        <v>1.4033190878875264</v>
      </c>
      <c r="BL68" s="14">
        <v>1.3969593178952322</v>
      </c>
      <c r="BM68" s="14">
        <v>1.3904070232266375</v>
      </c>
      <c r="BN68" s="14">
        <v>1.3836995232589029</v>
      </c>
      <c r="BO68" s="14">
        <v>1.3768726160021929</v>
      </c>
      <c r="BP68" s="14">
        <v>1.3699606885558044</v>
      </c>
      <c r="BQ68" s="14">
        <v>1.3629968004217474</v>
      </c>
      <c r="BR68" s="14">
        <v>1.3560124148656008</v>
      </c>
      <c r="BS68" s="14">
        <v>1.3490369973970704</v>
      </c>
      <c r="BT68" s="14">
        <v>1.3420979002609295</v>
      </c>
      <c r="BU68" s="14">
        <v>1.3352200578772846</v>
      </c>
      <c r="BV68" s="14">
        <v>1.3284260318678514</v>
      </c>
      <c r="BW68" s="14">
        <v>1.3217360426991118</v>
      </c>
      <c r="BX68" s="14">
        <v>1.3151675550952011</v>
      </c>
      <c r="BY68" s="14">
        <v>1.3087351868633024</v>
      </c>
      <c r="BZ68" s="14">
        <v>1.3024508858033752</v>
      </c>
      <c r="CA68" s="14">
        <v>1.2963241006590638</v>
      </c>
      <c r="CB68" s="14">
        <v>1.2903618867012094</v>
      </c>
      <c r="CC68" s="14">
        <v>1.2845688186795576</v>
      </c>
    </row>
    <row r="69" spans="1:81" x14ac:dyDescent="0.25">
      <c r="A69" s="13">
        <v>44316</v>
      </c>
      <c r="B69" s="14">
        <v>2.4757123007502432E-2</v>
      </c>
      <c r="C69" s="14">
        <v>2.3955151737527387E-2</v>
      </c>
      <c r="D69" s="14">
        <v>4.2551303093863908E-2</v>
      </c>
      <c r="E69" s="14">
        <v>7.5906888258322688E-2</v>
      </c>
      <c r="F69" s="14">
        <v>0.11958502757116671</v>
      </c>
      <c r="G69" s="14">
        <v>0.17016946461737881</v>
      </c>
      <c r="H69" s="14">
        <v>0.22531641373586392</v>
      </c>
      <c r="I69" s="14">
        <v>0.28340415803278063</v>
      </c>
      <c r="J69" s="14">
        <v>0.3431802713388446</v>
      </c>
      <c r="K69" s="14">
        <v>0.40362754170784998</v>
      </c>
      <c r="L69" s="14">
        <v>0.46392903781630912</v>
      </c>
      <c r="M69" s="14">
        <v>0.52345151990774952</v>
      </c>
      <c r="N69" s="14">
        <v>0.58171077410586192</v>
      </c>
      <c r="O69" s="14">
        <v>0.63832779538162632</v>
      </c>
      <c r="P69" s="14">
        <v>0.6930029420884366</v>
      </c>
      <c r="Q69" s="14">
        <v>0.74550369824143681</v>
      </c>
      <c r="R69" s="14">
        <v>0.7956578805765917</v>
      </c>
      <c r="S69" s="14">
        <v>0.84334301015378998</v>
      </c>
      <c r="T69" s="14">
        <v>0.88847678787034423</v>
      </c>
      <c r="U69" s="14">
        <v>0.93101107957616536</v>
      </c>
      <c r="V69" s="14">
        <v>0.9709298590158012</v>
      </c>
      <c r="W69" s="14">
        <v>1.0082480691889339</v>
      </c>
      <c r="X69" s="14">
        <v>1.0430128818136777</v>
      </c>
      <c r="Y69" s="14">
        <v>1.0752987048980645</v>
      </c>
      <c r="Z69" s="14">
        <v>1.1052005747112299</v>
      </c>
      <c r="AA69" s="14">
        <v>1.1328300065075505</v>
      </c>
      <c r="AB69" s="14">
        <v>1.1583119396522916</v>
      </c>
      <c r="AC69" s="14">
        <v>1.1817812350154842</v>
      </c>
      <c r="AD69" s="14">
        <v>1.203375668451063</v>
      </c>
      <c r="AE69" s="14">
        <v>1.223234201027446</v>
      </c>
      <c r="AF69" s="14">
        <v>1.2414983419980434</v>
      </c>
      <c r="AG69" s="14">
        <v>1.2583004306371686</v>
      </c>
      <c r="AH69" s="14">
        <v>1.273758600665289</v>
      </c>
      <c r="AI69" s="14">
        <v>1.2879786559715973</v>
      </c>
      <c r="AJ69" s="14">
        <v>1.3010558320184806</v>
      </c>
      <c r="AK69" s="14">
        <v>1.3130760000587252</v>
      </c>
      <c r="AL69" s="14">
        <v>1.3241114384562014</v>
      </c>
      <c r="AM69" s="14">
        <v>1.3342150467831497</v>
      </c>
      <c r="AN69" s="14">
        <v>1.3434259500698682</v>
      </c>
      <c r="AO69" s="14">
        <v>1.3517735577659218</v>
      </c>
      <c r="AP69" s="14">
        <v>1.3592792158863276</v>
      </c>
      <c r="AQ69" s="14">
        <v>1.3659579692822594</v>
      </c>
      <c r="AR69" s="14">
        <v>1.3718212875475115</v>
      </c>
      <c r="AS69" s="14">
        <v>1.3768792384178044</v>
      </c>
      <c r="AT69" s="14">
        <v>1.381141938130638</v>
      </c>
      <c r="AU69" s="14">
        <v>1.3846213867583652</v>
      </c>
      <c r="AV69" s="14">
        <v>1.3873317332381672</v>
      </c>
      <c r="AW69" s="14">
        <v>1.389289505010882</v>
      </c>
      <c r="AX69" s="14">
        <v>1.3905135003197908</v>
      </c>
      <c r="AY69" s="14">
        <v>1.3910245596252711</v>
      </c>
      <c r="AZ69" s="14">
        <v>1.3908454279168776</v>
      </c>
      <c r="BA69" s="14">
        <v>1.3900007728871495</v>
      </c>
      <c r="BB69" s="14">
        <v>1.3885171073036331</v>
      </c>
      <c r="BC69" s="14">
        <v>1.386422438883159</v>
      </c>
      <c r="BD69" s="14">
        <v>1.3837454771151081</v>
      </c>
      <c r="BE69" s="14">
        <v>1.3805153710545508</v>
      </c>
      <c r="BF69" s="14">
        <v>1.3767617011432487</v>
      </c>
      <c r="BG69" s="14">
        <v>1.3725145329932589</v>
      </c>
      <c r="BH69" s="14">
        <v>1.3678043783903209</v>
      </c>
      <c r="BI69" s="14">
        <v>1.3626621438527176</v>
      </c>
      <c r="BJ69" s="14">
        <v>1.3571193832986095</v>
      </c>
      <c r="BK69" s="14">
        <v>1.3512085248001691</v>
      </c>
      <c r="BL69" s="14">
        <v>1.3449628243672227</v>
      </c>
      <c r="BM69" s="14">
        <v>1.3384162474321208</v>
      </c>
      <c r="BN69" s="14">
        <v>1.3316032622623695</v>
      </c>
      <c r="BO69" s="14">
        <v>1.3245587550036209</v>
      </c>
      <c r="BP69" s="14">
        <v>1.317317997964591</v>
      </c>
      <c r="BQ69" s="14">
        <v>1.3099165561946142</v>
      </c>
      <c r="BR69" s="14">
        <v>1.3023895993757966</v>
      </c>
      <c r="BS69" s="14">
        <v>1.2947712815229215</v>
      </c>
      <c r="BT69" s="14">
        <v>1.2870943455710051</v>
      </c>
      <c r="BU69" s="14">
        <v>1.2793895433317957</v>
      </c>
      <c r="BV69" s="14">
        <v>1.2716856514206341</v>
      </c>
      <c r="BW69" s="14">
        <v>1.2640092318419014</v>
      </c>
      <c r="BX69" s="14">
        <v>1.2563836979417966</v>
      </c>
      <c r="BY69" s="14">
        <v>1.2488291787805097</v>
      </c>
      <c r="BZ69" s="14">
        <v>1.2413627282514066</v>
      </c>
      <c r="CA69" s="14">
        <v>1.2339985200564871</v>
      </c>
      <c r="CB69" s="14">
        <v>1.2267478770868094</v>
      </c>
      <c r="CC69" s="14">
        <v>1.2196190026486822</v>
      </c>
    </row>
    <row r="70" spans="1:81" x14ac:dyDescent="0.25">
      <c r="A70" s="13">
        <v>44347</v>
      </c>
      <c r="B70" s="14">
        <v>1.1954758019214659E-2</v>
      </c>
      <c r="C70" s="14">
        <v>1.4654838583782895E-2</v>
      </c>
      <c r="D70" s="14">
        <v>3.0352717307273999E-2</v>
      </c>
      <c r="E70" s="14">
        <v>5.8251098064768823E-2</v>
      </c>
      <c r="F70" s="14">
        <v>9.6404383142570715E-2</v>
      </c>
      <c r="G70" s="14">
        <v>0.14204165122355208</v>
      </c>
      <c r="H70" s="14">
        <v>0.19296488368293505</v>
      </c>
      <c r="I70" s="14">
        <v>0.24754384577439609</v>
      </c>
      <c r="J70" s="14">
        <v>0.30446382795861598</v>
      </c>
      <c r="K70" s="14">
        <v>0.36263035311156216</v>
      </c>
      <c r="L70" s="14">
        <v>0.42116711433643095</v>
      </c>
      <c r="M70" s="14">
        <v>0.47939770003825122</v>
      </c>
      <c r="N70" s="14">
        <v>0.53679972861531011</v>
      </c>
      <c r="O70" s="14">
        <v>0.59295754267484746</v>
      </c>
      <c r="P70" s="14">
        <v>0.64753066037592488</v>
      </c>
      <c r="Q70" s="14">
        <v>0.70024343128611144</v>
      </c>
      <c r="R70" s="14">
        <v>0.7508749295399284</v>
      </c>
      <c r="S70" s="14">
        <v>0.79925576745542615</v>
      </c>
      <c r="T70" s="14">
        <v>0.84526142945964222</v>
      </c>
      <c r="U70" s="14">
        <v>0.88880709971070293</v>
      </c>
      <c r="V70" s="14">
        <v>0.92984838112312707</v>
      </c>
      <c r="W70" s="14">
        <v>0.96837645948767481</v>
      </c>
      <c r="X70" s="14">
        <v>1.0044181974730984</v>
      </c>
      <c r="Y70" s="14">
        <v>1.0380283864694833</v>
      </c>
      <c r="Z70" s="14">
        <v>1.0692817980958496</v>
      </c>
      <c r="AA70" s="14">
        <v>1.0982691031435488</v>
      </c>
      <c r="AB70" s="14">
        <v>1.125093911035278</v>
      </c>
      <c r="AC70" s="14">
        <v>1.1498688126162939</v>
      </c>
      <c r="AD70" s="14">
        <v>1.1727084124084852</v>
      </c>
      <c r="AE70" s="14">
        <v>1.1937281177204462</v>
      </c>
      <c r="AF70" s="14">
        <v>1.2130438209242183</v>
      </c>
      <c r="AG70" s="14">
        <v>1.2307642147621984</v>
      </c>
      <c r="AH70" s="14">
        <v>1.2469889624780357</v>
      </c>
      <c r="AI70" s="14">
        <v>1.2618099766659885</v>
      </c>
      <c r="AJ70" s="14">
        <v>1.2753125265065506</v>
      </c>
      <c r="AK70" s="14">
        <v>1.2875758495625</v>
      </c>
      <c r="AL70" s="14">
        <v>1.2986700294402675</v>
      </c>
      <c r="AM70" s="14">
        <v>1.3086537550670518</v>
      </c>
      <c r="AN70" s="14">
        <v>1.31757840903726</v>
      </c>
      <c r="AO70" s="14">
        <v>1.325490122659627</v>
      </c>
      <c r="AP70" s="14">
        <v>1.3324305002878278</v>
      </c>
      <c r="AQ70" s="14">
        <v>1.338437413304757</v>
      </c>
      <c r="AR70" s="14">
        <v>1.3435466098558075</v>
      </c>
      <c r="AS70" s="14">
        <v>1.3477927739427757</v>
      </c>
      <c r="AT70" s="14">
        <v>1.3512105003158514</v>
      </c>
      <c r="AU70" s="14">
        <v>1.3538352358963175</v>
      </c>
      <c r="AV70" s="14">
        <v>1.3557033170605144</v>
      </c>
      <c r="AW70" s="14">
        <v>1.3568519259419622</v>
      </c>
      <c r="AX70" s="14">
        <v>1.3573188796852644</v>
      </c>
      <c r="AY70" s="14">
        <v>1.3571422952263807</v>
      </c>
      <c r="AZ70" s="14">
        <v>1.3563604765934101</v>
      </c>
      <c r="BA70" s="14">
        <v>1.3550118345257833</v>
      </c>
      <c r="BB70" s="14">
        <v>1.3531347649408489</v>
      </c>
      <c r="BC70" s="14">
        <v>1.3507670406418102</v>
      </c>
      <c r="BD70" s="14">
        <v>1.3479448525476261</v>
      </c>
      <c r="BE70" s="14">
        <v>1.344702738466321</v>
      </c>
      <c r="BF70" s="14">
        <v>1.3410735824269917</v>
      </c>
      <c r="BG70" s="14">
        <v>1.337088470946511</v>
      </c>
      <c r="BH70" s="14">
        <v>1.3327768461599647</v>
      </c>
      <c r="BI70" s="14">
        <v>1.3281667037151179</v>
      </c>
      <c r="BJ70" s="14">
        <v>1.3232846436804186</v>
      </c>
      <c r="BK70" s="14">
        <v>1.3181561207113839</v>
      </c>
      <c r="BL70" s="14">
        <v>1.3128059568416557</v>
      </c>
      <c r="BM70" s="14">
        <v>1.307258503591983</v>
      </c>
      <c r="BN70" s="14">
        <v>1.3015377025677031</v>
      </c>
      <c r="BO70" s="14">
        <v>1.2956671216029032</v>
      </c>
      <c r="BP70" s="14">
        <v>1.2896699826564919</v>
      </c>
      <c r="BQ70" s="14">
        <v>1.2835691548183046</v>
      </c>
      <c r="BR70" s="14">
        <v>1.2773869624080083</v>
      </c>
      <c r="BS70" s="14">
        <v>1.2711450543664606</v>
      </c>
      <c r="BT70" s="14">
        <v>1.2648641357945158</v>
      </c>
      <c r="BU70" s="14">
        <v>1.2585636719375393</v>
      </c>
      <c r="BV70" s="14">
        <v>1.2522619222526707</v>
      </c>
      <c r="BW70" s="14">
        <v>1.2459756776186262</v>
      </c>
      <c r="BX70" s="14">
        <v>1.2397196519138116</v>
      </c>
      <c r="BY70" s="14">
        <v>1.2335064636208903</v>
      </c>
      <c r="BZ70" s="14">
        <v>1.2273467712766313</v>
      </c>
      <c r="CA70" s="14">
        <v>1.2212493935169391</v>
      </c>
      <c r="CB70" s="14">
        <v>1.2152212345752529</v>
      </c>
      <c r="CC70" s="14">
        <v>1.2092670094291413</v>
      </c>
    </row>
    <row r="71" spans="1:81" x14ac:dyDescent="0.25">
      <c r="A71" s="13">
        <v>44377</v>
      </c>
      <c r="B71" s="14">
        <v>1.7443151407530576E-2</v>
      </c>
      <c r="C71" s="14">
        <v>2.2248225716005512E-2</v>
      </c>
      <c r="D71" s="14">
        <v>4.6092130227599788E-2</v>
      </c>
      <c r="E71" s="14">
        <v>8.1576681022474284E-2</v>
      </c>
      <c r="F71" s="14">
        <v>0.1234356782400807</v>
      </c>
      <c r="G71" s="14">
        <v>0.16862271826096079</v>
      </c>
      <c r="H71" s="14">
        <v>0.21567357300080497</v>
      </c>
      <c r="I71" s="14">
        <v>0.26385830940540489</v>
      </c>
      <c r="J71" s="14">
        <v>0.31270208801107274</v>
      </c>
      <c r="K71" s="14">
        <v>0.36183719322923846</v>
      </c>
      <c r="L71" s="14">
        <v>0.41096967818801944</v>
      </c>
      <c r="M71" s="14">
        <v>0.45986350741314813</v>
      </c>
      <c r="N71" s="14">
        <v>0.50831691855532857</v>
      </c>
      <c r="O71" s="14">
        <v>0.55614134199698406</v>
      </c>
      <c r="P71" s="14">
        <v>0.60315394475380502</v>
      </c>
      <c r="Q71" s="14">
        <v>0.64917753348736318</v>
      </c>
      <c r="R71" s="14">
        <v>0.69404566905565868</v>
      </c>
      <c r="S71" s="14">
        <v>0.73760041500756379</v>
      </c>
      <c r="T71" s="14">
        <v>0.77969731568902989</v>
      </c>
      <c r="U71" s="14">
        <v>0.82020617717911615</v>
      </c>
      <c r="V71" s="14">
        <v>0.8590153896895939</v>
      </c>
      <c r="W71" s="14">
        <v>0.89603647898810024</v>
      </c>
      <c r="X71" s="14">
        <v>0.93120439396602672</v>
      </c>
      <c r="Y71" s="14">
        <v>0.96447851973316767</v>
      </c>
      <c r="Z71" s="14">
        <v>0.99584174105813683</v>
      </c>
      <c r="AA71" s="14">
        <v>1.0252961669337988</v>
      </c>
      <c r="AB71" s="14">
        <v>1.0528595864263031</v>
      </c>
      <c r="AC71" s="14">
        <v>1.0785633327341919</v>
      </c>
      <c r="AD71" s="14">
        <v>1.1024514764194944</v>
      </c>
      <c r="AE71" s="14">
        <v>1.1245794277046137</v>
      </c>
      <c r="AF71" s="14">
        <v>1.1450107123127988</v>
      </c>
      <c r="AG71" s="14">
        <v>1.1638113175946614</v>
      </c>
      <c r="AH71" s="14">
        <v>1.1810482248068965</v>
      </c>
      <c r="AI71" s="14">
        <v>1.1967892563436733</v>
      </c>
      <c r="AJ71" s="14">
        <v>1.2111029555397972</v>
      </c>
      <c r="AK71" s="14">
        <v>1.2240581022238859</v>
      </c>
      <c r="AL71" s="14">
        <v>1.2357206530199176</v>
      </c>
      <c r="AM71" s="14">
        <v>1.2461523297104748</v>
      </c>
      <c r="AN71" s="14">
        <v>1.2554123146936831</v>
      </c>
      <c r="AO71" s="14">
        <v>1.2635578092899338</v>
      </c>
      <c r="AP71" s="14">
        <v>1.2706435821260531</v>
      </c>
      <c r="AQ71" s="14">
        <v>1.276721866343858</v>
      </c>
      <c r="AR71" s="14">
        <v>1.2818432567522537</v>
      </c>
      <c r="AS71" s="14">
        <v>1.2860572525095728</v>
      </c>
      <c r="AT71" s="14">
        <v>1.2894129536656078</v>
      </c>
      <c r="AU71" s="14">
        <v>1.2919595463226352</v>
      </c>
      <c r="AV71" s="14">
        <v>1.2937461801569949</v>
      </c>
      <c r="AW71" s="14">
        <v>1.2948217550668193</v>
      </c>
      <c r="AX71" s="14">
        <v>1.2952345268960994</v>
      </c>
      <c r="AY71" s="14">
        <v>1.2950316132348114</v>
      </c>
      <c r="AZ71" s="14">
        <v>1.2942588181180295</v>
      </c>
      <c r="BA71" s="14">
        <v>1.2929604154811218</v>
      </c>
      <c r="BB71" s="14">
        <v>1.2911790355389505</v>
      </c>
      <c r="BC71" s="14">
        <v>1.2889549649942904</v>
      </c>
      <c r="BD71" s="14">
        <v>1.2863253741646152</v>
      </c>
      <c r="BE71" s="14">
        <v>1.2833244497107466</v>
      </c>
      <c r="BF71" s="14">
        <v>1.2799834156014258</v>
      </c>
      <c r="BG71" s="14">
        <v>1.2763304673711366</v>
      </c>
      <c r="BH71" s="14">
        <v>1.2723911109804316</v>
      </c>
      <c r="BI71" s="14">
        <v>1.2681885226620055</v>
      </c>
      <c r="BJ71" s="14">
        <v>1.2637439035032354</v>
      </c>
      <c r="BK71" s="14">
        <v>1.2590770530713118</v>
      </c>
      <c r="BL71" s="14">
        <v>1.2542070301424433</v>
      </c>
      <c r="BM71" s="14">
        <v>1.2491525521931452</v>
      </c>
      <c r="BN71" s="14">
        <v>1.2439323811834146</v>
      </c>
      <c r="BO71" s="14">
        <v>1.2385653703360333</v>
      </c>
      <c r="BP71" s="14">
        <v>1.2330704574436888</v>
      </c>
      <c r="BQ71" s="14">
        <v>1.2274666826391627</v>
      </c>
      <c r="BR71" s="14">
        <v>1.221773286546888</v>
      </c>
      <c r="BS71" s="14">
        <v>1.2160097055952297</v>
      </c>
      <c r="BT71" s="14">
        <v>1.2101952180034712</v>
      </c>
      <c r="BU71" s="14">
        <v>1.2043486748475589</v>
      </c>
      <c r="BV71" s="14">
        <v>1.1984884776940492</v>
      </c>
      <c r="BW71" s="14">
        <v>1.1926320182080909</v>
      </c>
      <c r="BX71" s="14">
        <v>1.1867949011102201</v>
      </c>
      <c r="BY71" s="14">
        <v>1.1809909401879122</v>
      </c>
      <c r="BZ71" s="14">
        <v>1.1752322745364929</v>
      </c>
      <c r="CA71" s="14">
        <v>1.1695294579142383</v>
      </c>
      <c r="CB71" s="14">
        <v>1.1638912251188063</v>
      </c>
      <c r="CC71" s="14">
        <v>1.1583241250756804</v>
      </c>
    </row>
    <row r="72" spans="1:81" x14ac:dyDescent="0.25">
      <c r="A72" s="13">
        <v>44408</v>
      </c>
      <c r="B72" s="14"/>
      <c r="C72" s="14">
        <v>2.3323737595756955E-2</v>
      </c>
      <c r="D72" s="14">
        <v>4.3005864842141028E-2</v>
      </c>
      <c r="E72" s="14">
        <v>7.1098425430215259E-2</v>
      </c>
      <c r="F72" s="14">
        <v>0.10373905604097007</v>
      </c>
      <c r="G72" s="14">
        <v>0.13863236104973276</v>
      </c>
      <c r="H72" s="14">
        <v>0.17475316496642682</v>
      </c>
      <c r="I72" s="14">
        <v>0.21162975651206903</v>
      </c>
      <c r="J72" s="14">
        <v>0.24899926808862796</v>
      </c>
      <c r="K72" s="14">
        <v>0.28666879740594281</v>
      </c>
      <c r="L72" s="14">
        <v>0.32448396164891075</v>
      </c>
      <c r="M72" s="14">
        <v>0.36231845140798291</v>
      </c>
      <c r="N72" s="14">
        <v>0.40005649266763393</v>
      </c>
      <c r="O72" s="14">
        <v>0.43757695890862586</v>
      </c>
      <c r="P72" s="14">
        <v>0.47474594910806522</v>
      </c>
      <c r="Q72" s="14">
        <v>0.51141727616388921</v>
      </c>
      <c r="R72" s="14">
        <v>0.54743636285493014</v>
      </c>
      <c r="S72" s="14">
        <v>0.58264719948306121</v>
      </c>
      <c r="T72" s="14">
        <v>0.61689794021303945</v>
      </c>
      <c r="U72" s="14">
        <v>0.65004552659808945</v>
      </c>
      <c r="V72" s="14">
        <v>0.68196291136283138</v>
      </c>
      <c r="W72" s="14">
        <v>0.71254232102028336</v>
      </c>
      <c r="X72" s="14">
        <v>0.74169788465372988</v>
      </c>
      <c r="Y72" s="14">
        <v>0.76936905810482037</v>
      </c>
      <c r="Z72" s="14">
        <v>0.7955193868464413</v>
      </c>
      <c r="AA72" s="14">
        <v>0.82013200165006617</v>
      </c>
      <c r="AB72" s="14">
        <v>0.84320608902540739</v>
      </c>
      <c r="AC72" s="14">
        <v>0.86475605506257724</v>
      </c>
      <c r="AD72" s="14">
        <v>0.88481205744562097</v>
      </c>
      <c r="AE72" s="14">
        <v>0.90341802007777416</v>
      </c>
      <c r="AF72" s="14">
        <v>0.92062607199877966</v>
      </c>
      <c r="AG72" s="14">
        <v>0.93648968082558903</v>
      </c>
      <c r="AH72" s="14">
        <v>0.95106256494549335</v>
      </c>
      <c r="AI72" s="14">
        <v>0.96439865584334095</v>
      </c>
      <c r="AJ72" s="14">
        <v>0.97655206139890949</v>
      </c>
      <c r="AK72" s="14">
        <v>0.98757518550609147</v>
      </c>
      <c r="AL72" s="14">
        <v>0.99751419972059574</v>
      </c>
      <c r="AM72" s="14">
        <v>1.0064113125489229</v>
      </c>
      <c r="AN72" s="14">
        <v>1.0143058434786953</v>
      </c>
      <c r="AO72" s="14">
        <v>1.0212346229648548</v>
      </c>
      <c r="AP72" s="14">
        <v>1.027232463330908</v>
      </c>
      <c r="AQ72" s="14">
        <v>1.0323326676828894</v>
      </c>
      <c r="AR72" s="14">
        <v>1.0365677094128549</v>
      </c>
      <c r="AS72" s="14">
        <v>1.0399696140480337</v>
      </c>
      <c r="AT72" s="14">
        <v>1.042570712697928</v>
      </c>
      <c r="AU72" s="14">
        <v>1.0444039971084875</v>
      </c>
      <c r="AV72" s="14">
        <v>1.0455031497273413</v>
      </c>
      <c r="AW72" s="14">
        <v>1.0459025288293728</v>
      </c>
      <c r="AX72" s="14">
        <v>1.0456368669088252</v>
      </c>
      <c r="AY72" s="14">
        <v>1.0447409988313145</v>
      </c>
      <c r="AZ72" s="14">
        <v>1.0432497518104045</v>
      </c>
      <c r="BA72" s="14">
        <v>1.0411978413905703</v>
      </c>
      <c r="BB72" s="14">
        <v>1.0386197162597051</v>
      </c>
      <c r="BC72" s="14">
        <v>1.0355490096208295</v>
      </c>
      <c r="BD72" s="14">
        <v>1.0320181340527146</v>
      </c>
      <c r="BE72" s="14">
        <v>1.0280583463623465</v>
      </c>
      <c r="BF72" s="14">
        <v>1.0236997990191847</v>
      </c>
      <c r="BG72" s="14">
        <v>1.0189716366093391</v>
      </c>
      <c r="BH72" s="14">
        <v>1.0139023355758709</v>
      </c>
      <c r="BI72" s="14">
        <v>1.0085199969618273</v>
      </c>
      <c r="BJ72" s="14">
        <v>1.0028526996478093</v>
      </c>
      <c r="BK72" s="14">
        <v>0.99692902567872399</v>
      </c>
      <c r="BL72" s="14">
        <v>0.99077845117842522</v>
      </c>
      <c r="BM72" s="14">
        <v>0.98443107694123655</v>
      </c>
      <c r="BN72" s="14">
        <v>0.97791734910794403</v>
      </c>
      <c r="BO72" s="14">
        <v>0.97126801326856316</v>
      </c>
      <c r="BP72" s="14">
        <v>0.96451408867935662</v>
      </c>
      <c r="BQ72" s="14">
        <v>0.95768660802146022</v>
      </c>
      <c r="BR72" s="14">
        <v>0.95081592019281191</v>
      </c>
      <c r="BS72" s="14">
        <v>0.94393140635946127</v>
      </c>
      <c r="BT72" s="14">
        <v>0.93706094509270532</v>
      </c>
      <c r="BU72" s="14">
        <v>0.93023068146502785</v>
      </c>
      <c r="BV72" s="14">
        <v>0.92346505755592412</v>
      </c>
      <c r="BW72" s="14">
        <v>0.91678612323069486</v>
      </c>
      <c r="BX72" s="14">
        <v>0.91021291148767469</v>
      </c>
      <c r="BY72" s="14">
        <v>0.9037615677036307</v>
      </c>
      <c r="BZ72" s="14">
        <v>0.89744553714166253</v>
      </c>
      <c r="CA72" s="14">
        <v>0.89127570520885635</v>
      </c>
      <c r="CB72" s="14">
        <v>0.88526020577891051</v>
      </c>
      <c r="CC72" s="14">
        <v>0.87940424597217448</v>
      </c>
    </row>
    <row r="73" spans="1:81" x14ac:dyDescent="0.25">
      <c r="A73" s="13">
        <v>44439</v>
      </c>
      <c r="B73" s="14"/>
      <c r="C73" s="14">
        <v>9.9774582903098055E-2</v>
      </c>
      <c r="D73" s="14">
        <v>0.13158940727929178</v>
      </c>
      <c r="E73" s="14">
        <v>0.15816804343800306</v>
      </c>
      <c r="F73" s="14">
        <v>0.18511883787993744</v>
      </c>
      <c r="G73" s="14">
        <v>0.21364808674767799</v>
      </c>
      <c r="H73" s="14">
        <v>0.24403366876002672</v>
      </c>
      <c r="I73" s="14">
        <v>0.27623689771545062</v>
      </c>
      <c r="J73" s="14">
        <v>0.31007068312667357</v>
      </c>
      <c r="K73" s="14">
        <v>0.34526937247618722</v>
      </c>
      <c r="L73" s="14">
        <v>0.38154940250090996</v>
      </c>
      <c r="M73" s="14">
        <v>0.41863522805552006</v>
      </c>
      <c r="N73" s="14">
        <v>0.45626103934598139</v>
      </c>
      <c r="O73" s="14">
        <v>0.49416497155338923</v>
      </c>
      <c r="P73" s="14">
        <v>0.53209000478537893</v>
      </c>
      <c r="Q73" s="14">
        <v>0.56978713253452362</v>
      </c>
      <c r="R73" s="14">
        <v>0.60701891923251705</v>
      </c>
      <c r="S73" s="14">
        <v>0.64356227515188946</v>
      </c>
      <c r="T73" s="14">
        <v>0.67921478794866064</v>
      </c>
      <c r="U73" s="14">
        <v>0.71379510253428458</v>
      </c>
      <c r="V73" s="14">
        <v>0.74714874235075512</v>
      </c>
      <c r="W73" s="14">
        <v>0.77915025105194957</v>
      </c>
      <c r="X73" s="14">
        <v>0.80970208197652915</v>
      </c>
      <c r="Y73" s="14">
        <v>0.83873476872804187</v>
      </c>
      <c r="Z73" s="14">
        <v>0.86620335393925818</v>
      </c>
      <c r="AA73" s="14">
        <v>0.89208270903029685</v>
      </c>
      <c r="AB73" s="14">
        <v>0.9163639887706877</v>
      </c>
      <c r="AC73" s="14">
        <v>0.93905327661881</v>
      </c>
      <c r="AD73" s="14">
        <v>0.96017080587834247</v>
      </c>
      <c r="AE73" s="14">
        <v>0.97974938673554468</v>
      </c>
      <c r="AF73" s="14">
        <v>0.99783004947371812</v>
      </c>
      <c r="AG73" s="14">
        <v>1.0144576676991632</v>
      </c>
      <c r="AH73" s="14">
        <v>1.0296800612237114</v>
      </c>
      <c r="AI73" s="14">
        <v>1.0435475627980084</v>
      </c>
      <c r="AJ73" s="14">
        <v>1.0561126317757008</v>
      </c>
      <c r="AK73" s="14">
        <v>1.0674276653651928</v>
      </c>
      <c r="AL73" s="14">
        <v>1.077542172397109</v>
      </c>
      <c r="AM73" s="14">
        <v>1.0865040654724729</v>
      </c>
      <c r="AN73" s="14">
        <v>1.0943596906205417</v>
      </c>
      <c r="AO73" s="14">
        <v>1.1011538724433179</v>
      </c>
      <c r="AP73" s="14">
        <v>1.1069297289023727</v>
      </c>
      <c r="AQ73" s="14">
        <v>1.1117289115337941</v>
      </c>
      <c r="AR73" s="14">
        <v>1.115592112952706</v>
      </c>
      <c r="AS73" s="14">
        <v>1.1185595527082499</v>
      </c>
      <c r="AT73" s="14">
        <v>1.1206720915785764</v>
      </c>
      <c r="AU73" s="14">
        <v>1.121971614043707</v>
      </c>
      <c r="AV73" s="14">
        <v>1.1225012737469275</v>
      </c>
      <c r="AW73" s="14">
        <v>1.1223055309440972</v>
      </c>
      <c r="AX73" s="14">
        <v>1.1214296663271817</v>
      </c>
      <c r="AY73" s="14">
        <v>1.1199194184732049</v>
      </c>
      <c r="AZ73" s="14">
        <v>1.1178206396696229</v>
      </c>
      <c r="BA73" s="14">
        <v>1.1151789892809831</v>
      </c>
      <c r="BB73" s="14">
        <v>1.1120394623074081</v>
      </c>
      <c r="BC73" s="14">
        <v>1.1084451985014274</v>
      </c>
      <c r="BD73" s="14">
        <v>1.1044369120868607</v>
      </c>
      <c r="BE73" s="14">
        <v>1.1000529941794155</v>
      </c>
      <c r="BF73" s="14">
        <v>1.0953292026572599</v>
      </c>
      <c r="BG73" s="14">
        <v>1.0902985951282427</v>
      </c>
      <c r="BH73" s="14">
        <v>1.0849919140645186</v>
      </c>
      <c r="BI73" s="14">
        <v>1.0794379525748072</v>
      </c>
      <c r="BJ73" s="14">
        <v>1.0736639905648171</v>
      </c>
      <c r="BK73" s="14">
        <v>1.067696386751612</v>
      </c>
      <c r="BL73" s="14">
        <v>1.0615609831073614</v>
      </c>
      <c r="BM73" s="14">
        <v>1.0552833104392525</v>
      </c>
      <c r="BN73" s="14">
        <v>1.0488887098971682</v>
      </c>
      <c r="BO73" s="14">
        <v>1.0424023523151063</v>
      </c>
      <c r="BP73" s="14">
        <v>1.0358492482189288</v>
      </c>
      <c r="BQ73" s="14">
        <v>1.0292541725735112</v>
      </c>
      <c r="BR73" s="14">
        <v>1.0226415066631278</v>
      </c>
      <c r="BS73" s="14">
        <v>1.0160350966262996</v>
      </c>
      <c r="BT73" s="14">
        <v>1.0094578194511779</v>
      </c>
      <c r="BU73" s="14">
        <v>1.0029314676295182</v>
      </c>
      <c r="BV73" s="14">
        <v>0.99647668158563107</v>
      </c>
      <c r="BW73" s="14">
        <v>0.99011209201362183</v>
      </c>
      <c r="BX73" s="14">
        <v>0.9838538166700378</v>
      </c>
      <c r="BY73" s="14">
        <v>0.97771559193373747</v>
      </c>
      <c r="BZ73" s="14">
        <v>0.97170892740752479</v>
      </c>
      <c r="CA73" s="14">
        <v>0.96584317066098946</v>
      </c>
      <c r="CB73" s="14">
        <v>0.9601251122555321</v>
      </c>
      <c r="CC73" s="14">
        <v>0.95455878084832047</v>
      </c>
    </row>
    <row r="74" spans="1:81" x14ac:dyDescent="0.25">
      <c r="A74" s="13">
        <v>44469</v>
      </c>
      <c r="B74" s="14">
        <v>4.4537139234638617E-2</v>
      </c>
      <c r="C74" s="14">
        <v>0.18352045734091094</v>
      </c>
      <c r="D74" s="14">
        <v>0.26766041936792667</v>
      </c>
      <c r="E74" s="14">
        <v>0.33176236332153025</v>
      </c>
      <c r="F74" s="14">
        <v>0.38645998876531162</v>
      </c>
      <c r="G74" s="14">
        <v>0.43604790900054163</v>
      </c>
      <c r="H74" s="14">
        <v>0.48295171915900614</v>
      </c>
      <c r="I74" s="14">
        <v>0.52857257346784503</v>
      </c>
      <c r="J74" s="14">
        <v>0.57368392019847303</v>
      </c>
      <c r="K74" s="14">
        <v>0.61864859713860221</v>
      </c>
      <c r="L74" s="14">
        <v>0.66358302972266237</v>
      </c>
      <c r="M74" s="14">
        <v>0.70845643384383561</v>
      </c>
      <c r="N74" s="14">
        <v>0.75314580868308323</v>
      </c>
      <c r="O74" s="14">
        <v>0.79746564219105509</v>
      </c>
      <c r="P74" s="14">
        <v>0.84119455309685565</v>
      </c>
      <c r="Q74" s="14">
        <v>0.88409408950604984</v>
      </c>
      <c r="R74" s="14">
        <v>0.92592760177476396</v>
      </c>
      <c r="S74" s="14">
        <v>0.96647225251662205</v>
      </c>
      <c r="T74" s="14">
        <v>1.0055276017549848</v>
      </c>
      <c r="U74" s="14">
        <v>1.042922368020134</v>
      </c>
      <c r="V74" s="14">
        <v>1.0785213028424914</v>
      </c>
      <c r="W74" s="14">
        <v>1.1122263055752102</v>
      </c>
      <c r="X74" s="14">
        <v>1.143975428822755</v>
      </c>
      <c r="Y74" s="14">
        <v>1.1737426501163286</v>
      </c>
      <c r="Z74" s="14">
        <v>1.2015324082677559</v>
      </c>
      <c r="AA74" s="14">
        <v>1.2273737552935737</v>
      </c>
      <c r="AB74" s="14">
        <v>1.2513158130488284</v>
      </c>
      <c r="AC74" s="14">
        <v>1.2734243023731044</v>
      </c>
      <c r="AD74" s="14">
        <v>1.2937789918050027</v>
      </c>
      <c r="AE74" s="14">
        <v>1.3124713330415767</v>
      </c>
      <c r="AF74" s="14">
        <v>1.3295951189341868</v>
      </c>
      <c r="AG74" s="14">
        <v>1.3452401833190246</v>
      </c>
      <c r="AH74" s="14">
        <v>1.3594926339370907</v>
      </c>
      <c r="AI74" s="14">
        <v>1.3724354003893686</v>
      </c>
      <c r="AJ74" s="14">
        <v>1.3841484953327097</v>
      </c>
      <c r="AK74" s="14">
        <v>1.3947041001901661</v>
      </c>
      <c r="AL74" s="14">
        <v>1.4041631316285215</v>
      </c>
      <c r="AM74" s="14">
        <v>1.412579225662508</v>
      </c>
      <c r="AN74" s="14">
        <v>1.419999781375437</v>
      </c>
      <c r="AO74" s="14">
        <v>1.4264667886487969</v>
      </c>
      <c r="AP74" s="14">
        <v>1.4320176476532804</v>
      </c>
      <c r="AQ74" s="14">
        <v>1.436686309810455</v>
      </c>
      <c r="AR74" s="14">
        <v>1.4405044446081519</v>
      </c>
      <c r="AS74" s="14">
        <v>1.4435024838690149</v>
      </c>
      <c r="AT74" s="14">
        <v>1.4457113747534183</v>
      </c>
      <c r="AU74" s="14">
        <v>1.4471630728369405</v>
      </c>
      <c r="AV74" s="14">
        <v>1.4478910110723919</v>
      </c>
      <c r="AW74" s="14">
        <v>1.4479301164928593</v>
      </c>
      <c r="AX74" s="14">
        <v>1.4473162832638788</v>
      </c>
      <c r="AY74" s="14">
        <v>1.4460860477886046</v>
      </c>
      <c r="AZ74" s="14">
        <v>1.4442762698253182</v>
      </c>
      <c r="BA74" s="14">
        <v>1.4419239017470138</v>
      </c>
      <c r="BB74" s="14">
        <v>1.4390655644704775</v>
      </c>
      <c r="BC74" s="14">
        <v>1.4357365190480877</v>
      </c>
      <c r="BD74" s="14">
        <v>1.4319703327630073</v>
      </c>
      <c r="BE74" s="14">
        <v>1.4277989355369343</v>
      </c>
      <c r="BF74" s="14">
        <v>1.4232524066951318</v>
      </c>
      <c r="BG74" s="14">
        <v>1.4183590489071085</v>
      </c>
      <c r="BH74" s="14">
        <v>1.4131457360684014</v>
      </c>
      <c r="BI74" s="14">
        <v>1.4076382300339985</v>
      </c>
      <c r="BJ74" s="14">
        <v>1.4018615924585294</v>
      </c>
      <c r="BK74" s="14">
        <v>1.3958408152387072</v>
      </c>
      <c r="BL74" s="14">
        <v>1.389601112970025</v>
      </c>
      <c r="BM74" s="14">
        <v>1.3831679562433803</v>
      </c>
      <c r="BN74" s="14">
        <v>1.3765670711677287</v>
      </c>
      <c r="BO74" s="14">
        <v>1.3698244205413856</v>
      </c>
      <c r="BP74" s="14">
        <v>1.362966176052433</v>
      </c>
      <c r="BQ74" s="14">
        <v>1.3560185235754634</v>
      </c>
      <c r="BR74" s="14">
        <v>1.3490074074641014</v>
      </c>
      <c r="BS74" s="14">
        <v>1.341958290577012</v>
      </c>
      <c r="BT74" s="14">
        <v>1.3348956469745896</v>
      </c>
      <c r="BU74" s="14">
        <v>1.3278428865985588</v>
      </c>
      <c r="BV74" s="14">
        <v>1.3208221910624784</v>
      </c>
      <c r="BW74" s="14">
        <v>1.3138535497878092</v>
      </c>
      <c r="BX74" s="14">
        <v>1.3069544094304035</v>
      </c>
      <c r="BY74" s="14">
        <v>1.3001398268311943</v>
      </c>
      <c r="BZ74" s="14">
        <v>1.2934226237580122</v>
      </c>
      <c r="CA74" s="14">
        <v>1.2868134190625971</v>
      </c>
      <c r="CB74" s="14">
        <v>1.2803202715167294</v>
      </c>
      <c r="CC74" s="14">
        <v>1.2739486025541646</v>
      </c>
    </row>
    <row r="75" spans="1:81" x14ac:dyDescent="0.25">
      <c r="A75" s="13">
        <v>44500</v>
      </c>
      <c r="B75" s="14">
        <v>0.22490309795773897</v>
      </c>
      <c r="C75" s="14">
        <v>0.48140714702105725</v>
      </c>
      <c r="D75" s="14">
        <v>0.59554972774965254</v>
      </c>
      <c r="E75" s="14">
        <v>0.65029859018331448</v>
      </c>
      <c r="F75" s="14">
        <v>0.68203938634938599</v>
      </c>
      <c r="G75" s="14">
        <v>0.70551351156907571</v>
      </c>
      <c r="H75" s="14">
        <v>0.72669461913133637</v>
      </c>
      <c r="I75" s="14">
        <v>0.74796408891267585</v>
      </c>
      <c r="J75" s="14">
        <v>0.77016037189723319</v>
      </c>
      <c r="K75" s="14">
        <v>0.79345909143771531</v>
      </c>
      <c r="L75" s="14">
        <v>0.81776832374548292</v>
      </c>
      <c r="M75" s="14">
        <v>0.84289341162495601</v>
      </c>
      <c r="N75" s="14">
        <v>0.86858742987871773</v>
      </c>
      <c r="O75" s="14">
        <v>0.89456777981965474</v>
      </c>
      <c r="P75" s="14">
        <v>0.92052541497208618</v>
      </c>
      <c r="Q75" s="14">
        <v>0.94613830349060124</v>
      </c>
      <c r="R75" s="14">
        <v>0.97108839221135568</v>
      </c>
      <c r="S75" s="14">
        <v>0.99508513436083057</v>
      </c>
      <c r="T75" s="14">
        <v>1.0178773542542519</v>
      </c>
      <c r="U75" s="14">
        <v>1.0392618847250323</v>
      </c>
      <c r="V75" s="14">
        <v>1.0590921459136315</v>
      </c>
      <c r="W75" s="14">
        <v>1.077280697493961</v>
      </c>
      <c r="X75" s="14">
        <v>1.0937928975065383</v>
      </c>
      <c r="Y75" s="14">
        <v>1.1086390669513733</v>
      </c>
      <c r="Z75" s="14">
        <v>1.1218659822739321</v>
      </c>
      <c r="AA75" s="14">
        <v>1.133549862837659</v>
      </c>
      <c r="AB75" s="14">
        <v>1.143790014998932</v>
      </c>
      <c r="AC75" s="14">
        <v>1.1527002707325968</v>
      </c>
      <c r="AD75" s="14">
        <v>1.1604035496259348</v>
      </c>
      <c r="AE75" s="14">
        <v>1.1670260074012253</v>
      </c>
      <c r="AF75" s="14">
        <v>1.1726842891255584</v>
      </c>
      <c r="AG75" s="14">
        <v>1.1774810091200545</v>
      </c>
      <c r="AH75" s="14">
        <v>1.1815066719656548</v>
      </c>
      <c r="AI75" s="14">
        <v>1.1848414533472702</v>
      </c>
      <c r="AJ75" s="14">
        <v>1.1875562084958455</v>
      </c>
      <c r="AK75" s="14">
        <v>1.1897072964599209</v>
      </c>
      <c r="AL75" s="14">
        <v>1.1913357387655723</v>
      </c>
      <c r="AM75" s="14">
        <v>1.1924718877059202</v>
      </c>
      <c r="AN75" s="14">
        <v>1.1931371867368803</v>
      </c>
      <c r="AO75" s="14">
        <v>1.1933462516318882</v>
      </c>
      <c r="AP75" s="14">
        <v>1.1931092742477409</v>
      </c>
      <c r="AQ75" s="14">
        <v>1.1924332506357724</v>
      </c>
      <c r="AR75" s="14">
        <v>1.1913227783684417</v>
      </c>
      <c r="AS75" s="14">
        <v>1.1897806092019876</v>
      </c>
      <c r="AT75" s="14">
        <v>1.18780825445098</v>
      </c>
      <c r="AU75" s="14">
        <v>1.1854063508334258</v>
      </c>
      <c r="AV75" s="14">
        <v>1.1825752196717458</v>
      </c>
      <c r="AW75" s="14">
        <v>1.1793153417179671</v>
      </c>
      <c r="AX75" s="14">
        <v>1.1756282113370877</v>
      </c>
      <c r="AY75" s="14">
        <v>1.1715167944079363</v>
      </c>
      <c r="AZ75" s="14">
        <v>1.1669863045627107</v>
      </c>
      <c r="BA75" s="14">
        <v>1.162044335869161</v>
      </c>
      <c r="BB75" s="14">
        <v>1.1567005711800245</v>
      </c>
      <c r="BC75" s="14">
        <v>1.1509662527847262</v>
      </c>
      <c r="BD75" s="14">
        <v>1.1448539350623088</v>
      </c>
      <c r="BE75" s="14">
        <v>1.1383773396140335</v>
      </c>
      <c r="BF75" s="14">
        <v>1.1315511890089425</v>
      </c>
      <c r="BG75" s="14">
        <v>1.1243913916996708</v>
      </c>
      <c r="BH75" s="14">
        <v>1.1169154852280725</v>
      </c>
      <c r="BI75" s="14">
        <v>1.1091432042863554</v>
      </c>
      <c r="BJ75" s="14">
        <v>1.1010970279764454</v>
      </c>
      <c r="BK75" s="14">
        <v>1.0928024082878443</v>
      </c>
      <c r="BL75" s="14">
        <v>1.0842875797024349</v>
      </c>
      <c r="BM75" s="14">
        <v>1.0755830769127295</v>
      </c>
      <c r="BN75" s="14">
        <v>1.0667214740004856</v>
      </c>
      <c r="BO75" s="14">
        <v>1.0577372289412839</v>
      </c>
      <c r="BP75" s="14">
        <v>1.0486664717713796</v>
      </c>
      <c r="BQ75" s="14">
        <v>1.0395461336348719</v>
      </c>
      <c r="BR75" s="14">
        <v>1.0304131450197582</v>
      </c>
      <c r="BS75" s="14">
        <v>1.021303809870129</v>
      </c>
      <c r="BT75" s="14">
        <v>1.0122529091784112</v>
      </c>
      <c r="BU75" s="14">
        <v>1.003293635015398</v>
      </c>
      <c r="BV75" s="14">
        <v>0.9944570662857628</v>
      </c>
      <c r="BW75" s="14">
        <v>0.98577044008797099</v>
      </c>
      <c r="BX75" s="14">
        <v>0.97725680347992916</v>
      </c>
      <c r="BY75" s="14">
        <v>0.96893528147420493</v>
      </c>
      <c r="BZ75" s="14">
        <v>0.9608213288252051</v>
      </c>
      <c r="CA75" s="14">
        <v>0.95292675007532657</v>
      </c>
      <c r="CB75" s="14">
        <v>0.94525928951816096</v>
      </c>
      <c r="CC75" s="14">
        <v>0.93782267644509432</v>
      </c>
    </row>
    <row r="76" spans="1:81" x14ac:dyDescent="0.25">
      <c r="A76" s="13">
        <v>44530</v>
      </c>
      <c r="B76" s="14">
        <v>4.2217492012127183E-2</v>
      </c>
      <c r="C76" s="14">
        <v>0.25519966712638187</v>
      </c>
      <c r="D76" s="14">
        <v>0.37102952699421948</v>
      </c>
      <c r="E76" s="14">
        <v>0.43333209518858784</v>
      </c>
      <c r="F76" s="14">
        <v>0.47133818399169181</v>
      </c>
      <c r="G76" s="14">
        <v>0.49835089752357492</v>
      </c>
      <c r="H76" s="14">
        <v>0.52046644019375932</v>
      </c>
      <c r="I76" s="14">
        <v>0.54069556823338094</v>
      </c>
      <c r="J76" s="14">
        <v>0.56058615723049599</v>
      </c>
      <c r="K76" s="14">
        <v>0.58093920565242052</v>
      </c>
      <c r="L76" s="14">
        <v>0.60217489787822542</v>
      </c>
      <c r="M76" s="14">
        <v>0.62448800695696216</v>
      </c>
      <c r="N76" s="14">
        <v>0.647906706152096</v>
      </c>
      <c r="O76" s="14">
        <v>0.67232304034414436</v>
      </c>
      <c r="P76" s="14">
        <v>0.69752420307148943</v>
      </c>
      <c r="Q76" s="14">
        <v>0.72322325502153295</v>
      </c>
      <c r="R76" s="14">
        <v>0.74909191772813277</v>
      </c>
      <c r="S76" s="14">
        <v>0.7747899122290145</v>
      </c>
      <c r="T76" s="14">
        <v>0.79998061146007915</v>
      </c>
      <c r="U76" s="14">
        <v>0.82435038352924062</v>
      </c>
      <c r="V76" s="14">
        <v>0.84762364847594474</v>
      </c>
      <c r="W76" s="14">
        <v>0.86956847675882931</v>
      </c>
      <c r="X76" s="14">
        <v>0.89000405312507602</v>
      </c>
      <c r="Y76" s="14">
        <v>0.90880528052747633</v>
      </c>
      <c r="Z76" s="14">
        <v>0.9258931570966753</v>
      </c>
      <c r="AA76" s="14">
        <v>0.94122593994921622</v>
      </c>
      <c r="AB76" s="14">
        <v>0.95479505524265063</v>
      </c>
      <c r="AC76" s="14">
        <v>0.96662841103654285</v>
      </c>
      <c r="AD76" s="14">
        <v>0.97678756396449296</v>
      </c>
      <c r="AE76" s="14">
        <v>0.98535863067127083</v>
      </c>
      <c r="AF76" s="14">
        <v>0.99243556870636429</v>
      </c>
      <c r="AG76" s="14">
        <v>0.99811436180329816</v>
      </c>
      <c r="AH76" s="14">
        <v>1.0024926370460265</v>
      </c>
      <c r="AI76" s="14">
        <v>1.0056694231997501</v>
      </c>
      <c r="AJ76" s="14">
        <v>1.0077437211825042</v>
      </c>
      <c r="AK76" s="14">
        <v>1.0088048614067329</v>
      </c>
      <c r="AL76" s="14">
        <v>1.0089321075888003</v>
      </c>
      <c r="AM76" s="14">
        <v>1.0081973207240422</v>
      </c>
      <c r="AN76" s="14">
        <v>1.006665623819794</v>
      </c>
      <c r="AO76" s="14">
        <v>1.0043964155084211</v>
      </c>
      <c r="AP76" s="14">
        <v>1.001444086932141</v>
      </c>
      <c r="AQ76" s="14">
        <v>0.99785751374273013</v>
      </c>
      <c r="AR76" s="14">
        <v>0.9936799410836008</v>
      </c>
      <c r="AS76" s="14">
        <v>0.98894915234525438</v>
      </c>
      <c r="AT76" s="14">
        <v>0.9836975974705654</v>
      </c>
      <c r="AU76" s="14">
        <v>0.97795332778320287</v>
      </c>
      <c r="AV76" s="14">
        <v>0.97174127403123911</v>
      </c>
      <c r="AW76" s="14">
        <v>0.96508435409076865</v>
      </c>
      <c r="AX76" s="14">
        <v>0.95800492230531265</v>
      </c>
      <c r="AY76" s="14">
        <v>0.95052553977467502</v>
      </c>
      <c r="AZ76" s="14">
        <v>0.94266995368193274</v>
      </c>
      <c r="BA76" s="14">
        <v>0.93446327164014842</v>
      </c>
      <c r="BB76" s="14">
        <v>0.92593126658854263</v>
      </c>
      <c r="BC76" s="14">
        <v>0.91709906242659356</v>
      </c>
      <c r="BD76" s="14">
        <v>0.90799092081462518</v>
      </c>
      <c r="BE76" s="14">
        <v>0.89862990038538804</v>
      </c>
      <c r="BF76" s="14">
        <v>0.88903715363014901</v>
      </c>
      <c r="BG76" s="14">
        <v>0.87923221819466346</v>
      </c>
      <c r="BH76" s="14">
        <v>0.86923364186802154</v>
      </c>
      <c r="BI76" s="14">
        <v>0.85906005160020604</v>
      </c>
      <c r="BJ76" s="14">
        <v>0.84873097958674237</v>
      </c>
      <c r="BK76" s="14">
        <v>0.83826725288605897</v>
      </c>
      <c r="BL76" s="14">
        <v>0.82769126100913515</v>
      </c>
      <c r="BM76" s="14">
        <v>0.81702737307796924</v>
      </c>
      <c r="BN76" s="14">
        <v>0.80630189959388043</v>
      </c>
      <c r="BO76" s="14">
        <v>0.79554294572669182</v>
      </c>
      <c r="BP76" s="14">
        <v>0.78478021100035666</v>
      </c>
      <c r="BQ76" s="14">
        <v>0.77404443017563385</v>
      </c>
      <c r="BR76" s="14">
        <v>0.76336695464140492</v>
      </c>
      <c r="BS76" s="14">
        <v>0.7527790584364773</v>
      </c>
      <c r="BT76" s="14">
        <v>0.74231120418432273</v>
      </c>
      <c r="BU76" s="14">
        <v>0.73199298750311603</v>
      </c>
      <c r="BV76" s="14">
        <v>0.72185221443920278</v>
      </c>
      <c r="BW76" s="14">
        <v>0.71191302029290748</v>
      </c>
      <c r="BX76" s="14">
        <v>0.70219567791470583</v>
      </c>
      <c r="BY76" s="14">
        <v>0.69271685012652662</v>
      </c>
      <c r="BZ76" s="14">
        <v>0.68348981241045814</v>
      </c>
      <c r="CA76" s="14">
        <v>0.67452427416654281</v>
      </c>
      <c r="CB76" s="14">
        <v>0.66582579162544109</v>
      </c>
      <c r="CC76" s="14">
        <v>0.65739584896080128</v>
      </c>
    </row>
    <row r="77" spans="1:81" x14ac:dyDescent="0.25">
      <c r="A77" s="13">
        <v>44561</v>
      </c>
      <c r="B77" s="14">
        <v>4.8463282918888351E-2</v>
      </c>
      <c r="C77" s="14">
        <v>0.41198952797659943</v>
      </c>
      <c r="D77" s="14">
        <v>0.55382899682037068</v>
      </c>
      <c r="E77" s="14">
        <v>0.62462360071630829</v>
      </c>
      <c r="F77" s="14">
        <v>0.66579004290958099</v>
      </c>
      <c r="G77" s="14">
        <v>0.6927472161357523</v>
      </c>
      <c r="H77" s="14">
        <v>0.71274754198052348</v>
      </c>
      <c r="I77" s="14">
        <v>0.729692280284572</v>
      </c>
      <c r="J77" s="14">
        <v>0.74573848033838464</v>
      </c>
      <c r="K77" s="14">
        <v>0.76207805512073101</v>
      </c>
      <c r="L77" s="14">
        <v>0.77936306070630479</v>
      </c>
      <c r="M77" s="14">
        <v>0.7979169149268196</v>
      </c>
      <c r="N77" s="14">
        <v>0.81783458561526345</v>
      </c>
      <c r="O77" s="14">
        <v>0.83904077617157713</v>
      </c>
      <c r="P77" s="14">
        <v>0.86133777084341001</v>
      </c>
      <c r="Q77" s="14">
        <v>0.88444787510297951</v>
      </c>
      <c r="R77" s="14">
        <v>0.90804985059276311</v>
      </c>
      <c r="S77" s="14">
        <v>0.9318121776926418</v>
      </c>
      <c r="T77" s="14">
        <v>0.95540867916660022</v>
      </c>
      <c r="U77" s="14">
        <v>0.97854059476606636</v>
      </c>
      <c r="V77" s="14">
        <v>1.0009531301805528</v>
      </c>
      <c r="W77" s="14">
        <v>1.0224445217093663</v>
      </c>
      <c r="X77" s="14">
        <v>1.0428662988010651</v>
      </c>
      <c r="Y77" s="14">
        <v>1.0621163862956393</v>
      </c>
      <c r="Z77" s="14">
        <v>1.0801300258162536</v>
      </c>
      <c r="AA77" s="14">
        <v>1.096872629111965</v>
      </c>
      <c r="AB77" s="14">
        <v>1.1123353000612879</v>
      </c>
      <c r="AC77" s="14">
        <v>1.1265327541292074</v>
      </c>
      <c r="AD77" s="14">
        <v>1.1395018617080914</v>
      </c>
      <c r="AE77" s="14">
        <v>1.1512953212560577</v>
      </c>
      <c r="AF77" s="14">
        <v>1.1619674318568678</v>
      </c>
      <c r="AG77" s="14">
        <v>1.1715710581674768</v>
      </c>
      <c r="AH77" s="14">
        <v>1.1801578339742393</v>
      </c>
      <c r="AI77" s="14">
        <v>1.1877783426792563</v>
      </c>
      <c r="AJ77" s="14">
        <v>1.1944801030290735</v>
      </c>
      <c r="AK77" s="14">
        <v>1.2002986852891162</v>
      </c>
      <c r="AL77" s="14">
        <v>1.2052604970112546</v>
      </c>
      <c r="AM77" s="14">
        <v>1.2093860429199086</v>
      </c>
      <c r="AN77" s="14">
        <v>1.2126909987941294</v>
      </c>
      <c r="AO77" s="14">
        <v>1.2151879720138101</v>
      </c>
      <c r="AP77" s="14">
        <v>1.2168878900130795</v>
      </c>
      <c r="AQ77" s="14">
        <v>1.2178008757393515</v>
      </c>
      <c r="AR77" s="14">
        <v>1.2179368164077693</v>
      </c>
      <c r="AS77" s="14">
        <v>1.2173070005905697</v>
      </c>
      <c r="AT77" s="14">
        <v>1.2159252412323189</v>
      </c>
      <c r="AU77" s="14">
        <v>1.2138088281062291</v>
      </c>
      <c r="AV77" s="14">
        <v>1.210979655597016</v>
      </c>
      <c r="AW77" s="14">
        <v>1.2074641412906968</v>
      </c>
      <c r="AX77" s="14">
        <v>1.2032930374893169</v>
      </c>
      <c r="AY77" s="14">
        <v>1.1985009571302538</v>
      </c>
      <c r="AZ77" s="14">
        <v>1.1931258607555075</v>
      </c>
      <c r="BA77" s="14">
        <v>1.1872084513580832</v>
      </c>
      <c r="BB77" s="14">
        <v>1.1807903373973965</v>
      </c>
      <c r="BC77" s="14">
        <v>1.1739120829779164</v>
      </c>
      <c r="BD77" s="14">
        <v>1.1666130147923937</v>
      </c>
      <c r="BE77" s="14">
        <v>1.1589304566552161</v>
      </c>
      <c r="BF77" s="14">
        <v>1.1508987714423522</v>
      </c>
      <c r="BG77" s="14">
        <v>1.1425496717844803</v>
      </c>
      <c r="BH77" s="14">
        <v>1.1339127251572041</v>
      </c>
      <c r="BI77" s="14">
        <v>1.125016079046953</v>
      </c>
      <c r="BJ77" s="14">
        <v>1.1158872742601122</v>
      </c>
      <c r="BK77" s="14">
        <v>1.1065539942706124</v>
      </c>
      <c r="BL77" s="14">
        <v>1.0970444394761283</v>
      </c>
      <c r="BM77" s="14">
        <v>1.0873876645325511</v>
      </c>
      <c r="BN77" s="14">
        <v>1.0776135619267204</v>
      </c>
      <c r="BO77" s="14">
        <v>1.0677527982977146</v>
      </c>
      <c r="BP77" s="14">
        <v>1.0578367149273897</v>
      </c>
      <c r="BQ77" s="14">
        <v>1.0478971052724588</v>
      </c>
      <c r="BR77" s="14">
        <v>1.0379660537696902</v>
      </c>
      <c r="BS77" s="14">
        <v>1.0280755045025307</v>
      </c>
      <c r="BT77" s="14">
        <v>1.0182569539180697</v>
      </c>
      <c r="BU77" s="14">
        <v>1.008541392467164</v>
      </c>
      <c r="BV77" s="14">
        <v>0.99895817041139434</v>
      </c>
      <c r="BW77" s="14">
        <v>0.98953352588131305</v>
      </c>
      <c r="BX77" s="14">
        <v>0.98029057913903761</v>
      </c>
      <c r="BY77" s="14">
        <v>0.97124953764672606</v>
      </c>
      <c r="BZ77" s="14">
        <v>0.96242785234828343</v>
      </c>
      <c r="CA77" s="14">
        <v>0.95383983242597059</v>
      </c>
      <c r="CB77" s="14">
        <v>0.94549607797899349</v>
      </c>
      <c r="CC77" s="14">
        <v>0.93740360869083206</v>
      </c>
    </row>
    <row r="78" spans="1:81" x14ac:dyDescent="0.25">
      <c r="A78" s="13">
        <v>44592</v>
      </c>
      <c r="B78" s="14">
        <v>0.60498322668352789</v>
      </c>
      <c r="C78" s="14">
        <v>0.86872540199354509</v>
      </c>
      <c r="D78" s="14">
        <v>0.96616917317235351</v>
      </c>
      <c r="E78" s="14">
        <v>1.0075014472545234</v>
      </c>
      <c r="F78" s="14">
        <v>1.0292233504675117</v>
      </c>
      <c r="G78" s="14">
        <v>1.044024130037692</v>
      </c>
      <c r="H78" s="14">
        <v>1.0570415812918594</v>
      </c>
      <c r="I78" s="14">
        <v>1.0705291551218026</v>
      </c>
      <c r="J78" s="14">
        <v>1.0854237260889432</v>
      </c>
      <c r="K78" s="14">
        <v>1.1020313300840499</v>
      </c>
      <c r="L78" s="14">
        <v>1.1203651580824403</v>
      </c>
      <c r="M78" s="14">
        <v>1.1402906604225205</v>
      </c>
      <c r="N78" s="14">
        <v>1.161584854065568</v>
      </c>
      <c r="O78" s="14">
        <v>1.1839719628985734</v>
      </c>
      <c r="P78" s="14">
        <v>1.2071459108233242</v>
      </c>
      <c r="Q78" s="14">
        <v>1.230787470251296</v>
      </c>
      <c r="R78" s="14">
        <v>1.2545763850590566</v>
      </c>
      <c r="S78" s="14">
        <v>1.2782013241119869</v>
      </c>
      <c r="T78" s="14">
        <v>1.3013650270058317</v>
      </c>
      <c r="U78" s="14">
        <v>1.3237987446741033</v>
      </c>
      <c r="V78" s="14">
        <v>1.3452758488506273</v>
      </c>
      <c r="W78" s="14">
        <v>1.3656177330530432</v>
      </c>
      <c r="X78" s="14">
        <v>1.3846986775609929</v>
      </c>
      <c r="Y78" s="14">
        <v>1.4024423974915952</v>
      </c>
      <c r="Z78" s="14">
        <v>1.4188124093185492</v>
      </c>
      <c r="AA78" s="14">
        <v>1.4338045006900362</v>
      </c>
      <c r="AB78" s="14">
        <v>1.4474433115325478</v>
      </c>
      <c r="AC78" s="14">
        <v>1.4597811986167646</v>
      </c>
      <c r="AD78" s="14">
        <v>1.4708947906170222</v>
      </c>
      <c r="AE78" s="14">
        <v>1.4808729629326995</v>
      </c>
      <c r="AF78" s="14">
        <v>1.4898010703350149</v>
      </c>
      <c r="AG78" s="14">
        <v>1.4977593243043101</v>
      </c>
      <c r="AH78" s="14">
        <v>1.5048235704498754</v>
      </c>
      <c r="AI78" s="14">
        <v>1.511065915415003</v>
      </c>
      <c r="AJ78" s="14">
        <v>1.5165508545746251</v>
      </c>
      <c r="AK78" s="14">
        <v>1.5213245932412225</v>
      </c>
      <c r="AL78" s="14">
        <v>1.5254201559057803</v>
      </c>
      <c r="AM78" s="14">
        <v>1.5288603004418699</v>
      </c>
      <c r="AN78" s="14">
        <v>1.5316591068773548</v>
      </c>
      <c r="AO78" s="14">
        <v>1.5338244104610279</v>
      </c>
      <c r="AP78" s="14">
        <v>1.5353596773847842</v>
      </c>
      <c r="AQ78" s="14">
        <v>1.5362656594163238</v>
      </c>
      <c r="AR78" s="14">
        <v>1.5365414153044441</v>
      </c>
      <c r="AS78" s="14">
        <v>1.5361864141135586</v>
      </c>
      <c r="AT78" s="14">
        <v>1.5352016433932201</v>
      </c>
      <c r="AU78" s="14">
        <v>1.5335907638160697</v>
      </c>
      <c r="AV78" s="14">
        <v>1.5313610364115162</v>
      </c>
      <c r="AW78" s="14">
        <v>1.5285233449680813</v>
      </c>
      <c r="AX78" s="14">
        <v>1.5250921177118772</v>
      </c>
      <c r="AY78" s="14">
        <v>1.5210850848512742</v>
      </c>
      <c r="AZ78" s="14">
        <v>1.5165230552311164</v>
      </c>
      <c r="BA78" s="14">
        <v>1.511429602023584</v>
      </c>
      <c r="BB78" s="14">
        <v>1.5058301055579799</v>
      </c>
      <c r="BC78" s="14">
        <v>1.4997509242203531</v>
      </c>
      <c r="BD78" s="14">
        <v>1.4932192201356398</v>
      </c>
      <c r="BE78" s="14">
        <v>1.4862625653804016</v>
      </c>
      <c r="BF78" s="14">
        <v>1.4789086262633016</v>
      </c>
      <c r="BG78" s="14">
        <v>1.4711852632401614</v>
      </c>
      <c r="BH78" s="14">
        <v>1.4631206628866982</v>
      </c>
      <c r="BI78" s="14">
        <v>1.454743570917933</v>
      </c>
      <c r="BJ78" s="14">
        <v>1.4460837474320369</v>
      </c>
      <c r="BK78" s="14">
        <v>1.4371723218689667</v>
      </c>
      <c r="BL78" s="14">
        <v>1.4280416086518746</v>
      </c>
      <c r="BM78" s="14">
        <v>1.4187249025799047</v>
      </c>
      <c r="BN78" s="14">
        <v>1.4092563939339926</v>
      </c>
      <c r="BO78" s="14">
        <v>1.3996710980944653</v>
      </c>
      <c r="BP78" s="14">
        <v>1.3900046189649125</v>
      </c>
      <c r="BQ78" s="14">
        <v>1.3802926015341113</v>
      </c>
      <c r="BR78" s="14">
        <v>1.3705704688550207</v>
      </c>
      <c r="BS78" s="14">
        <v>1.3608728977742768</v>
      </c>
      <c r="BT78" s="14">
        <v>1.3512335727807212</v>
      </c>
      <c r="BU78" s="14">
        <v>1.3416851194602795</v>
      </c>
      <c r="BV78" s="14">
        <v>1.3322578627080579</v>
      </c>
      <c r="BW78" s="14">
        <v>1.3229787086694238</v>
      </c>
      <c r="BX78" s="14">
        <v>1.3138712611320211</v>
      </c>
      <c r="BY78" s="14">
        <v>1.3049560387861487</v>
      </c>
      <c r="BZ78" s="14">
        <v>1.2962506192910164</v>
      </c>
      <c r="CA78" s="14">
        <v>1.287769226471704</v>
      </c>
      <c r="CB78" s="14">
        <v>1.2795223559239219</v>
      </c>
      <c r="CC78" s="14">
        <v>1.2715169600951812</v>
      </c>
    </row>
    <row r="79" spans="1:81" x14ac:dyDescent="0.25">
      <c r="A79" s="13">
        <v>44620</v>
      </c>
      <c r="B79" s="14">
        <v>0.56012184222212591</v>
      </c>
      <c r="C79" s="14">
        <v>0.89003391456001568</v>
      </c>
      <c r="D79" s="14">
        <v>1.0130701159124709</v>
      </c>
      <c r="E79" s="14">
        <v>1.0529084470038503</v>
      </c>
      <c r="F79" s="14">
        <v>1.063125072699652</v>
      </c>
      <c r="G79" s="14">
        <v>1.0648284497336467</v>
      </c>
      <c r="H79" s="14">
        <v>1.066727930110176</v>
      </c>
      <c r="I79" s="14">
        <v>1.0725153274900943</v>
      </c>
      <c r="J79" s="14">
        <v>1.0835472849391943</v>
      </c>
      <c r="K79" s="14">
        <v>1.1000578369835554</v>
      </c>
      <c r="L79" s="14">
        <v>1.1217255664422381</v>
      </c>
      <c r="M79" s="14">
        <v>1.147951164736303</v>
      </c>
      <c r="N79" s="14">
        <v>1.1779815204058051</v>
      </c>
      <c r="O79" s="14">
        <v>1.2109917869684697</v>
      </c>
      <c r="P79" s="14">
        <v>1.2461379824783891</v>
      </c>
      <c r="Q79" s="14">
        <v>1.2826003103374501</v>
      </c>
      <c r="R79" s="14">
        <v>1.3196116537559865</v>
      </c>
      <c r="S79" s="14">
        <v>1.3564753755666037</v>
      </c>
      <c r="T79" s="14">
        <v>1.3925712315543317</v>
      </c>
      <c r="U79" s="14">
        <v>1.4273707864300698</v>
      </c>
      <c r="V79" s="14">
        <v>1.4604446748056941</v>
      </c>
      <c r="W79" s="14">
        <v>1.4914593573465873</v>
      </c>
      <c r="X79" s="14">
        <v>1.5201807936722114</v>
      </c>
      <c r="Y79" s="14">
        <v>1.5464635051658044</v>
      </c>
      <c r="Z79" s="14">
        <v>1.5702330316342603</v>
      </c>
      <c r="AA79" s="14">
        <v>1.5914727706256655</v>
      </c>
      <c r="AB79" s="14">
        <v>1.6102195025640611</v>
      </c>
      <c r="AC79" s="14">
        <v>1.6265609703346018</v>
      </c>
      <c r="AD79" s="14">
        <v>1.6406287056204276</v>
      </c>
      <c r="AE79" s="14">
        <v>1.6525781240610145</v>
      </c>
      <c r="AF79" s="14">
        <v>1.6625694629655738</v>
      </c>
      <c r="AG79" s="14">
        <v>1.6707654526414513</v>
      </c>
      <c r="AH79" s="14">
        <v>1.6773309386560102</v>
      </c>
      <c r="AI79" s="14">
        <v>1.682432455208358</v>
      </c>
      <c r="AJ79" s="14">
        <v>1.6862293875958183</v>
      </c>
      <c r="AK79" s="14">
        <v>1.6888609360506153</v>
      </c>
      <c r="AL79" s="14">
        <v>1.6904520177571207</v>
      </c>
      <c r="AM79" s="14">
        <v>1.691114084018515</v>
      </c>
      <c r="AN79" s="14">
        <v>1.6909464118464099</v>
      </c>
      <c r="AO79" s="14">
        <v>1.6900368457994503</v>
      </c>
      <c r="AP79" s="14">
        <v>1.6884627003197406</v>
      </c>
      <c r="AQ79" s="14">
        <v>1.6862916175531266</v>
      </c>
      <c r="AR79" s="14">
        <v>1.6835826919503889</v>
      </c>
      <c r="AS79" s="14">
        <v>1.6803877252101886</v>
      </c>
      <c r="AT79" s="14">
        <v>1.676752235816833</v>
      </c>
      <c r="AU79" s="14">
        <v>1.6727167363798265</v>
      </c>
      <c r="AV79" s="14">
        <v>1.6683177019972859</v>
      </c>
      <c r="AW79" s="14">
        <v>1.6635883133722726</v>
      </c>
      <c r="AX79" s="14">
        <v>1.6585590376737553</v>
      </c>
      <c r="AY79" s="14">
        <v>1.6532582132415732</v>
      </c>
      <c r="AZ79" s="14">
        <v>1.6477125167165196</v>
      </c>
      <c r="BA79" s="14">
        <v>1.6419471308970759</v>
      </c>
      <c r="BB79" s="14">
        <v>1.6359851328904982</v>
      </c>
      <c r="BC79" s="14">
        <v>1.629847165363681</v>
      </c>
      <c r="BD79" s="14">
        <v>1.623551588759844</v>
      </c>
      <c r="BE79" s="14">
        <v>1.6171143980143581</v>
      </c>
      <c r="BF79" s="14">
        <v>1.6105492777021033</v>
      </c>
      <c r="BG79" s="14">
        <v>1.6038679471463482</v>
      </c>
      <c r="BH79" s="14">
        <v>1.597080527445832</v>
      </c>
      <c r="BI79" s="14">
        <v>1.5901960173043215</v>
      </c>
      <c r="BJ79" s="14">
        <v>1.58322283013467</v>
      </c>
      <c r="BK79" s="14">
        <v>1.576169213312365</v>
      </c>
      <c r="BL79" s="14">
        <v>1.5690438728376153</v>
      </c>
      <c r="BM79" s="14">
        <v>1.5618563389940843</v>
      </c>
      <c r="BN79" s="14">
        <v>1.5546169239759251</v>
      </c>
      <c r="BO79" s="14">
        <v>1.5473366670954667</v>
      </c>
      <c r="BP79" s="14">
        <v>1.5400274284941713</v>
      </c>
      <c r="BQ79" s="14">
        <v>1.5327021299065269</v>
      </c>
      <c r="BR79" s="14">
        <v>1.5253747155301607</v>
      </c>
      <c r="BS79" s="14">
        <v>1.5180599782816666</v>
      </c>
      <c r="BT79" s="14">
        <v>1.510773460153402</v>
      </c>
      <c r="BU79" s="14">
        <v>1.5035312548917508</v>
      </c>
      <c r="BV79" s="14">
        <v>1.4963489714468423</v>
      </c>
      <c r="BW79" s="14">
        <v>1.4892410742609252</v>
      </c>
      <c r="BX79" s="14">
        <v>1.4822209218645959</v>
      </c>
      <c r="BY79" s="14">
        <v>1.4753008396001261</v>
      </c>
      <c r="BZ79" s="14">
        <v>1.4684920919111093</v>
      </c>
      <c r="CA79" s="14">
        <v>1.4618042897077812</v>
      </c>
      <c r="CB79" s="14">
        <v>1.4552450338317908</v>
      </c>
      <c r="CC79" s="14">
        <v>1.448820019480449</v>
      </c>
    </row>
    <row r="80" spans="1:81" x14ac:dyDescent="0.25">
      <c r="A80" s="13">
        <v>44651</v>
      </c>
      <c r="B80" s="14">
        <v>0.8113584377334554</v>
      </c>
      <c r="C80" s="14">
        <v>1.1792990112699955</v>
      </c>
      <c r="D80" s="14">
        <v>1.3203408514704087</v>
      </c>
      <c r="E80" s="14">
        <v>1.3749607782158615</v>
      </c>
      <c r="F80" s="14">
        <v>1.3964369415111546</v>
      </c>
      <c r="G80" s="14">
        <v>1.4050408823863341</v>
      </c>
      <c r="H80" s="14">
        <v>1.4094286137620968</v>
      </c>
      <c r="I80" s="14">
        <v>1.4136217226522139</v>
      </c>
      <c r="J80" s="14">
        <v>1.4194187976961821</v>
      </c>
      <c r="K80" s="14">
        <v>1.4275684632806964</v>
      </c>
      <c r="L80" s="14">
        <v>1.4383461432153675</v>
      </c>
      <c r="M80" s="14">
        <v>1.4517820272923148</v>
      </c>
      <c r="N80" s="14">
        <v>1.4677631689839534</v>
      </c>
      <c r="O80" s="14">
        <v>1.4860816386657396</v>
      </c>
      <c r="P80" s="14">
        <v>1.5064598966008023</v>
      </c>
      <c r="Q80" s="14">
        <v>1.5285670839130012</v>
      </c>
      <c r="R80" s="14">
        <v>1.5520304121903736</v>
      </c>
      <c r="S80" s="14">
        <v>1.5764425904721997</v>
      </c>
      <c r="T80" s="14">
        <v>1.6013716294795328</v>
      </c>
      <c r="U80" s="14">
        <v>1.6263836211905764</v>
      </c>
      <c r="V80" s="14">
        <v>1.6510666615927225</v>
      </c>
      <c r="W80" s="14">
        <v>1.6750403310755522</v>
      </c>
      <c r="X80" s="14">
        <v>1.6979904395878833</v>
      </c>
      <c r="Y80" s="14">
        <v>1.719667104426932</v>
      </c>
      <c r="Z80" s="14">
        <v>1.7398719601638972</v>
      </c>
      <c r="AA80" s="14">
        <v>1.7584510229039394</v>
      </c>
      <c r="AB80" s="14">
        <v>1.7753078495072316</v>
      </c>
      <c r="AC80" s="14">
        <v>1.7904094747278927</v>
      </c>
      <c r="AD80" s="14">
        <v>1.8037753090758311</v>
      </c>
      <c r="AE80" s="14">
        <v>1.8154569243364902</v>
      </c>
      <c r="AF80" s="14">
        <v>1.8255240974311726</v>
      </c>
      <c r="AG80" s="14">
        <v>1.8340614204769563</v>
      </c>
      <c r="AH80" s="14">
        <v>1.8411660560600591</v>
      </c>
      <c r="AI80" s="14">
        <v>1.8469455594302799</v>
      </c>
      <c r="AJ80" s="14">
        <v>1.851507017854479</v>
      </c>
      <c r="AK80" s="14">
        <v>1.8549480340553413</v>
      </c>
      <c r="AL80" s="14">
        <v>1.8573593504814987</v>
      </c>
      <c r="AM80" s="14">
        <v>1.8588239721685411</v>
      </c>
      <c r="AN80" s="14">
        <v>1.859417405034802</v>
      </c>
      <c r="AO80" s="14">
        <v>1.8592071439769273</v>
      </c>
      <c r="AP80" s="14">
        <v>1.8582531800356341</v>
      </c>
      <c r="AQ80" s="14">
        <v>1.8566087520611139</v>
      </c>
      <c r="AR80" s="14">
        <v>1.854321159448846</v>
      </c>
      <c r="AS80" s="14">
        <v>1.8514325470735207</v>
      </c>
      <c r="AT80" s="14">
        <v>1.8479805744158855</v>
      </c>
      <c r="AU80" s="14">
        <v>1.8439991920660044</v>
      </c>
      <c r="AV80" s="14">
        <v>1.8395193087334314</v>
      </c>
      <c r="AW80" s="14">
        <v>1.8345697274895258</v>
      </c>
      <c r="AX80" s="14">
        <v>1.8291778241453887</v>
      </c>
      <c r="AY80" s="14">
        <v>1.8233705609460231</v>
      </c>
      <c r="AZ80" s="14">
        <v>1.817175161668547</v>
      </c>
      <c r="BA80" s="14">
        <v>1.8106195094355118</v>
      </c>
      <c r="BB80" s="14">
        <v>1.8037319798274278</v>
      </c>
      <c r="BC80" s="14">
        <v>1.7965412951497026</v>
      </c>
      <c r="BD80" s="14">
        <v>1.789076533172961</v>
      </c>
      <c r="BE80" s="14">
        <v>1.7813672813939305</v>
      </c>
      <c r="BF80" s="14">
        <v>1.773443630286647</v>
      </c>
      <c r="BG80" s="14">
        <v>1.7653360025087788</v>
      </c>
      <c r="BH80" s="14">
        <v>1.7570748961472589</v>
      </c>
      <c r="BI80" s="14">
        <v>1.7486906279622578</v>
      </c>
      <c r="BJ80" s="14">
        <v>1.7402134503608317</v>
      </c>
      <c r="BK80" s="14">
        <v>1.7316735318058882</v>
      </c>
      <c r="BL80" s="14">
        <v>1.7231005424642352</v>
      </c>
      <c r="BM80" s="14">
        <v>1.7145234963186535</v>
      </c>
      <c r="BN80" s="14">
        <v>1.7059707961663684</v>
      </c>
      <c r="BO80" s="14">
        <v>1.6974702589738948</v>
      </c>
      <c r="BP80" s="14">
        <v>1.6890487856814422</v>
      </c>
      <c r="BQ80" s="14">
        <v>1.680731902550443</v>
      </c>
      <c r="BR80" s="14">
        <v>1.6725437001121335</v>
      </c>
      <c r="BS80" s="14">
        <v>1.6645067227661117</v>
      </c>
      <c r="BT80" s="14">
        <v>1.6566420203077397</v>
      </c>
      <c r="BU80" s="14">
        <v>1.6489690686608154</v>
      </c>
      <c r="BV80" s="14">
        <v>1.6415050623326692</v>
      </c>
      <c r="BW80" s="14">
        <v>1.6342646794039601</v>
      </c>
      <c r="BX80" s="14">
        <v>1.627260237932699</v>
      </c>
      <c r="BY80" s="14">
        <v>1.6205018509050593</v>
      </c>
      <c r="BZ80" s="14">
        <v>1.6139974883119115</v>
      </c>
      <c r="CA80" s="14">
        <v>1.6077527496291044</v>
      </c>
      <c r="CB80" s="14">
        <v>1.6017708384745795</v>
      </c>
      <c r="CC80" s="14">
        <v>1.596052726618042</v>
      </c>
    </row>
    <row r="81" spans="1:81" x14ac:dyDescent="0.25">
      <c r="A81" s="13">
        <v>44681</v>
      </c>
      <c r="B81" s="14">
        <v>1.160785494627371</v>
      </c>
      <c r="C81" s="14">
        <v>1.4580239290857595</v>
      </c>
      <c r="D81" s="14">
        <v>1.5653638107358601</v>
      </c>
      <c r="E81" s="14">
        <v>1.6111221095509725</v>
      </c>
      <c r="F81" s="14">
        <v>1.6332239248451057</v>
      </c>
      <c r="G81" s="14">
        <v>1.6459024697680176</v>
      </c>
      <c r="H81" s="14">
        <v>1.6555587504560023</v>
      </c>
      <c r="I81" s="14">
        <v>1.6652928967563829</v>
      </c>
      <c r="J81" s="14">
        <v>1.6765152799289362</v>
      </c>
      <c r="K81" s="14">
        <v>1.689829028296181</v>
      </c>
      <c r="L81" s="14">
        <v>1.7054510576506159</v>
      </c>
      <c r="M81" s="14">
        <v>1.7233824633210897</v>
      </c>
      <c r="N81" s="14">
        <v>1.7434882508980099</v>
      </c>
      <c r="O81" s="14">
        <v>1.7655368368769491</v>
      </c>
      <c r="P81" s="14">
        <v>1.7892259817466256</v>
      </c>
      <c r="Q81" s="14">
        <v>1.8142053392810245</v>
      </c>
      <c r="R81" s="14">
        <v>1.8400919612754516</v>
      </c>
      <c r="S81" s="14">
        <v>1.866480139289572</v>
      </c>
      <c r="T81" s="14">
        <v>1.8929562327810818</v>
      </c>
      <c r="U81" s="14">
        <v>1.9191220788644749</v>
      </c>
      <c r="V81" s="14">
        <v>1.9446147682192358</v>
      </c>
      <c r="W81" s="14">
        <v>1.9691145437164954</v>
      </c>
      <c r="X81" s="14">
        <v>1.9923670250924408</v>
      </c>
      <c r="Y81" s="14">
        <v>2.0141752439372391</v>
      </c>
      <c r="Z81" s="14">
        <v>2.0343881752897248</v>
      </c>
      <c r="AA81" s="14">
        <v>2.052895367460327</v>
      </c>
      <c r="AB81" s="14">
        <v>2.0696362893797482</v>
      </c>
      <c r="AC81" s="14">
        <v>2.0846008443606894</v>
      </c>
      <c r="AD81" s="14">
        <v>2.0978206026961037</v>
      </c>
      <c r="AE81" s="14">
        <v>2.1093497668400198</v>
      </c>
      <c r="AF81" s="14">
        <v>2.1192549535795346</v>
      </c>
      <c r="AG81" s="14">
        <v>2.1276130322365407</v>
      </c>
      <c r="AH81" s="14">
        <v>2.1345095712533588</v>
      </c>
      <c r="AI81" s="14">
        <v>2.1400367590476876</v>
      </c>
      <c r="AJ81" s="14">
        <v>2.1442815594111999</v>
      </c>
      <c r="AK81" s="14">
        <v>2.1473215545077635</v>
      </c>
      <c r="AL81" s="14">
        <v>2.149228621816754</v>
      </c>
      <c r="AM81" s="14">
        <v>2.1500691428761236</v>
      </c>
      <c r="AN81" s="14">
        <v>2.1499045301929951</v>
      </c>
      <c r="AO81" s="14">
        <v>2.1487916293883642</v>
      </c>
      <c r="AP81" s="14">
        <v>2.1467834943108222</v>
      </c>
      <c r="AQ81" s="14">
        <v>2.1439300994962349</v>
      </c>
      <c r="AR81" s="14">
        <v>2.1402792737267258</v>
      </c>
      <c r="AS81" s="14">
        <v>2.1358778399828466</v>
      </c>
      <c r="AT81" s="14">
        <v>2.1307720626002928</v>
      </c>
      <c r="AU81" s="14">
        <v>2.1250082291640693</v>
      </c>
      <c r="AV81" s="14">
        <v>2.1186327489927241</v>
      </c>
      <c r="AW81" s="14">
        <v>2.1116919759070556</v>
      </c>
      <c r="AX81" s="14">
        <v>2.1042321079736372</v>
      </c>
      <c r="AY81" s="14">
        <v>2.0962990300484883</v>
      </c>
      <c r="AZ81" s="14">
        <v>2.0879382635488244</v>
      </c>
      <c r="BA81" s="14">
        <v>2.0791946930389851</v>
      </c>
      <c r="BB81" s="14">
        <v>2.0701118440121626</v>
      </c>
      <c r="BC81" s="14">
        <v>2.0607317718067644</v>
      </c>
      <c r="BD81" s="14">
        <v>2.0510951222761995</v>
      </c>
      <c r="BE81" s="14">
        <v>2.0412410559738143</v>
      </c>
      <c r="BF81" s="14">
        <v>2.0312073253056195</v>
      </c>
      <c r="BG81" s="14">
        <v>2.0210304035197195</v>
      </c>
      <c r="BH81" s="14">
        <v>2.0107455085866315</v>
      </c>
      <c r="BI81" s="14">
        <v>2.0003866965405139</v>
      </c>
      <c r="BJ81" s="14">
        <v>1.9899871805548277</v>
      </c>
      <c r="BK81" s="14">
        <v>1.9795793108886677</v>
      </c>
      <c r="BL81" s="14">
        <v>1.9691941623121305</v>
      </c>
      <c r="BM81" s="14">
        <v>1.9588614832421463</v>
      </c>
      <c r="BN81" s="14">
        <v>1.948609796011199</v>
      </c>
      <c r="BO81" s="14">
        <v>1.9384664378192689</v>
      </c>
      <c r="BP81" s="14">
        <v>1.9284571083363902</v>
      </c>
      <c r="BQ81" s="14">
        <v>1.9186054690791905</v>
      </c>
      <c r="BR81" s="14">
        <v>1.9089331573273638</v>
      </c>
      <c r="BS81" s="14">
        <v>1.8994597826491242</v>
      </c>
      <c r="BT81" s="14">
        <v>1.8902030411189565</v>
      </c>
      <c r="BU81" s="14">
        <v>1.8811786253316016</v>
      </c>
      <c r="BV81" s="14">
        <v>1.8723997069574172</v>
      </c>
      <c r="BW81" s="14">
        <v>1.8638768970348396</v>
      </c>
      <c r="BX81" s="14">
        <v>1.8556184140572691</v>
      </c>
      <c r="BY81" s="14">
        <v>1.8476302404933138</v>
      </c>
      <c r="BZ81" s="14">
        <v>1.8399162031926617</v>
      </c>
      <c r="CA81" s="14">
        <v>1.8324779198361005</v>
      </c>
      <c r="CB81" s="14">
        <v>1.8253148767966758</v>
      </c>
      <c r="CC81" s="14">
        <v>1.8184246110169151</v>
      </c>
    </row>
    <row r="82" spans="1:81" x14ac:dyDescent="0.25">
      <c r="A82" s="13">
        <v>44712</v>
      </c>
      <c r="B82" s="14">
        <v>1.3051480810786507</v>
      </c>
      <c r="C82" s="14">
        <v>1.5283812625187989</v>
      </c>
      <c r="D82" s="14">
        <v>1.5968881463735121</v>
      </c>
      <c r="E82" s="14">
        <v>1.6206589266610185</v>
      </c>
      <c r="F82" s="14">
        <v>1.6313736118689544</v>
      </c>
      <c r="G82" s="14">
        <v>1.640368711189969</v>
      </c>
      <c r="H82" s="14">
        <v>1.6524829997496677</v>
      </c>
      <c r="I82" s="14">
        <v>1.6695993151294122</v>
      </c>
      <c r="J82" s="14">
        <v>1.6920951012714258</v>
      </c>
      <c r="K82" s="14">
        <v>1.7196692935005955</v>
      </c>
      <c r="L82" s="14">
        <v>1.7517540565311718</v>
      </c>
      <c r="M82" s="14">
        <v>1.7876721631272996</v>
      </c>
      <c r="N82" s="14">
        <v>1.8267090768060457</v>
      </c>
      <c r="O82" s="14">
        <v>1.868147442251427</v>
      </c>
      <c r="P82" s="14">
        <v>1.9112867675465568</v>
      </c>
      <c r="Q82" s="14">
        <v>1.9554557507302606</v>
      </c>
      <c r="R82" s="14">
        <v>2.0000191083869083</v>
      </c>
      <c r="S82" s="14">
        <v>2.0443773092848647</v>
      </c>
      <c r="T82" s="14">
        <v>2.0879761181536316</v>
      </c>
      <c r="U82" s="14">
        <v>2.1303246177715218</v>
      </c>
      <c r="V82" s="14">
        <v>2.1710028754672241</v>
      </c>
      <c r="W82" s="14">
        <v>2.2096680881505137</v>
      </c>
      <c r="X82" s="14">
        <v>2.2460638102333554</v>
      </c>
      <c r="Y82" s="14">
        <v>2.2800047640389489</v>
      </c>
      <c r="Z82" s="14">
        <v>2.3113626534074343</v>
      </c>
      <c r="AA82" s="14">
        <v>2.3400599730633456</v>
      </c>
      <c r="AB82" s="14">
        <v>2.3660763738229358</v>
      </c>
      <c r="AC82" s="14">
        <v>2.3894451353533115</v>
      </c>
      <c r="AD82" s="14">
        <v>2.4102423970673419</v>
      </c>
      <c r="AE82" s="14">
        <v>2.4285680683810669</v>
      </c>
      <c r="AF82" s="14">
        <v>2.4445375339450579</v>
      </c>
      <c r="AG82" s="14">
        <v>2.4582791609360743</v>
      </c>
      <c r="AH82" s="14">
        <v>2.4699323320076423</v>
      </c>
      <c r="AI82" s="14">
        <v>2.4796442492163693</v>
      </c>
      <c r="AJ82" s="14">
        <v>2.4875563393474827</v>
      </c>
      <c r="AK82" s="14">
        <v>2.4938023678543098</v>
      </c>
      <c r="AL82" s="14">
        <v>2.4985097704011094</v>
      </c>
      <c r="AM82" s="14">
        <v>2.5017994472370804</v>
      </c>
      <c r="AN82" s="14">
        <v>2.5037850489357854</v>
      </c>
      <c r="AO82" s="14">
        <v>2.5045721077847718</v>
      </c>
      <c r="AP82" s="14">
        <v>2.5042584824057461</v>
      </c>
      <c r="AQ82" s="14">
        <v>2.5029350656123666</v>
      </c>
      <c r="AR82" s="14">
        <v>2.5006869635848274</v>
      </c>
      <c r="AS82" s="14">
        <v>2.4975945854442752</v>
      </c>
      <c r="AT82" s="14">
        <v>2.4937342107162741</v>
      </c>
      <c r="AU82" s="14">
        <v>2.4891784232514307</v>
      </c>
      <c r="AV82" s="14">
        <v>2.483996091543514</v>
      </c>
      <c r="AW82" s="14">
        <v>2.4782519250105506</v>
      </c>
      <c r="AX82" s="14">
        <v>2.4720064783915237</v>
      </c>
      <c r="AY82" s="14">
        <v>2.4653160258502833</v>
      </c>
      <c r="AZ82" s="14">
        <v>2.4582328140126175</v>
      </c>
      <c r="BA82" s="14">
        <v>2.4508052261154631</v>
      </c>
      <c r="BB82" s="14">
        <v>2.4430777821251883</v>
      </c>
      <c r="BC82" s="14">
        <v>2.43509142489936</v>
      </c>
      <c r="BD82" s="14">
        <v>2.4268839409559062</v>
      </c>
      <c r="BE82" s="14">
        <v>2.4184904316322196</v>
      </c>
      <c r="BF82" s="14">
        <v>2.4099435519747376</v>
      </c>
      <c r="BG82" s="14">
        <v>2.401273634627263</v>
      </c>
      <c r="BH82" s="14">
        <v>2.3925085897103044</v>
      </c>
      <c r="BI82" s="14">
        <v>2.3836740335269329</v>
      </c>
      <c r="BJ82" s="14">
        <v>2.3747937520149849</v>
      </c>
      <c r="BK82" s="14">
        <v>2.3658900180078066</v>
      </c>
      <c r="BL82" s="14">
        <v>2.3569839164313633</v>
      </c>
      <c r="BM82" s="14">
        <v>2.3480954807417023</v>
      </c>
      <c r="BN82" s="14">
        <v>2.3392437739673149</v>
      </c>
      <c r="BO82" s="14">
        <v>2.330446971107329</v>
      </c>
      <c r="BP82" s="14">
        <v>2.3217224849382321</v>
      </c>
      <c r="BQ82" s="14">
        <v>2.3130870563840067</v>
      </c>
      <c r="BR82" s="14">
        <v>2.304556723831177</v>
      </c>
      <c r="BS82" s="14">
        <v>2.2961467777938722</v>
      </c>
      <c r="BT82" s="14">
        <v>2.2878717936277422</v>
      </c>
      <c r="BU82" s="14">
        <v>2.2797453703582518</v>
      </c>
      <c r="BV82" s="14">
        <v>2.2717795600424076</v>
      </c>
      <c r="BW82" s="14">
        <v>2.2639848324093292</v>
      </c>
      <c r="BX82" s="14">
        <v>2.2563701797942723</v>
      </c>
      <c r="BY82" s="14">
        <v>2.2489432089758483</v>
      </c>
      <c r="BZ82" s="14">
        <v>2.2417100482060044</v>
      </c>
      <c r="CA82" s="14">
        <v>2.2346750641546169</v>
      </c>
      <c r="CB82" s="14">
        <v>2.2278408898753805</v>
      </c>
      <c r="CC82" s="14">
        <v>2.2212085776694015</v>
      </c>
    </row>
    <row r="83" spans="1:81" x14ac:dyDescent="0.25">
      <c r="A83" s="13">
        <v>44742</v>
      </c>
      <c r="B83" s="14"/>
      <c r="C83" s="14">
        <v>1.8271128426528227</v>
      </c>
      <c r="D83" s="14">
        <v>1.8999387691717284</v>
      </c>
      <c r="E83" s="14">
        <v>1.9115909657166388</v>
      </c>
      <c r="F83" s="14">
        <v>1.9078090757228086</v>
      </c>
      <c r="G83" s="14">
        <v>1.9028610919449607</v>
      </c>
      <c r="H83" s="14">
        <v>1.9018062597159768</v>
      </c>
      <c r="I83" s="14">
        <v>1.9063223894080426</v>
      </c>
      <c r="J83" s="14">
        <v>1.9167032586537458</v>
      </c>
      <c r="K83" s="14">
        <v>1.9327371716022519</v>
      </c>
      <c r="L83" s="14">
        <v>1.9540450165817631</v>
      </c>
      <c r="M83" s="14">
        <v>1.9801727424039832</v>
      </c>
      <c r="N83" s="14">
        <v>2.0106273041725067</v>
      </c>
      <c r="O83" s="14">
        <v>2.0448636677938805</v>
      </c>
      <c r="P83" s="14">
        <v>2.0822858958351906</v>
      </c>
      <c r="Q83" s="14">
        <v>2.1222596950315955</v>
      </c>
      <c r="R83" s="14">
        <v>2.1641218583650699</v>
      </c>
      <c r="S83" s="14">
        <v>2.207188813645546</v>
      </c>
      <c r="T83" s="14">
        <v>2.2507769736957246</v>
      </c>
      <c r="U83" s="14">
        <v>2.2942332424508818</v>
      </c>
      <c r="V83" s="14">
        <v>2.3369463876033998</v>
      </c>
      <c r="W83" s="14">
        <v>2.3783756515653351</v>
      </c>
      <c r="X83" s="14">
        <v>2.4180772383846696</v>
      </c>
      <c r="Y83" s="14">
        <v>2.4556869345535128</v>
      </c>
      <c r="Z83" s="14">
        <v>2.4909045614545393</v>
      </c>
      <c r="AA83" s="14">
        <v>2.5234970349634476</v>
      </c>
      <c r="AB83" s="14">
        <v>2.5533208771605151</v>
      </c>
      <c r="AC83" s="14">
        <v>2.5803172672596011</v>
      </c>
      <c r="AD83" s="14">
        <v>2.6044953520334926</v>
      </c>
      <c r="AE83" s="14">
        <v>2.6259080043160972</v>
      </c>
      <c r="AF83" s="14">
        <v>2.6446414787066144</v>
      </c>
      <c r="AG83" s="14">
        <v>2.6608101758424811</v>
      </c>
      <c r="AH83" s="14">
        <v>2.674552377444432</v>
      </c>
      <c r="AI83" s="14">
        <v>2.6860231975679691</v>
      </c>
      <c r="AJ83" s="14">
        <v>2.6953756487751934</v>
      </c>
      <c r="AK83" s="14">
        <v>2.7027602875753782</v>
      </c>
      <c r="AL83" s="14">
        <v>2.7083242737095672</v>
      </c>
      <c r="AM83" s="14">
        <v>2.7122104757606493</v>
      </c>
      <c r="AN83" s="14">
        <v>2.7145549172147483</v>
      </c>
      <c r="AO83" s="14">
        <v>2.7154849666745364</v>
      </c>
      <c r="AP83" s="14">
        <v>2.7151192095831433</v>
      </c>
      <c r="AQ83" s="14">
        <v>2.7135680385786789</v>
      </c>
      <c r="AR83" s="14">
        <v>2.7109346436566315</v>
      </c>
      <c r="AS83" s="14">
        <v>2.7073158543350382</v>
      </c>
      <c r="AT83" s="14">
        <v>2.7028025807492089</v>
      </c>
      <c r="AU83" s="14">
        <v>2.6974800595731567</v>
      </c>
      <c r="AV83" s="14">
        <v>2.6914278238930862</v>
      </c>
      <c r="AW83" s="14">
        <v>2.6847194734487534</v>
      </c>
      <c r="AX83" s="14">
        <v>2.6774229623587353</v>
      </c>
      <c r="AY83" s="14">
        <v>2.6696008566472313</v>
      </c>
      <c r="AZ83" s="14">
        <v>2.6613108632327718</v>
      </c>
      <c r="BA83" s="14">
        <v>2.6526063519545975</v>
      </c>
      <c r="BB83" s="14">
        <v>2.6435367888343717</v>
      </c>
      <c r="BC83" s="14">
        <v>2.634148121502125</v>
      </c>
      <c r="BD83" s="14">
        <v>2.6244834737263267</v>
      </c>
      <c r="BE83" s="14">
        <v>2.6145839185221931</v>
      </c>
      <c r="BF83" s="14">
        <v>2.6044887092872062</v>
      </c>
      <c r="BG83" s="14">
        <v>2.5942353152430448</v>
      </c>
      <c r="BH83" s="14">
        <v>2.5838591134815792</v>
      </c>
      <c r="BI83" s="14">
        <v>2.5733934328575772</v>
      </c>
      <c r="BJ83" s="14">
        <v>2.5628698492631634</v>
      </c>
      <c r="BK83" s="14">
        <v>2.5523182908765607</v>
      </c>
      <c r="BL83" s="14">
        <v>2.5417670888096748</v>
      </c>
      <c r="BM83" s="14">
        <v>2.5312430907037506</v>
      </c>
      <c r="BN83" s="14">
        <v>2.5207717746959801</v>
      </c>
      <c r="BO83" s="14">
        <v>2.510377319070594</v>
      </c>
      <c r="BP83" s="14">
        <v>2.5000825492639596</v>
      </c>
      <c r="BQ83" s="14">
        <v>2.4899089508071914</v>
      </c>
      <c r="BR83" s="14">
        <v>2.4798766291045515</v>
      </c>
      <c r="BS83" s="14">
        <v>2.4700042971993654</v>
      </c>
      <c r="BT83" s="14">
        <v>2.4603093447676407</v>
      </c>
      <c r="BU83" s="14">
        <v>2.4508075378115661</v>
      </c>
      <c r="BV83" s="14">
        <v>2.4415125695023456</v>
      </c>
      <c r="BW83" s="14">
        <v>2.432436119598135</v>
      </c>
      <c r="BX83" s="14">
        <v>2.4235879886361369</v>
      </c>
      <c r="BY83" s="14">
        <v>2.4149762098796472</v>
      </c>
      <c r="BZ83" s="14">
        <v>2.406606947298005</v>
      </c>
      <c r="CA83" s="14">
        <v>2.3984843035337597</v>
      </c>
      <c r="CB83" s="14">
        <v>2.3906104054174984</v>
      </c>
      <c r="CC83" s="14">
        <v>2.3829856149050133</v>
      </c>
    </row>
    <row r="84" spans="1:81" x14ac:dyDescent="0.25">
      <c r="A84" s="13">
        <v>44773</v>
      </c>
      <c r="B84" s="14"/>
      <c r="C84" s="14">
        <v>1.7567600116671176</v>
      </c>
      <c r="D84" s="14">
        <v>1.7627446533187172</v>
      </c>
      <c r="E84" s="14">
        <v>1.7259754009842248</v>
      </c>
      <c r="F84" s="14">
        <v>1.6858219221843644</v>
      </c>
      <c r="G84" s="14">
        <v>1.6526295032294602</v>
      </c>
      <c r="H84" s="14">
        <v>1.628652102947409</v>
      </c>
      <c r="I84" s="14">
        <v>1.6137826560104787</v>
      </c>
      <c r="J84" s="14">
        <v>1.6073457717392532</v>
      </c>
      <c r="K84" s="14">
        <v>1.6086852798457136</v>
      </c>
      <c r="L84" s="14">
        <v>1.617248180453595</v>
      </c>
      <c r="M84" s="14">
        <v>1.6325415185174652</v>
      </c>
      <c r="N84" s="14">
        <v>1.6540750944205034</v>
      </c>
      <c r="O84" s="14">
        <v>1.6813117400277264</v>
      </c>
      <c r="P84" s="14">
        <v>1.7136551547406038</v>
      </c>
      <c r="Q84" s="14">
        <v>1.7504543521507308</v>
      </c>
      <c r="R84" s="14">
        <v>1.791009382094235</v>
      </c>
      <c r="S84" s="14">
        <v>1.8345807467238113</v>
      </c>
      <c r="T84" s="14">
        <v>1.8804079090886041</v>
      </c>
      <c r="U84" s="14">
        <v>1.9277419947301588</v>
      </c>
      <c r="V84" s="14">
        <v>1.9758520670620414</v>
      </c>
      <c r="W84" s="14">
        <v>2.0240675103463359</v>
      </c>
      <c r="X84" s="14">
        <v>2.0717997469787548</v>
      </c>
      <c r="Y84" s="14">
        <v>2.1185264253819853</v>
      </c>
      <c r="Z84" s="14">
        <v>2.1637792854179034</v>
      </c>
      <c r="AA84" s="14">
        <v>2.207157310515953</v>
      </c>
      <c r="AB84" s="14">
        <v>2.2483509947670623</v>
      </c>
      <c r="AC84" s="14">
        <v>2.2871331014051166</v>
      </c>
      <c r="AD84" s="14">
        <v>2.3233440805235337</v>
      </c>
      <c r="AE84" s="14">
        <v>2.3568782599984175</v>
      </c>
      <c r="AF84" s="14">
        <v>2.3876747331271666</v>
      </c>
      <c r="AG84" s="14">
        <v>2.4157103636192017</v>
      </c>
      <c r="AH84" s="14">
        <v>2.4409940553199823</v>
      </c>
      <c r="AI84" s="14">
        <v>2.4635596709268186</v>
      </c>
      <c r="AJ84" s="14">
        <v>2.4834562338336275</v>
      </c>
      <c r="AK84" s="14">
        <v>2.5007476318634057</v>
      </c>
      <c r="AL84" s="14">
        <v>2.5155114129966467</v>
      </c>
      <c r="AM84" s="14">
        <v>2.5278365778556422</v>
      </c>
      <c r="AN84" s="14">
        <v>2.5378199033311515</v>
      </c>
      <c r="AO84" s="14">
        <v>2.5455637987428315</v>
      </c>
      <c r="AP84" s="14">
        <v>2.5511756275644593</v>
      </c>
      <c r="AQ84" s="14">
        <v>2.5547673713889316</v>
      </c>
      <c r="AR84" s="14">
        <v>2.5564563339047153</v>
      </c>
      <c r="AS84" s="14">
        <v>2.5563651842847595</v>
      </c>
      <c r="AT84" s="14">
        <v>2.5546210783341325</v>
      </c>
      <c r="AU84" s="14">
        <v>2.5513547371805885</v>
      </c>
      <c r="AV84" s="14">
        <v>2.5466985236306647</v>
      </c>
      <c r="AW84" s="14">
        <v>2.5407847172968467</v>
      </c>
      <c r="AX84" s="14">
        <v>2.5337442957524408</v>
      </c>
      <c r="AY84" s="14">
        <v>2.5257058709840199</v>
      </c>
      <c r="AZ84" s="14">
        <v>2.5167954594230242</v>
      </c>
      <c r="BA84" s="14">
        <v>2.5071346464993285</v>
      </c>
      <c r="BB84" s="14">
        <v>2.496839127896382</v>
      </c>
      <c r="BC84" s="14">
        <v>2.4860190046543829</v>
      </c>
      <c r="BD84" s="14">
        <v>2.4747783059990875</v>
      </c>
      <c r="BE84" s="14">
        <v>2.4632144536576561</v>
      </c>
      <c r="BF84" s="14">
        <v>2.4514180772295227</v>
      </c>
      <c r="BG84" s="14">
        <v>2.4394728194103514</v>
      </c>
      <c r="BH84" s="14">
        <v>2.4274547040821837</v>
      </c>
      <c r="BI84" s="14">
        <v>2.4154322520181117</v>
      </c>
      <c r="BJ84" s="14">
        <v>2.4034669598023743</v>
      </c>
      <c r="BK84" s="14">
        <v>2.3916139293089222</v>
      </c>
      <c r="BL84" s="14">
        <v>2.3799224488423776</v>
      </c>
      <c r="BM84" s="14">
        <v>2.368436453704283</v>
      </c>
      <c r="BN84" s="14">
        <v>2.3571949389811997</v>
      </c>
      <c r="BO84" s="14">
        <v>2.3462324071579892</v>
      </c>
      <c r="BP84" s="14">
        <v>2.3355794186332437</v>
      </c>
      <c r="BQ84" s="14">
        <v>2.3252629524963728</v>
      </c>
      <c r="BR84" s="14">
        <v>2.315306677420268</v>
      </c>
      <c r="BS84" s="14">
        <v>2.3057311940616714</v>
      </c>
      <c r="BT84" s="14">
        <v>2.2965542392411256</v>
      </c>
      <c r="BU84" s="14">
        <v>2.2877907534486979</v>
      </c>
      <c r="BV84" s="14">
        <v>2.2794529428012784</v>
      </c>
      <c r="BW84" s="14">
        <v>2.2715504521774252</v>
      </c>
      <c r="BX84" s="14">
        <v>2.2640905359665773</v>
      </c>
      <c r="BY84" s="14">
        <v>2.2570782021870763</v>
      </c>
      <c r="BZ84" s="14">
        <v>2.2505162144286253</v>
      </c>
      <c r="CA84" s="14">
        <v>2.244405092793504</v>
      </c>
      <c r="CB84" s="14">
        <v>2.2387432443544708</v>
      </c>
      <c r="CC84" s="14">
        <v>2.2335272096161338</v>
      </c>
    </row>
    <row r="85" spans="1:81" x14ac:dyDescent="0.25">
      <c r="A85" s="13">
        <v>44804</v>
      </c>
      <c r="B85" s="14">
        <v>2.4441585238235981</v>
      </c>
      <c r="C85" s="14">
        <v>2.9097414292557136</v>
      </c>
      <c r="D85" s="14">
        <v>2.9972255409966411</v>
      </c>
      <c r="E85" s="14">
        <v>2.9716011868468373</v>
      </c>
      <c r="F85" s="14">
        <v>2.9192670030161496</v>
      </c>
      <c r="G85" s="14">
        <v>2.8658489480960103</v>
      </c>
      <c r="H85" s="14">
        <v>2.8191431870713686</v>
      </c>
      <c r="I85" s="14">
        <v>2.7810308381894311</v>
      </c>
      <c r="J85" s="14">
        <v>2.7515608956206021</v>
      </c>
      <c r="K85" s="14">
        <v>2.7303260708830299</v>
      </c>
      <c r="L85" s="14">
        <v>2.7168621825791934</v>
      </c>
      <c r="M85" s="14">
        <v>2.7107291618090716</v>
      </c>
      <c r="N85" s="14">
        <v>2.7114887294382988</v>
      </c>
      <c r="O85" s="14">
        <v>2.7186764747671925</v>
      </c>
      <c r="P85" s="14">
        <v>2.7317674619359886</v>
      </c>
      <c r="Q85" s="14">
        <v>2.7501670501893667</v>
      </c>
      <c r="R85" s="14">
        <v>2.7731989054214639</v>
      </c>
      <c r="S85" s="14">
        <v>2.8001129503181197</v>
      </c>
      <c r="T85" s="14">
        <v>2.8301063534401845</v>
      </c>
      <c r="U85" s="14">
        <v>2.8623612438189285</v>
      </c>
      <c r="V85" s="14">
        <v>2.8960500888232352</v>
      </c>
      <c r="W85" s="14">
        <v>2.9304101473776929</v>
      </c>
      <c r="X85" s="14">
        <v>2.9647644714809114</v>
      </c>
      <c r="Y85" s="14">
        <v>2.9985046282006529</v>
      </c>
      <c r="Z85" s="14">
        <v>3.0310804044978328</v>
      </c>
      <c r="AA85" s="14">
        <v>3.0620303100098591</v>
      </c>
      <c r="AB85" s="14">
        <v>3.0910096923631478</v>
      </c>
      <c r="AC85" s="14">
        <v>3.1177730396149719</v>
      </c>
      <c r="AD85" s="14">
        <v>3.1421537692957644</v>
      </c>
      <c r="AE85" s="14">
        <v>3.1640485409099766</v>
      </c>
      <c r="AF85" s="14">
        <v>3.1834068052071394</v>
      </c>
      <c r="AG85" s="14">
        <v>3.2002225555488728</v>
      </c>
      <c r="AH85" s="14">
        <v>3.2145275187469253</v>
      </c>
      <c r="AI85" s="14">
        <v>3.2263814010577896</v>
      </c>
      <c r="AJ85" s="14">
        <v>3.2358612577937365</v>
      </c>
      <c r="AK85" s="14">
        <v>3.243059249166349</v>
      </c>
      <c r="AL85" s="14">
        <v>3.2480783994012752</v>
      </c>
      <c r="AM85" s="14">
        <v>3.2510299420642541</v>
      </c>
      <c r="AN85" s="14">
        <v>3.2520290265752747</v>
      </c>
      <c r="AO85" s="14">
        <v>3.2511925153537584</v>
      </c>
      <c r="AP85" s="14">
        <v>3.2486377511138569</v>
      </c>
      <c r="AQ85" s="14">
        <v>3.2444821351964479</v>
      </c>
      <c r="AR85" s="14">
        <v>3.2388425655195703</v>
      </c>
      <c r="AS85" s="14">
        <v>3.2318351819134934</v>
      </c>
      <c r="AT85" s="14">
        <v>3.2235747821153806</v>
      </c>
      <c r="AU85" s="14">
        <v>3.2141743920906647</v>
      </c>
      <c r="AV85" s="14">
        <v>3.203744479584556</v>
      </c>
      <c r="AW85" s="14">
        <v>3.1923924856449513</v>
      </c>
      <c r="AX85" s="14">
        <v>3.1802223482747998</v>
      </c>
      <c r="AY85" s="14">
        <v>3.1673342390400738</v>
      </c>
      <c r="AZ85" s="14">
        <v>3.1538244542885256</v>
      </c>
      <c r="BA85" s="14">
        <v>3.1397842692062414</v>
      </c>
      <c r="BB85" s="14">
        <v>3.1252994826790621</v>
      </c>
      <c r="BC85" s="14">
        <v>3.1104507692066026</v>
      </c>
      <c r="BD85" s="14">
        <v>3.0953134217972647</v>
      </c>
      <c r="BE85" s="14">
        <v>3.079957334866005</v>
      </c>
      <c r="BF85" s="14">
        <v>3.0644473907338239</v>
      </c>
      <c r="BG85" s="14">
        <v>3.0488436907892122</v>
      </c>
      <c r="BH85" s="14">
        <v>3.0332016116553144</v>
      </c>
      <c r="BI85" s="14">
        <v>3.0175722192177554</v>
      </c>
      <c r="BJ85" s="14">
        <v>3.0020026773764279</v>
      </c>
      <c r="BK85" s="14">
        <v>2.9865364615712666</v>
      </c>
      <c r="BL85" s="14">
        <v>2.9712135816223015</v>
      </c>
      <c r="BM85" s="14">
        <v>2.9560708489202456</v>
      </c>
      <c r="BN85" s="14">
        <v>2.9411421181877264</v>
      </c>
      <c r="BO85" s="14">
        <v>2.9264583739433525</v>
      </c>
      <c r="BP85" s="14">
        <v>2.9120476690719661</v>
      </c>
      <c r="BQ85" s="14">
        <v>2.8979351995395306</v>
      </c>
      <c r="BR85" s="14">
        <v>2.8841432186326101</v>
      </c>
      <c r="BS85" s="14">
        <v>2.8706911338901122</v>
      </c>
      <c r="BT85" s="14">
        <v>2.8575956575699109</v>
      </c>
      <c r="BU85" s="14">
        <v>2.8448706709755895</v>
      </c>
      <c r="BV85" s="14">
        <v>2.8325271985429579</v>
      </c>
      <c r="BW85" s="14">
        <v>2.8205735892277692</v>
      </c>
      <c r="BX85" s="14">
        <v>2.809015694868696</v>
      </c>
      <c r="BY85" s="14">
        <v>2.7978570289196005</v>
      </c>
      <c r="BZ85" s="14">
        <v>2.7870988804525236</v>
      </c>
      <c r="CA85" s="14">
        <v>2.7767404308044594</v>
      </c>
      <c r="CB85" s="14">
        <v>2.7667788921086074</v>
      </c>
      <c r="CC85" s="14">
        <v>2.7572098607444633</v>
      </c>
    </row>
    <row r="86" spans="1:81" x14ac:dyDescent="0.25">
      <c r="A86" s="13">
        <v>44834</v>
      </c>
      <c r="B86" s="14">
        <v>3.472645550616134</v>
      </c>
      <c r="C86" s="14">
        <v>4.014644706763594</v>
      </c>
      <c r="D86" s="14">
        <v>4.2271959621556867</v>
      </c>
      <c r="E86" s="14">
        <v>4.3234979684772146</v>
      </c>
      <c r="F86" s="14">
        <v>4.3669627193994121</v>
      </c>
      <c r="G86" s="14">
        <v>4.3812041855819208</v>
      </c>
      <c r="H86" s="14">
        <v>4.378067214154469</v>
      </c>
      <c r="I86" s="14">
        <v>4.3639426893915685</v>
      </c>
      <c r="J86" s="14">
        <v>4.3427487582628723</v>
      </c>
      <c r="K86" s="14">
        <v>4.3172135382085344</v>
      </c>
      <c r="L86" s="14">
        <v>4.2893713716505699</v>
      </c>
      <c r="M86" s="14">
        <v>4.2607985650673905</v>
      </c>
      <c r="N86" s="14">
        <v>4.2327360054905689</v>
      </c>
      <c r="O86" s="14">
        <v>4.206154295302853</v>
      </c>
      <c r="P86" s="14">
        <v>4.1817798424966073</v>
      </c>
      <c r="Q86" s="14">
        <v>4.1600924922550435</v>
      </c>
      <c r="R86" s="14">
        <v>4.1413345738686811</v>
      </c>
      <c r="S86" s="14">
        <v>4.1255351223297216</v>
      </c>
      <c r="T86" s="14">
        <v>4.112543028234974</v>
      </c>
      <c r="U86" s="14">
        <v>4.1020779955871776</v>
      </c>
      <c r="V86" s="14">
        <v>4.0937565274231265</v>
      </c>
      <c r="W86" s="14">
        <v>4.0871694973649761</v>
      </c>
      <c r="X86" s="14">
        <v>4.0819047285009704</v>
      </c>
      <c r="Y86" s="14">
        <v>4.0775477222061118</v>
      </c>
      <c r="Z86" s="14">
        <v>4.0736875222688962</v>
      </c>
      <c r="AA86" s="14">
        <v>4.0699560839550903</v>
      </c>
      <c r="AB86" s="14">
        <v>4.0660471513163872</v>
      </c>
      <c r="AC86" s="14">
        <v>4.0616983800633291</v>
      </c>
      <c r="AD86" s="14">
        <v>4.056694756837584</v>
      </c>
      <c r="AE86" s="14">
        <v>4.0508722373093038</v>
      </c>
      <c r="AF86" s="14">
        <v>4.0441102189356641</v>
      </c>
      <c r="AG86" s="14">
        <v>4.036324753181658</v>
      </c>
      <c r="AH86" s="14">
        <v>4.027463281400566</v>
      </c>
      <c r="AI86" s="14">
        <v>4.0175078235307389</v>
      </c>
      <c r="AJ86" s="14">
        <v>4.0064767540373625</v>
      </c>
      <c r="AK86" s="14">
        <v>3.9944127618891923</v>
      </c>
      <c r="AL86" s="14">
        <v>3.9813763446681207</v>
      </c>
      <c r="AM86" s="14">
        <v>3.9674411407701307</v>
      </c>
      <c r="AN86" s="14">
        <v>3.9526872185723536</v>
      </c>
      <c r="AO86" s="14">
        <v>3.9371963165219142</v>
      </c>
      <c r="AP86" s="14">
        <v>3.9210479848731561</v>
      </c>
      <c r="AQ86" s="14">
        <v>3.9043173240865832</v>
      </c>
      <c r="AR86" s="14">
        <v>3.8870707709594847</v>
      </c>
      <c r="AS86" s="14">
        <v>3.8693654253879357</v>
      </c>
      <c r="AT86" s="14">
        <v>3.8512481096226447</v>
      </c>
      <c r="AU86" s="14">
        <v>3.8327556570604502</v>
      </c>
      <c r="AV86" s="14">
        <v>3.8139161160212596</v>
      </c>
      <c r="AW86" s="14">
        <v>3.7947498887273987</v>
      </c>
      <c r="AX86" s="14">
        <v>3.7752712196517866</v>
      </c>
      <c r="AY86" s="14">
        <v>3.7554892189431395</v>
      </c>
      <c r="AZ86" s="14">
        <v>3.735408878018629</v>
      </c>
      <c r="BA86" s="14">
        <v>3.7150330225180666</v>
      </c>
      <c r="BB86" s="14">
        <v>3.6943631875469971</v>
      </c>
      <c r="BC86" s="14">
        <v>3.6734001302565042</v>
      </c>
      <c r="BD86" s="14">
        <v>3.6521454937808779</v>
      </c>
      <c r="BE86" s="14">
        <v>3.6306028098671463</v>
      </c>
      <c r="BF86" s="14">
        <v>3.6087782333407334</v>
      </c>
      <c r="BG86" s="14">
        <v>3.5866810369198459</v>
      </c>
      <c r="BH86" s="14">
        <v>3.5643240653373649</v>
      </c>
      <c r="BI86" s="14">
        <v>3.5417236399422736</v>
      </c>
      <c r="BJ86" s="14">
        <v>3.5188993024650812</v>
      </c>
      <c r="BK86" s="14">
        <v>3.4958734543184229</v>
      </c>
      <c r="BL86" s="14">
        <v>3.4726710833646934</v>
      </c>
      <c r="BM86" s="14">
        <v>3.4493195606348026</v>
      </c>
      <c r="BN86" s="14">
        <v>3.425848438419723</v>
      </c>
      <c r="BO86" s="14">
        <v>3.4022889679126358</v>
      </c>
      <c r="BP86" s="14">
        <v>3.3786735313751288</v>
      </c>
      <c r="BQ86" s="14">
        <v>3.3550350656259056</v>
      </c>
      <c r="BR86" s="14">
        <v>3.3314059894542591</v>
      </c>
      <c r="BS86" s="14">
        <v>3.3078179732415101</v>
      </c>
      <c r="BT86" s="14">
        <v>3.2843016059689094</v>
      </c>
      <c r="BU86" s="14">
        <v>3.2608848137134032</v>
      </c>
      <c r="BV86" s="14">
        <v>3.2375922752164432</v>
      </c>
      <c r="BW86" s="14">
        <v>3.2144456201626275</v>
      </c>
      <c r="BX86" s="14">
        <v>3.1914636317319509</v>
      </c>
      <c r="BY86" s="14">
        <v>3.1686622700589537</v>
      </c>
      <c r="BZ86" s="14">
        <v>3.1460541432266251</v>
      </c>
      <c r="CA86" s="14">
        <v>3.1236483901041909</v>
      </c>
      <c r="CB86" s="14">
        <v>3.101450919562954</v>
      </c>
      <c r="CC86" s="14">
        <v>3.0794651440353289</v>
      </c>
    </row>
    <row r="87" spans="1:81" x14ac:dyDescent="0.25">
      <c r="A87" s="13">
        <v>44865</v>
      </c>
      <c r="B87" s="14">
        <v>2.8522120703031471</v>
      </c>
      <c r="C87" s="14">
        <v>3.1283349584846785</v>
      </c>
      <c r="D87" s="14">
        <v>3.2533362428624097</v>
      </c>
      <c r="E87" s="14">
        <v>3.3360435537577295</v>
      </c>
      <c r="F87" s="14">
        <v>3.4006755670903046</v>
      </c>
      <c r="G87" s="14">
        <v>3.4533000014085045</v>
      </c>
      <c r="H87" s="14">
        <v>3.4955141719314708</v>
      </c>
      <c r="I87" s="14">
        <v>3.5277475692083113</v>
      </c>
      <c r="J87" s="14">
        <v>3.5507008654035084</v>
      </c>
      <c r="K87" s="14">
        <v>3.5656594298925688</v>
      </c>
      <c r="L87" s="14">
        <v>3.574305811062521</v>
      </c>
      <c r="M87" s="14">
        <v>3.5784578190670118</v>
      </c>
      <c r="N87" s="14">
        <v>3.5798893164721455</v>
      </c>
      <c r="O87" s="14">
        <v>3.5802333579538108</v>
      </c>
      <c r="P87" s="14">
        <v>3.5808954281338199</v>
      </c>
      <c r="Q87" s="14">
        <v>3.5829810821385566</v>
      </c>
      <c r="R87" s="14">
        <v>3.5872776081806346</v>
      </c>
      <c r="S87" s="14">
        <v>3.5942548266942032</v>
      </c>
      <c r="T87" s="14">
        <v>3.6040961577969641</v>
      </c>
      <c r="U87" s="14">
        <v>3.6167433314481641</v>
      </c>
      <c r="V87" s="14">
        <v>3.6319398297288692</v>
      </c>
      <c r="W87" s="14">
        <v>3.649320083198361</v>
      </c>
      <c r="X87" s="14">
        <v>3.6684424071150521</v>
      </c>
      <c r="Y87" s="14">
        <v>3.6888048897102923</v>
      </c>
      <c r="Z87" s="14">
        <v>3.7098662734921337</v>
      </c>
      <c r="AA87" s="14">
        <v>3.7310966880985221</v>
      </c>
      <c r="AB87" s="14">
        <v>3.7519951123398436</v>
      </c>
      <c r="AC87" s="14">
        <v>3.7720851835762041</v>
      </c>
      <c r="AD87" s="14">
        <v>3.7909492150778048</v>
      </c>
      <c r="AE87" s="14">
        <v>3.8082394732540852</v>
      </c>
      <c r="AF87" s="14">
        <v>3.8236676138303562</v>
      </c>
      <c r="AG87" s="14">
        <v>3.8369954022671946</v>
      </c>
      <c r="AH87" s="14">
        <v>3.8480287692835491</v>
      </c>
      <c r="AI87" s="14">
        <v>3.8566348678899214</v>
      </c>
      <c r="AJ87" s="14">
        <v>3.8627463984832975</v>
      </c>
      <c r="AK87" s="14">
        <v>3.8663465556992316</v>
      </c>
      <c r="AL87" s="14">
        <v>3.867462146371115</v>
      </c>
      <c r="AM87" s="14">
        <v>3.8661557914778339</v>
      </c>
      <c r="AN87" s="14">
        <v>3.8625177273694429</v>
      </c>
      <c r="AO87" s="14">
        <v>3.8566586889481735</v>
      </c>
      <c r="AP87" s="14">
        <v>3.8487044570212978</v>
      </c>
      <c r="AQ87" s="14">
        <v>3.8387920131647939</v>
      </c>
      <c r="AR87" s="14">
        <v>3.8270652872893693</v>
      </c>
      <c r="AS87" s="14">
        <v>3.8136729822881184</v>
      </c>
      <c r="AT87" s="14">
        <v>3.7987655222602066</v>
      </c>
      <c r="AU87" s="14">
        <v>3.7824933830677354</v>
      </c>
      <c r="AV87" s="14">
        <v>3.7650050182207955</v>
      </c>
      <c r="AW87" s="14">
        <v>3.7464459056466857</v>
      </c>
      <c r="AX87" s="14">
        <v>3.7269571810879647</v>
      </c>
      <c r="AY87" s="14">
        <v>3.7066752619179688</v>
      </c>
      <c r="AZ87" s="14">
        <v>3.685731221530685</v>
      </c>
      <c r="BA87" s="14">
        <v>3.6642492393200561</v>
      </c>
      <c r="BB87" s="14">
        <v>3.6423466344302469</v>
      </c>
      <c r="BC87" s="14">
        <v>3.6201341246162135</v>
      </c>
      <c r="BD87" s="14">
        <v>3.5977153540665991</v>
      </c>
      <c r="BE87" s="14">
        <v>3.5751870724260217</v>
      </c>
      <c r="BF87" s="14">
        <v>3.5526395183066417</v>
      </c>
      <c r="BG87" s="14">
        <v>3.5301566640037332</v>
      </c>
      <c r="BH87" s="14">
        <v>3.5078164272498049</v>
      </c>
      <c r="BI87" s="14">
        <v>3.4856910099200626</v>
      </c>
      <c r="BJ87" s="14">
        <v>3.4638471537362259</v>
      </c>
      <c r="BK87" s="14">
        <v>3.4423461069386878</v>
      </c>
      <c r="BL87" s="14">
        <v>3.4212439117721609</v>
      </c>
      <c r="BM87" s="14">
        <v>3.4005918094411967</v>
      </c>
      <c r="BN87" s="14">
        <v>3.3804365627639612</v>
      </c>
      <c r="BO87" s="14">
        <v>3.3608203058033546</v>
      </c>
      <c r="BP87" s="14">
        <v>3.3417804071284549</v>
      </c>
      <c r="BQ87" s="14">
        <v>3.3233495153794159</v>
      </c>
      <c r="BR87" s="14">
        <v>3.3055554608361852</v>
      </c>
      <c r="BS87" s="14">
        <v>3.28842152157769</v>
      </c>
      <c r="BT87" s="14">
        <v>3.2719666220908898</v>
      </c>
      <c r="BU87" s="14">
        <v>3.2562052753796333</v>
      </c>
      <c r="BV87" s="14">
        <v>3.2411477688337573</v>
      </c>
      <c r="BW87" s="14">
        <v>3.2268004482691826</v>
      </c>
      <c r="BX87" s="14">
        <v>3.2131659804160999</v>
      </c>
      <c r="BY87" s="14">
        <v>3.2002435738765138</v>
      </c>
      <c r="BZ87" s="14">
        <v>3.1880291408884966</v>
      </c>
      <c r="CA87" s="14">
        <v>3.1765154882146063</v>
      </c>
      <c r="CB87" s="14">
        <v>3.1656925745649134</v>
      </c>
      <c r="CC87" s="14">
        <v>3.1555483742871173</v>
      </c>
    </row>
    <row r="88" spans="1:81" x14ac:dyDescent="0.25">
      <c r="A88" s="13">
        <v>44895</v>
      </c>
      <c r="B88" s="14"/>
      <c r="C88" s="14">
        <v>3.2869805187030816</v>
      </c>
      <c r="D88" s="14">
        <v>3.2934889364649638</v>
      </c>
      <c r="E88" s="14">
        <v>3.280354316953793</v>
      </c>
      <c r="F88" s="14">
        <v>3.2656966949370956</v>
      </c>
      <c r="G88" s="14">
        <v>3.2540394394210708</v>
      </c>
      <c r="H88" s="14">
        <v>3.2452160394681586</v>
      </c>
      <c r="I88" s="14">
        <v>3.2377775845360639</v>
      </c>
      <c r="J88" s="14">
        <v>3.2306300236379397</v>
      </c>
      <c r="K88" s="14">
        <v>3.2234276822159722</v>
      </c>
      <c r="L88" s="14">
        <v>3.2163979102634457</v>
      </c>
      <c r="M88" s="14">
        <v>3.2100843765350784</v>
      </c>
      <c r="N88" s="14">
        <v>3.2051702096515857</v>
      </c>
      <c r="O88" s="14">
        <v>3.2023620004953535</v>
      </c>
      <c r="P88" s="14">
        <v>3.2022820985396172</v>
      </c>
      <c r="Q88" s="14">
        <v>3.2053770928700613</v>
      </c>
      <c r="R88" s="14">
        <v>3.2118970161308131</v>
      </c>
      <c r="S88" s="14">
        <v>3.2218828156832706</v>
      </c>
      <c r="T88" s="14">
        <v>3.2351908114774139</v>
      </c>
      <c r="U88" s="14">
        <v>3.251518159526281</v>
      </c>
      <c r="V88" s="14">
        <v>3.270444578163374</v>
      </c>
      <c r="W88" s="14">
        <v>3.2915021204466899</v>
      </c>
      <c r="X88" s="14">
        <v>3.3141907983185406</v>
      </c>
      <c r="Y88" s="14">
        <v>3.3379853940782103</v>
      </c>
      <c r="Z88" s="14">
        <v>3.3623540090952484</v>
      </c>
      <c r="AA88" s="14">
        <v>3.3868035049297993</v>
      </c>
      <c r="AB88" s="14">
        <v>3.4108857148136984</v>
      </c>
      <c r="AC88" s="14">
        <v>3.4341937558625824</v>
      </c>
      <c r="AD88" s="14">
        <v>3.4563839154816871</v>
      </c>
      <c r="AE88" s="14">
        <v>3.4771758640548769</v>
      </c>
      <c r="AF88" s="14">
        <v>3.4963426090701115</v>
      </c>
      <c r="AG88" s="14">
        <v>3.5137021611969308</v>
      </c>
      <c r="AH88" s="14">
        <v>3.529112908177932</v>
      </c>
      <c r="AI88" s="14">
        <v>3.5424853747365961</v>
      </c>
      <c r="AJ88" s="14">
        <v>3.553778347232146</v>
      </c>
      <c r="AK88" s="14">
        <v>3.5629872541041192</v>
      </c>
      <c r="AL88" s="14">
        <v>3.570138398738429</v>
      </c>
      <c r="AM88" s="14">
        <v>3.5752812299779508</v>
      </c>
      <c r="AN88" s="14">
        <v>3.5784808387963425</v>
      </c>
      <c r="AO88" s="14">
        <v>3.5798126061377999</v>
      </c>
      <c r="AP88" s="14">
        <v>3.5793589765169642</v>
      </c>
      <c r="AQ88" s="14">
        <v>3.5772076675348239</v>
      </c>
      <c r="AR88" s="14">
        <v>3.5734500737240538</v>
      </c>
      <c r="AS88" s="14">
        <v>3.5681802243237075</v>
      </c>
      <c r="AT88" s="14">
        <v>3.5614934558837801</v>
      </c>
      <c r="AU88" s="14">
        <v>3.5534852335716063</v>
      </c>
      <c r="AV88" s="14">
        <v>3.5442494782793155</v>
      </c>
      <c r="AW88" s="14">
        <v>3.5338778985411694</v>
      </c>
      <c r="AX88" s="14">
        <v>3.5224591502420881</v>
      </c>
      <c r="AY88" s="14">
        <v>3.5100787168046215</v>
      </c>
      <c r="AZ88" s="14">
        <v>3.4968187001590549</v>
      </c>
      <c r="BA88" s="14">
        <v>3.4827574857751995</v>
      </c>
      <c r="BB88" s="14">
        <v>3.4679699609286834</v>
      </c>
      <c r="BC88" s="14">
        <v>3.4525278067982401</v>
      </c>
      <c r="BD88" s="14">
        <v>3.4364997302009588</v>
      </c>
      <c r="BE88" s="14">
        <v>3.4199517537586339</v>
      </c>
      <c r="BF88" s="14">
        <v>3.4029474410693097</v>
      </c>
      <c r="BG88" s="14">
        <v>3.3855477561408143</v>
      </c>
      <c r="BH88" s="14">
        <v>3.3678112239734128</v>
      </c>
      <c r="BI88" s="14">
        <v>3.3497945243829652</v>
      </c>
      <c r="BJ88" s="14">
        <v>3.331552632792901</v>
      </c>
      <c r="BK88" s="14">
        <v>3.3131387472000831</v>
      </c>
      <c r="BL88" s="14">
        <v>3.294604384598681</v>
      </c>
      <c r="BM88" s="14">
        <v>3.2759995121336267</v>
      </c>
      <c r="BN88" s="14">
        <v>3.2573726274066725</v>
      </c>
      <c r="BO88" s="14">
        <v>3.2387706108968111</v>
      </c>
      <c r="BP88" s="14">
        <v>3.2202386347422642</v>
      </c>
      <c r="BQ88" s="14">
        <v>3.2018197624793521</v>
      </c>
      <c r="BR88" s="14">
        <v>3.1835544997095586</v>
      </c>
      <c r="BS88" s="14">
        <v>3.1654808919735453</v>
      </c>
      <c r="BT88" s="14">
        <v>3.1476341081082611</v>
      </c>
      <c r="BU88" s="14">
        <v>3.1300454377613871</v>
      </c>
      <c r="BV88" s="14">
        <v>3.1127422951156842</v>
      </c>
      <c r="BW88" s="14">
        <v>3.0957484797323191</v>
      </c>
      <c r="BX88" s="14">
        <v>3.0790844079707438</v>
      </c>
      <c r="BY88" s="14">
        <v>3.0627670131737506</v>
      </c>
      <c r="BZ88" s="14">
        <v>3.046809310143364</v>
      </c>
      <c r="CA88" s="14">
        <v>3.0312205010609734</v>
      </c>
      <c r="CB88" s="14">
        <v>3.0160062930546636</v>
      </c>
      <c r="CC88" s="14">
        <v>3.0011696602263234</v>
      </c>
    </row>
    <row r="89" spans="1:81" x14ac:dyDescent="0.25">
      <c r="A89" s="13">
        <v>44926</v>
      </c>
      <c r="B89" s="14"/>
      <c r="C89" s="14">
        <v>3.4517248442873254</v>
      </c>
      <c r="D89" s="14">
        <v>3.5516354058088493</v>
      </c>
      <c r="E89" s="14">
        <v>3.5787444929629548</v>
      </c>
      <c r="F89" s="14">
        <v>3.5835763665633551</v>
      </c>
      <c r="G89" s="14">
        <v>3.5827824209392367</v>
      </c>
      <c r="H89" s="14">
        <v>3.5812727302918828</v>
      </c>
      <c r="I89" s="14">
        <v>3.5802475609239131</v>
      </c>
      <c r="J89" s="14">
        <v>3.5801277213115026</v>
      </c>
      <c r="K89" s="14">
        <v>3.5813558250446889</v>
      </c>
      <c r="L89" s="14">
        <v>3.5844100110588104</v>
      </c>
      <c r="M89" s="14">
        <v>3.5897229316590362</v>
      </c>
      <c r="N89" s="14">
        <v>3.5976472388007283</v>
      </c>
      <c r="O89" s="14">
        <v>3.608441026762331</v>
      </c>
      <c r="P89" s="14">
        <v>3.6222403191312327</v>
      </c>
      <c r="Q89" s="14">
        <v>3.6390315637043669</v>
      </c>
      <c r="R89" s="14">
        <v>3.658660602714328</v>
      </c>
      <c r="S89" s="14">
        <v>3.6808400229765774</v>
      </c>
      <c r="T89" s="14">
        <v>3.7051858302474288</v>
      </c>
      <c r="U89" s="14">
        <v>3.7312337278778607</v>
      </c>
      <c r="V89" s="14">
        <v>3.7584873548887443</v>
      </c>
      <c r="W89" s="14">
        <v>3.7864665070812151</v>
      </c>
      <c r="X89" s="14">
        <v>3.8147062857231444</v>
      </c>
      <c r="Y89" s="14">
        <v>3.8427543938867452</v>
      </c>
      <c r="Z89" s="14">
        <v>3.8701871402355614</v>
      </c>
      <c r="AA89" s="14">
        <v>3.896643860433699</v>
      </c>
      <c r="AB89" s="14">
        <v>3.9218216915842645</v>
      </c>
      <c r="AC89" s="14">
        <v>3.9454670604111959</v>
      </c>
      <c r="AD89" s="14">
        <v>3.9673795470188602</v>
      </c>
      <c r="AE89" s="14">
        <v>3.9874061428949035</v>
      </c>
      <c r="AF89" s="14">
        <v>4.0054374494027902</v>
      </c>
      <c r="AG89" s="14">
        <v>4.0214074882250452</v>
      </c>
      <c r="AH89" s="14">
        <v>4.0352865999690062</v>
      </c>
      <c r="AI89" s="14">
        <v>4.0470763025259577</v>
      </c>
      <c r="AJ89" s="14">
        <v>4.0568028877031477</v>
      </c>
      <c r="AK89" s="14">
        <v>4.0645125026479052</v>
      </c>
      <c r="AL89" s="14">
        <v>4.0702678600231446</v>
      </c>
      <c r="AM89" s="14">
        <v>4.0741433558128959</v>
      </c>
      <c r="AN89" s="14">
        <v>4.0762209353903458</v>
      </c>
      <c r="AO89" s="14">
        <v>4.0765865698804422</v>
      </c>
      <c r="AP89" s="14">
        <v>4.0753285196515119</v>
      </c>
      <c r="AQ89" s="14">
        <v>4.0725355780649668</v>
      </c>
      <c r="AR89" s="14">
        <v>4.0682958522056465</v>
      </c>
      <c r="AS89" s="14">
        <v>4.0626959807487815</v>
      </c>
      <c r="AT89" s="14">
        <v>4.055820243896429</v>
      </c>
      <c r="AU89" s="14">
        <v>4.0477502992369248</v>
      </c>
      <c r="AV89" s="14">
        <v>4.0385649426052801</v>
      </c>
      <c r="AW89" s="14">
        <v>4.0283403369697268</v>
      </c>
      <c r="AX89" s="14">
        <v>4.0171502915805384</v>
      </c>
      <c r="AY89" s="14">
        <v>4.0050665808088759</v>
      </c>
      <c r="AZ89" s="14">
        <v>3.9921591527500393</v>
      </c>
      <c r="BA89" s="14">
        <v>3.9784962344833734</v>
      </c>
      <c r="BB89" s="14">
        <v>3.9641445002583344</v>
      </c>
      <c r="BC89" s="14">
        <v>3.9491694720353827</v>
      </c>
      <c r="BD89" s="14">
        <v>3.9336359622047805</v>
      </c>
      <c r="BE89" s="14">
        <v>3.9176081344655809</v>
      </c>
      <c r="BF89" s="14">
        <v>3.9011493995316311</v>
      </c>
      <c r="BG89" s="14">
        <v>3.8843219602182222</v>
      </c>
      <c r="BH89" s="14">
        <v>3.8671868669001799</v>
      </c>
      <c r="BI89" s="14">
        <v>3.8498043585814545</v>
      </c>
      <c r="BJ89" s="14">
        <v>3.832233431338445</v>
      </c>
      <c r="BK89" s="14">
        <v>3.8145312175190931</v>
      </c>
      <c r="BL89" s="14">
        <v>3.7967530381995669</v>
      </c>
      <c r="BM89" s="14">
        <v>3.7789525436465894</v>
      </c>
      <c r="BN89" s="14">
        <v>3.7611816353401224</v>
      </c>
      <c r="BO89" s="14">
        <v>3.743489732075822</v>
      </c>
      <c r="BP89" s="14">
        <v>3.7259234946629056</v>
      </c>
      <c r="BQ89" s="14">
        <v>3.70852645572583</v>
      </c>
      <c r="BR89" s="14">
        <v>3.6913388044837885</v>
      </c>
      <c r="BS89" s="14">
        <v>3.6743975570774294</v>
      </c>
      <c r="BT89" s="14">
        <v>3.6577360983849445</v>
      </c>
      <c r="BU89" s="14">
        <v>3.6413835004189261</v>
      </c>
      <c r="BV89" s="14">
        <v>3.6253646901146483</v>
      </c>
      <c r="BW89" s="14">
        <v>3.6097007293657848</v>
      </c>
      <c r="BX89" s="14">
        <v>3.5944090535801569</v>
      </c>
      <c r="BY89" s="14">
        <v>3.5795033776048619</v>
      </c>
      <c r="BZ89" s="14">
        <v>3.5649934784602895</v>
      </c>
      <c r="CA89" s="14">
        <v>3.5508853851976778</v>
      </c>
      <c r="CB89" s="14">
        <v>3.5371817790496749</v>
      </c>
      <c r="CC89" s="14">
        <v>3.5238829261365736</v>
      </c>
    </row>
    <row r="90" spans="1:81" x14ac:dyDescent="0.25">
      <c r="A90" s="13">
        <v>44957</v>
      </c>
      <c r="B90" s="14">
        <v>3.3730982866247441</v>
      </c>
      <c r="C90" s="14">
        <v>3.4148704641489953</v>
      </c>
      <c r="D90" s="14">
        <v>3.3535422000796946</v>
      </c>
      <c r="E90" s="14">
        <v>3.2922113466579472</v>
      </c>
      <c r="F90" s="14">
        <v>3.2504969181846888</v>
      </c>
      <c r="G90" s="14">
        <v>3.2263211053979881</v>
      </c>
      <c r="H90" s="14">
        <v>3.214075744883111</v>
      </c>
      <c r="I90" s="14">
        <v>3.209378547492399</v>
      </c>
      <c r="J90" s="14">
        <v>3.2096778481035391</v>
      </c>
      <c r="K90" s="14">
        <v>3.2137501800561878</v>
      </c>
      <c r="L90" s="14">
        <v>3.221046282412277</v>
      </c>
      <c r="M90" s="14">
        <v>3.2313258748037241</v>
      </c>
      <c r="N90" s="14">
        <v>3.2445130526645403</v>
      </c>
      <c r="O90" s="14">
        <v>3.2605988070741661</v>
      </c>
      <c r="P90" s="14">
        <v>3.2795627923432518</v>
      </c>
      <c r="Q90" s="14">
        <v>3.3013111030700788</v>
      </c>
      <c r="R90" s="14">
        <v>3.3256644501742549</v>
      </c>
      <c r="S90" s="14">
        <v>3.3523523656619698</v>
      </c>
      <c r="T90" s="14">
        <v>3.3810343556094615</v>
      </c>
      <c r="U90" s="14">
        <v>3.4113183965218026</v>
      </c>
      <c r="V90" s="14">
        <v>3.4427772096610774</v>
      </c>
      <c r="W90" s="14">
        <v>3.4749742153332166</v>
      </c>
      <c r="X90" s="14">
        <v>3.5074821125060764</v>
      </c>
      <c r="Y90" s="14">
        <v>3.539882974279017</v>
      </c>
      <c r="Z90" s="14">
        <v>3.5717775334721917</v>
      </c>
      <c r="AA90" s="14">
        <v>3.6027991345885151</v>
      </c>
      <c r="AB90" s="14">
        <v>3.6326165027235451</v>
      </c>
      <c r="AC90" s="14">
        <v>3.6609421212955477</v>
      </c>
      <c r="AD90" s="14">
        <v>3.6875391189052249</v>
      </c>
      <c r="AE90" s="14">
        <v>3.7122153746277187</v>
      </c>
      <c r="AF90" s="14">
        <v>3.7348240026010076</v>
      </c>
      <c r="AG90" s="14">
        <v>3.7552670718445662</v>
      </c>
      <c r="AH90" s="14">
        <v>3.7734893566108552</v>
      </c>
      <c r="AI90" s="14">
        <v>3.7894739981146852</v>
      </c>
      <c r="AJ90" s="14">
        <v>3.8032367001611815</v>
      </c>
      <c r="AK90" s="14">
        <v>3.8148199266400717</v>
      </c>
      <c r="AL90" s="14">
        <v>3.824288467623143</v>
      </c>
      <c r="AM90" s="14">
        <v>3.8317233637202115</v>
      </c>
      <c r="AN90" s="14">
        <v>3.8372172972375935</v>
      </c>
      <c r="AO90" s="14">
        <v>3.840870682025654</v>
      </c>
      <c r="AP90" s="14">
        <v>3.8427897275709832</v>
      </c>
      <c r="AQ90" s="14">
        <v>3.8430843362499822</v>
      </c>
      <c r="AR90" s="14">
        <v>3.8418668099014299</v>
      </c>
      <c r="AS90" s="14">
        <v>3.8392504582778142</v>
      </c>
      <c r="AT90" s="14">
        <v>3.8353483601731075</v>
      </c>
      <c r="AU90" s="14">
        <v>3.8302720589917065</v>
      </c>
      <c r="AV90" s="14">
        <v>3.8241304795179958</v>
      </c>
      <c r="AW90" s="14">
        <v>3.8170292944611757</v>
      </c>
      <c r="AX90" s="14">
        <v>3.8090703502279113</v>
      </c>
      <c r="AY90" s="14">
        <v>3.800351503751251</v>
      </c>
      <c r="AZ90" s="14">
        <v>3.7909656591043714</v>
      </c>
      <c r="BA90" s="14">
        <v>3.7810001646066196</v>
      </c>
      <c r="BB90" s="14">
        <v>3.7705371932090417</v>
      </c>
      <c r="BC90" s="14">
        <v>3.7596536430369105</v>
      </c>
      <c r="BD90" s="14">
        <v>3.7484210022876931</v>
      </c>
      <c r="BE90" s="14">
        <v>3.7369054355392595</v>
      </c>
      <c r="BF90" s="14">
        <v>3.7251678411005034</v>
      </c>
      <c r="BG90" s="14">
        <v>3.7132636667924945</v>
      </c>
      <c r="BH90" s="14">
        <v>3.7012432726340387</v>
      </c>
      <c r="BI90" s="14">
        <v>3.6891524822284905</v>
      </c>
      <c r="BJ90" s="14">
        <v>3.6770331884675671</v>
      </c>
      <c r="BK90" s="14">
        <v>3.6649238813994871</v>
      </c>
      <c r="BL90" s="14">
        <v>3.6528599361325478</v>
      </c>
      <c r="BM90" s="14">
        <v>3.6408738573314183</v>
      </c>
      <c r="BN90" s="14">
        <v>3.6289955785501729</v>
      </c>
      <c r="BO90" s="14">
        <v>3.6172528829655635</v>
      </c>
      <c r="BP90" s="14">
        <v>3.6056715856349451</v>
      </c>
      <c r="BQ90" s="14">
        <v>3.5942754180887455</v>
      </c>
      <c r="BR90" s="14">
        <v>3.5830860345447584</v>
      </c>
      <c r="BS90" s="14">
        <v>3.5721231160977394</v>
      </c>
      <c r="BT90" s="14">
        <v>3.5614041001667589</v>
      </c>
      <c r="BU90" s="14">
        <v>3.5509439396655913</v>
      </c>
      <c r="BV90" s="14">
        <v>3.5407552384523484</v>
      </c>
      <c r="BW90" s="14">
        <v>3.5308484100494582</v>
      </c>
      <c r="BX90" s="14">
        <v>3.5212317941123343</v>
      </c>
      <c r="BY90" s="14">
        <v>3.5119114771198841</v>
      </c>
      <c r="BZ90" s="14">
        <v>3.5028911307407933</v>
      </c>
      <c r="CA90" s="14">
        <v>3.4941721414650861</v>
      </c>
      <c r="CB90" s="14">
        <v>3.485753913993118</v>
      </c>
      <c r="CC90" s="14">
        <v>3.4776344771359171</v>
      </c>
    </row>
    <row r="91" spans="1:81" x14ac:dyDescent="0.25">
      <c r="A91" s="13">
        <v>44985</v>
      </c>
      <c r="B91" s="14">
        <v>4.0009101319507803</v>
      </c>
      <c r="C91" s="14">
        <v>3.9971394937549469</v>
      </c>
      <c r="D91" s="14">
        <v>3.9273848514301171</v>
      </c>
      <c r="E91" s="14">
        <v>3.8589013802796979</v>
      </c>
      <c r="F91" s="14">
        <v>3.8057842582397763</v>
      </c>
      <c r="G91" s="14">
        <v>3.7663987205673535</v>
      </c>
      <c r="H91" s="14">
        <v>3.7368366236156052</v>
      </c>
      <c r="I91" s="14">
        <v>3.714258950514663</v>
      </c>
      <c r="J91" s="14">
        <v>3.6970511859742183</v>
      </c>
      <c r="K91" s="14">
        <v>3.6844809937605696</v>
      </c>
      <c r="L91" s="14">
        <v>3.6762360061614214</v>
      </c>
      <c r="M91" s="14">
        <v>3.6721918456065699</v>
      </c>
      <c r="N91" s="14">
        <v>3.6723104207629502</v>
      </c>
      <c r="O91" s="14">
        <v>3.6765810761926079</v>
      </c>
      <c r="P91" s="14">
        <v>3.6849556983345715</v>
      </c>
      <c r="Q91" s="14">
        <v>3.697304169351411</v>
      </c>
      <c r="R91" s="14">
        <v>3.7134037513680758</v>
      </c>
      <c r="S91" s="14">
        <v>3.7329336659778298</v>
      </c>
      <c r="T91" s="14">
        <v>3.7554954496772015</v>
      </c>
      <c r="U91" s="14">
        <v>3.7806294350013685</v>
      </c>
      <c r="V91" s="14">
        <v>3.8078326040528818</v>
      </c>
      <c r="W91" s="14">
        <v>3.8365918635603502</v>
      </c>
      <c r="X91" s="14">
        <v>3.8664026622155689</v>
      </c>
      <c r="Y91" s="14">
        <v>3.8967694384374805</v>
      </c>
      <c r="Z91" s="14">
        <v>3.9272201296196725</v>
      </c>
      <c r="AA91" s="14">
        <v>3.9573202025185386</v>
      </c>
      <c r="AB91" s="14">
        <v>3.9866739624198635</v>
      </c>
      <c r="AC91" s="14">
        <v>4.0149344896580388</v>
      </c>
      <c r="AD91" s="14">
        <v>4.0418097383079621</v>
      </c>
      <c r="AE91" s="14">
        <v>4.0670557330854145</v>
      </c>
      <c r="AF91" s="14">
        <v>4.0904797985801773</v>
      </c>
      <c r="AG91" s="14">
        <v>4.1119435096503487</v>
      </c>
      <c r="AH91" s="14">
        <v>4.1313555037511618</v>
      </c>
      <c r="AI91" s="14">
        <v>4.1486669133911267</v>
      </c>
      <c r="AJ91" s="14">
        <v>4.1638647858142122</v>
      </c>
      <c r="AK91" s="14">
        <v>4.1769655328062374</v>
      </c>
      <c r="AL91" s="14">
        <v>4.1880098342141325</v>
      </c>
      <c r="AM91" s="14">
        <v>4.1970560869667315</v>
      </c>
      <c r="AN91" s="14">
        <v>4.2041756866126114</v>
      </c>
      <c r="AO91" s="14">
        <v>4.2094490424075044</v>
      </c>
      <c r="AP91" s="14">
        <v>4.2129635064255062</v>
      </c>
      <c r="AQ91" s="14">
        <v>4.2148108329821907</v>
      </c>
      <c r="AR91" s="14">
        <v>4.2150858065068517</v>
      </c>
      <c r="AS91" s="14">
        <v>4.2138845341047997</v>
      </c>
      <c r="AT91" s="14">
        <v>4.2113032058369253</v>
      </c>
      <c r="AU91" s="14">
        <v>4.2074366818412328</v>
      </c>
      <c r="AV91" s="14">
        <v>4.2023776045470536</v>
      </c>
      <c r="AW91" s="14">
        <v>4.1962157404320424</v>
      </c>
      <c r="AX91" s="14">
        <v>4.1890375736855523</v>
      </c>
      <c r="AY91" s="14">
        <v>4.180926186008981</v>
      </c>
      <c r="AZ91" s="14">
        <v>4.1719605250423575</v>
      </c>
      <c r="BA91" s="14">
        <v>4.1622151657999611</v>
      </c>
      <c r="BB91" s="14">
        <v>4.1517606231774602</v>
      </c>
      <c r="BC91" s="14">
        <v>4.1406632694201226</v>
      </c>
      <c r="BD91" s="14">
        <v>4.1289853671354901</v>
      </c>
      <c r="BE91" s="14">
        <v>4.1167852982468052</v>
      </c>
      <c r="BF91" s="14">
        <v>4.1041177347580131</v>
      </c>
      <c r="BG91" s="14">
        <v>4.091033740452021</v>
      </c>
      <c r="BH91" s="14">
        <v>4.0775813025586736</v>
      </c>
      <c r="BI91" s="14">
        <v>4.0638058597022999</v>
      </c>
      <c r="BJ91" s="14">
        <v>4.0497509415445583</v>
      </c>
      <c r="BK91" s="14">
        <v>4.0354586049547594</v>
      </c>
      <c r="BL91" s="14">
        <v>4.0209695640900494</v>
      </c>
      <c r="BM91" s="14">
        <v>4.0063232867829761</v>
      </c>
      <c r="BN91" s="14">
        <v>3.9915579139540349</v>
      </c>
      <c r="BO91" s="14">
        <v>3.9767100011680871</v>
      </c>
      <c r="BP91" s="14">
        <v>3.9618144052513982</v>
      </c>
      <c r="BQ91" s="14">
        <v>3.9469038506762435</v>
      </c>
      <c r="BR91" s="14">
        <v>3.9320088639759248</v>
      </c>
      <c r="BS91" s="14">
        <v>3.9171578261888311</v>
      </c>
      <c r="BT91" s="14">
        <v>3.9023764320604979</v>
      </c>
      <c r="BU91" s="14">
        <v>3.8876873970677113</v>
      </c>
      <c r="BV91" s="14">
        <v>3.8731106353780227</v>
      </c>
      <c r="BW91" s="14">
        <v>3.8586634491069445</v>
      </c>
      <c r="BX91" s="14">
        <v>3.8443606455123724</v>
      </c>
      <c r="BY91" s="14">
        <v>3.830214304448273</v>
      </c>
      <c r="BZ91" s="14">
        <v>3.8162336786401214</v>
      </c>
      <c r="CA91" s="14">
        <v>3.802425366233332</v>
      </c>
      <c r="CB91" s="14">
        <v>3.788793718112077</v>
      </c>
      <c r="CC91" s="14">
        <v>3.7753414911906518</v>
      </c>
    </row>
    <row r="92" spans="1:81" x14ac:dyDescent="0.25">
      <c r="A92" s="13">
        <v>45016</v>
      </c>
      <c r="B92" s="14">
        <v>4.0474552953307619</v>
      </c>
      <c r="C92" s="14">
        <v>3.9285408498516161</v>
      </c>
      <c r="D92" s="14">
        <v>3.8125606174769318</v>
      </c>
      <c r="E92" s="14">
        <v>3.7106896870245896</v>
      </c>
      <c r="F92" s="14">
        <v>3.6280036727004892</v>
      </c>
      <c r="G92" s="14">
        <v>3.5619268093928143</v>
      </c>
      <c r="H92" s="14">
        <v>3.508795416460365</v>
      </c>
      <c r="I92" s="14">
        <v>3.4660213886765776</v>
      </c>
      <c r="J92" s="14">
        <v>3.432138026499667</v>
      </c>
      <c r="K92" s="14">
        <v>3.4063428008577494</v>
      </c>
      <c r="L92" s="14">
        <v>3.3880366254405248</v>
      </c>
      <c r="M92" s="14">
        <v>3.3766848476507128</v>
      </c>
      <c r="N92" s="14">
        <v>3.3718030118717852</v>
      </c>
      <c r="O92" s="14">
        <v>3.3729413292788948</v>
      </c>
      <c r="P92" s="14">
        <v>3.3796457864831031</v>
      </c>
      <c r="Q92" s="14">
        <v>3.3914282829938038</v>
      </c>
      <c r="R92" s="14">
        <v>3.4077565696654539</v>
      </c>
      <c r="S92" s="14">
        <v>3.4280548135560394</v>
      </c>
      <c r="T92" s="14">
        <v>3.4517182441577612</v>
      </c>
      <c r="U92" s="14">
        <v>3.4781236410997849</v>
      </c>
      <c r="V92" s="14">
        <v>3.5066432062844566</v>
      </c>
      <c r="W92" s="14">
        <v>3.5366743003538748</v>
      </c>
      <c r="X92" s="14">
        <v>3.5676472056424635</v>
      </c>
      <c r="Y92" s="14">
        <v>3.5990215604364733</v>
      </c>
      <c r="Z92" s="14">
        <v>3.6303021718608348</v>
      </c>
      <c r="AA92" s="14">
        <v>3.6610472753682015</v>
      </c>
      <c r="AB92" s="14">
        <v>3.6908661945913819</v>
      </c>
      <c r="AC92" s="14">
        <v>3.7194284354862255</v>
      </c>
      <c r="AD92" s="14">
        <v>3.7464652166179913</v>
      </c>
      <c r="AE92" s="14">
        <v>3.771761764528021</v>
      </c>
      <c r="AF92" s="14">
        <v>3.7951622926620705</v>
      </c>
      <c r="AG92" s="14">
        <v>3.8165687431575073</v>
      </c>
      <c r="AH92" s="14">
        <v>3.8359309734855609</v>
      </c>
      <c r="AI92" s="14">
        <v>3.8532407425704598</v>
      </c>
      <c r="AJ92" s="14">
        <v>3.8685228729496179</v>
      </c>
      <c r="AK92" s="14">
        <v>3.8818272769221531</v>
      </c>
      <c r="AL92" s="14">
        <v>3.8932230184482419</v>
      </c>
      <c r="AM92" s="14">
        <v>3.9027903539200386</v>
      </c>
      <c r="AN92" s="14">
        <v>3.9106159950691621</v>
      </c>
      <c r="AO92" s="14">
        <v>3.9167896707309557</v>
      </c>
      <c r="AP92" s="14">
        <v>3.9214026578448267</v>
      </c>
      <c r="AQ92" s="14">
        <v>3.9245458318728645</v>
      </c>
      <c r="AR92" s="14">
        <v>3.9263090327075783</v>
      </c>
      <c r="AS92" s="14">
        <v>3.9267801930951238</v>
      </c>
      <c r="AT92" s="14">
        <v>3.9260448270435822</v>
      </c>
      <c r="AU92" s="14">
        <v>3.9241850658998869</v>
      </c>
      <c r="AV92" s="14">
        <v>3.9212793160336266</v>
      </c>
      <c r="AW92" s="14">
        <v>3.9174019199054402</v>
      </c>
      <c r="AX92" s="14">
        <v>3.9126231340812927</v>
      </c>
      <c r="AY92" s="14">
        <v>3.9070091919588879</v>
      </c>
      <c r="AZ92" s="14">
        <v>3.9006220440207962</v>
      </c>
      <c r="BA92" s="14">
        <v>3.8935195013682136</v>
      </c>
      <c r="BB92" s="14">
        <v>3.8857556033753249</v>
      </c>
      <c r="BC92" s="14">
        <v>3.8773808994896606</v>
      </c>
      <c r="BD92" s="14">
        <v>3.8684427680312146</v>
      </c>
      <c r="BE92" s="14">
        <v>3.8589857706272803</v>
      </c>
      <c r="BF92" s="14">
        <v>3.8490518416064554</v>
      </c>
      <c r="BG92" s="14">
        <v>3.8386805219085174</v>
      </c>
      <c r="BH92" s="14">
        <v>3.8279096857257482</v>
      </c>
      <c r="BI92" s="14">
        <v>3.8167761218289584</v>
      </c>
      <c r="BJ92" s="14">
        <v>3.8053163643787706</v>
      </c>
      <c r="BK92" s="14">
        <v>3.7935670471393719</v>
      </c>
      <c r="BL92" s="14">
        <v>3.7815649254606081</v>
      </c>
      <c r="BM92" s="14">
        <v>3.7693468829768353</v>
      </c>
      <c r="BN92" s="14">
        <v>3.7569497088409762</v>
      </c>
      <c r="BO92" s="14">
        <v>3.744409801133</v>
      </c>
      <c r="BP92" s="14">
        <v>3.7317628327163512</v>
      </c>
      <c r="BQ92" s="14">
        <v>3.7190430335827012</v>
      </c>
      <c r="BR92" s="14">
        <v>3.7062830946346672</v>
      </c>
      <c r="BS92" s="14">
        <v>3.6935140211469175</v>
      </c>
      <c r="BT92" s="14">
        <v>3.6807641434660456</v>
      </c>
      <c r="BU92" s="14">
        <v>3.668058786848329</v>
      </c>
      <c r="BV92" s="14">
        <v>3.6554204629056861</v>
      </c>
      <c r="BW92" s="14">
        <v>3.642869059141677</v>
      </c>
      <c r="BX92" s="14">
        <v>3.6304218794908678</v>
      </c>
      <c r="BY92" s="14">
        <v>3.6180932260022214</v>
      </c>
      <c r="BZ92" s="14">
        <v>3.6058943179152099</v>
      </c>
      <c r="CA92" s="14">
        <v>3.5938335000838459</v>
      </c>
      <c r="CB92" s="14">
        <v>3.5819167699281698</v>
      </c>
      <c r="CC92" s="14">
        <v>3.5701484206717304</v>
      </c>
    </row>
    <row r="93" spans="1:81" x14ac:dyDescent="0.25">
      <c r="A93" s="13">
        <v>45046</v>
      </c>
      <c r="B93" s="14">
        <v>4.241155488462705</v>
      </c>
      <c r="C93" s="14">
        <v>4.1701235435954205</v>
      </c>
      <c r="D93" s="14">
        <v>4.0608164371769062</v>
      </c>
      <c r="E93" s="14">
        <v>3.9543387886881884</v>
      </c>
      <c r="F93" s="14">
        <v>3.8643439048714447</v>
      </c>
      <c r="G93" s="14">
        <v>3.7909642316495744</v>
      </c>
      <c r="H93" s="14">
        <v>3.7316555499109141</v>
      </c>
      <c r="I93" s="14">
        <v>3.6840290205027082</v>
      </c>
      <c r="J93" s="14">
        <v>3.6464428715334956</v>
      </c>
      <c r="K93" s="14">
        <v>3.6178167219494006</v>
      </c>
      <c r="L93" s="14">
        <v>3.5973173603726893</v>
      </c>
      <c r="M93" s="14">
        <v>3.5842500108020343</v>
      </c>
      <c r="N93" s="14">
        <v>3.5780142956803256</v>
      </c>
      <c r="O93" s="14">
        <v>3.5780598444151401</v>
      </c>
      <c r="P93" s="14">
        <v>3.5838410822874831</v>
      </c>
      <c r="Q93" s="14">
        <v>3.5947938131172981</v>
      </c>
      <c r="R93" s="14">
        <v>3.6103257212506872</v>
      </c>
      <c r="S93" s="14">
        <v>3.6298247762483573</v>
      </c>
      <c r="T93" s="14">
        <v>3.6526725566582972</v>
      </c>
      <c r="U93" s="14">
        <v>3.6782519842276216</v>
      </c>
      <c r="V93" s="14">
        <v>3.7059579793575628</v>
      </c>
      <c r="W93" s="14">
        <v>3.735220151015501</v>
      </c>
      <c r="X93" s="14">
        <v>3.7655035564922028</v>
      </c>
      <c r="Y93" s="14">
        <v>3.7963051624415147</v>
      </c>
      <c r="Z93" s="14">
        <v>3.8271658159480717</v>
      </c>
      <c r="AA93" s="14">
        <v>3.8576724666078386</v>
      </c>
      <c r="AB93" s="14">
        <v>3.8874562578459688</v>
      </c>
      <c r="AC93" s="14">
        <v>3.9161999955163962</v>
      </c>
      <c r="AD93" s="14">
        <v>3.9436366443484174</v>
      </c>
      <c r="AE93" s="14">
        <v>3.9695440763989507</v>
      </c>
      <c r="AF93" s="14">
        <v>3.9937513860842446</v>
      </c>
      <c r="AG93" s="14">
        <v>4.0161359775973589</v>
      </c>
      <c r="AH93" s="14">
        <v>4.036616477590063</v>
      </c>
      <c r="AI93" s="14">
        <v>4.0551493314768567</v>
      </c>
      <c r="AJ93" s="14">
        <v>4.0717227888285539</v>
      </c>
      <c r="AK93" s="14">
        <v>4.0863515049217449</v>
      </c>
      <c r="AL93" s="14">
        <v>4.099071208435566</v>
      </c>
      <c r="AM93" s="14">
        <v>4.1099330058304977</v>
      </c>
      <c r="AN93" s="14">
        <v>4.1189994183224625</v>
      </c>
      <c r="AO93" s="14">
        <v>4.1263415130195709</v>
      </c>
      <c r="AP93" s="14">
        <v>4.132037188891907</v>
      </c>
      <c r="AQ93" s="14">
        <v>4.136169457636349</v>
      </c>
      <c r="AR93" s="14">
        <v>4.1388253633691514</v>
      </c>
      <c r="AS93" s="14">
        <v>4.1400945730528544</v>
      </c>
      <c r="AT93" s="14">
        <v>4.1400682224492344</v>
      </c>
      <c r="AU93" s="14">
        <v>4.1388370920380781</v>
      </c>
      <c r="AV93" s="14">
        <v>4.1364907184079875</v>
      </c>
      <c r="AW93" s="14">
        <v>4.1331162165982649</v>
      </c>
      <c r="AX93" s="14">
        <v>4.1287978540847412</v>
      </c>
      <c r="AY93" s="14">
        <v>4.123616475871362</v>
      </c>
      <c r="AZ93" s="14">
        <v>4.1176483601875571</v>
      </c>
      <c r="BA93" s="14">
        <v>4.1109652176724527</v>
      </c>
      <c r="BB93" s="14">
        <v>4.103634367980642</v>
      </c>
      <c r="BC93" s="14">
        <v>4.0957184178553865</v>
      </c>
      <c r="BD93" s="14">
        <v>4.0872753667697195</v>
      </c>
      <c r="BE93" s="14">
        <v>4.0783588354456688</v>
      </c>
      <c r="BF93" s="14">
        <v>4.0690181415869198</v>
      </c>
      <c r="BG93" s="14">
        <v>4.05929851921245</v>
      </c>
      <c r="BH93" s="14">
        <v>4.0492418445201128</v>
      </c>
      <c r="BI93" s="14">
        <v>4.0388872818952013</v>
      </c>
      <c r="BJ93" s="14">
        <v>4.028272162326215</v>
      </c>
      <c r="BK93" s="14">
        <v>4.0174323418676847</v>
      </c>
      <c r="BL93" s="14">
        <v>4.0064023633895545</v>
      </c>
      <c r="BM93" s="14">
        <v>3.9952155807478635</v>
      </c>
      <c r="BN93" s="14">
        <v>3.9839040505154477</v>
      </c>
      <c r="BO93" s="14">
        <v>3.9724984226491364</v>
      </c>
      <c r="BP93" s="14">
        <v>3.9610277683108892</v>
      </c>
      <c r="BQ93" s="14">
        <v>3.9495192596994455</v>
      </c>
      <c r="BR93" s="14">
        <v>3.9379982289583833</v>
      </c>
      <c r="BS93" s="14">
        <v>3.9264881091089916</v>
      </c>
      <c r="BT93" s="14">
        <v>3.9150100015311295</v>
      </c>
      <c r="BU93" s="14">
        <v>3.903582653954027</v>
      </c>
      <c r="BV93" s="14">
        <v>3.8922226192968084</v>
      </c>
      <c r="BW93" s="14">
        <v>3.880944402351532</v>
      </c>
      <c r="BX93" s="14">
        <v>3.8697604742773364</v>
      </c>
      <c r="BY93" s="14">
        <v>3.8586810407389351</v>
      </c>
      <c r="BZ93" s="14">
        <v>3.8477140693824121</v>
      </c>
      <c r="CA93" s="14">
        <v>3.836865455677994</v>
      </c>
      <c r="CB93" s="14">
        <v>3.8261394247612404</v>
      </c>
      <c r="CC93" s="14">
        <v>3.8155389112459455</v>
      </c>
    </row>
    <row r="94" spans="1:81" x14ac:dyDescent="0.25">
      <c r="A94" s="13">
        <v>45077</v>
      </c>
      <c r="B94" s="14">
        <v>4.5401330276059388</v>
      </c>
      <c r="C94" s="14">
        <v>4.5939197184985217</v>
      </c>
      <c r="D94" s="14">
        <v>4.5437506591150312</v>
      </c>
      <c r="E94" s="14">
        <v>4.4680547449159453</v>
      </c>
      <c r="F94" s="14">
        <v>4.3913412873334599</v>
      </c>
      <c r="G94" s="14">
        <v>4.3204171545271732</v>
      </c>
      <c r="H94" s="14">
        <v>4.2571299944897358</v>
      </c>
      <c r="I94" s="14">
        <v>4.2019585803438311</v>
      </c>
      <c r="J94" s="14">
        <v>4.1551570129280853</v>
      </c>
      <c r="K94" s="14">
        <v>4.1168272209888697</v>
      </c>
      <c r="L94" s="14">
        <v>4.0868582328082219</v>
      </c>
      <c r="M94" s="14">
        <v>4.0649596714029741</v>
      </c>
      <c r="N94" s="14">
        <v>4.0507240519535834</v>
      </c>
      <c r="O94" s="14">
        <v>4.0436477948972813</v>
      </c>
      <c r="P94" s="14">
        <v>4.0431494280903131</v>
      </c>
      <c r="Q94" s="14">
        <v>4.0485833746659168</v>
      </c>
      <c r="R94" s="14">
        <v>4.0592548813128975</v>
      </c>
      <c r="S94" s="14">
        <v>4.0744433155924513</v>
      </c>
      <c r="T94" s="14">
        <v>4.0934237151343478</v>
      </c>
      <c r="U94" s="14">
        <v>4.1154788214090932</v>
      </c>
      <c r="V94" s="14">
        <v>4.1399165754472902</v>
      </c>
      <c r="W94" s="14">
        <v>4.1660967355255663</v>
      </c>
      <c r="X94" s="14">
        <v>4.1934268442882505</v>
      </c>
      <c r="Y94" s="14">
        <v>4.2213598878055505</v>
      </c>
      <c r="Z94" s="14">
        <v>4.2494102132870122</v>
      </c>
      <c r="AA94" s="14">
        <v>4.2771524997387607</v>
      </c>
      <c r="AB94" s="14">
        <v>4.3042185985926018</v>
      </c>
      <c r="AC94" s="14">
        <v>4.3303020574001643</v>
      </c>
      <c r="AD94" s="14">
        <v>4.3551525169439875</v>
      </c>
      <c r="AE94" s="14">
        <v>4.3785701806990032</v>
      </c>
      <c r="AF94" s="14">
        <v>4.4004089151898818</v>
      </c>
      <c r="AG94" s="14">
        <v>4.4205696194239881</v>
      </c>
      <c r="AH94" s="14">
        <v>4.4389935059156915</v>
      </c>
      <c r="AI94" s="14">
        <v>4.4556564205068758</v>
      </c>
      <c r="AJ94" s="14">
        <v>4.4705616135968045</v>
      </c>
      <c r="AK94" s="14">
        <v>4.4837348890435367</v>
      </c>
      <c r="AL94" s="14">
        <v>4.4952191652165547</v>
      </c>
      <c r="AM94" s="14">
        <v>4.5050692935668932</v>
      </c>
      <c r="AN94" s="14">
        <v>4.5133485002434348</v>
      </c>
      <c r="AO94" s="14">
        <v>4.5201261564105852</v>
      </c>
      <c r="AP94" s="14">
        <v>4.5254762461933469</v>
      </c>
      <c r="AQ94" s="14">
        <v>4.5294759778301277</v>
      </c>
      <c r="AR94" s="14">
        <v>4.5322048475201848</v>
      </c>
      <c r="AS94" s="14">
        <v>4.5337434384225412</v>
      </c>
      <c r="AT94" s="14">
        <v>4.5341724209153451</v>
      </c>
      <c r="AU94" s="14">
        <v>4.5335711556557161</v>
      </c>
      <c r="AV94" s="14">
        <v>4.5320170676899689</v>
      </c>
      <c r="AW94" s="14">
        <v>4.5295847883749731</v>
      </c>
      <c r="AX94" s="14">
        <v>4.5263459344532002</v>
      </c>
      <c r="AY94" s="14">
        <v>4.5223685842480768</v>
      </c>
      <c r="AZ94" s="14">
        <v>4.5177165266938912</v>
      </c>
      <c r="BA94" s="14">
        <v>4.5124494433555986</v>
      </c>
      <c r="BB94" s="14">
        <v>4.5066229796358845</v>
      </c>
      <c r="BC94" s="14">
        <v>4.5002884747497616</v>
      </c>
      <c r="BD94" s="14">
        <v>4.4934930653687415</v>
      </c>
      <c r="BE94" s="14">
        <v>4.4862798315529826</v>
      </c>
      <c r="BF94" s="14">
        <v>4.4786877780428593</v>
      </c>
      <c r="BG94" s="14">
        <v>4.4707520662124614</v>
      </c>
      <c r="BH94" s="14">
        <v>4.4625046086348998</v>
      </c>
      <c r="BI94" s="14">
        <v>4.4539746118772401</v>
      </c>
      <c r="BJ94" s="14">
        <v>4.4451892113716784</v>
      </c>
      <c r="BK94" s="14">
        <v>4.4361737244320656</v>
      </c>
      <c r="BL94" s="14">
        <v>4.426951782028314</v>
      </c>
      <c r="BM94" s="14">
        <v>4.4175454226945829</v>
      </c>
      <c r="BN94" s="14">
        <v>4.4079750190631328</v>
      </c>
      <c r="BO94" s="14">
        <v>4.3982592569325316</v>
      </c>
      <c r="BP94" s="14">
        <v>4.3884150480039805</v>
      </c>
      <c r="BQ94" s="14">
        <v>4.3784574186880167</v>
      </c>
      <c r="BR94" s="14">
        <v>4.3683996178057347</v>
      </c>
      <c r="BS94" s="14">
        <v>4.3582531839118532</v>
      </c>
      <c r="BT94" s="14">
        <v>4.3480279434506715</v>
      </c>
      <c r="BU94" s="14">
        <v>4.3377321028306532</v>
      </c>
      <c r="BV94" s="14">
        <v>4.327372359279491</v>
      </c>
      <c r="BW94" s="14">
        <v>4.3169540012901688</v>
      </c>
      <c r="BX94" s="14">
        <v>4.306480950481764</v>
      </c>
      <c r="BY94" s="14">
        <v>4.2959557440520593</v>
      </c>
      <c r="BZ94" s="14">
        <v>4.2853796009350997</v>
      </c>
      <c r="CA94" s="14">
        <v>4.2747525559774529</v>
      </c>
      <c r="CB94" s="14">
        <v>4.2640738895136874</v>
      </c>
      <c r="CC94" s="14">
        <v>4.253342426613397</v>
      </c>
    </row>
    <row r="95" spans="1:81" x14ac:dyDescent="0.25">
      <c r="A95" s="13">
        <v>45107</v>
      </c>
      <c r="B95" s="14">
        <v>4.6633918111795607</v>
      </c>
      <c r="C95" s="14">
        <v>5.2989361760526927</v>
      </c>
      <c r="D95" s="14">
        <v>5.314096579734044</v>
      </c>
      <c r="E95" s="14">
        <v>5.262085797703536</v>
      </c>
      <c r="F95" s="14">
        <v>5.1762962246031758</v>
      </c>
      <c r="G95" s="14">
        <v>5.0753163581599425</v>
      </c>
      <c r="H95" s="14">
        <v>4.9701363717578788</v>
      </c>
      <c r="I95" s="14">
        <v>4.866893909036313</v>
      </c>
      <c r="J95" s="14">
        <v>4.769254161788786</v>
      </c>
      <c r="K95" s="14">
        <v>4.6794083046811554</v>
      </c>
      <c r="L95" s="14">
        <v>4.5985908023126365</v>
      </c>
      <c r="M95" s="14">
        <v>4.5274551800487535</v>
      </c>
      <c r="N95" s="14">
        <v>4.4662627143004006</v>
      </c>
      <c r="O95" s="14">
        <v>4.4149959467486513</v>
      </c>
      <c r="P95" s="14">
        <v>4.3733877932029008</v>
      </c>
      <c r="Q95" s="14">
        <v>4.3409644308903106</v>
      </c>
      <c r="R95" s="14">
        <v>4.3170738988518211</v>
      </c>
      <c r="S95" s="14">
        <v>4.3009352094322582</v>
      </c>
      <c r="T95" s="14">
        <v>4.2916808570340157</v>
      </c>
      <c r="U95" s="14">
        <v>4.2883876162854957</v>
      </c>
      <c r="V95" s="14">
        <v>4.2901222483522403</v>
      </c>
      <c r="W95" s="14">
        <v>4.2959890370624043</v>
      </c>
      <c r="X95" s="14">
        <v>4.3051285674948128</v>
      </c>
      <c r="Y95" s="14">
        <v>4.3167288509235684</v>
      </c>
      <c r="Z95" s="14">
        <v>4.3300572116961176</v>
      </c>
      <c r="AA95" s="14">
        <v>4.3444593802599449</v>
      </c>
      <c r="AB95" s="14">
        <v>4.3593606724100189</v>
      </c>
      <c r="AC95" s="14">
        <v>4.3742737982505977</v>
      </c>
      <c r="AD95" s="14">
        <v>4.38878901820335</v>
      </c>
      <c r="AE95" s="14">
        <v>4.4025690780366613</v>
      </c>
      <c r="AF95" s="14">
        <v>4.415353061185221</v>
      </c>
      <c r="AG95" s="14">
        <v>4.4269456887503544</v>
      </c>
      <c r="AH95" s="14">
        <v>4.4372081123673315</v>
      </c>
      <c r="AI95" s="14">
        <v>4.4460488325862846</v>
      </c>
      <c r="AJ95" s="14">
        <v>4.4534136500864072</v>
      </c>
      <c r="AK95" s="14">
        <v>4.459279259218798</v>
      </c>
      <c r="AL95" s="14">
        <v>4.4636457541302308</v>
      </c>
      <c r="AM95" s="14">
        <v>4.4665304614535133</v>
      </c>
      <c r="AN95" s="14">
        <v>4.4679632736371628</v>
      </c>
      <c r="AO95" s="14">
        <v>4.4679838997226939</v>
      </c>
      <c r="AP95" s="14">
        <v>4.4666392870475793</v>
      </c>
      <c r="AQ95" s="14">
        <v>4.4639816751458294</v>
      </c>
      <c r="AR95" s="14">
        <v>4.4600673197605429</v>
      </c>
      <c r="AS95" s="14">
        <v>4.4549552178591876</v>
      </c>
      <c r="AT95" s="14">
        <v>4.4487061473302267</v>
      </c>
      <c r="AU95" s="14">
        <v>4.4413817033061731</v>
      </c>
      <c r="AV95" s="14">
        <v>4.4330437230006563</v>
      </c>
      <c r="AW95" s="14">
        <v>4.4237536658362018</v>
      </c>
      <c r="AX95" s="14">
        <v>4.4135724142300568</v>
      </c>
      <c r="AY95" s="14">
        <v>4.4025598897976339</v>
      </c>
      <c r="AZ95" s="14">
        <v>4.3907746896168138</v>
      </c>
      <c r="BA95" s="14">
        <v>4.3782741464293418</v>
      </c>
      <c r="BB95" s="14">
        <v>4.365114310158555</v>
      </c>
      <c r="BC95" s="14">
        <v>4.3513498742124774</v>
      </c>
      <c r="BD95" s="14">
        <v>4.3370342353371676</v>
      </c>
      <c r="BE95" s="14">
        <v>4.3222195543345645</v>
      </c>
      <c r="BF95" s="14">
        <v>4.3069567564070548</v>
      </c>
      <c r="BG95" s="14">
        <v>4.2912956524910175</v>
      </c>
      <c r="BH95" s="14">
        <v>4.2752851325719705</v>
      </c>
      <c r="BI95" s="14">
        <v>4.2589732963786018</v>
      </c>
      <c r="BJ95" s="14">
        <v>4.2424075708975684</v>
      </c>
      <c r="BK95" s="14">
        <v>4.2256347051158398</v>
      </c>
      <c r="BL95" s="14">
        <v>4.2087005379192046</v>
      </c>
      <c r="BM95" s="14">
        <v>4.1916497996798423</v>
      </c>
      <c r="BN95" s="14">
        <v>4.1745256011002754</v>
      </c>
      <c r="BO95" s="14">
        <v>4.1573692030633431</v>
      </c>
      <c r="BP95" s="14">
        <v>4.1402194826652732</v>
      </c>
      <c r="BQ95" s="14">
        <v>4.123112577259775</v>
      </c>
      <c r="BR95" s="14">
        <v>4.1060820150599291</v>
      </c>
      <c r="BS95" s="14">
        <v>4.08915833062603</v>
      </c>
      <c r="BT95" s="14">
        <v>4.0723684796407191</v>
      </c>
      <c r="BU95" s="14">
        <v>4.0557359762421168</v>
      </c>
      <c r="BV95" s="14">
        <v>4.0392811287071826</v>
      </c>
      <c r="BW95" s="14">
        <v>4.0230212428797101</v>
      </c>
      <c r="BX95" s="14">
        <v>4.0069705866070926</v>
      </c>
      <c r="BY95" s="14">
        <v>3.9911402586252924</v>
      </c>
      <c r="BZ95" s="14">
        <v>3.9755383480124138</v>
      </c>
      <c r="CA95" s="14">
        <v>3.9601702029166539</v>
      </c>
      <c r="CB95" s="14">
        <v>3.9450389474982677</v>
      </c>
      <c r="CC95" s="14">
        <v>3.9301457870399972</v>
      </c>
    </row>
    <row r="96" spans="1:81" x14ac:dyDescent="0.25">
      <c r="A96" s="13">
        <v>45138</v>
      </c>
      <c r="B96" s="14"/>
      <c r="C96" s="14">
        <v>5.0598749426903682</v>
      </c>
      <c r="D96" s="14">
        <v>4.9979310079811992</v>
      </c>
      <c r="E96" s="14">
        <v>4.9053706482452455</v>
      </c>
      <c r="F96" s="14">
        <v>4.8033020719263719</v>
      </c>
      <c r="G96" s="14">
        <v>4.7027153936623352</v>
      </c>
      <c r="H96" s="14">
        <v>4.6089695554883052</v>
      </c>
      <c r="I96" s="14">
        <v>4.5242935928462824</v>
      </c>
      <c r="J96" s="14">
        <v>4.4496614225138238</v>
      </c>
      <c r="K96" s="14">
        <v>4.3853742700583851</v>
      </c>
      <c r="L96" s="14">
        <v>4.3313249295808083</v>
      </c>
      <c r="M96" s="14">
        <v>4.2871707920951554</v>
      </c>
      <c r="N96" s="14">
        <v>4.2524264026058498</v>
      </c>
      <c r="O96" s="14">
        <v>4.2264963438909406</v>
      </c>
      <c r="P96" s="14">
        <v>4.2086918909603614</v>
      </c>
      <c r="Q96" s="14">
        <v>4.1982511287354134</v>
      </c>
      <c r="R96" s="14">
        <v>4.1943560067641794</v>
      </c>
      <c r="S96" s="14">
        <v>4.1961591019498572</v>
      </c>
      <c r="T96" s="14">
        <v>4.2028072491168711</v>
      </c>
      <c r="U96" s="14">
        <v>4.2134543090923611</v>
      </c>
      <c r="V96" s="14">
        <v>4.2272929161343038</v>
      </c>
      <c r="W96" s="14">
        <v>4.2435770916540498</v>
      </c>
      <c r="X96" s="14">
        <v>4.2616126508870353</v>
      </c>
      <c r="Y96" s="14">
        <v>4.2807647530717174</v>
      </c>
      <c r="Z96" s="14">
        <v>4.3004747818099238</v>
      </c>
      <c r="AA96" s="14">
        <v>4.3202543840621814</v>
      </c>
      <c r="AB96" s="14">
        <v>4.3396857684860439</v>
      </c>
      <c r="AC96" s="14">
        <v>4.3584243700687919</v>
      </c>
      <c r="AD96" s="14">
        <v>4.3761889783200187</v>
      </c>
      <c r="AE96" s="14">
        <v>4.3927590926939475</v>
      </c>
      <c r="AF96" s="14">
        <v>4.4079753778130666</v>
      </c>
      <c r="AG96" s="14">
        <v>4.4217296470409115</v>
      </c>
      <c r="AH96" s="14">
        <v>4.4339571185445381</v>
      </c>
      <c r="AI96" s="14">
        <v>4.4446285476320853</v>
      </c>
      <c r="AJ96" s="14">
        <v>4.4537425462951994</v>
      </c>
      <c r="AK96" s="14">
        <v>4.4613206388139268</v>
      </c>
      <c r="AL96" s="14">
        <v>4.4674008330815083</v>
      </c>
      <c r="AM96" s="14">
        <v>4.4720329561217644</v>
      </c>
      <c r="AN96" s="14">
        <v>4.4752750944670412</v>
      </c>
      <c r="AO96" s="14">
        <v>4.4771917141139657</v>
      </c>
      <c r="AP96" s="14">
        <v>4.4778516061747498</v>
      </c>
      <c r="AQ96" s="14">
        <v>4.4773265960902862</v>
      </c>
      <c r="AR96" s="14">
        <v>4.4756903267526305</v>
      </c>
      <c r="AS96" s="14">
        <v>4.4730171771008278</v>
      </c>
      <c r="AT96" s="14">
        <v>4.469381175778083</v>
      </c>
      <c r="AU96" s="14">
        <v>4.4648550778667726</v>
      </c>
      <c r="AV96" s="14">
        <v>4.4595097104318606</v>
      </c>
      <c r="AW96" s="14">
        <v>4.453413369898894</v>
      </c>
      <c r="AX96" s="14">
        <v>4.4466316613260863</v>
      </c>
      <c r="AY96" s="14">
        <v>4.4392268068424636</v>
      </c>
      <c r="AZ96" s="14">
        <v>4.4312572092918714</v>
      </c>
      <c r="BA96" s="14">
        <v>4.4227777135572151</v>
      </c>
      <c r="BB96" s="14">
        <v>4.4138394979770217</v>
      </c>
      <c r="BC96" s="14">
        <v>4.4044899500744297</v>
      </c>
      <c r="BD96" s="14">
        <v>4.3947727835512866</v>
      </c>
      <c r="BE96" s="14">
        <v>4.384728167171426</v>
      </c>
      <c r="BF96" s="14">
        <v>4.3743927614355815</v>
      </c>
      <c r="BG96" s="14">
        <v>4.3638000300944748</v>
      </c>
      <c r="BH96" s="14">
        <v>4.3529806325442761</v>
      </c>
      <c r="BI96" s="14">
        <v>4.3419628544584077</v>
      </c>
      <c r="BJ96" s="14">
        <v>4.3307729807730686</v>
      </c>
      <c r="BK96" s="14">
        <v>4.3194354137056159</v>
      </c>
      <c r="BL96" s="14">
        <v>4.3079726478472615</v>
      </c>
      <c r="BM96" s="14">
        <v>4.2964052351871862</v>
      </c>
      <c r="BN96" s="14">
        <v>4.2847515560627896</v>
      </c>
      <c r="BO96" s="14">
        <v>4.2730277946877324</v>
      </c>
      <c r="BP96" s="14">
        <v>4.2612477336605918</v>
      </c>
      <c r="BQ96" s="14">
        <v>4.2494227228072114</v>
      </c>
      <c r="BR96" s="14">
        <v>4.2375618405387305</v>
      </c>
      <c r="BS96" s="14">
        <v>4.2256719827258307</v>
      </c>
      <c r="BT96" s="14">
        <v>4.2137579440624933</v>
      </c>
      <c r="BU96" s="14">
        <v>4.2018225574963575</v>
      </c>
      <c r="BV96" s="14">
        <v>4.1898668285949103</v>
      </c>
      <c r="BW96" s="14">
        <v>4.1778900702554367</v>
      </c>
      <c r="BX96" s="14">
        <v>4.165890138499897</v>
      </c>
      <c r="BY96" s="14">
        <v>4.1538636503818198</v>
      </c>
      <c r="BZ96" s="14">
        <v>4.1418060776438361</v>
      </c>
      <c r="CA96" s="14">
        <v>4.129711997380177</v>
      </c>
      <c r="CB96" s="14">
        <v>4.1175756971244191</v>
      </c>
      <c r="CC96" s="14">
        <v>4.1053913782531932</v>
      </c>
    </row>
    <row r="97" spans="1:81" x14ac:dyDescent="0.25">
      <c r="A97" s="13">
        <v>45169</v>
      </c>
      <c r="B97" s="14">
        <v>4.9561341946330666</v>
      </c>
      <c r="C97" s="14">
        <v>4.9740123868347084</v>
      </c>
      <c r="D97" s="14">
        <v>4.8973780872334753</v>
      </c>
      <c r="E97" s="14">
        <v>4.8039409358337863</v>
      </c>
      <c r="F97" s="14">
        <v>4.7119892074585064</v>
      </c>
      <c r="G97" s="14">
        <v>4.6276803757627709</v>
      </c>
      <c r="H97" s="14">
        <v>4.5527099572734002</v>
      </c>
      <c r="I97" s="14">
        <v>4.487035093078422</v>
      </c>
      <c r="J97" s="14">
        <v>4.4303319231370049</v>
      </c>
      <c r="K97" s="14">
        <v>4.3822335129531167</v>
      </c>
      <c r="L97" s="14">
        <v>4.3424246410644782</v>
      </c>
      <c r="M97" s="14">
        <v>4.3106308533214106</v>
      </c>
      <c r="N97" s="14">
        <v>4.2865406887183122</v>
      </c>
      <c r="O97" s="14">
        <v>4.2697737979079573</v>
      </c>
      <c r="P97" s="14">
        <v>4.2598646067052366</v>
      </c>
      <c r="Q97" s="14">
        <v>4.2562629330771298</v>
      </c>
      <c r="R97" s="14">
        <v>4.2583491826929647</v>
      </c>
      <c r="S97" s="14">
        <v>4.2654580440846823</v>
      </c>
      <c r="T97" s="14">
        <v>4.2768948574613699</v>
      </c>
      <c r="U97" s="14">
        <v>4.2919512159285862</v>
      </c>
      <c r="V97" s="14">
        <v>4.3099392598431292</v>
      </c>
      <c r="W97" s="14">
        <v>4.3302083865885042</v>
      </c>
      <c r="X97" s="14">
        <v>4.352139920119968</v>
      </c>
      <c r="Y97" s="14">
        <v>4.3751599548352322</v>
      </c>
      <c r="Z97" s="14">
        <v>4.3987516738029457</v>
      </c>
      <c r="AA97" s="14">
        <v>4.4224504301974843</v>
      </c>
      <c r="AB97" s="14">
        <v>4.4458486496546108</v>
      </c>
      <c r="AC97" s="14">
        <v>4.4685991638315725</v>
      </c>
      <c r="AD97" s="14">
        <v>4.4904070358100725</v>
      </c>
      <c r="AE97" s="14">
        <v>4.5110317041744832</v>
      </c>
      <c r="AF97" s="14">
        <v>4.5302881319087298</v>
      </c>
      <c r="AG97" s="14">
        <v>4.5480385908605188</v>
      </c>
      <c r="AH97" s="14">
        <v>4.5641877903660442</v>
      </c>
      <c r="AI97" s="14">
        <v>4.5786769294297756</v>
      </c>
      <c r="AJ97" s="14">
        <v>4.5914779573389852</v>
      </c>
      <c r="AK97" s="14">
        <v>4.6025885667957338</v>
      </c>
      <c r="AL97" s="14">
        <v>4.6120263821740473</v>
      </c>
      <c r="AM97" s="14">
        <v>4.6198246251300192</v>
      </c>
      <c r="AN97" s="14">
        <v>4.6260284514556496</v>
      </c>
      <c r="AO97" s="14">
        <v>4.6306928343256066</v>
      </c>
      <c r="AP97" s="14">
        <v>4.6338803651837077</v>
      </c>
      <c r="AQ97" s="14">
        <v>4.6356598190508533</v>
      </c>
      <c r="AR97" s="14">
        <v>4.6361044513556564</v>
      </c>
      <c r="AS97" s="14">
        <v>4.6352906489509129</v>
      </c>
      <c r="AT97" s="14">
        <v>4.6332961895971012</v>
      </c>
      <c r="AU97" s="14">
        <v>4.630199035706748</v>
      </c>
      <c r="AV97" s="14">
        <v>4.6260761449019228</v>
      </c>
      <c r="AW97" s="14">
        <v>4.6210026518834075</v>
      </c>
      <c r="AX97" s="14">
        <v>4.615051465039115</v>
      </c>
      <c r="AY97" s="14">
        <v>4.6082921658209823</v>
      </c>
      <c r="AZ97" s="14">
        <v>4.6007905642721889</v>
      </c>
      <c r="BA97" s="14">
        <v>4.5926089192377333</v>
      </c>
      <c r="BB97" s="14">
        <v>4.5838055829445317</v>
      </c>
      <c r="BC97" s="14">
        <v>4.5744348516370348</v>
      </c>
      <c r="BD97" s="14">
        <v>4.5645471237204926</v>
      </c>
      <c r="BE97" s="14">
        <v>4.5541890034720387</v>
      </c>
      <c r="BF97" s="14">
        <v>4.5434033019977864</v>
      </c>
      <c r="BG97" s="14">
        <v>4.5322294561994871</v>
      </c>
      <c r="BH97" s="14">
        <v>4.5207039784466145</v>
      </c>
      <c r="BI97" s="14">
        <v>4.5088609785483227</v>
      </c>
      <c r="BJ97" s="14">
        <v>4.4967325378458787</v>
      </c>
      <c r="BK97" s="14">
        <v>4.4843488006504337</v>
      </c>
      <c r="BL97" s="14">
        <v>4.4717379601734253</v>
      </c>
      <c r="BM97" s="14">
        <v>4.4589262016641928</v>
      </c>
      <c r="BN97" s="14">
        <v>4.445937506618014</v>
      </c>
      <c r="BO97" s="14">
        <v>4.4327936193540367</v>
      </c>
      <c r="BP97" s="14">
        <v>4.4195137656235977</v>
      </c>
      <c r="BQ97" s="14">
        <v>4.4061146644376183</v>
      </c>
      <c r="BR97" s="14">
        <v>4.3926106832759331</v>
      </c>
      <c r="BS97" s="14">
        <v>4.3790138499440969</v>
      </c>
      <c r="BT97" s="14">
        <v>4.365333911091005</v>
      </c>
      <c r="BU97" s="14">
        <v>4.3515784849965709</v>
      </c>
      <c r="BV97" s="14">
        <v>4.3377532073549121</v>
      </c>
      <c r="BW97" s="14">
        <v>4.3238618757317209</v>
      </c>
      <c r="BX97" s="14">
        <v>4.3099066436403657</v>
      </c>
      <c r="BY97" s="14">
        <v>4.2958881777276341</v>
      </c>
      <c r="BZ97" s="14">
        <v>4.2818057633466386</v>
      </c>
      <c r="CA97" s="14">
        <v>4.2676576192575144</v>
      </c>
      <c r="CB97" s="14">
        <v>4.2534414409166539</v>
      </c>
      <c r="CC97" s="14">
        <v>4.2391545405481326</v>
      </c>
    </row>
    <row r="98" spans="1:81" x14ac:dyDescent="0.25">
      <c r="A98" s="13">
        <v>45199</v>
      </c>
      <c r="B98" s="14">
        <v>5.0052961377265985</v>
      </c>
      <c r="C98" s="14">
        <v>4.8733605650492766</v>
      </c>
      <c r="D98" s="14">
        <v>4.712383235163732</v>
      </c>
      <c r="E98" s="14">
        <v>4.587340472897246</v>
      </c>
      <c r="F98" s="14">
        <v>4.4926709533360114</v>
      </c>
      <c r="G98" s="14">
        <v>4.4205673602906517</v>
      </c>
      <c r="H98" s="14">
        <v>4.3653888146360549</v>
      </c>
      <c r="I98" s="14">
        <v>4.3233983298068974</v>
      </c>
      <c r="J98" s="14">
        <v>4.2922680459021105</v>
      </c>
      <c r="K98" s="14">
        <v>4.2704664132477577</v>
      </c>
      <c r="L98" s="14">
        <v>4.2569410230116338</v>
      </c>
      <c r="M98" s="14">
        <v>4.2508976560012623</v>
      </c>
      <c r="N98" s="14">
        <v>4.251649175375654</v>
      </c>
      <c r="O98" s="14">
        <v>4.2585451922425239</v>
      </c>
      <c r="P98" s="14">
        <v>4.270937000810795</v>
      </c>
      <c r="Q98" s="14">
        <v>4.2881691338475854</v>
      </c>
      <c r="R98" s="14">
        <v>4.3095772680547126</v>
      </c>
      <c r="S98" s="14">
        <v>4.3344996213594369</v>
      </c>
      <c r="T98" s="14">
        <v>4.3622854081442277</v>
      </c>
      <c r="U98" s="14">
        <v>4.3923032099748189</v>
      </c>
      <c r="V98" s="14">
        <v>4.4239654803013204</v>
      </c>
      <c r="W98" s="14">
        <v>4.456732023662445</v>
      </c>
      <c r="X98" s="14">
        <v>4.4901024926446462</v>
      </c>
      <c r="Y98" s="14">
        <v>4.523626047600934</v>
      </c>
      <c r="Z98" s="14">
        <v>4.5569051348828946</v>
      </c>
      <c r="AA98" s="14">
        <v>4.5895893276373556</v>
      </c>
      <c r="AB98" s="14">
        <v>4.6213781214204674</v>
      </c>
      <c r="AC98" s="14">
        <v>4.6520198928950167</v>
      </c>
      <c r="AD98" s="14">
        <v>4.6813051776689178</v>
      </c>
      <c r="AE98" s="14">
        <v>4.7090686228453542</v>
      </c>
      <c r="AF98" s="14">
        <v>4.7351867889288117</v>
      </c>
      <c r="AG98" s="14">
        <v>4.7595715715455453</v>
      </c>
      <c r="AH98" s="14">
        <v>4.7821661979292713</v>
      </c>
      <c r="AI98" s="14">
        <v>4.8029407456414823</v>
      </c>
      <c r="AJ98" s="14">
        <v>4.8218880935333051</v>
      </c>
      <c r="AK98" s="14">
        <v>4.8390199217315777</v>
      </c>
      <c r="AL98" s="14">
        <v>4.854362255774805</v>
      </c>
      <c r="AM98" s="14">
        <v>4.867952491693587</v>
      </c>
      <c r="AN98" s="14">
        <v>4.8798371168562698</v>
      </c>
      <c r="AO98" s="14">
        <v>4.8900704469092355</v>
      </c>
      <c r="AP98" s="14">
        <v>4.8987136236227258</v>
      </c>
      <c r="AQ98" s="14">
        <v>4.9058336512716423</v>
      </c>
      <c r="AR98" s="14">
        <v>4.9115021377090704</v>
      </c>
      <c r="AS98" s="14">
        <v>4.9157941471076469</v>
      </c>
      <c r="AT98" s="14">
        <v>4.9187862438657657</v>
      </c>
      <c r="AU98" s="14">
        <v>4.9205553348320565</v>
      </c>
      <c r="AV98" s="14">
        <v>4.9211772781337668</v>
      </c>
      <c r="AW98" s="14">
        <v>4.9207261466345154</v>
      </c>
      <c r="AX98" s="14">
        <v>4.9192736309740397</v>
      </c>
      <c r="AY98" s="14">
        <v>4.9168877230103822</v>
      </c>
      <c r="AZ98" s="14">
        <v>4.9136324326432286</v>
      </c>
      <c r="BA98" s="14">
        <v>4.909567971987876</v>
      </c>
      <c r="BB98" s="14">
        <v>4.9047503348893411</v>
      </c>
      <c r="BC98" s="14">
        <v>4.8992312627100754</v>
      </c>
      <c r="BD98" s="14">
        <v>4.8930584421209593</v>
      </c>
      <c r="BE98" s="14">
        <v>4.8862755423162314</v>
      </c>
      <c r="BF98" s="14">
        <v>4.8789222341625882</v>
      </c>
      <c r="BG98" s="14">
        <v>4.8710347667011051</v>
      </c>
      <c r="BH98" s="14">
        <v>4.862646481367821</v>
      </c>
      <c r="BI98" s="14">
        <v>4.8537884005698144</v>
      </c>
      <c r="BJ98" s="14">
        <v>4.8444895683312499</v>
      </c>
      <c r="BK98" s="14">
        <v>4.8347771230793448</v>
      </c>
      <c r="BL98" s="14">
        <v>4.8246763162315975</v>
      </c>
      <c r="BM98" s="14">
        <v>4.8142105110249815</v>
      </c>
      <c r="BN98" s="14">
        <v>4.8034011437379966</v>
      </c>
      <c r="BO98" s="14">
        <v>4.7922676975269498</v>
      </c>
      <c r="BP98" s="14">
        <v>4.7808274943351421</v>
      </c>
      <c r="BQ98" s="14">
        <v>4.7690957614810294</v>
      </c>
      <c r="BR98" s="14">
        <v>4.7570857573720913</v>
      </c>
      <c r="BS98" s="14">
        <v>4.7448088010095439</v>
      </c>
      <c r="BT98" s="14">
        <v>4.7322743565138898</v>
      </c>
      <c r="BU98" s="14">
        <v>4.7194901604686068</v>
      </c>
      <c r="BV98" s="14">
        <v>4.7064623403345625</v>
      </c>
      <c r="BW98" s="14">
        <v>4.6931955447185008</v>
      </c>
      <c r="BX98" s="14">
        <v>4.6796931368858257</v>
      </c>
      <c r="BY98" s="14">
        <v>4.6659573240964418</v>
      </c>
      <c r="BZ98" s="14">
        <v>4.6519892481009153</v>
      </c>
      <c r="CA98" s="14">
        <v>4.6377893184531791</v>
      </c>
      <c r="CB98" s="14">
        <v>4.6233576424516345</v>
      </c>
      <c r="CC98" s="14">
        <v>4.6086941001005695</v>
      </c>
    </row>
    <row r="99" spans="1:81" x14ac:dyDescent="0.25">
      <c r="A99" s="13">
        <v>45230</v>
      </c>
      <c r="B99" s="14">
        <v>4.9274773133180618</v>
      </c>
      <c r="C99" s="14">
        <v>4.7914494036256574</v>
      </c>
      <c r="D99" s="14">
        <v>4.6448656012194842</v>
      </c>
      <c r="E99" s="14">
        <v>4.5325104993661149</v>
      </c>
      <c r="F99" s="14">
        <v>4.4504985328245201</v>
      </c>
      <c r="G99" s="14">
        <v>4.3913329372435896</v>
      </c>
      <c r="H99" s="14">
        <v>4.3491761345591637</v>
      </c>
      <c r="I99" s="14">
        <v>4.3202453928427405</v>
      </c>
      <c r="J99" s="14">
        <v>4.3021351467504996</v>
      </c>
      <c r="K99" s="14">
        <v>4.293173703916275</v>
      </c>
      <c r="L99" s="14">
        <v>4.2921490366632824</v>
      </c>
      <c r="M99" s="14">
        <v>4.2981061768269981</v>
      </c>
      <c r="N99" s="14">
        <v>4.3102251300891048</v>
      </c>
      <c r="O99" s="14">
        <v>4.3277494813682766</v>
      </c>
      <c r="P99" s="14">
        <v>4.3499504765359251</v>
      </c>
      <c r="Q99" s="14">
        <v>4.3761114482264833</v>
      </c>
      <c r="R99" s="14">
        <v>4.4055306644403203</v>
      </c>
      <c r="S99" s="14">
        <v>4.4375290271696883</v>
      </c>
      <c r="T99" s="14">
        <v>4.4714579344888072</v>
      </c>
      <c r="U99" s="14">
        <v>4.5067109714764158</v>
      </c>
      <c r="V99" s="14">
        <v>4.5427402960716865</v>
      </c>
      <c r="W99" s="14">
        <v>4.5790564112507859</v>
      </c>
      <c r="X99" s="14">
        <v>4.6152311738304599</v>
      </c>
      <c r="Y99" s="14">
        <v>4.6508935574842338</v>
      </c>
      <c r="Z99" s="14">
        <v>4.6857212709521567</v>
      </c>
      <c r="AA99" s="14">
        <v>4.7194363686588288</v>
      </c>
      <c r="AB99" s="14">
        <v>4.7518064444652159</v>
      </c>
      <c r="AC99" s="14">
        <v>4.7826408216118423</v>
      </c>
      <c r="AD99" s="14">
        <v>4.8117852181594314</v>
      </c>
      <c r="AE99" s="14">
        <v>4.8391236981414831</v>
      </c>
      <c r="AF99" s="14">
        <v>4.8645753542193759</v>
      </c>
      <c r="AG99" s="14">
        <v>4.8880893076912475</v>
      </c>
      <c r="AH99" s="14">
        <v>4.9096414931800227</v>
      </c>
      <c r="AI99" s="14">
        <v>4.9292308334245281</v>
      </c>
      <c r="AJ99" s="14">
        <v>4.9468758561805686</v>
      </c>
      <c r="AK99" s="14">
        <v>4.962611014931114</v>
      </c>
      <c r="AL99" s="14">
        <v>4.9764829767004048</v>
      </c>
      <c r="AM99" s="14">
        <v>4.9885483349528839</v>
      </c>
      <c r="AN99" s="14">
        <v>4.998871931750279</v>
      </c>
      <c r="AO99" s="14">
        <v>5.0075255895730146</v>
      </c>
      <c r="AP99" s="14">
        <v>5.0145869229732885</v>
      </c>
      <c r="AQ99" s="14">
        <v>5.0201381409510661</v>
      </c>
      <c r="AR99" s="14">
        <v>5.0242642345753552</v>
      </c>
      <c r="AS99" s="14">
        <v>5.0270516440491386</v>
      </c>
      <c r="AT99" s="14">
        <v>5.0285862804639487</v>
      </c>
      <c r="AU99" s="14">
        <v>5.0289525606601329</v>
      </c>
      <c r="AV99" s="14">
        <v>5.0282320994960568</v>
      </c>
      <c r="AW99" s="14">
        <v>5.0265032567571621</v>
      </c>
      <c r="AX99" s="14">
        <v>5.0238406276735486</v>
      </c>
      <c r="AY99" s="14">
        <v>5.0203140832882633</v>
      </c>
      <c r="AZ99" s="14">
        <v>5.015988842300823</v>
      </c>
      <c r="BA99" s="14">
        <v>5.0109256952845467</v>
      </c>
      <c r="BB99" s="14">
        <v>5.0051807859012776</v>
      </c>
      <c r="BC99" s="14">
        <v>4.9988057262204553</v>
      </c>
      <c r="BD99" s="14">
        <v>4.99184778115103</v>
      </c>
      <c r="BE99" s="14">
        <v>4.9843498554135275</v>
      </c>
      <c r="BF99" s="14">
        <v>4.9763505747735781</v>
      </c>
      <c r="BG99" s="14">
        <v>4.9678848075740047</v>
      </c>
      <c r="BH99" s="14">
        <v>4.9589841587722505</v>
      </c>
      <c r="BI99" s="14">
        <v>4.9496775654530056</v>
      </c>
      <c r="BJ99" s="14">
        <v>4.9399916107064614</v>
      </c>
      <c r="BK99" s="14">
        <v>4.929950651268677</v>
      </c>
      <c r="BL99" s="14">
        <v>4.9195769225538539</v>
      </c>
      <c r="BM99" s="14">
        <v>4.9088905864063106</v>
      </c>
      <c r="BN99" s="14">
        <v>4.8979097758879373</v>
      </c>
      <c r="BO99" s="14">
        <v>4.8866505897600305</v>
      </c>
      <c r="BP99" s="14">
        <v>4.8751269944345372</v>
      </c>
      <c r="BQ99" s="14">
        <v>4.8633509374301118</v>
      </c>
      <c r="BR99" s="14">
        <v>4.851332490405083</v>
      </c>
      <c r="BS99" s="14">
        <v>4.8390799736847354</v>
      </c>
      <c r="BT99" s="14">
        <v>4.8266000765410517</v>
      </c>
      <c r="BU99" s="14">
        <v>4.8138979704216176</v>
      </c>
      <c r="BV99" s="14">
        <v>4.8009774135774643</v>
      </c>
      <c r="BW99" s="14">
        <v>4.7878408961902297</v>
      </c>
      <c r="BX99" s="14">
        <v>4.7744898726667229</v>
      </c>
      <c r="BY99" s="14">
        <v>4.7609248778108624</v>
      </c>
      <c r="BZ99" s="14">
        <v>4.7471456149126361</v>
      </c>
      <c r="CA99" s="14">
        <v>4.7331513202435094</v>
      </c>
      <c r="CB99" s="14">
        <v>4.7189411073036718</v>
      </c>
      <c r="CC99" s="14">
        <v>4.7045140036579323</v>
      </c>
    </row>
    <row r="100" spans="1:81" x14ac:dyDescent="0.25">
      <c r="A100" s="13">
        <v>45260</v>
      </c>
      <c r="B100" s="14">
        <v>4.962727312344958</v>
      </c>
      <c r="C100" s="14">
        <v>4.721445204042289</v>
      </c>
      <c r="D100" s="14">
        <v>4.5269344442969102</v>
      </c>
      <c r="E100" s="14">
        <v>4.3747393391988956</v>
      </c>
      <c r="F100" s="14">
        <v>4.2593605355188533</v>
      </c>
      <c r="G100" s="14">
        <v>4.1727316392694194</v>
      </c>
      <c r="H100" s="14">
        <v>4.1082001153272731</v>
      </c>
      <c r="I100" s="14">
        <v>4.0611155886690478</v>
      </c>
      <c r="J100" s="14">
        <v>4.028232035195245</v>
      </c>
      <c r="K100" s="14">
        <v>4.0072118035276869</v>
      </c>
      <c r="L100" s="14">
        <v>3.9963219897408764</v>
      </c>
      <c r="M100" s="14">
        <v>3.9942140560847998</v>
      </c>
      <c r="N100" s="14">
        <v>3.9997659400936003</v>
      </c>
      <c r="O100" s="14">
        <v>4.0119864883053742</v>
      </c>
      <c r="P100" s="14">
        <v>4.0299616006893757</v>
      </c>
      <c r="Q100" s="14">
        <v>4.0528252358569032</v>
      </c>
      <c r="R100" s="14">
        <v>4.0797516265674307</v>
      </c>
      <c r="S100" s="14">
        <v>4.1099569880881148</v>
      </c>
      <c r="T100" s="14">
        <v>4.1427025083746516</v>
      </c>
      <c r="U100" s="14">
        <v>4.1773040631956686</v>
      </c>
      <c r="V100" s="14">
        <v>4.2131441780935139</v>
      </c>
      <c r="W100" s="14">
        <v>4.2496694655686023</v>
      </c>
      <c r="X100" s="14">
        <v>4.2863930303791564</v>
      </c>
      <c r="Y100" s="14">
        <v>4.3228882064988481</v>
      </c>
      <c r="Z100" s="14">
        <v>4.3587795185666556</v>
      </c>
      <c r="AA100" s="14">
        <v>4.3937391397178365</v>
      </c>
      <c r="AB100" s="14">
        <v>4.4274895037098823</v>
      </c>
      <c r="AC100" s="14">
        <v>4.4597982001069214</v>
      </c>
      <c r="AD100" s="14">
        <v>4.4904733394997134</v>
      </c>
      <c r="AE100" s="14">
        <v>4.519366978984225</v>
      </c>
      <c r="AF100" s="14">
        <v>4.5463716327578352</v>
      </c>
      <c r="AG100" s="14">
        <v>4.5714153993938922</v>
      </c>
      <c r="AH100" s="14">
        <v>4.5944580744529189</v>
      </c>
      <c r="AI100" s="14">
        <v>4.6154868674667373</v>
      </c>
      <c r="AJ100" s="14">
        <v>4.6345124792957524</v>
      </c>
      <c r="AK100" s="14">
        <v>4.6515644971965413</v>
      </c>
      <c r="AL100" s="14">
        <v>4.6666872155231145</v>
      </c>
      <c r="AM100" s="14">
        <v>4.67993668856169</v>
      </c>
      <c r="AN100" s="14">
        <v>4.6913786437347555</v>
      </c>
      <c r="AO100" s="14">
        <v>4.7010868440823437</v>
      </c>
      <c r="AP100" s="14">
        <v>4.7091416331976417</v>
      </c>
      <c r="AQ100" s="14">
        <v>4.7156284090997049</v>
      </c>
      <c r="AR100" s="14">
        <v>4.7206356605929356</v>
      </c>
      <c r="AS100" s="14">
        <v>4.724253295670958</v>
      </c>
      <c r="AT100" s="14">
        <v>4.7265703918792292</v>
      </c>
      <c r="AU100" s="14">
        <v>4.7276740902647658</v>
      </c>
      <c r="AV100" s="14">
        <v>4.7276481142689564</v>
      </c>
      <c r="AW100" s="14">
        <v>4.726572366832845</v>
      </c>
      <c r="AX100" s="14">
        <v>4.7245222497389037</v>
      </c>
      <c r="AY100" s="14">
        <v>4.7215677625047237</v>
      </c>
      <c r="AZ100" s="14">
        <v>4.7177737536650186</v>
      </c>
      <c r="BA100" s="14">
        <v>4.713200101312756</v>
      </c>
      <c r="BB100" s="14">
        <v>4.7079015447467008</v>
      </c>
      <c r="BC100" s="14">
        <v>4.7019278644490505</v>
      </c>
      <c r="BD100" s="14">
        <v>4.6953240869075747</v>
      </c>
      <c r="BE100" s="14">
        <v>4.6881304988540062</v>
      </c>
      <c r="BF100" s="14">
        <v>4.6803829665159125</v>
      </c>
      <c r="BG100" s="14">
        <v>4.67211368553785</v>
      </c>
      <c r="BH100" s="14">
        <v>4.6633518823742204</v>
      </c>
      <c r="BI100" s="14">
        <v>4.6541246620137606</v>
      </c>
      <c r="BJ100" s="14">
        <v>4.6444573173589028</v>
      </c>
      <c r="BK100" s="14">
        <v>4.6343735331842799</v>
      </c>
      <c r="BL100" s="14">
        <v>4.6238955414735239</v>
      </c>
      <c r="BM100" s="14">
        <v>4.6130441649934442</v>
      </c>
      <c r="BN100" s="14">
        <v>4.6018388581472065</v>
      </c>
      <c r="BO100" s="14">
        <v>4.5902975460528666</v>
      </c>
      <c r="BP100" s="14">
        <v>4.5784364334758445</v>
      </c>
      <c r="BQ100" s="14">
        <v>4.566270093263685</v>
      </c>
      <c r="BR100" s="14">
        <v>4.5538114497626649</v>
      </c>
      <c r="BS100" s="14">
        <v>4.541071621863491</v>
      </c>
      <c r="BT100" s="14">
        <v>4.5280599903109602</v>
      </c>
      <c r="BU100" s="14">
        <v>4.514784318177397</v>
      </c>
      <c r="BV100" s="14">
        <v>4.5012508615845741</v>
      </c>
      <c r="BW100" s="14">
        <v>4.4874644689088585</v>
      </c>
      <c r="BX100" s="14">
        <v>4.4734286692639227</v>
      </c>
      <c r="BY100" s="14">
        <v>4.4591457581332206</v>
      </c>
      <c r="BZ100" s="14">
        <v>4.4446169307777899</v>
      </c>
      <c r="CA100" s="14">
        <v>4.4298427297526883</v>
      </c>
      <c r="CB100" s="14">
        <v>4.4148233525587148</v>
      </c>
      <c r="CC100" s="14">
        <v>4.3995586881423367</v>
      </c>
    </row>
    <row r="101" spans="1:81" x14ac:dyDescent="0.25">
      <c r="A101" s="13">
        <v>45291</v>
      </c>
      <c r="B101" s="14">
        <v>4.769305199699458</v>
      </c>
      <c r="C101" s="14">
        <v>4.2974206438221003</v>
      </c>
      <c r="D101" s="14">
        <v>3.9563273879271033</v>
      </c>
      <c r="E101" s="14">
        <v>3.7253798850720949</v>
      </c>
      <c r="F101" s="14">
        <v>3.5697136173758124</v>
      </c>
      <c r="G101" s="14">
        <v>3.4641170702827258</v>
      </c>
      <c r="H101" s="14">
        <v>3.3928236114469756</v>
      </c>
      <c r="I101" s="14">
        <v>3.3462839501695325</v>
      </c>
      <c r="J101" s="14">
        <v>3.3184854036480047</v>
      </c>
      <c r="K101" s="14">
        <v>3.3054220788054152</v>
      </c>
      <c r="L101" s="14">
        <v>3.3042850728378399</v>
      </c>
      <c r="M101" s="14">
        <v>3.3129673757725402</v>
      </c>
      <c r="N101" s="14">
        <v>3.3298015811873123</v>
      </c>
      <c r="O101" s="14">
        <v>3.3534124850235538</v>
      </c>
      <c r="P101" s="14">
        <v>3.3826270816558819</v>
      </c>
      <c r="Q101" s="14">
        <v>3.4164209864432173</v>
      </c>
      <c r="R101" s="14">
        <v>3.4538799439689458</v>
      </c>
      <c r="S101" s="14">
        <v>3.4941742713504054</v>
      </c>
      <c r="T101" s="14">
        <v>3.5365466035074027</v>
      </c>
      <c r="U101" s="14">
        <v>3.5803107180640348</v>
      </c>
      <c r="V101" s="14">
        <v>3.6248514557277822</v>
      </c>
      <c r="W101" s="14">
        <v>3.6696181432889392</v>
      </c>
      <c r="X101" s="14">
        <v>3.7141231197943418</v>
      </c>
      <c r="Y101" s="14">
        <v>3.7579354018012125</v>
      </c>
      <c r="Z101" s="14">
        <v>3.8006724398237979</v>
      </c>
      <c r="AA101" s="14">
        <v>3.8419990204395451</v>
      </c>
      <c r="AB101" s="14">
        <v>3.8816316066269652</v>
      </c>
      <c r="AC101" s="14">
        <v>3.919332257512953</v>
      </c>
      <c r="AD101" s="14">
        <v>3.9549062897426044</v>
      </c>
      <c r="AE101" s="14">
        <v>3.9882071755704653</v>
      </c>
      <c r="AF101" s="14">
        <v>4.0191318517425918</v>
      </c>
      <c r="AG101" s="14">
        <v>4.0476164267906354</v>
      </c>
      <c r="AH101" s="14">
        <v>4.0736318918306376</v>
      </c>
      <c r="AI101" s="14">
        <v>4.0971795528285737</v>
      </c>
      <c r="AJ101" s="14">
        <v>4.1182866442638586</v>
      </c>
      <c r="AK101" s="14">
        <v>4.1370012505221343</v>
      </c>
      <c r="AL101" s="14">
        <v>4.15338850586196</v>
      </c>
      <c r="AM101" s="14">
        <v>4.1675288346956521</v>
      </c>
      <c r="AN101" s="14">
        <v>4.179516355309115</v>
      </c>
      <c r="AO101" s="14">
        <v>4.1894581418059182</v>
      </c>
      <c r="AP101" s="14">
        <v>4.1974733649860196</v>
      </c>
      <c r="AQ101" s="14">
        <v>4.203690485815299</v>
      </c>
      <c r="AR101" s="14">
        <v>4.2082438553221309</v>
      </c>
      <c r="AS101" s="14">
        <v>4.2112701692133996</v>
      </c>
      <c r="AT101" s="14">
        <v>4.212904635566729</v>
      </c>
      <c r="AU101" s="14">
        <v>4.2132788641696575</v>
      </c>
      <c r="AV101" s="14">
        <v>4.2125184598462235</v>
      </c>
      <c r="AW101" s="14">
        <v>4.2107423081097677</v>
      </c>
      <c r="AX101" s="14">
        <v>4.208061053494804</v>
      </c>
      <c r="AY101" s="14">
        <v>4.2045758319135924</v>
      </c>
      <c r="AZ101" s="14">
        <v>4.2003788833600195</v>
      </c>
      <c r="BA101" s="14">
        <v>4.1955535053141588</v>
      </c>
      <c r="BB101" s="14">
        <v>4.1901736191098342</v>
      </c>
      <c r="BC101" s="14">
        <v>4.184304027615406</v>
      </c>
      <c r="BD101" s="14">
        <v>4.1780007242839092</v>
      </c>
      <c r="BE101" s="14">
        <v>4.1713109297089712</v>
      </c>
      <c r="BF101" s="14">
        <v>4.1642737458964616</v>
      </c>
      <c r="BG101" s="14">
        <v>4.1569212116890695</v>
      </c>
      <c r="BH101" s="14">
        <v>4.1492794630734142</v>
      </c>
      <c r="BI101" s="14">
        <v>4.1413699154088768</v>
      </c>
      <c r="BJ101" s="14">
        <v>4.1332097896092668</v>
      </c>
      <c r="BK101" s="14">
        <v>4.1248126484176746</v>
      </c>
      <c r="BL101" s="14">
        <v>4.1161888073870809</v>
      </c>
      <c r="BM101" s="14">
        <v>4.1073457201085946</v>
      </c>
      <c r="BN101" s="14">
        <v>4.0982882403389773</v>
      </c>
      <c r="BO101" s="14">
        <v>4.0890186815697929</v>
      </c>
      <c r="BP101" s="14">
        <v>4.0795368962013123</v>
      </c>
      <c r="BQ101" s="14">
        <v>4.0698404567933295</v>
      </c>
      <c r="BR101" s="14">
        <v>4.059924955227971</v>
      </c>
      <c r="BS101" s="14">
        <v>4.0497843298270126</v>
      </c>
      <c r="BT101" s="14">
        <v>4.0394110075368479</v>
      </c>
      <c r="BU101" s="14">
        <v>4.0287960088935746</v>
      </c>
      <c r="BV101" s="14">
        <v>4.0179290564904386</v>
      </c>
      <c r="BW101" s="14">
        <v>4.0067988776981975</v>
      </c>
      <c r="BX101" s="14">
        <v>3.9953935710719906</v>
      </c>
      <c r="BY101" s="14">
        <v>3.9837006902512653</v>
      </c>
      <c r="BZ101" s="14">
        <v>3.9717074302903068</v>
      </c>
      <c r="CA101" s="14">
        <v>3.9594013296446793</v>
      </c>
      <c r="CB101" s="14">
        <v>3.9467705747807842</v>
      </c>
      <c r="CC101" s="14">
        <v>3.9338039699574474</v>
      </c>
    </row>
    <row r="102" spans="1:81" x14ac:dyDescent="0.25">
      <c r="A102" s="13">
        <v>45322</v>
      </c>
      <c r="B102" s="14">
        <v>4.896585032760437</v>
      </c>
      <c r="C102" s="14">
        <v>4.4442927797561094</v>
      </c>
      <c r="D102" s="14">
        <v>4.1849064880988758</v>
      </c>
      <c r="E102" s="14">
        <v>3.992645440774381</v>
      </c>
      <c r="F102" s="14">
        <v>3.8559635091528413</v>
      </c>
      <c r="G102" s="14">
        <v>3.7590795515705047</v>
      </c>
      <c r="H102" s="14">
        <v>3.690638991326221</v>
      </c>
      <c r="I102" s="14">
        <v>3.6435751696233982</v>
      </c>
      <c r="J102" s="14">
        <v>3.613372242587904</v>
      </c>
      <c r="K102" s="14">
        <v>3.5969441387306538</v>
      </c>
      <c r="L102" s="14">
        <v>3.5920241295421858</v>
      </c>
      <c r="M102" s="14">
        <v>3.5968341485123392</v>
      </c>
      <c r="N102" s="14">
        <v>3.6099091226319819</v>
      </c>
      <c r="O102" s="14">
        <v>3.6299970538024091</v>
      </c>
      <c r="P102" s="14">
        <v>3.6559918521753274</v>
      </c>
      <c r="Q102" s="14">
        <v>3.6868975681917329</v>
      </c>
      <c r="R102" s="14">
        <v>3.7218101639377226</v>
      </c>
      <c r="S102" s="14">
        <v>3.759903977580044</v>
      </c>
      <c r="T102" s="14">
        <v>3.8004231317425816</v>
      </c>
      <c r="U102" s="14">
        <v>3.8426831737039748</v>
      </c>
      <c r="V102" s="14">
        <v>3.8860695066363671</v>
      </c>
      <c r="W102" s="14">
        <v>3.9300327051676347</v>
      </c>
      <c r="X102" s="14">
        <v>3.9740868543515226</v>
      </c>
      <c r="Y102" s="14">
        <v>4.0178018489723053</v>
      </c>
      <c r="Z102" s="14">
        <v>4.0607952991200058</v>
      </c>
      <c r="AA102" s="14">
        <v>4.1027312871449002</v>
      </c>
      <c r="AB102" s="14">
        <v>4.1433209220612293</v>
      </c>
      <c r="AC102" s="14">
        <v>4.1823156069716401</v>
      </c>
      <c r="AD102" s="14">
        <v>4.2195057829480449</v>
      </c>
      <c r="AE102" s="14">
        <v>4.2547238664899218</v>
      </c>
      <c r="AF102" s="14">
        <v>4.2878404646480135</v>
      </c>
      <c r="AG102" s="14">
        <v>4.3187625712590423</v>
      </c>
      <c r="AH102" s="14">
        <v>4.3474311078200083</v>
      </c>
      <c r="AI102" s="14">
        <v>4.3738178795689624</v>
      </c>
      <c r="AJ102" s="14">
        <v>4.3979213231779619</v>
      </c>
      <c r="AK102" s="14">
        <v>4.4197620713329249</v>
      </c>
      <c r="AL102" s="14">
        <v>4.4393796861210095</v>
      </c>
      <c r="AM102" s="14">
        <v>4.4568304923024602</v>
      </c>
      <c r="AN102" s="14">
        <v>4.4721856939543461</v>
      </c>
      <c r="AO102" s="14">
        <v>4.4855303575440058</v>
      </c>
      <c r="AP102" s="14">
        <v>4.4969621132556972</v>
      </c>
      <c r="AQ102" s="14">
        <v>4.5065881450358711</v>
      </c>
      <c r="AR102" s="14">
        <v>4.5145221796963906</v>
      </c>
      <c r="AS102" s="14">
        <v>4.5208808783309529</v>
      </c>
      <c r="AT102" s="14">
        <v>4.5257807791148981</v>
      </c>
      <c r="AU102" s="14">
        <v>4.5293362010793947</v>
      </c>
      <c r="AV102" s="14">
        <v>4.5316573507750713</v>
      </c>
      <c r="AW102" s="14">
        <v>4.5328495499232</v>
      </c>
      <c r="AX102" s="14">
        <v>4.5330115916281546</v>
      </c>
      <c r="AY102" s="14">
        <v>4.5322348260479899</v>
      </c>
      <c r="AZ102" s="14">
        <v>4.5306036641269634</v>
      </c>
      <c r="BA102" s="14">
        <v>4.5281952215082022</v>
      </c>
      <c r="BB102" s="14">
        <v>4.525078959807133</v>
      </c>
      <c r="BC102" s="14">
        <v>4.5213169008353224</v>
      </c>
      <c r="BD102" s="14">
        <v>4.5169638115913324</v>
      </c>
      <c r="BE102" s="14">
        <v>4.5120670895576662</v>
      </c>
      <c r="BF102" s="14">
        <v>4.5066674645796896</v>
      </c>
      <c r="BG102" s="14">
        <v>4.5007999316946377</v>
      </c>
      <c r="BH102" s="14">
        <v>4.4944947446958246</v>
      </c>
      <c r="BI102" s="14">
        <v>4.4877782616434407</v>
      </c>
      <c r="BJ102" s="14">
        <v>4.4806733165851735</v>
      </c>
      <c r="BK102" s="14">
        <v>4.4731995454353166</v>
      </c>
      <c r="BL102" s="14">
        <v>4.4653736837673614</v>
      </c>
      <c r="BM102" s="14">
        <v>4.4572098827547793</v>
      </c>
      <c r="BN102" s="14">
        <v>4.4487199029956734</v>
      </c>
      <c r="BO102" s="14">
        <v>4.4399131211333813</v>
      </c>
      <c r="BP102" s="14">
        <v>4.4307966108300647</v>
      </c>
      <c r="BQ102" s="14">
        <v>4.4213753205467317</v>
      </c>
      <c r="BR102" s="14">
        <v>4.4116523560134349</v>
      </c>
      <c r="BS102" s="14">
        <v>4.4016292362370812</v>
      </c>
      <c r="BT102" s="14">
        <v>4.3913060161268467</v>
      </c>
      <c r="BU102" s="14">
        <v>4.3806813881676261</v>
      </c>
      <c r="BV102" s="14">
        <v>4.3697527981387516</v>
      </c>
      <c r="BW102" s="14">
        <v>4.3585167686045034</v>
      </c>
      <c r="BX102" s="14">
        <v>4.3469691937200166</v>
      </c>
      <c r="BY102" s="14">
        <v>4.3351054035162804</v>
      </c>
      <c r="BZ102" s="14">
        <v>4.3229203836708718</v>
      </c>
      <c r="CA102" s="14">
        <v>4.3104093534710488</v>
      </c>
      <c r="CB102" s="14">
        <v>4.297567935284671</v>
      </c>
      <c r="CC102" s="14">
        <v>4.2843921341425091</v>
      </c>
    </row>
    <row r="103" spans="1:81" x14ac:dyDescent="0.25">
      <c r="A103" s="13">
        <v>45351</v>
      </c>
      <c r="B103" s="14"/>
      <c r="C103" s="14">
        <v>4.6231547111528473</v>
      </c>
      <c r="D103" s="14">
        <v>4.461513801666019</v>
      </c>
      <c r="E103" s="14">
        <v>4.3247018850132548</v>
      </c>
      <c r="F103" s="14">
        <v>4.2195512380056375</v>
      </c>
      <c r="G103" s="14">
        <v>4.1392542683334685</v>
      </c>
      <c r="H103" s="14">
        <v>4.0774665929294756</v>
      </c>
      <c r="I103" s="14">
        <v>4.030183465619789</v>
      </c>
      <c r="J103" s="14">
        <v>3.9948484003232725</v>
      </c>
      <c r="K103" s="14">
        <v>3.9697256010251358</v>
      </c>
      <c r="L103" s="14">
        <v>3.9535518311721431</v>
      </c>
      <c r="M103" s="14">
        <v>3.9453227360414318</v>
      </c>
      <c r="N103" s="14">
        <v>3.9441820623269988</v>
      </c>
      <c r="O103" s="14">
        <v>3.9493530588421137</v>
      </c>
      <c r="P103" s="14">
        <v>3.9601033732646176</v>
      </c>
      <c r="Q103" s="14">
        <v>3.9757240170135337</v>
      </c>
      <c r="R103" s="14">
        <v>3.9955265351573748</v>
      </c>
      <c r="S103" s="14">
        <v>4.0188421196064406</v>
      </c>
      <c r="T103" s="14">
        <v>4.0450256897042722</v>
      </c>
      <c r="U103" s="14">
        <v>4.0734692232342891</v>
      </c>
      <c r="V103" s="14">
        <v>4.1036062361686971</v>
      </c>
      <c r="W103" s="14">
        <v>4.1349147894069285</v>
      </c>
      <c r="X103" s="14">
        <v>4.1669208203698078</v>
      </c>
      <c r="Y103" s="14">
        <v>4.1991947796165201</v>
      </c>
      <c r="Z103" s="14">
        <v>4.2313485763426071</v>
      </c>
      <c r="AA103" s="14">
        <v>4.2630394065765689</v>
      </c>
      <c r="AB103" s="14">
        <v>4.2939708304171287</v>
      </c>
      <c r="AC103" s="14">
        <v>4.3238861165374258</v>
      </c>
      <c r="AD103" s="14">
        <v>4.3525699482581723</v>
      </c>
      <c r="AE103" s="14">
        <v>4.3798504513279779</v>
      </c>
      <c r="AF103" s="14">
        <v>4.4055939512068569</v>
      </c>
      <c r="AG103" s="14">
        <v>4.4297022012009313</v>
      </c>
      <c r="AH103" s="14">
        <v>4.4521082728251988</v>
      </c>
      <c r="AI103" s="14">
        <v>4.4727725329579924</v>
      </c>
      <c r="AJ103" s="14">
        <v>4.4916785262339483</v>
      </c>
      <c r="AK103" s="14">
        <v>4.5088288034311432</v>
      </c>
      <c r="AL103" s="14">
        <v>4.5242421601350156</v>
      </c>
      <c r="AM103" s="14">
        <v>4.5379518050680607</v>
      </c>
      <c r="AN103" s="14">
        <v>4.5500037940345965</v>
      </c>
      <c r="AO103" s="14">
        <v>4.5604561863301338</v>
      </c>
      <c r="AP103" s="14">
        <v>4.5693778249579591</v>
      </c>
      <c r="AQ103" s="14">
        <v>4.5768457786022489</v>
      </c>
      <c r="AR103" s="14">
        <v>4.5829429785188562</v>
      </c>
      <c r="AS103" s="14">
        <v>4.587754997892338</v>
      </c>
      <c r="AT103" s="14">
        <v>4.5913678425215698</v>
      </c>
      <c r="AU103" s="14">
        <v>4.5938659647288516</v>
      </c>
      <c r="AV103" s="14">
        <v>4.595330854115371</v>
      </c>
      <c r="AW103" s="14">
        <v>4.5958402568074019</v>
      </c>
      <c r="AX103" s="14">
        <v>4.5954665862205086</v>
      </c>
      <c r="AY103" s="14">
        <v>4.5942763543398693</v>
      </c>
      <c r="AZ103" s="14">
        <v>4.592330544733648</v>
      </c>
      <c r="BA103" s="14">
        <v>4.5896841401265354</v>
      </c>
      <c r="BB103" s="14">
        <v>4.586385948704649</v>
      </c>
      <c r="BC103" s="14">
        <v>4.5824788940277879</v>
      </c>
      <c r="BD103" s="14">
        <v>4.5780002391555445</v>
      </c>
      <c r="BE103" s="14">
        <v>4.5729817040933041</v>
      </c>
      <c r="BF103" s="14">
        <v>4.5674502840030184</v>
      </c>
      <c r="BG103" s="14">
        <v>4.5614290877533072</v>
      </c>
      <c r="BH103" s="14">
        <v>4.5549384609688381</v>
      </c>
      <c r="BI103" s="14">
        <v>4.5479967412532307</v>
      </c>
      <c r="BJ103" s="14">
        <v>4.5406207154673286</v>
      </c>
      <c r="BK103" s="14">
        <v>4.5328262572121947</v>
      </c>
      <c r="BL103" s="14">
        <v>4.5246283872570752</v>
      </c>
      <c r="BM103" s="14">
        <v>4.5160413124587864</v>
      </c>
      <c r="BN103" s="14">
        <v>4.5070783643600416</v>
      </c>
      <c r="BO103" s="14">
        <v>4.4977515686286589</v>
      </c>
      <c r="BP103" s="14">
        <v>4.48807154908617</v>
      </c>
      <c r="BQ103" s="14">
        <v>4.4780476018044464</v>
      </c>
      <c r="BR103" s="14">
        <v>4.4676876197580722</v>
      </c>
      <c r="BS103" s="14">
        <v>4.4569980756041234</v>
      </c>
      <c r="BT103" s="14">
        <v>4.445984115430015</v>
      </c>
      <c r="BU103" s="14">
        <v>4.434649650878618</v>
      </c>
      <c r="BV103" s="14">
        <v>4.4229974491936384</v>
      </c>
      <c r="BW103" s="14">
        <v>4.4110292482483642</v>
      </c>
      <c r="BX103" s="14">
        <v>4.3987458511607471</v>
      </c>
      <c r="BY103" s="14">
        <v>4.3861471951027582</v>
      </c>
      <c r="BZ103" s="14">
        <v>4.3732326187183368</v>
      </c>
      <c r="CA103" s="14">
        <v>4.3600013474289421</v>
      </c>
      <c r="CB103" s="14">
        <v>4.3464526021200625</v>
      </c>
      <c r="CC103" s="14">
        <v>4.3325856057362087</v>
      </c>
    </row>
    <row r="104" spans="1:81" x14ac:dyDescent="0.25">
      <c r="A104" s="13">
        <v>45382</v>
      </c>
      <c r="B104" s="14">
        <v>4.7061284790647351</v>
      </c>
      <c r="C104" s="14">
        <v>4.5417663073424519</v>
      </c>
      <c r="D104" s="14">
        <v>4.3369538138596759</v>
      </c>
      <c r="E104" s="14">
        <v>4.1695707030863485</v>
      </c>
      <c r="F104" s="14">
        <v>4.0420233906874881</v>
      </c>
      <c r="G104" s="14">
        <v>3.945135790553302</v>
      </c>
      <c r="H104" s="14">
        <v>3.871530257956787</v>
      </c>
      <c r="I104" s="14">
        <v>3.8164995617465065</v>
      </c>
      <c r="J104" s="14">
        <v>3.7768200958069187</v>
      </c>
      <c r="K104" s="14">
        <v>3.7501175600655969</v>
      </c>
      <c r="L104" s="14">
        <v>3.7345204817183091</v>
      </c>
      <c r="M104" s="14">
        <v>3.7284783116019224</v>
      </c>
      <c r="N104" s="14">
        <v>3.7306683999584163</v>
      </c>
      <c r="O104" s="14">
        <v>3.7399306614220253</v>
      </c>
      <c r="P104" s="14">
        <v>3.7552179762985274</v>
      </c>
      <c r="Q104" s="14">
        <v>3.7755799558840195</v>
      </c>
      <c r="R104" s="14">
        <v>3.8001547593158751</v>
      </c>
      <c r="S104" s="14">
        <v>3.8281573843955834</v>
      </c>
      <c r="T104" s="14">
        <v>3.8588723382583545</v>
      </c>
      <c r="U104" s="14">
        <v>3.8916546165480552</v>
      </c>
      <c r="V104" s="14">
        <v>3.9259229560787774</v>
      </c>
      <c r="W104" s="14">
        <v>3.9611560237279546</v>
      </c>
      <c r="X104" s="14">
        <v>3.9968877858416691</v>
      </c>
      <c r="Y104" s="14">
        <v>4.0326993345394309</v>
      </c>
      <c r="Z104" s="14">
        <v>4.0682130057042638</v>
      </c>
      <c r="AA104" s="14">
        <v>4.1030945599783966</v>
      </c>
      <c r="AB104" s="14">
        <v>4.137051834741345</v>
      </c>
      <c r="AC104" s="14">
        <v>4.1698287980745405</v>
      </c>
      <c r="AD104" s="14">
        <v>4.2012083550980979</v>
      </c>
      <c r="AE104" s="14">
        <v>4.2310131487253404</v>
      </c>
      <c r="AF104" s="14">
        <v>4.2591019563277577</v>
      </c>
      <c r="AG104" s="14">
        <v>4.2853684197098465</v>
      </c>
      <c r="AH104" s="14">
        <v>4.309738867449866</v>
      </c>
      <c r="AI104" s="14">
        <v>4.3321693493266578</v>
      </c>
      <c r="AJ104" s="14">
        <v>4.3526417112068421</v>
      </c>
      <c r="AK104" s="14">
        <v>4.3711605137505209</v>
      </c>
      <c r="AL104" s="14">
        <v>4.3877506027088886</v>
      </c>
      <c r="AM104" s="14">
        <v>4.4024551374771441</v>
      </c>
      <c r="AN104" s="14">
        <v>4.4153338591842539</v>
      </c>
      <c r="AO104" s="14">
        <v>4.4264622557251032</v>
      </c>
      <c r="AP104" s="14">
        <v>4.4359297041236454</v>
      </c>
      <c r="AQ104" s="14"/>
      <c r="AR104" s="14">
        <v>4.4502867626606504</v>
      </c>
      <c r="AS104" s="14"/>
      <c r="AT104" s="14">
        <v>4.4592597561903942</v>
      </c>
      <c r="AU104" s="14">
        <v>4.4619964443846971</v>
      </c>
      <c r="AV104" s="14">
        <v>4.4637031941931626</v>
      </c>
      <c r="AW104" s="14">
        <v>4.4644755553861213</v>
      </c>
      <c r="AX104" s="14">
        <v>4.4644012629384751</v>
      </c>
      <c r="AY104" s="14">
        <v>4.463559965430056</v>
      </c>
      <c r="AZ104" s="14">
        <v>4.4620236319470736</v>
      </c>
      <c r="BA104" s="14">
        <v>4.4598557653556217</v>
      </c>
      <c r="BB104" s="14">
        <v>4.4571113641698972</v>
      </c>
      <c r="BC104" s="14">
        <v>4.453837332481787</v>
      </c>
      <c r="BD104" s="14">
        <v>4.4500727930842103</v>
      </c>
      <c r="BE104" s="14">
        <v>4.4458494218301894</v>
      </c>
      <c r="BF104" s="14">
        <v>4.4411925304398849</v>
      </c>
      <c r="BG104" s="14">
        <v>4.436122084554996</v>
      </c>
      <c r="BH104" s="14">
        <v>4.4306541069280838</v>
      </c>
      <c r="BI104" s="14">
        <v>4.4248014603176262</v>
      </c>
      <c r="BJ104" s="14">
        <v>4.4185745875613884</v>
      </c>
      <c r="BK104" s="14">
        <v>4.4119822843892864</v>
      </c>
      <c r="BL104" s="14">
        <v>4.4050318565987983</v>
      </c>
      <c r="BM104" s="14">
        <v>4.3977294972128256</v>
      </c>
      <c r="BN104" s="14">
        <v>4.3900802838789712</v>
      </c>
      <c r="BO104" s="14">
        <v>4.3820879162578761</v>
      </c>
      <c r="BP104" s="14">
        <v>4.3737547290617602</v>
      </c>
      <c r="BQ104" s="14">
        <v>4.3650818050478835</v>
      </c>
      <c r="BR104" s="14">
        <v>4.3560691232789566</v>
      </c>
      <c r="BS104" s="14">
        <v>4.3467156647395999</v>
      </c>
      <c r="BT104" s="14">
        <v>4.3370194833698026</v>
      </c>
      <c r="BU104" s="14">
        <v>4.3269777706611929</v>
      </c>
      <c r="BV104" s="14">
        <v>4.3165869656943041</v>
      </c>
      <c r="BW104" s="14">
        <v>4.3058430289780247</v>
      </c>
      <c r="BX104" s="14">
        <v>4.2947415788839898</v>
      </c>
      <c r="BY104" s="14">
        <v>4.2832779342912879</v>
      </c>
      <c r="BZ104" s="14">
        <v>4.2714474528510715</v>
      </c>
      <c r="CA104" s="14">
        <v>4.2592459871549879</v>
      </c>
      <c r="CB104" s="14">
        <v>4.2466699199528328</v>
      </c>
      <c r="CC104" s="14">
        <v>4.2337161473207923</v>
      </c>
    </row>
    <row r="105" spans="1:81" x14ac:dyDescent="0.25">
      <c r="A105" s="13">
        <v>45412</v>
      </c>
      <c r="B105" s="14">
        <v>4.6345082342430013</v>
      </c>
      <c r="C105" s="14">
        <v>4.7222318632617748</v>
      </c>
      <c r="D105" s="14">
        <v>4.6381615780019319</v>
      </c>
      <c r="E105" s="14">
        <v>4.5331700187847614</v>
      </c>
      <c r="F105" s="14">
        <v>4.4405140378117931</v>
      </c>
      <c r="G105" s="14">
        <v>4.3638769983842067</v>
      </c>
      <c r="H105" s="14">
        <v>4.3022527356973592</v>
      </c>
      <c r="I105" s="14">
        <v>4.2542904657815068</v>
      </c>
      <c r="J105" s="14">
        <v>4.2185903724954175</v>
      </c>
      <c r="K105" s="14">
        <v>4.1938327413553633</v>
      </c>
      <c r="L105" s="14">
        <v>4.178782701735587</v>
      </c>
      <c r="M105" s="14">
        <v>4.1722981057271591</v>
      </c>
      <c r="N105" s="14">
        <v>4.1733218162110086</v>
      </c>
      <c r="O105" s="14">
        <v>4.1808698312932089</v>
      </c>
      <c r="P105" s="14">
        <v>4.1940215187974932</v>
      </c>
      <c r="Q105" s="14">
        <v>4.2119182224782055</v>
      </c>
      <c r="R105" s="14">
        <v>4.2337657676322991</v>
      </c>
      <c r="S105" s="14">
        <v>4.2588292191838271</v>
      </c>
      <c r="T105" s="14">
        <v>4.2864318427390282</v>
      </c>
      <c r="U105" s="14">
        <v>4.3159605548406272</v>
      </c>
      <c r="V105" s="14">
        <v>4.346860938548101</v>
      </c>
      <c r="W105" s="14">
        <v>4.3786373173764614</v>
      </c>
      <c r="X105" s="14">
        <v>4.4108495584759622</v>
      </c>
      <c r="Y105" s="14">
        <v>4.4431057691707414</v>
      </c>
      <c r="Z105" s="14">
        <v>4.4750585422117979</v>
      </c>
      <c r="AA105" s="14">
        <v>4.5064065278767202</v>
      </c>
      <c r="AB105" s="14">
        <v>4.5368904869282618</v>
      </c>
      <c r="AC105" s="14">
        <v>4.5662874035468617</v>
      </c>
      <c r="AD105" s="14">
        <v>4.5944120483836546</v>
      </c>
      <c r="AE105" s="14">
        <v>4.621115956003111</v>
      </c>
      <c r="AF105" s="14">
        <v>4.6462836244437069</v>
      </c>
      <c r="AG105" s="14">
        <v>4.6698302654147517</v>
      </c>
      <c r="AH105" s="14">
        <v>4.691698998551197</v>
      </c>
      <c r="AI105" s="14">
        <v>4.7118574624495153</v>
      </c>
      <c r="AJ105" s="14">
        <v>4.7302941712604625</v>
      </c>
      <c r="AK105" s="14">
        <v>4.7470153750139588</v>
      </c>
      <c r="AL105" s="14">
        <v>4.7620428732289302</v>
      </c>
      <c r="AM105" s="14">
        <v>4.7754122213951398</v>
      </c>
      <c r="AN105" s="14">
        <v>4.7871713913197196</v>
      </c>
      <c r="AO105" s="14">
        <v>4.7973798930071139</v>
      </c>
      <c r="AP105" s="14">
        <v>4.8061070356340609</v>
      </c>
      <c r="AQ105" s="14">
        <v>4.8134289521265519</v>
      </c>
      <c r="AR105" s="14">
        <v>4.8194262047796279</v>
      </c>
      <c r="AS105" s="14">
        <v>4.8241804089642528</v>
      </c>
      <c r="AT105" s="14">
        <v>4.8277725503289979</v>
      </c>
      <c r="AU105" s="14">
        <v>4.8302808992852375</v>
      </c>
      <c r="AV105" s="14">
        <v>4.8317801269069696</v>
      </c>
      <c r="AW105" s="14">
        <v>4.8323403835121779</v>
      </c>
      <c r="AX105" s="14">
        <v>4.8320259576684421</v>
      </c>
      <c r="AY105" s="14">
        <v>4.8308953401380643</v>
      </c>
      <c r="AZ105" s="14">
        <v>4.8290014607364604</v>
      </c>
      <c r="BA105" s="14">
        <v>4.8263912737712111</v>
      </c>
      <c r="BB105" s="14">
        <v>4.8231059369243656</v>
      </c>
      <c r="BC105" s="14">
        <v>4.819181181182997</v>
      </c>
      <c r="BD105" s="14">
        <v>4.8146475389551231</v>
      </c>
      <c r="BE105" s="14">
        <v>4.8095307503634306</v>
      </c>
      <c r="BF105" s="14">
        <v>4.8038527416326797</v>
      </c>
      <c r="BG105" s="14">
        <v>4.7976324745332724</v>
      </c>
      <c r="BH105" s="14">
        <v>4.7908871261425396</v>
      </c>
      <c r="BI105" s="14">
        <v>4.7836325724657174</v>
      </c>
      <c r="BJ105" s="14">
        <v>4.7758839489282021</v>
      </c>
      <c r="BK105" s="14">
        <v>4.7676561095461851</v>
      </c>
      <c r="BL105" s="14">
        <v>4.7589636425466066</v>
      </c>
      <c r="BM105" s="14">
        <v>4.7498209284059536</v>
      </c>
      <c r="BN105" s="14">
        <v>4.7402418968610212</v>
      </c>
      <c r="BO105" s="14">
        <v>4.7302396131676891</v>
      </c>
      <c r="BP105" s="14">
        <v>4.7198262631631467</v>
      </c>
      <c r="BQ105" s="14">
        <v>4.7090131198223251</v>
      </c>
      <c r="BR105" s="14">
        <v>4.6978103180755184</v>
      </c>
      <c r="BS105" s="14">
        <v>4.6862268415069446</v>
      </c>
      <c r="BT105" s="14">
        <v>4.6742706022179199</v>
      </c>
      <c r="BU105" s="14">
        <v>4.6619485148739193</v>
      </c>
      <c r="BV105" s="14">
        <v>4.649266537714615</v>
      </c>
      <c r="BW105" s="14">
        <v>4.6362296553938229</v>
      </c>
      <c r="BX105" s="14">
        <v>4.622841917136788</v>
      </c>
      <c r="BY105" s="14">
        <v>4.6091065217391867</v>
      </c>
      <c r="BZ105" s="14">
        <v>4.5950261418265486</v>
      </c>
      <c r="CA105" s="14">
        <v>4.5806032312282197</v>
      </c>
      <c r="CB105" s="14">
        <v>4.5658400643816872</v>
      </c>
      <c r="CC105" s="14">
        <v>4.5507387736898641</v>
      </c>
    </row>
    <row r="106" spans="1:81" x14ac:dyDescent="0.25">
      <c r="A106" s="13">
        <v>45443</v>
      </c>
      <c r="B106" s="14">
        <v>4.720086776172554</v>
      </c>
      <c r="C106" s="14">
        <v>4.6950426507365428</v>
      </c>
      <c r="D106" s="14">
        <v>4.5845579414135482</v>
      </c>
      <c r="E106" s="14">
        <v>4.4726355399825755</v>
      </c>
      <c r="F106" s="14">
        <v>4.3805787031378136</v>
      </c>
      <c r="G106" s="14">
        <v>4.3066821611538479</v>
      </c>
      <c r="H106" s="14">
        <v>4.2480792589519938</v>
      </c>
      <c r="I106" s="14">
        <v>4.2028319467826618</v>
      </c>
      <c r="J106" s="14">
        <v>4.1693672223133129</v>
      </c>
      <c r="K106" s="14">
        <v>4.1463373978379092</v>
      </c>
      <c r="L106" s="14">
        <v>4.1325372650624503</v>
      </c>
      <c r="M106" s="14">
        <v>4.126887673264414</v>
      </c>
      <c r="N106" s="14">
        <v>4.1284138619335486</v>
      </c>
      <c r="O106" s="14">
        <v>4.1362047050736663</v>
      </c>
      <c r="P106" s="14">
        <v>4.1493911831671557</v>
      </c>
      <c r="Q106" s="14">
        <v>4.1671511885099184</v>
      </c>
      <c r="R106" s="14">
        <v>4.1887118749106023</v>
      </c>
      <c r="S106" s="14">
        <v>4.2133497246473617</v>
      </c>
      <c r="T106" s="14">
        <v>4.2403968814153377</v>
      </c>
      <c r="U106" s="14">
        <v>4.2692503022077899</v>
      </c>
      <c r="V106" s="14">
        <v>4.2993685568060069</v>
      </c>
      <c r="W106" s="14">
        <v>4.3302745888163159</v>
      </c>
      <c r="X106" s="14">
        <v>4.3615506456526996</v>
      </c>
      <c r="Y106" s="14">
        <v>4.3928300926214705</v>
      </c>
      <c r="Z106" s="14">
        <v>4.4237935522332741</v>
      </c>
      <c r="AA106" s="14">
        <v>4.4541671060092956</v>
      </c>
      <c r="AB106" s="14">
        <v>4.4837160949904424</v>
      </c>
      <c r="AC106" s="14">
        <v>4.5122399106514886</v>
      </c>
      <c r="AD106" s="14">
        <v>4.5395723343425356</v>
      </c>
      <c r="AE106" s="14">
        <v>4.5655791016547891</v>
      </c>
      <c r="AF106" s="14">
        <v>4.5901551022180929</v>
      </c>
      <c r="AG106" s="14">
        <v>4.6132222597208932</v>
      </c>
      <c r="AH106" s="14">
        <v>4.6347269847988368</v>
      </c>
      <c r="AI106" s="14">
        <v>4.6546370711287821</v>
      </c>
      <c r="AJ106" s="14">
        <v>4.6729386784948348</v>
      </c>
      <c r="AK106" s="14">
        <v>4.6896338823706225</v>
      </c>
      <c r="AL106" s="14">
        <v>4.7047389416022423</v>
      </c>
      <c r="AM106" s="14">
        <v>4.7182827645626899</v>
      </c>
      <c r="AN106" s="14">
        <v>4.7303062271534042</v>
      </c>
      <c r="AO106" s="14">
        <v>4.7408617017858701</v>
      </c>
      <c r="AP106" s="14">
        <v>4.7500111185232434</v>
      </c>
      <c r="AQ106" s="14">
        <v>4.7578232526513817</v>
      </c>
      <c r="AR106" s="14">
        <v>4.7643712235964877</v>
      </c>
      <c r="AS106" s="14">
        <v>4.7697293260300571</v>
      </c>
      <c r="AT106" s="14">
        <v>4.7739714118337853</v>
      </c>
      <c r="AU106" s="14">
        <v>4.7771688893529785</v>
      </c>
      <c r="AV106" s="14">
        <v>4.7793900002005438</v>
      </c>
      <c r="AW106" s="14">
        <v>4.7806987688467766</v>
      </c>
      <c r="AX106" s="14">
        <v>4.78115381589273</v>
      </c>
      <c r="AY106" s="14">
        <v>4.7808085744294191</v>
      </c>
      <c r="AZ106" s="14">
        <v>4.7797113487562903</v>
      </c>
      <c r="BA106" s="14">
        <v>4.7779049303681749</v>
      </c>
      <c r="BB106" s="14">
        <v>4.775426810420246</v>
      </c>
      <c r="BC106" s="14">
        <v>4.7723094783598254</v>
      </c>
      <c r="BD106" s="14">
        <v>4.7685805612558712</v>
      </c>
      <c r="BE106" s="14">
        <v>4.7642633155224248</v>
      </c>
      <c r="BF106" s="14">
        <v>4.7593775663107678</v>
      </c>
      <c r="BG106" s="14">
        <v>4.7539405954015201</v>
      </c>
      <c r="BH106" s="14">
        <v>4.7479682552722675</v>
      </c>
      <c r="BI106" s="14">
        <v>4.7414753502299991</v>
      </c>
      <c r="BJ106" s="14">
        <v>4.7344762242851521</v>
      </c>
      <c r="BK106" s="14">
        <v>4.7269850678991157</v>
      </c>
      <c r="BL106" s="14">
        <v>4.7190158881162585</v>
      </c>
      <c r="BM106" s="14">
        <v>4.71058252166155</v>
      </c>
      <c r="BN106" s="14">
        <v>4.701698258693666</v>
      </c>
      <c r="BO106" s="14">
        <v>4.6923754407860532</v>
      </c>
      <c r="BP106" s="14">
        <v>4.6826254794020583</v>
      </c>
      <c r="BQ106" s="14">
        <v>4.6724587741517638</v>
      </c>
      <c r="BR106" s="14">
        <v>4.6618844894663143</v>
      </c>
      <c r="BS106" s="14">
        <v>4.6509105803812867</v>
      </c>
      <c r="BT106" s="14">
        <v>4.6395438774935718</v>
      </c>
      <c r="BU106" s="14">
        <v>4.6277901642453969</v>
      </c>
      <c r="BV106" s="14">
        <v>4.615654223075472</v>
      </c>
      <c r="BW106" s="14">
        <v>4.603139852168737</v>
      </c>
      <c r="BX106" s="14">
        <v>4.5902499203020097</v>
      </c>
      <c r="BY106" s="14">
        <v>4.5769864833482492</v>
      </c>
      <c r="BZ106" s="14">
        <v>4.5633512146408775</v>
      </c>
      <c r="CA106" s="14">
        <v>4.5493456883490619</v>
      </c>
      <c r="CB106" s="14">
        <v>4.5349713996332461</v>
      </c>
      <c r="CC106" s="14">
        <v>4.5202298254893174</v>
      </c>
    </row>
    <row r="107" spans="1:81" x14ac:dyDescent="0.25">
      <c r="A107" s="13">
        <v>45473</v>
      </c>
      <c r="B107" s="14">
        <v>4.6949283396902262</v>
      </c>
      <c r="C107" s="14">
        <v>4.5802492815667852</v>
      </c>
      <c r="D107" s="14">
        <v>4.4566554287587623</v>
      </c>
      <c r="E107" s="14">
        <v>4.3290721176352616</v>
      </c>
      <c r="F107" s="14">
        <v>4.2265858336466851</v>
      </c>
      <c r="G107" s="14">
        <v>4.1466651041905243</v>
      </c>
      <c r="H107" s="14">
        <v>4.0856827490524985</v>
      </c>
      <c r="I107" s="14">
        <v>4.0408262150977068</v>
      </c>
      <c r="J107" s="14">
        <v>4.0097043332397284</v>
      </c>
      <c r="K107" s="14">
        <v>3.9902982564649001</v>
      </c>
      <c r="L107" s="14">
        <v>3.9808811373661963</v>
      </c>
      <c r="M107" s="14">
        <v>3.9799903890390258</v>
      </c>
      <c r="N107" s="14">
        <v>3.9863614914093377</v>
      </c>
      <c r="O107" s="14">
        <v>3.998870645419228</v>
      </c>
      <c r="P107" s="14">
        <v>4.0165111280166572</v>
      </c>
      <c r="Q107" s="14">
        <v>4.0383825428212825</v>
      </c>
      <c r="R107" s="14">
        <v>4.063683421163665</v>
      </c>
      <c r="S107" s="14">
        <v>4.0916979475455575</v>
      </c>
      <c r="T107" s="14">
        <v>4.1217913564885853</v>
      </c>
      <c r="U107" s="14">
        <v>4.1534065131741738</v>
      </c>
      <c r="V107" s="14">
        <v>4.1860547642203061</v>
      </c>
      <c r="W107" s="14">
        <v>4.2193111740953837</v>
      </c>
      <c r="X107" s="14">
        <v>4.2528040298005489</v>
      </c>
      <c r="Y107" s="14">
        <v>4.2862054470213513</v>
      </c>
      <c r="Z107" s="14">
        <v>4.3192263039237044</v>
      </c>
      <c r="AA107" s="14">
        <v>4.3516134854045392</v>
      </c>
      <c r="AB107" s="14">
        <v>4.3831443307419571</v>
      </c>
      <c r="AC107" s="14">
        <v>4.4136231571446611</v>
      </c>
      <c r="AD107" s="14">
        <v>4.4428820440770362</v>
      </c>
      <c r="AE107" s="14">
        <v>4.4707792840381604</v>
      </c>
      <c r="AF107" s="14">
        <v>4.4971984126749289</v>
      </c>
      <c r="AG107" s="14">
        <v>4.5220477308249096</v>
      </c>
      <c r="AH107" s="14">
        <v>4.5452597041825467</v>
      </c>
      <c r="AI107" s="14">
        <v>4.5667882856249502</v>
      </c>
      <c r="AJ107" s="14">
        <v>4.5866068420059403</v>
      </c>
      <c r="AK107" s="14">
        <v>4.6047065199702688</v>
      </c>
      <c r="AL107" s="14">
        <v>4.6210951258264323</v>
      </c>
      <c r="AM107" s="14">
        <v>4.6357956949773511</v>
      </c>
      <c r="AN107" s="14">
        <v>4.6488462810241806</v>
      </c>
      <c r="AO107" s="14">
        <v>4.6602994544624297</v>
      </c>
      <c r="AP107" s="14">
        <v>4.6702198399064265</v>
      </c>
      <c r="AQ107" s="14">
        <v>4.6786811703296269</v>
      </c>
      <c r="AR107" s="14">
        <v>4.6857631521590495</v>
      </c>
      <c r="AS107" s="14">
        <v>4.691548150722725</v>
      </c>
      <c r="AT107" s="14">
        <v>4.6961191912448914</v>
      </c>
      <c r="AU107" s="14">
        <v>4.699557766996393</v>
      </c>
      <c r="AV107" s="14">
        <v>4.7019429859627397</v>
      </c>
      <c r="AW107" s="14">
        <v>4.70334990987247</v>
      </c>
      <c r="AX107" s="14">
        <v>4.7038480283232955</v>
      </c>
      <c r="AY107" s="14">
        <v>4.7035015129651629</v>
      </c>
      <c r="AZ107" s="14">
        <v>4.7023688709054428</v>
      </c>
      <c r="BA107" s="14">
        <v>4.7005022523948066</v>
      </c>
      <c r="BB107" s="14">
        <v>4.6979475538272073</v>
      </c>
      <c r="BC107" s="14">
        <v>4.6947446127620589</v>
      </c>
      <c r="BD107" s="14">
        <v>4.6909272298205682</v>
      </c>
      <c r="BE107" s="14">
        <v>4.6865237896730623</v>
      </c>
      <c r="BF107" s="14">
        <v>4.6815582626686023</v>
      </c>
      <c r="BG107" s="14">
        <v>4.6760512758332906</v>
      </c>
      <c r="BH107" s="14">
        <v>4.6700212399908896</v>
      </c>
      <c r="BI107" s="14">
        <v>4.6634848029223921</v>
      </c>
      <c r="BJ107" s="14">
        <v>4.6564576438495404</v>
      </c>
      <c r="BK107" s="14">
        <v>4.6489546818565923</v>
      </c>
      <c r="BL107" s="14">
        <v>4.6409900862542512</v>
      </c>
      <c r="BM107" s="14">
        <v>4.6325773703844666</v>
      </c>
      <c r="BN107" s="14">
        <v>4.6237289680466374</v>
      </c>
      <c r="BO107" s="14">
        <v>4.6144559285875451</v>
      </c>
      <c r="BP107" s="14">
        <v>4.6047679880613162</v>
      </c>
      <c r="BQ107" s="14">
        <v>4.5946735621634511</v>
      </c>
      <c r="BR107" s="14">
        <v>4.5841796957240666</v>
      </c>
      <c r="BS107" s="14">
        <v>4.5732921399125201</v>
      </c>
      <c r="BT107" s="14">
        <v>4.5620154433321556</v>
      </c>
      <c r="BU107" s="14">
        <v>4.550353037143406</v>
      </c>
      <c r="BV107" s="14">
        <v>4.5383073409331613</v>
      </c>
      <c r="BW107" s="14">
        <v>4.5258798727305862</v>
      </c>
      <c r="BX107" s="14">
        <v>4.5130713154151412</v>
      </c>
      <c r="BY107" s="14">
        <v>4.4998816696767339</v>
      </c>
      <c r="BZ107" s="14">
        <v>4.4863107482547822</v>
      </c>
      <c r="CA107" s="14">
        <v>4.4723584081818508</v>
      </c>
      <c r="CB107" s="14">
        <v>4.4580245551081914</v>
      </c>
      <c r="CC107" s="14">
        <v>4.4433092418029485</v>
      </c>
    </row>
    <row r="108" spans="1:81" x14ac:dyDescent="0.25">
      <c r="A108" s="13">
        <v>45504</v>
      </c>
      <c r="B108" s="14"/>
      <c r="C108" s="14">
        <v>4.3498089953369572</v>
      </c>
      <c r="D108" s="14">
        <v>4.1674070229226112</v>
      </c>
      <c r="E108" s="14">
        <v>4.0248107908343398</v>
      </c>
      <c r="F108" s="14">
        <v>3.9243517194886812</v>
      </c>
      <c r="G108" s="14">
        <v>3.8528312942485843</v>
      </c>
      <c r="H108" s="14">
        <v>3.8028016761152528</v>
      </c>
      <c r="I108" s="14">
        <v>3.7697316831461229</v>
      </c>
      <c r="J108" s="14">
        <v>3.750344729030509</v>
      </c>
      <c r="K108" s="14">
        <v>3.7421304125234292</v>
      </c>
      <c r="L108" s="14">
        <v>3.7431026988900431</v>
      </c>
      <c r="M108" s="14">
        <v>3.7516864805114305</v>
      </c>
      <c r="N108" s="14">
        <v>3.7665956782754311</v>
      </c>
      <c r="O108" s="14">
        <v>3.7867352704499164</v>
      </c>
      <c r="P108" s="14">
        <v>3.811157261267375</v>
      </c>
      <c r="Q108" s="14">
        <v>3.8390380133922917</v>
      </c>
      <c r="R108" s="14">
        <v>3.8696585839025253</v>
      </c>
      <c r="S108" s="14">
        <v>3.9023888355153553</v>
      </c>
      <c r="T108" s="14">
        <v>3.9366817927883337</v>
      </c>
      <c r="U108" s="14">
        <v>3.9720660733729489</v>
      </c>
      <c r="V108" s="14">
        <v>4.0081351074247653</v>
      </c>
      <c r="W108" s="14">
        <v>4.0445382262024232</v>
      </c>
      <c r="X108" s="14">
        <v>4.0809688037136</v>
      </c>
      <c r="Y108" s="14">
        <v>4.1171553939149899</v>
      </c>
      <c r="Z108" s="14">
        <v>4.1528562650375935</v>
      </c>
      <c r="AA108" s="14">
        <v>4.1878556688707915</v>
      </c>
      <c r="AB108" s="14">
        <v>4.2219593647370761</v>
      </c>
      <c r="AC108" s="14">
        <v>4.2549916306631026</v>
      </c>
      <c r="AD108" s="14"/>
      <c r="AE108" s="14"/>
      <c r="AF108" s="14">
        <v>4.3461878455417695</v>
      </c>
      <c r="AG108" s="14">
        <v>4.3735633757776302</v>
      </c>
      <c r="AH108" s="14">
        <v>4.3992876642918128</v>
      </c>
      <c r="AI108" s="14">
        <v>4.4233091597345879</v>
      </c>
      <c r="AJ108" s="14">
        <v>4.4455960246733852</v>
      </c>
      <c r="AK108" s="14">
        <v>4.4661350691600541</v>
      </c>
      <c r="AL108" s="14">
        <v>4.484931129946168</v>
      </c>
      <c r="AM108" s="14">
        <v>4.5020057058167984</v>
      </c>
      <c r="AN108" s="14">
        <v>4.5173971214951596</v>
      </c>
      <c r="AO108" s="14">
        <v>4.5311596251809947</v>
      </c>
      <c r="AP108" s="14">
        <v>4.5433601900732974</v>
      </c>
      <c r="AQ108" s="14">
        <v>4.5540753190733945</v>
      </c>
      <c r="AR108" s="14">
        <v>4.5633872471772383</v>
      </c>
      <c r="AS108" s="14">
        <v>4.5713807085145524</v>
      </c>
      <c r="AT108" s="14">
        <v>4.5781406843565673</v>
      </c>
      <c r="AU108" s="14">
        <v>4.5837503897780598</v>
      </c>
      <c r="AV108" s="14">
        <v>4.588290358324687</v>
      </c>
      <c r="AW108" s="14">
        <v>4.5918363648155216</v>
      </c>
      <c r="AX108" s="14">
        <v>4.5944580850289753</v>
      </c>
      <c r="AY108" s="14">
        <v>4.5962194423013791</v>
      </c>
      <c r="AZ108" s="14">
        <v>4.5971779857523867</v>
      </c>
      <c r="BA108" s="14">
        <v>4.597384288914423</v>
      </c>
      <c r="BB108" s="14">
        <v>4.5968820588138586</v>
      </c>
      <c r="BC108" s="14">
        <v>4.5957082981216288</v>
      </c>
      <c r="BD108" s="14">
        <v>4.5938932854331815</v>
      </c>
      <c r="BE108" s="14">
        <v>4.5914614782270986</v>
      </c>
      <c r="BF108" s="14">
        <v>4.5884326419307371</v>
      </c>
      <c r="BG108" s="14">
        <v>4.5848231753070232</v>
      </c>
      <c r="BH108" s="14">
        <v>4.580647223205677</v>
      </c>
      <c r="BI108" s="14">
        <v>4.5759171625226829</v>
      </c>
      <c r="BJ108" s="14">
        <v>4.5706443947183137</v>
      </c>
      <c r="BK108" s="14">
        <v>4.5648395429887039</v>
      </c>
      <c r="BL108" s="14">
        <v>4.5585125333103855</v>
      </c>
      <c r="BM108" s="14">
        <v>4.5516725922359367</v>
      </c>
      <c r="BN108" s="14">
        <v>4.544327785778191</v>
      </c>
      <c r="BO108" s="14">
        <v>4.5364848197803456</v>
      </c>
      <c r="BP108" s="14">
        <v>4.5281491295824301</v>
      </c>
      <c r="BQ108" s="14">
        <v>4.5193249652112835</v>
      </c>
      <c r="BR108" s="14">
        <v>4.5100154692590806</v>
      </c>
      <c r="BS108" s="14">
        <v>4.5002227552790588</v>
      </c>
      <c r="BT108" s="14">
        <v>4.4899479802530644</v>
      </c>
      <c r="BU108" s="14">
        <v>4.4791914197290943</v>
      </c>
      <c r="BV108" s="14">
        <v>4.4679526219305723</v>
      </c>
      <c r="BW108" s="14">
        <v>4.4562305488191676</v>
      </c>
      <c r="BX108" s="14">
        <v>4.4440236254754808</v>
      </c>
      <c r="BY108" s="14">
        <v>4.4313299432082101</v>
      </c>
      <c r="BZ108" s="14">
        <v>4.4181477936844402</v>
      </c>
      <c r="CA108" s="14">
        <v>4.4044758269964905</v>
      </c>
      <c r="CB108" s="14">
        <v>4.3903130338628991</v>
      </c>
      <c r="CC108" s="14">
        <v>4.3756589136969142</v>
      </c>
    </row>
    <row r="109" spans="1:81" x14ac:dyDescent="0.25">
      <c r="A109" s="13">
        <v>45535</v>
      </c>
      <c r="B109" s="14">
        <v>4.2880257313202597</v>
      </c>
      <c r="C109" s="14">
        <v>4.2179656327921649</v>
      </c>
      <c r="D109" s="14">
        <v>4.0638026311004092</v>
      </c>
      <c r="E109" s="14">
        <v>3.9569924842588797</v>
      </c>
      <c r="F109" s="14">
        <v>3.8842315246579666</v>
      </c>
      <c r="G109" s="14">
        <v>3.8324099465112251</v>
      </c>
      <c r="H109" s="14">
        <v>3.7961704872718074</v>
      </c>
      <c r="I109" s="14">
        <v>3.7725681362728607</v>
      </c>
      <c r="J109" s="14">
        <v>3.759466455286177</v>
      </c>
      <c r="K109" s="14">
        <v>3.7551733737349506</v>
      </c>
      <c r="L109" s="14">
        <v>3.7582980142053373</v>
      </c>
      <c r="M109" s="14">
        <v>3.7676920042351294</v>
      </c>
      <c r="N109" s="14">
        <v>3.7823706283942853</v>
      </c>
      <c r="O109" s="14">
        <v>3.8014619970770172</v>
      </c>
      <c r="P109" s="14">
        <v>3.8241892084357834</v>
      </c>
      <c r="Q109" s="14">
        <v>3.8498646849427685</v>
      </c>
      <c r="R109" s="14">
        <v>3.8778818442296794</v>
      </c>
      <c r="S109" s="14">
        <v>3.9077072316767376</v>
      </c>
      <c r="T109" s="14">
        <v>3.9388803439928495</v>
      </c>
      <c r="U109" s="14">
        <v>3.9710068947697899</v>
      </c>
      <c r="V109" s="14">
        <v>4.0037511042990941</v>
      </c>
      <c r="W109" s="14">
        <v>4.0368255623350668</v>
      </c>
      <c r="X109" s="14">
        <v>4.0699786968298302</v>
      </c>
      <c r="Y109" s="14">
        <v>4.1029857516634873</v>
      </c>
      <c r="Z109" s="14">
        <v>4.1356430320449702</v>
      </c>
      <c r="AA109" s="14">
        <v>4.1677643636557864</v>
      </c>
      <c r="AB109" s="14">
        <v>4.1991778606407122</v>
      </c>
      <c r="AC109" s="14">
        <v>4.229723428527338</v>
      </c>
      <c r="AD109" s="14">
        <v>4.2592539321483223</v>
      </c>
      <c r="AE109" s="14">
        <v>4.2876366019421521</v>
      </c>
      <c r="AF109" s="14">
        <v>4.3147549850081992</v>
      </c>
      <c r="AG109" s="14">
        <v>4.340511930196266</v>
      </c>
      <c r="AH109" s="14">
        <v>4.3648310526978538</v>
      </c>
      <c r="AI109" s="14">
        <v>4.3876547640747319</v>
      </c>
      <c r="AJ109" s="14">
        <v>4.4089437623006678</v>
      </c>
      <c r="AK109" s="14">
        <v>4.4286764750028169</v>
      </c>
      <c r="AL109" s="14">
        <v>4.4468489483618425</v>
      </c>
      <c r="AM109" s="14">
        <v>4.4634738244855825</v>
      </c>
      <c r="AN109" s="14">
        <v>4.4785810645072734</v>
      </c>
      <c r="AO109" s="14">
        <v>4.4922168045000443</v>
      </c>
      <c r="AP109" s="14">
        <v>4.5044400668204805</v>
      </c>
      <c r="AQ109" s="14">
        <v>4.5153196664459827</v>
      </c>
      <c r="AR109" s="14">
        <v>4.524929936588677</v>
      </c>
      <c r="AS109" s="14">
        <v>4.5333477923020657</v>
      </c>
      <c r="AT109" s="14">
        <v>4.5406500743842706</v>
      </c>
      <c r="AU109" s="14">
        <v>4.5469116821156863</v>
      </c>
      <c r="AV109" s="14">
        <v>4.5522044485247166</v>
      </c>
      <c r="AW109" s="14">
        <v>4.5565948504878007</v>
      </c>
      <c r="AX109" s="14">
        <v>4.5601431070512275</v>
      </c>
      <c r="AY109" s="14">
        <v>4.5629035220860281</v>
      </c>
      <c r="AZ109" s="14">
        <v>4.5649236884273021</v>
      </c>
      <c r="BA109" s="14">
        <v>4.5662441297411371</v>
      </c>
      <c r="BB109" s="14">
        <v>4.5668985368711796</v>
      </c>
      <c r="BC109" s="14">
        <v>4.5669139881266316</v>
      </c>
      <c r="BD109" s="14">
        <v>4.5663111105873089</v>
      </c>
      <c r="BE109" s="14">
        <v>4.5651052462407842</v>
      </c>
      <c r="BF109" s="14">
        <v>4.5633075855928036</v>
      </c>
      <c r="BG109" s="14">
        <v>4.5609266387541343</v>
      </c>
      <c r="BH109" s="14">
        <v>4.5579691754708538</v>
      </c>
      <c r="BI109" s="14">
        <v>4.5544407462166658</v>
      </c>
      <c r="BJ109" s="14">
        <v>4.5503464205526551</v>
      </c>
      <c r="BK109" s="14">
        <v>4.5456908788758499</v>
      </c>
      <c r="BL109" s="14">
        <v>4.5404785622684809</v>
      </c>
      <c r="BM109" s="14">
        <v>4.5347135865211614</v>
      </c>
      <c r="BN109" s="14">
        <v>4.528399231668117</v>
      </c>
      <c r="BO109" s="14">
        <v>4.5215378032392479</v>
      </c>
      <c r="BP109" s="14">
        <v>4.5141306966721402</v>
      </c>
      <c r="BQ109" s="14">
        <v>4.5061784338679685</v>
      </c>
      <c r="BR109" s="14">
        <v>4.4976807063237345</v>
      </c>
      <c r="BS109" s="14">
        <v>4.4886364334179589</v>
      </c>
      <c r="BT109" s="14">
        <v>4.4790438167931175</v>
      </c>
      <c r="BU109" s="14">
        <v>4.4689004050578065</v>
      </c>
      <c r="BV109" s="14">
        <v>4.4582032368090472</v>
      </c>
      <c r="BW109" s="14">
        <v>4.4469489408388068</v>
      </c>
      <c r="BX109" s="14">
        <v>4.4351337745784702</v>
      </c>
      <c r="BY109" s="14">
        <v>4.422753909538625</v>
      </c>
      <c r="BZ109" s="14">
        <v>4.4098059725915864</v>
      </c>
      <c r="CA109" s="14">
        <v>4.3962871344096826</v>
      </c>
      <c r="CB109" s="14">
        <v>4.3821950845447795</v>
      </c>
      <c r="CC109" s="14">
        <v>4.3675282905138797</v>
      </c>
    </row>
    <row r="110" spans="1:81" x14ac:dyDescent="0.25">
      <c r="A110" s="15">
        <v>45565</v>
      </c>
      <c r="B110" s="14">
        <v>4.3809881598538256</v>
      </c>
      <c r="C110" s="14">
        <v>4.1611375629264185</v>
      </c>
      <c r="D110" s="14">
        <v>3.9602962091718417</v>
      </c>
      <c r="E110" s="14">
        <v>3.8452489916310681</v>
      </c>
      <c r="F110" s="14">
        <v>3.7789312741973879</v>
      </c>
      <c r="G110" s="14">
        <v>3.7397840376921043</v>
      </c>
      <c r="H110" s="14">
        <v>3.7183937115817014</v>
      </c>
      <c r="I110" s="14">
        <v>3.7097006358395372</v>
      </c>
      <c r="J110" s="14">
        <v>3.7105320038689902</v>
      </c>
      <c r="K110" s="14">
        <v>3.7187263547106588</v>
      </c>
      <c r="L110" s="14">
        <v>3.732742202469689</v>
      </c>
      <c r="M110" s="14">
        <v>3.7514525322323422</v>
      </c>
      <c r="N110" s="14">
        <v>3.7739827945604598</v>
      </c>
      <c r="O110" s="14">
        <v>3.7996188623666032</v>
      </c>
      <c r="P110" s="14">
        <v>3.8277677135078552</v>
      </c>
      <c r="Q110" s="14">
        <v>3.8579378560426272</v>
      </c>
      <c r="R110" s="14">
        <v>3.8897165378082832</v>
      </c>
      <c r="S110" s="14">
        <v>3.9227541738306875</v>
      </c>
      <c r="T110" s="14">
        <v>3.9567552388820868</v>
      </c>
      <c r="U110" s="14">
        <v>3.9914675950901937</v>
      </c>
      <c r="V110" s="14">
        <v>4.026671302589981</v>
      </c>
      <c r="W110" s="14">
        <v>4.0621661058834668</v>
      </c>
      <c r="X110" s="14">
        <v>4.0977629360864185</v>
      </c>
      <c r="Y110" s="14">
        <v>4.1332791745905295</v>
      </c>
      <c r="Z110" s="14">
        <v>4.1685360026961735</v>
      </c>
      <c r="AA110" s="14">
        <v>4.2033573746461972</v>
      </c>
      <c r="AB110" s="14">
        <v>4.2375692986652416</v>
      </c>
      <c r="AC110" s="14">
        <v>4.270999156642147</v>
      </c>
      <c r="AD110" s="14">
        <v>4.3034795576010474</v>
      </c>
      <c r="AE110" s="14">
        <v>4.3348513304551783</v>
      </c>
      <c r="AF110" s="14">
        <v>4.364968768720221</v>
      </c>
      <c r="AG110" s="14">
        <v>4.3937047175013682</v>
      </c>
      <c r="AH110" s="14">
        <v>4.4209543586893121</v>
      </c>
      <c r="AI110" s="14">
        <v>4.4466347029906954</v>
      </c>
      <c r="AJ110" s="14">
        <v>4.4706834157862385</v>
      </c>
      <c r="AK110" s="14">
        <v>4.4930586749999897</v>
      </c>
      <c r="AL110" s="14">
        <v>4.5137394468365599</v>
      </c>
      <c r="AM110" s="14">
        <v>4.5327246371767522</v>
      </c>
      <c r="AN110" s="14">
        <v>4.5500340309790523</v>
      </c>
      <c r="AO110" s="14">
        <v>4.5657065995611834</v>
      </c>
      <c r="AP110" s="14">
        <v>4.5797969085482197</v>
      </c>
      <c r="AQ110" s="14">
        <v>4.5923716892465309</v>
      </c>
      <c r="AR110" s="14">
        <v>4.6035049927919678</v>
      </c>
      <c r="AS110" s="14">
        <v>4.6132752578254177</v>
      </c>
      <c r="AT110" s="14">
        <v>4.6217621793644019</v>
      </c>
      <c r="AU110" s="14">
        <v>4.6290448668351862</v>
      </c>
      <c r="AV110" s="14">
        <v>4.6352002830628471</v>
      </c>
      <c r="AW110" s="14">
        <v>4.6403005419105652</v>
      </c>
      <c r="AX110" s="14">
        <v>4.6444122066622873</v>
      </c>
      <c r="AY110" s="14">
        <v>4.6475964315889069</v>
      </c>
      <c r="AZ110" s="14">
        <v>4.6499078555411346</v>
      </c>
      <c r="BA110" s="14">
        <v>4.6513942846068117</v>
      </c>
      <c r="BB110" s="14">
        <v>4.6520968268725644</v>
      </c>
      <c r="BC110" s="14">
        <v>4.6520499731374105</v>
      </c>
      <c r="BD110" s="14">
        <v>4.6512817689431492</v>
      </c>
      <c r="BE110" s="14">
        <v>4.6498150442916728</v>
      </c>
      <c r="BF110" s="14">
        <v>4.6476684859800885</v>
      </c>
      <c r="BG110" s="14">
        <v>4.6448580512041584</v>
      </c>
      <c r="BH110" s="14">
        <v>4.6413976995551351</v>
      </c>
      <c r="BI110" s="14">
        <v>4.6372999982646972</v>
      </c>
      <c r="BJ110" s="14">
        <v>4.6325767162777858</v>
      </c>
      <c r="BK110" s="14">
        <v>4.6272387231216303</v>
      </c>
      <c r="BL110" s="14">
        <v>4.6212962454575859</v>
      </c>
      <c r="BM110" s="14">
        <v>4.6147587326940487</v>
      </c>
      <c r="BN110" s="14">
        <v>4.6076343326785025</v>
      </c>
      <c r="BO110" s="14">
        <v>4.5999298380420326</v>
      </c>
      <c r="BP110" s="14">
        <v>4.5916507635120567</v>
      </c>
      <c r="BQ110" s="14">
        <v>4.5828013404651164</v>
      </c>
      <c r="BR110" s="14">
        <v>4.5733845633801957</v>
      </c>
      <c r="BS110" s="14">
        <v>4.5634022768769338</v>
      </c>
      <c r="BT110" s="14">
        <v>4.5528552567819451</v>
      </c>
      <c r="BU110" s="14">
        <v>4.5417433059723722</v>
      </c>
      <c r="BV110" s="14">
        <v>4.5300654162464058</v>
      </c>
      <c r="BW110" s="14">
        <v>4.5178198680287336</v>
      </c>
      <c r="BX110" s="14">
        <v>4.50500429905565</v>
      </c>
      <c r="BY110" s="14">
        <v>4.4916161206326022</v>
      </c>
      <c r="BZ110" s="14">
        <v>4.4776530734815179</v>
      </c>
      <c r="CA110" s="14">
        <v>4.4631132856972942</v>
      </c>
      <c r="CB110" s="14">
        <v>4.4479952696232221</v>
      </c>
      <c r="CC110" s="14">
        <v>4.43229828343802</v>
      </c>
    </row>
    <row r="111" spans="1:8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</row>
    <row r="112" spans="1:8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</row>
    <row r="113" spans="1:8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</row>
    <row r="114" spans="1:8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</row>
    <row r="115" spans="1:8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</row>
    <row r="116" spans="1:81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</row>
    <row r="117" spans="1:81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</row>
    <row r="118" spans="1:81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</row>
    <row r="119" spans="1:8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</row>
    <row r="120" spans="1:81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</row>
    <row r="121" spans="1:8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</row>
    <row r="122" spans="1:8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</row>
    <row r="123" spans="1:8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</row>
    <row r="124" spans="1:8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</row>
    <row r="125" spans="1:8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</row>
    <row r="126" spans="1:8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</row>
    <row r="127" spans="1:8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</row>
    <row r="128" spans="1:8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</row>
    <row r="129" spans="1:8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</row>
    <row r="130" spans="1:8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</row>
    <row r="131" spans="1:8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</row>
    <row r="132" spans="1:8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</row>
    <row r="133" spans="1:8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</row>
    <row r="134" spans="1:81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</row>
    <row r="135" spans="1:81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</row>
    <row r="136" spans="1:81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</row>
    <row r="137" spans="1:81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</row>
    <row r="138" spans="1:81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</row>
    <row r="139" spans="1:81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</row>
    <row r="140" spans="1:81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</row>
    <row r="141" spans="1:81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</row>
    <row r="142" spans="1:81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</row>
    <row r="143" spans="1:81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</row>
    <row r="144" spans="1:81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</row>
    <row r="145" spans="1:81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</row>
    <row r="146" spans="1:81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</row>
    <row r="147" spans="1:81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</row>
    <row r="148" spans="1:81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</row>
    <row r="149" spans="1:81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</row>
    <row r="150" spans="1:81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</row>
    <row r="151" spans="1:81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</row>
    <row r="152" spans="1:81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</row>
    <row r="153" spans="1:81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</row>
    <row r="154" spans="1:81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</row>
    <row r="155" spans="1:81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</row>
    <row r="156" spans="1:81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</row>
    <row r="157" spans="1:81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</row>
    <row r="158" spans="1:81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</row>
    <row r="159" spans="1:81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</row>
    <row r="160" spans="1:81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</row>
    <row r="161" spans="1:81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</row>
    <row r="162" spans="1:81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</row>
    <row r="163" spans="1:81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</row>
    <row r="164" spans="1:81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</row>
    <row r="165" spans="1:81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</row>
    <row r="166" spans="1:81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</row>
    <row r="167" spans="1:81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</row>
    <row r="168" spans="1:81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</row>
    <row r="169" spans="1:81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</row>
    <row r="170" spans="1:81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</row>
    <row r="171" spans="1:81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</row>
    <row r="172" spans="1:81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</row>
    <row r="173" spans="1:81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</row>
    <row r="174" spans="1:81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</row>
    <row r="175" spans="1:81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</row>
    <row r="176" spans="1:81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</row>
    <row r="177" spans="1:81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</row>
    <row r="178" spans="1:81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</row>
    <row r="179" spans="1:81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</row>
    <row r="180" spans="1:81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</row>
    <row r="181" spans="1:81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</row>
    <row r="182" spans="1:81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</row>
    <row r="183" spans="1:81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</row>
    <row r="184" spans="1:81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</row>
    <row r="185" spans="1:81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</row>
    <row r="186" spans="1:81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</row>
    <row r="187" spans="1:81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</row>
    <row r="188" spans="1:81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</row>
    <row r="189" spans="1:81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</row>
    <row r="190" spans="1:81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</row>
    <row r="191" spans="1:81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</row>
    <row r="192" spans="1:81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</row>
    <row r="193" spans="1:81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</row>
    <row r="194" spans="1:81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</row>
    <row r="195" spans="1:81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</row>
    <row r="196" spans="1:81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</row>
    <row r="197" spans="1:81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</row>
    <row r="198" spans="1:81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</row>
    <row r="199" spans="1:81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</row>
    <row r="200" spans="1:81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</row>
    <row r="201" spans="1:81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</row>
    <row r="202" spans="1:81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</row>
    <row r="203" spans="1:81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</row>
    <row r="204" spans="1:81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</row>
    <row r="205" spans="1:81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</row>
    <row r="206" spans="1:81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</row>
    <row r="207" spans="1:81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</row>
    <row r="208" spans="1:81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</row>
    <row r="209" spans="1:81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</row>
    <row r="210" spans="1:81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</row>
    <row r="211" spans="1:81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</row>
    <row r="212" spans="1:81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</row>
    <row r="213" spans="1:81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</row>
    <row r="214" spans="1:81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</row>
    <row r="215" spans="1:81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</row>
    <row r="216" spans="1:81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</row>
    <row r="217" spans="1:81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</row>
    <row r="218" spans="1:81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</row>
    <row r="219" spans="1:81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</row>
    <row r="220" spans="1:81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</row>
    <row r="221" spans="1:81" x14ac:dyDescent="0.25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</row>
    <row r="222" spans="1:81" x14ac:dyDescent="0.25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</row>
    <row r="223" spans="1:81" x14ac:dyDescent="0.25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</row>
    <row r="224" spans="1:81" x14ac:dyDescent="0.25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</row>
    <row r="225" spans="1:81" x14ac:dyDescent="0.25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</row>
    <row r="226" spans="1:81" x14ac:dyDescent="0.25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</row>
    <row r="227" spans="1:81" x14ac:dyDescent="0.25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</row>
    <row r="228" spans="1:81" x14ac:dyDescent="0.25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</row>
    <row r="229" spans="1:81" x14ac:dyDescent="0.25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</row>
    <row r="230" spans="1:81" x14ac:dyDescent="0.25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</row>
    <row r="231" spans="1:81" x14ac:dyDescent="0.25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</row>
    <row r="232" spans="1:81" x14ac:dyDescent="0.25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</row>
    <row r="233" spans="1:81" x14ac:dyDescent="0.25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</row>
    <row r="234" spans="1:81" x14ac:dyDescent="0.25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</row>
    <row r="235" spans="1:81" x14ac:dyDescent="0.25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</row>
    <row r="236" spans="1:81" x14ac:dyDescent="0.25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</row>
    <row r="237" spans="1:81" x14ac:dyDescent="0.25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</row>
    <row r="238" spans="1:81" x14ac:dyDescent="0.25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</row>
    <row r="239" spans="1:81" x14ac:dyDescent="0.25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</row>
    <row r="240" spans="1:81" x14ac:dyDescent="0.25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</row>
    <row r="241" spans="1:81" x14ac:dyDescent="0.25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</row>
    <row r="242" spans="1:81" x14ac:dyDescent="0.25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</row>
    <row r="243" spans="1:81" x14ac:dyDescent="0.25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</row>
    <row r="244" spans="1:81" x14ac:dyDescent="0.25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</row>
    <row r="245" spans="1:81" x14ac:dyDescent="0.25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</row>
    <row r="246" spans="1:81" x14ac:dyDescent="0.25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</row>
    <row r="247" spans="1:81" x14ac:dyDescent="0.25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</row>
    <row r="248" spans="1:81" x14ac:dyDescent="0.25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</row>
    <row r="249" spans="1:81" x14ac:dyDescent="0.25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</row>
    <row r="250" spans="1:81" x14ac:dyDescent="0.25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</row>
    <row r="251" spans="1:81" x14ac:dyDescent="0.25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</row>
    <row r="252" spans="1:81" x14ac:dyDescent="0.25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</row>
    <row r="253" spans="1:81" x14ac:dyDescent="0.25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</row>
    <row r="254" spans="1:81" x14ac:dyDescent="0.25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</row>
    <row r="255" spans="1:81" x14ac:dyDescent="0.25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</row>
    <row r="256" spans="1:81" x14ac:dyDescent="0.25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</row>
    <row r="257" spans="1:81" x14ac:dyDescent="0.25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</row>
    <row r="258" spans="1:81" x14ac:dyDescent="0.25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</row>
    <row r="259" spans="1:81" x14ac:dyDescent="0.25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</row>
    <row r="260" spans="1:81" x14ac:dyDescent="0.25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</row>
    <row r="261" spans="1:81" x14ac:dyDescent="0.25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</row>
    <row r="262" spans="1:81" x14ac:dyDescent="0.25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</row>
    <row r="263" spans="1:81" x14ac:dyDescent="0.25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</row>
    <row r="264" spans="1:81" x14ac:dyDescent="0.25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</row>
    <row r="265" spans="1:81" x14ac:dyDescent="0.25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</row>
    <row r="266" spans="1:81" x14ac:dyDescent="0.25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</row>
    <row r="267" spans="1:81" x14ac:dyDescent="0.25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</row>
    <row r="268" spans="1:81" x14ac:dyDescent="0.25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</row>
    <row r="269" spans="1:81" x14ac:dyDescent="0.25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</row>
    <row r="270" spans="1:81" x14ac:dyDescent="0.25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</row>
    <row r="271" spans="1:81" x14ac:dyDescent="0.25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</row>
    <row r="272" spans="1:81" x14ac:dyDescent="0.25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</row>
    <row r="273" spans="1:81" x14ac:dyDescent="0.25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</row>
    <row r="274" spans="1:81" x14ac:dyDescent="0.25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</row>
    <row r="275" spans="1:81" x14ac:dyDescent="0.25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</row>
    <row r="276" spans="1:81" x14ac:dyDescent="0.25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</row>
    <row r="277" spans="1:81" x14ac:dyDescent="0.25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</row>
    <row r="278" spans="1:81" x14ac:dyDescent="0.25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</row>
    <row r="279" spans="1:81" x14ac:dyDescent="0.25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</row>
    <row r="280" spans="1:81" x14ac:dyDescent="0.25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</row>
    <row r="281" spans="1:81" x14ac:dyDescent="0.25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</row>
    <row r="282" spans="1:81" x14ac:dyDescent="0.25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</row>
    <row r="283" spans="1:81" x14ac:dyDescent="0.25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</row>
    <row r="284" spans="1:81" x14ac:dyDescent="0.25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</row>
    <row r="285" spans="1:81" x14ac:dyDescent="0.25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</row>
    <row r="286" spans="1:81" x14ac:dyDescent="0.25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</row>
    <row r="287" spans="1:81" x14ac:dyDescent="0.25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</row>
    <row r="288" spans="1:81" x14ac:dyDescent="0.25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</row>
    <row r="289" spans="1:61" x14ac:dyDescent="0.25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</row>
    <row r="290" spans="1:61" x14ac:dyDescent="0.25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</row>
    <row r="291" spans="1:61" x14ac:dyDescent="0.25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</row>
    <row r="292" spans="1:61" x14ac:dyDescent="0.25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</row>
    <row r="293" spans="1:61" x14ac:dyDescent="0.25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</row>
    <row r="294" spans="1:61" x14ac:dyDescent="0.25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</row>
    <row r="295" spans="1:61" x14ac:dyDescent="0.25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</row>
    <row r="296" spans="1:61" x14ac:dyDescent="0.25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</row>
    <row r="297" spans="1:61" x14ac:dyDescent="0.25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</row>
    <row r="298" spans="1:61" x14ac:dyDescent="0.25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</row>
    <row r="299" spans="1:61" x14ac:dyDescent="0.25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</row>
    <row r="300" spans="1:61" x14ac:dyDescent="0.25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</row>
    <row r="301" spans="1:61" x14ac:dyDescent="0.25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</row>
    <row r="302" spans="1:61" x14ac:dyDescent="0.25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</row>
    <row r="303" spans="1:61" x14ac:dyDescent="0.25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</row>
    <row r="304" spans="1:61" x14ac:dyDescent="0.25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</row>
    <row r="305" spans="1:61" x14ac:dyDescent="0.25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</row>
    <row r="306" spans="1:61" x14ac:dyDescent="0.25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</row>
    <row r="307" spans="1:61" x14ac:dyDescent="0.25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</row>
    <row r="308" spans="1:61" x14ac:dyDescent="0.25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</row>
    <row r="309" spans="1:61" x14ac:dyDescent="0.25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</row>
    <row r="310" spans="1:61" x14ac:dyDescent="0.25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</row>
    <row r="311" spans="1:61" x14ac:dyDescent="0.25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</row>
    <row r="312" spans="1:61" x14ac:dyDescent="0.25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</row>
    <row r="313" spans="1:61" x14ac:dyDescent="0.25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</row>
    <row r="314" spans="1:61" x14ac:dyDescent="0.25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</row>
    <row r="315" spans="1:61" x14ac:dyDescent="0.25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</row>
    <row r="316" spans="1:61" x14ac:dyDescent="0.25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</row>
    <row r="317" spans="1:61" x14ac:dyDescent="0.25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</row>
    <row r="318" spans="1:61" x14ac:dyDescent="0.25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</row>
    <row r="319" spans="1:61" x14ac:dyDescent="0.25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</row>
    <row r="320" spans="1:61" x14ac:dyDescent="0.25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</row>
    <row r="321" spans="1:61" x14ac:dyDescent="0.25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</row>
    <row r="322" spans="1:61" x14ac:dyDescent="0.25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</row>
    <row r="323" spans="1:61" x14ac:dyDescent="0.25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</row>
    <row r="324" spans="1:61" x14ac:dyDescent="0.25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</row>
    <row r="325" spans="1:61" x14ac:dyDescent="0.25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</row>
    <row r="326" spans="1:61" x14ac:dyDescent="0.25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</row>
    <row r="327" spans="1:61" x14ac:dyDescent="0.25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</row>
    <row r="328" spans="1:61" x14ac:dyDescent="0.25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</row>
    <row r="329" spans="1:61" x14ac:dyDescent="0.25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</row>
    <row r="330" spans="1:61" x14ac:dyDescent="0.25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</row>
    <row r="331" spans="1:61" x14ac:dyDescent="0.25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</row>
    <row r="332" spans="1:61" x14ac:dyDescent="0.25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</row>
    <row r="333" spans="1:61" x14ac:dyDescent="0.25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</row>
    <row r="334" spans="1:61" x14ac:dyDescent="0.25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</row>
    <row r="335" spans="1:61" x14ac:dyDescent="0.25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</row>
    <row r="336" spans="1:61" x14ac:dyDescent="0.25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</row>
    <row r="337" spans="1:61" x14ac:dyDescent="0.25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</row>
    <row r="338" spans="1:61" x14ac:dyDescent="0.25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</row>
    <row r="339" spans="1:61" x14ac:dyDescent="0.25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</row>
    <row r="340" spans="1:61" x14ac:dyDescent="0.25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</row>
    <row r="341" spans="1:61" x14ac:dyDescent="0.25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</row>
    <row r="342" spans="1:61" x14ac:dyDescent="0.25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</row>
    <row r="343" spans="1:61" x14ac:dyDescent="0.25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</row>
    <row r="344" spans="1:61" x14ac:dyDescent="0.25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</row>
    <row r="345" spans="1:61" x14ac:dyDescent="0.25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</row>
    <row r="346" spans="1:61" x14ac:dyDescent="0.25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</row>
    <row r="347" spans="1:61" x14ac:dyDescent="0.25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</row>
    <row r="348" spans="1:61" x14ac:dyDescent="0.25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</row>
    <row r="349" spans="1:61" x14ac:dyDescent="0.25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</row>
    <row r="350" spans="1:61" x14ac:dyDescent="0.25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</row>
    <row r="351" spans="1:61" x14ac:dyDescent="0.25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</row>
    <row r="352" spans="1:61" x14ac:dyDescent="0.25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</row>
    <row r="353" spans="1:61" x14ac:dyDescent="0.25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</row>
    <row r="354" spans="1:61" x14ac:dyDescent="0.25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</row>
    <row r="355" spans="1:61" x14ac:dyDescent="0.25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</row>
    <row r="356" spans="1:61" x14ac:dyDescent="0.25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</row>
    <row r="357" spans="1:61" x14ac:dyDescent="0.25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</row>
    <row r="358" spans="1:61" x14ac:dyDescent="0.25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</row>
    <row r="359" spans="1:61" x14ac:dyDescent="0.25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</row>
    <row r="360" spans="1:61" x14ac:dyDescent="0.25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</row>
    <row r="361" spans="1:61" x14ac:dyDescent="0.25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</row>
    <row r="362" spans="1:61" x14ac:dyDescent="0.25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</row>
    <row r="363" spans="1:61" x14ac:dyDescent="0.25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</row>
    <row r="364" spans="1:61" x14ac:dyDescent="0.25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</row>
    <row r="365" spans="1:61" x14ac:dyDescent="0.25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</row>
    <row r="366" spans="1:61" x14ac:dyDescent="0.25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</row>
    <row r="367" spans="1:61" x14ac:dyDescent="0.25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</row>
    <row r="368" spans="1:61" x14ac:dyDescent="0.25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</row>
    <row r="369" spans="1:61" x14ac:dyDescent="0.25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</row>
    <row r="370" spans="1:61" x14ac:dyDescent="0.25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</row>
    <row r="371" spans="1:61" x14ac:dyDescent="0.25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</row>
    <row r="372" spans="1:61" x14ac:dyDescent="0.25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</row>
    <row r="373" spans="1:61" x14ac:dyDescent="0.25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</row>
    <row r="374" spans="1:61" x14ac:dyDescent="0.25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</row>
    <row r="375" spans="1:61" x14ac:dyDescent="0.25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</row>
    <row r="376" spans="1:61" x14ac:dyDescent="0.25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</row>
    <row r="377" spans="1:61" x14ac:dyDescent="0.25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</row>
    <row r="378" spans="1:61" x14ac:dyDescent="0.25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</row>
    <row r="379" spans="1:61" x14ac:dyDescent="0.25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</row>
    <row r="380" spans="1:61" x14ac:dyDescent="0.25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</row>
    <row r="381" spans="1:61" x14ac:dyDescent="0.25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</row>
    <row r="382" spans="1:61" x14ac:dyDescent="0.25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</row>
    <row r="383" spans="1:61" x14ac:dyDescent="0.25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</row>
    <row r="384" spans="1:61" x14ac:dyDescent="0.25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</row>
    <row r="385" spans="1:61" x14ac:dyDescent="0.25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</row>
    <row r="386" spans="1:61" x14ac:dyDescent="0.25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</row>
    <row r="387" spans="1:61" x14ac:dyDescent="0.25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</row>
    <row r="388" spans="1:61" x14ac:dyDescent="0.25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</row>
    <row r="389" spans="1:61" x14ac:dyDescent="0.25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</row>
    <row r="390" spans="1:61" x14ac:dyDescent="0.25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</row>
    <row r="391" spans="1:61" x14ac:dyDescent="0.25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</row>
    <row r="392" spans="1:61" x14ac:dyDescent="0.25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</row>
    <row r="393" spans="1:61" x14ac:dyDescent="0.25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</row>
    <row r="394" spans="1:61" x14ac:dyDescent="0.25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</row>
    <row r="395" spans="1:61" x14ac:dyDescent="0.25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</row>
    <row r="396" spans="1:61" x14ac:dyDescent="0.25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</row>
    <row r="397" spans="1:61" x14ac:dyDescent="0.25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</row>
    <row r="398" spans="1:61" x14ac:dyDescent="0.25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</row>
    <row r="399" spans="1:61" x14ac:dyDescent="0.25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</row>
    <row r="400" spans="1:61" x14ac:dyDescent="0.25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</row>
    <row r="401" spans="1:61" x14ac:dyDescent="0.25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</row>
    <row r="402" spans="1:61" x14ac:dyDescent="0.25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</row>
    <row r="403" spans="1:61" x14ac:dyDescent="0.25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</row>
    <row r="404" spans="1:61" x14ac:dyDescent="0.25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</row>
    <row r="405" spans="1:61" x14ac:dyDescent="0.25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</row>
    <row r="406" spans="1:61" x14ac:dyDescent="0.25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</row>
    <row r="407" spans="1:61" x14ac:dyDescent="0.25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</row>
    <row r="408" spans="1:61" x14ac:dyDescent="0.25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</row>
    <row r="409" spans="1:61" x14ac:dyDescent="0.25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</row>
    <row r="410" spans="1:61" x14ac:dyDescent="0.25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</row>
    <row r="411" spans="1:61" x14ac:dyDescent="0.25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</row>
    <row r="412" spans="1:61" x14ac:dyDescent="0.25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</row>
    <row r="413" spans="1:61" x14ac:dyDescent="0.25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</row>
    <row r="414" spans="1:61" x14ac:dyDescent="0.25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</row>
    <row r="415" spans="1:61" x14ac:dyDescent="0.25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</row>
    <row r="416" spans="1:61" x14ac:dyDescent="0.25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</row>
    <row r="417" spans="1:61" x14ac:dyDescent="0.25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</row>
    <row r="418" spans="1:61" x14ac:dyDescent="0.25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</row>
    <row r="419" spans="1:61" x14ac:dyDescent="0.25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</row>
    <row r="420" spans="1:61" x14ac:dyDescent="0.25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</row>
    <row r="421" spans="1:61" x14ac:dyDescent="0.25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</row>
    <row r="422" spans="1:61" x14ac:dyDescent="0.25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</row>
    <row r="423" spans="1:61" x14ac:dyDescent="0.25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</row>
    <row r="424" spans="1:61" x14ac:dyDescent="0.25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</row>
    <row r="425" spans="1:61" x14ac:dyDescent="0.25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</row>
    <row r="426" spans="1:61" x14ac:dyDescent="0.25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</row>
    <row r="427" spans="1:61" x14ac:dyDescent="0.25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</row>
    <row r="428" spans="1:61" x14ac:dyDescent="0.25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</row>
    <row r="429" spans="1:61" x14ac:dyDescent="0.25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</row>
    <row r="430" spans="1:61" x14ac:dyDescent="0.25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</row>
    <row r="431" spans="1:61" x14ac:dyDescent="0.25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</row>
    <row r="432" spans="1:61" x14ac:dyDescent="0.25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</row>
    <row r="433" spans="1:61" x14ac:dyDescent="0.25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</row>
    <row r="434" spans="1:61" x14ac:dyDescent="0.25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</row>
    <row r="435" spans="1:61" x14ac:dyDescent="0.25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</row>
    <row r="436" spans="1:61" x14ac:dyDescent="0.25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</row>
    <row r="437" spans="1:61" x14ac:dyDescent="0.25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</row>
    <row r="438" spans="1:61" x14ac:dyDescent="0.25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</row>
    <row r="439" spans="1:61" x14ac:dyDescent="0.25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</row>
    <row r="440" spans="1:61" x14ac:dyDescent="0.25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</row>
    <row r="441" spans="1:61" x14ac:dyDescent="0.25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</row>
    <row r="442" spans="1:61" x14ac:dyDescent="0.25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</row>
    <row r="443" spans="1:61" x14ac:dyDescent="0.25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</row>
    <row r="444" spans="1:61" x14ac:dyDescent="0.25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</row>
    <row r="445" spans="1:61" x14ac:dyDescent="0.25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</row>
    <row r="446" spans="1:61" x14ac:dyDescent="0.25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</row>
    <row r="447" spans="1:61" x14ac:dyDescent="0.25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</row>
    <row r="448" spans="1:61" x14ac:dyDescent="0.25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</row>
    <row r="449" spans="1:61" x14ac:dyDescent="0.25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</row>
    <row r="450" spans="1:61" x14ac:dyDescent="0.25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</row>
    <row r="451" spans="1:61" x14ac:dyDescent="0.25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</row>
    <row r="452" spans="1:61" x14ac:dyDescent="0.25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</row>
    <row r="453" spans="1:61" x14ac:dyDescent="0.25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</row>
    <row r="454" spans="1:61" x14ac:dyDescent="0.25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</row>
    <row r="455" spans="1:61" x14ac:dyDescent="0.25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</row>
    <row r="456" spans="1:61" x14ac:dyDescent="0.25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</row>
    <row r="457" spans="1:61" x14ac:dyDescent="0.25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</row>
    <row r="458" spans="1:61" x14ac:dyDescent="0.25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</row>
    <row r="459" spans="1:61" x14ac:dyDescent="0.25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</row>
    <row r="460" spans="1:61" x14ac:dyDescent="0.25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</row>
    <row r="461" spans="1:61" x14ac:dyDescent="0.25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</row>
    <row r="462" spans="1:61" x14ac:dyDescent="0.25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</row>
    <row r="463" spans="1:61" x14ac:dyDescent="0.25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</row>
    <row r="464" spans="1:61" x14ac:dyDescent="0.25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</row>
    <row r="465" spans="1:61" x14ac:dyDescent="0.25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</row>
    <row r="466" spans="1:61" x14ac:dyDescent="0.25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</row>
    <row r="467" spans="1:61" x14ac:dyDescent="0.25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</row>
    <row r="468" spans="1:61" x14ac:dyDescent="0.25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</row>
    <row r="469" spans="1:61" x14ac:dyDescent="0.25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</row>
    <row r="470" spans="1:61" x14ac:dyDescent="0.25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</row>
    <row r="471" spans="1:61" x14ac:dyDescent="0.25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</row>
    <row r="472" spans="1:61" x14ac:dyDescent="0.25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</row>
    <row r="473" spans="1:61" x14ac:dyDescent="0.25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</row>
    <row r="474" spans="1:61" x14ac:dyDescent="0.25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</row>
    <row r="475" spans="1:61" x14ac:dyDescent="0.25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</row>
    <row r="476" spans="1:61" x14ac:dyDescent="0.25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</row>
    <row r="477" spans="1:61" x14ac:dyDescent="0.25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</row>
    <row r="478" spans="1:61" x14ac:dyDescent="0.25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</row>
    <row r="479" spans="1:61" x14ac:dyDescent="0.25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</row>
    <row r="480" spans="1:61" x14ac:dyDescent="0.25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</row>
    <row r="481" spans="1:61" x14ac:dyDescent="0.25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</row>
    <row r="482" spans="1:61" x14ac:dyDescent="0.25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</row>
    <row r="483" spans="1:61" x14ac:dyDescent="0.25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</row>
    <row r="484" spans="1:61" x14ac:dyDescent="0.25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</row>
    <row r="485" spans="1:61" x14ac:dyDescent="0.25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</row>
    <row r="486" spans="1:61" x14ac:dyDescent="0.25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</row>
    <row r="487" spans="1:61" x14ac:dyDescent="0.25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</row>
    <row r="488" spans="1:61" x14ac:dyDescent="0.25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</row>
    <row r="489" spans="1:61" x14ac:dyDescent="0.25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</row>
    <row r="490" spans="1:61" x14ac:dyDescent="0.25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</row>
    <row r="491" spans="1:61" x14ac:dyDescent="0.25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</row>
    <row r="492" spans="1:61" x14ac:dyDescent="0.25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</row>
    <row r="493" spans="1:61" x14ac:dyDescent="0.25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</row>
    <row r="494" spans="1:61" x14ac:dyDescent="0.25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</row>
    <row r="495" spans="1:61" x14ac:dyDescent="0.25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</row>
    <row r="496" spans="1:61" x14ac:dyDescent="0.25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</row>
    <row r="497" spans="1:61" x14ac:dyDescent="0.25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</row>
    <row r="498" spans="1:61" x14ac:dyDescent="0.25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</row>
    <row r="499" spans="1:61" x14ac:dyDescent="0.25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</row>
    <row r="500" spans="1:61" x14ac:dyDescent="0.25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</row>
    <row r="501" spans="1:61" x14ac:dyDescent="0.25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</row>
    <row r="502" spans="1:61" x14ac:dyDescent="0.25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</row>
    <row r="503" spans="1:61" x14ac:dyDescent="0.25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</row>
    <row r="504" spans="1:61" x14ac:dyDescent="0.25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</row>
    <row r="505" spans="1:61" x14ac:dyDescent="0.25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</row>
    <row r="506" spans="1:61" x14ac:dyDescent="0.25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</row>
    <row r="507" spans="1:61" x14ac:dyDescent="0.25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</row>
    <row r="508" spans="1:61" x14ac:dyDescent="0.25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</row>
    <row r="509" spans="1:61" x14ac:dyDescent="0.25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</row>
    <row r="510" spans="1:61" x14ac:dyDescent="0.25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</row>
    <row r="511" spans="1:61" x14ac:dyDescent="0.25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</row>
    <row r="512" spans="1:61" x14ac:dyDescent="0.25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</row>
    <row r="513" spans="1:61" x14ac:dyDescent="0.25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</row>
    <row r="514" spans="1:61" x14ac:dyDescent="0.25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</row>
    <row r="515" spans="1:61" x14ac:dyDescent="0.25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</row>
    <row r="516" spans="1:61" x14ac:dyDescent="0.25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</row>
    <row r="517" spans="1:61" x14ac:dyDescent="0.25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</row>
    <row r="518" spans="1:61" x14ac:dyDescent="0.25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</row>
    <row r="519" spans="1:61" x14ac:dyDescent="0.25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</row>
    <row r="520" spans="1:61" x14ac:dyDescent="0.25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</row>
    <row r="521" spans="1:61" x14ac:dyDescent="0.25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</row>
    <row r="522" spans="1:61" x14ac:dyDescent="0.25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</row>
    <row r="523" spans="1:61" x14ac:dyDescent="0.25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</row>
    <row r="524" spans="1:61" x14ac:dyDescent="0.25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</row>
    <row r="525" spans="1:61" x14ac:dyDescent="0.25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</row>
    <row r="526" spans="1:61" x14ac:dyDescent="0.25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</row>
    <row r="527" spans="1:61" x14ac:dyDescent="0.25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</row>
    <row r="528" spans="1:61" x14ac:dyDescent="0.25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</row>
    <row r="529" spans="1:61" x14ac:dyDescent="0.25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</row>
    <row r="530" spans="1:61" x14ac:dyDescent="0.25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</row>
    <row r="531" spans="1:61" x14ac:dyDescent="0.25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</row>
    <row r="532" spans="1:61" x14ac:dyDescent="0.25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</row>
    <row r="533" spans="1:61" x14ac:dyDescent="0.25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</row>
    <row r="534" spans="1:61" x14ac:dyDescent="0.25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</row>
    <row r="535" spans="1:61" x14ac:dyDescent="0.25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</row>
    <row r="536" spans="1:61" x14ac:dyDescent="0.25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</row>
    <row r="537" spans="1:61" x14ac:dyDescent="0.25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</row>
    <row r="538" spans="1:61" x14ac:dyDescent="0.25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</row>
    <row r="539" spans="1:61" x14ac:dyDescent="0.25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</row>
    <row r="540" spans="1:61" x14ac:dyDescent="0.25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</row>
    <row r="541" spans="1:61" x14ac:dyDescent="0.25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</row>
    <row r="542" spans="1:61" x14ac:dyDescent="0.25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</row>
    <row r="543" spans="1:61" x14ac:dyDescent="0.25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</row>
    <row r="544" spans="1:61" x14ac:dyDescent="0.25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</row>
    <row r="545" spans="1:61" x14ac:dyDescent="0.25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</row>
    <row r="546" spans="1:61" x14ac:dyDescent="0.25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</row>
    <row r="547" spans="1:61" x14ac:dyDescent="0.25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</row>
    <row r="548" spans="1:61" x14ac:dyDescent="0.25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</row>
    <row r="549" spans="1:61" x14ac:dyDescent="0.25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</row>
    <row r="550" spans="1:61" x14ac:dyDescent="0.25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</row>
    <row r="551" spans="1:61" x14ac:dyDescent="0.25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</row>
    <row r="552" spans="1:61" x14ac:dyDescent="0.25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</row>
    <row r="553" spans="1:61" x14ac:dyDescent="0.25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</row>
    <row r="554" spans="1:61" x14ac:dyDescent="0.25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</row>
    <row r="555" spans="1:61" x14ac:dyDescent="0.25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</row>
    <row r="556" spans="1:61" x14ac:dyDescent="0.25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</row>
    <row r="557" spans="1:61" x14ac:dyDescent="0.25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</row>
    <row r="558" spans="1:61" x14ac:dyDescent="0.25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</row>
    <row r="559" spans="1:61" x14ac:dyDescent="0.25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</row>
    <row r="560" spans="1:61" x14ac:dyDescent="0.25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</row>
    <row r="561" spans="1:61" x14ac:dyDescent="0.25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</row>
    <row r="562" spans="1:61" x14ac:dyDescent="0.25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</row>
    <row r="563" spans="1:61" x14ac:dyDescent="0.25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</row>
    <row r="564" spans="1:61" x14ac:dyDescent="0.25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</row>
    <row r="565" spans="1:61" x14ac:dyDescent="0.25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</row>
    <row r="566" spans="1:61" x14ac:dyDescent="0.25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</row>
    <row r="567" spans="1:61" x14ac:dyDescent="0.25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</row>
    <row r="568" spans="1:61" x14ac:dyDescent="0.25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</row>
    <row r="569" spans="1:61" x14ac:dyDescent="0.25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</row>
    <row r="570" spans="1:61" x14ac:dyDescent="0.25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</row>
    <row r="571" spans="1:61" x14ac:dyDescent="0.25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</row>
    <row r="572" spans="1:61" x14ac:dyDescent="0.25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</row>
    <row r="573" spans="1:61" x14ac:dyDescent="0.25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</row>
    <row r="574" spans="1:61" x14ac:dyDescent="0.25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</row>
    <row r="575" spans="1:61" x14ac:dyDescent="0.25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</row>
    <row r="576" spans="1:61" x14ac:dyDescent="0.25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</row>
    <row r="577" spans="1:61" x14ac:dyDescent="0.25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</row>
    <row r="578" spans="1:61" x14ac:dyDescent="0.25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</row>
    <row r="579" spans="1:61" x14ac:dyDescent="0.25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</row>
    <row r="580" spans="1:61" x14ac:dyDescent="0.25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</row>
    <row r="581" spans="1:61" x14ac:dyDescent="0.25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</row>
    <row r="582" spans="1:61" x14ac:dyDescent="0.25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</row>
    <row r="583" spans="1:61" x14ac:dyDescent="0.25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</row>
    <row r="584" spans="1:61" x14ac:dyDescent="0.25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</row>
    <row r="585" spans="1:61" x14ac:dyDescent="0.25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</row>
    <row r="586" spans="1:61" x14ac:dyDescent="0.25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</row>
    <row r="587" spans="1:61" x14ac:dyDescent="0.25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</row>
    <row r="588" spans="1:61" x14ac:dyDescent="0.25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</row>
    <row r="589" spans="1:61" x14ac:dyDescent="0.25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</row>
    <row r="590" spans="1:61" x14ac:dyDescent="0.25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</row>
    <row r="591" spans="1:61" x14ac:dyDescent="0.25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</row>
    <row r="592" spans="1:61" x14ac:dyDescent="0.25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</row>
    <row r="593" spans="1:61" x14ac:dyDescent="0.25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</row>
    <row r="594" spans="1:61" x14ac:dyDescent="0.25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</row>
    <row r="595" spans="1:61" x14ac:dyDescent="0.25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</row>
    <row r="596" spans="1:61" x14ac:dyDescent="0.25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</row>
    <row r="597" spans="1:61" x14ac:dyDescent="0.25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</row>
    <row r="598" spans="1:61" x14ac:dyDescent="0.25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</row>
    <row r="599" spans="1:61" x14ac:dyDescent="0.25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</row>
    <row r="600" spans="1:61" x14ac:dyDescent="0.25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</row>
    <row r="601" spans="1:61" x14ac:dyDescent="0.25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</row>
    <row r="602" spans="1:61" x14ac:dyDescent="0.25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</row>
    <row r="603" spans="1:61" x14ac:dyDescent="0.25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</row>
    <row r="604" spans="1:61" x14ac:dyDescent="0.25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</row>
    <row r="605" spans="1:61" x14ac:dyDescent="0.25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</row>
    <row r="606" spans="1:61" x14ac:dyDescent="0.25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</row>
    <row r="607" spans="1:61" x14ac:dyDescent="0.25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</row>
    <row r="608" spans="1:61" x14ac:dyDescent="0.25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</row>
    <row r="609" spans="1:61" x14ac:dyDescent="0.25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</row>
    <row r="610" spans="1:61" x14ac:dyDescent="0.25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</row>
    <row r="611" spans="1:61" x14ac:dyDescent="0.25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</row>
    <row r="612" spans="1:61" x14ac:dyDescent="0.25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</row>
    <row r="613" spans="1:61" x14ac:dyDescent="0.25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</row>
    <row r="614" spans="1:61" x14ac:dyDescent="0.25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</row>
    <row r="615" spans="1:61" x14ac:dyDescent="0.25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 spans="1:61" x14ac:dyDescent="0.25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 spans="1:61" x14ac:dyDescent="0.25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 spans="1:61" x14ac:dyDescent="0.25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 spans="1:61" x14ac:dyDescent="0.25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 spans="1:61" x14ac:dyDescent="0.25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 spans="1:61" x14ac:dyDescent="0.25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 spans="1:61" x14ac:dyDescent="0.25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 spans="1:61" x14ac:dyDescent="0.25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 spans="1:61" x14ac:dyDescent="0.25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 spans="1:61" x14ac:dyDescent="0.25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 spans="1:61" x14ac:dyDescent="0.25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 spans="1:61" x14ac:dyDescent="0.25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 spans="1:61" x14ac:dyDescent="0.25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 spans="1:61" x14ac:dyDescent="0.25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 spans="1:61" x14ac:dyDescent="0.25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 spans="1:61" x14ac:dyDescent="0.25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 spans="1:61" x14ac:dyDescent="0.25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 spans="1:61" x14ac:dyDescent="0.25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 spans="1:61" x14ac:dyDescent="0.25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 spans="1:61" x14ac:dyDescent="0.25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 spans="1:61" x14ac:dyDescent="0.25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 spans="1:61" x14ac:dyDescent="0.25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 spans="1:61" x14ac:dyDescent="0.25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 spans="1:61" x14ac:dyDescent="0.25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 spans="1:61" x14ac:dyDescent="0.25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 spans="1:61" x14ac:dyDescent="0.25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 spans="1:61" x14ac:dyDescent="0.25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 spans="1:61" x14ac:dyDescent="0.25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 spans="1:61" x14ac:dyDescent="0.25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 spans="1:61" x14ac:dyDescent="0.25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 spans="1:61" x14ac:dyDescent="0.25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 spans="1:61" x14ac:dyDescent="0.25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 spans="1:61" x14ac:dyDescent="0.25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 spans="1:61" x14ac:dyDescent="0.25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 spans="1:61" x14ac:dyDescent="0.25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 spans="1:61" x14ac:dyDescent="0.25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 spans="1:61" x14ac:dyDescent="0.25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 spans="1:61" x14ac:dyDescent="0.25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 spans="1:61" x14ac:dyDescent="0.25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 spans="1:61" x14ac:dyDescent="0.25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 spans="1:61" x14ac:dyDescent="0.25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 spans="1:61" x14ac:dyDescent="0.25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 spans="1:61" x14ac:dyDescent="0.25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 spans="1:61" x14ac:dyDescent="0.25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 spans="1:61" x14ac:dyDescent="0.25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 spans="1:61" x14ac:dyDescent="0.25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 spans="1:61" x14ac:dyDescent="0.25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 spans="1:61" x14ac:dyDescent="0.25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 spans="1:61" x14ac:dyDescent="0.25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 spans="1:61" x14ac:dyDescent="0.25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 spans="1:61" x14ac:dyDescent="0.25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 spans="1:61" x14ac:dyDescent="0.25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 spans="1:61" x14ac:dyDescent="0.25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 spans="1:61" x14ac:dyDescent="0.25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 spans="1:61" x14ac:dyDescent="0.25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 spans="1:61" x14ac:dyDescent="0.25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 spans="1:61" x14ac:dyDescent="0.25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 spans="1:61" x14ac:dyDescent="0.25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 spans="1:61" x14ac:dyDescent="0.25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 spans="1:61" x14ac:dyDescent="0.25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 spans="1:61" x14ac:dyDescent="0.25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 spans="1:61" x14ac:dyDescent="0.25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 spans="1:61" x14ac:dyDescent="0.25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 spans="1:61" x14ac:dyDescent="0.25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 spans="1:61" x14ac:dyDescent="0.25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 spans="1:61" x14ac:dyDescent="0.25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 spans="1:61" x14ac:dyDescent="0.25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 spans="1:61" x14ac:dyDescent="0.25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 spans="1:61" x14ac:dyDescent="0.25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 spans="1:61" x14ac:dyDescent="0.25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 spans="1:61" x14ac:dyDescent="0.25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 spans="1:61" x14ac:dyDescent="0.25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 spans="1:61" x14ac:dyDescent="0.25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 spans="1:61" x14ac:dyDescent="0.25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 spans="1:61" x14ac:dyDescent="0.25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 spans="1:61" x14ac:dyDescent="0.25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 spans="1:61" x14ac:dyDescent="0.25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 spans="1:61" x14ac:dyDescent="0.25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 spans="1:61" x14ac:dyDescent="0.25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 spans="1:61" x14ac:dyDescent="0.25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 spans="1:61" x14ac:dyDescent="0.25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 spans="1:61" x14ac:dyDescent="0.25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 spans="1:61" x14ac:dyDescent="0.25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 spans="1:61" x14ac:dyDescent="0.25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 spans="1:61" x14ac:dyDescent="0.25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 spans="1:61" x14ac:dyDescent="0.25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 spans="1:61" x14ac:dyDescent="0.25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 spans="1:61" x14ac:dyDescent="0.25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 spans="1:61" x14ac:dyDescent="0.25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 spans="1:61" x14ac:dyDescent="0.25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 spans="1:61" x14ac:dyDescent="0.25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 spans="1:61" x14ac:dyDescent="0.25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 spans="1:61" x14ac:dyDescent="0.25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 spans="1:61" x14ac:dyDescent="0.25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 spans="1:61" x14ac:dyDescent="0.25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 spans="1:61" x14ac:dyDescent="0.25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 spans="1:61" x14ac:dyDescent="0.25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 spans="1:61" x14ac:dyDescent="0.25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 spans="1:61" x14ac:dyDescent="0.25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 spans="1:61" x14ac:dyDescent="0.25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 spans="1:61" x14ac:dyDescent="0.25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 spans="1:61" x14ac:dyDescent="0.25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 spans="1:61" x14ac:dyDescent="0.25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 spans="1:61" x14ac:dyDescent="0.25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 spans="1:61" x14ac:dyDescent="0.25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 spans="1:61" x14ac:dyDescent="0.25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 spans="1:61" x14ac:dyDescent="0.25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 spans="1:61" x14ac:dyDescent="0.25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 spans="1:61" x14ac:dyDescent="0.25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 spans="1:61" x14ac:dyDescent="0.25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 spans="1:61" x14ac:dyDescent="0.25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 spans="1:61" x14ac:dyDescent="0.25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 spans="1:61" x14ac:dyDescent="0.25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 spans="1:61" x14ac:dyDescent="0.25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 spans="1:61" x14ac:dyDescent="0.25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 spans="1:61" x14ac:dyDescent="0.25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 spans="1:61" x14ac:dyDescent="0.25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 spans="1:61" x14ac:dyDescent="0.25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 spans="1:61" x14ac:dyDescent="0.25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 spans="1:61" x14ac:dyDescent="0.25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 spans="1:61" x14ac:dyDescent="0.25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 spans="1:61" x14ac:dyDescent="0.25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 spans="1:61" x14ac:dyDescent="0.25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 spans="1:61" x14ac:dyDescent="0.25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 spans="1:61" x14ac:dyDescent="0.25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 spans="1:61" x14ac:dyDescent="0.25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 spans="1:61" x14ac:dyDescent="0.25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 spans="1:61" x14ac:dyDescent="0.25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 spans="1:61" x14ac:dyDescent="0.25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 spans="1:61" x14ac:dyDescent="0.25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 spans="1:61" x14ac:dyDescent="0.25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 spans="1:61" x14ac:dyDescent="0.25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 spans="1:61" x14ac:dyDescent="0.25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 spans="1:61" x14ac:dyDescent="0.25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 spans="1:61" x14ac:dyDescent="0.25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 spans="1:61" x14ac:dyDescent="0.25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 spans="1:61" x14ac:dyDescent="0.25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 spans="1:61" x14ac:dyDescent="0.25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 spans="1:61" x14ac:dyDescent="0.25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 spans="1:61" x14ac:dyDescent="0.25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 spans="1:61" x14ac:dyDescent="0.25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 spans="1:61" x14ac:dyDescent="0.25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 spans="1:61" x14ac:dyDescent="0.25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 spans="1:61" x14ac:dyDescent="0.25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 spans="1:61" x14ac:dyDescent="0.25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 spans="1:61" x14ac:dyDescent="0.25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 spans="1:61" x14ac:dyDescent="0.25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 spans="1:61" x14ac:dyDescent="0.25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 spans="1:61" x14ac:dyDescent="0.25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 spans="1:61" x14ac:dyDescent="0.25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 spans="1:61" x14ac:dyDescent="0.25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 spans="1:61" x14ac:dyDescent="0.25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 spans="1:61" x14ac:dyDescent="0.25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 spans="1:61" x14ac:dyDescent="0.25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 spans="1:61" x14ac:dyDescent="0.25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 spans="1:61" x14ac:dyDescent="0.25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 spans="1:61" x14ac:dyDescent="0.25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 spans="1:61" x14ac:dyDescent="0.25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 spans="1:61" x14ac:dyDescent="0.25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 spans="1:61" x14ac:dyDescent="0.25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 spans="1:61" x14ac:dyDescent="0.25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 spans="1:61" x14ac:dyDescent="0.25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 spans="1:61" x14ac:dyDescent="0.25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 spans="1:61" x14ac:dyDescent="0.25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 spans="1:61" x14ac:dyDescent="0.25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 spans="1:61" x14ac:dyDescent="0.25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 spans="1:61" x14ac:dyDescent="0.25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 spans="1:61" x14ac:dyDescent="0.25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 spans="1:61" x14ac:dyDescent="0.25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 spans="1:61" x14ac:dyDescent="0.25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 spans="1:61" x14ac:dyDescent="0.25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 spans="1:61" x14ac:dyDescent="0.25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 spans="1:61" x14ac:dyDescent="0.25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 spans="1:61" x14ac:dyDescent="0.25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 spans="1:61" x14ac:dyDescent="0.25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 spans="1:61" x14ac:dyDescent="0.25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 spans="1:61" x14ac:dyDescent="0.25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 spans="1:61" x14ac:dyDescent="0.25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 spans="1:61" x14ac:dyDescent="0.25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 spans="1:61" x14ac:dyDescent="0.25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 spans="1:61" x14ac:dyDescent="0.25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 spans="1:61" x14ac:dyDescent="0.25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 spans="1:61" x14ac:dyDescent="0.25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 spans="1:61" x14ac:dyDescent="0.25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 spans="1:61" x14ac:dyDescent="0.25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 spans="1:61" x14ac:dyDescent="0.25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 spans="1:61" x14ac:dyDescent="0.25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 spans="1:61" x14ac:dyDescent="0.25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 spans="1:61" x14ac:dyDescent="0.25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 spans="1:61" x14ac:dyDescent="0.25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 spans="1:61" x14ac:dyDescent="0.25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 spans="1:61" x14ac:dyDescent="0.25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 spans="1:61" x14ac:dyDescent="0.25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 spans="1:61" x14ac:dyDescent="0.25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 spans="1:61" x14ac:dyDescent="0.25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 spans="1:61" x14ac:dyDescent="0.25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 spans="1:61" x14ac:dyDescent="0.25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 spans="1:61" x14ac:dyDescent="0.25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 spans="1:61" x14ac:dyDescent="0.25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 spans="1:61" x14ac:dyDescent="0.25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 spans="1:61" x14ac:dyDescent="0.25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 spans="1:61" x14ac:dyDescent="0.25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 spans="1:61" x14ac:dyDescent="0.25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 spans="1:61" x14ac:dyDescent="0.25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 spans="1:61" x14ac:dyDescent="0.25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 spans="1:61" x14ac:dyDescent="0.25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 spans="1:61" x14ac:dyDescent="0.25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 spans="1:61" x14ac:dyDescent="0.25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 spans="1:61" x14ac:dyDescent="0.25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 spans="1:61" x14ac:dyDescent="0.25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 spans="1:61" x14ac:dyDescent="0.25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 spans="1:61" x14ac:dyDescent="0.25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 spans="1:61" x14ac:dyDescent="0.25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 spans="1:61" x14ac:dyDescent="0.25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 spans="1:61" x14ac:dyDescent="0.25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 spans="1:61" x14ac:dyDescent="0.25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 spans="1:61" x14ac:dyDescent="0.25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 spans="1:61" x14ac:dyDescent="0.25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 spans="1:61" x14ac:dyDescent="0.25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 spans="1:61" x14ac:dyDescent="0.25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 spans="1:61" x14ac:dyDescent="0.25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 spans="1:61" x14ac:dyDescent="0.25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 spans="1:61" x14ac:dyDescent="0.25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 spans="1:61" x14ac:dyDescent="0.25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 spans="1:61" x14ac:dyDescent="0.25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 spans="1:61" x14ac:dyDescent="0.25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 spans="1:61" x14ac:dyDescent="0.25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 spans="1:61" x14ac:dyDescent="0.25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 spans="1:61" x14ac:dyDescent="0.25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 spans="1:61" x14ac:dyDescent="0.25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 spans="1:61" x14ac:dyDescent="0.25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 spans="1:61" x14ac:dyDescent="0.25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 spans="1:61" x14ac:dyDescent="0.25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 spans="1:61" x14ac:dyDescent="0.25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 spans="1:61" x14ac:dyDescent="0.25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 spans="1:61" x14ac:dyDescent="0.25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 spans="1:61" x14ac:dyDescent="0.25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 spans="1:61" x14ac:dyDescent="0.25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 spans="1:61" x14ac:dyDescent="0.25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 spans="1:61" x14ac:dyDescent="0.25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 spans="1:61" x14ac:dyDescent="0.25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 spans="1:61" x14ac:dyDescent="0.25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 spans="1:61" x14ac:dyDescent="0.25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 spans="1:61" x14ac:dyDescent="0.25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 spans="1:61" x14ac:dyDescent="0.25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 spans="1:61" x14ac:dyDescent="0.25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 spans="1:61" x14ac:dyDescent="0.25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 spans="1:61" x14ac:dyDescent="0.25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 spans="1:61" x14ac:dyDescent="0.25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 spans="1:61" x14ac:dyDescent="0.25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 spans="1:61" x14ac:dyDescent="0.25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 spans="1:61" x14ac:dyDescent="0.25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 spans="1:61" x14ac:dyDescent="0.25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 spans="1:61" x14ac:dyDescent="0.25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 spans="1:61" x14ac:dyDescent="0.25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 spans="1:61" x14ac:dyDescent="0.25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 spans="1:61" x14ac:dyDescent="0.25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 spans="1:61" x14ac:dyDescent="0.25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 spans="1:61" x14ac:dyDescent="0.25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 spans="1:61" x14ac:dyDescent="0.25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 spans="1:61" x14ac:dyDescent="0.25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 spans="1:61" x14ac:dyDescent="0.25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 spans="1:61" x14ac:dyDescent="0.25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 spans="1:61" x14ac:dyDescent="0.25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 spans="1:61" x14ac:dyDescent="0.25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 spans="1:61" x14ac:dyDescent="0.25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 spans="1:61" x14ac:dyDescent="0.25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 spans="1:61" x14ac:dyDescent="0.25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 spans="1:61" x14ac:dyDescent="0.25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 spans="1:61" x14ac:dyDescent="0.25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 spans="1:61" x14ac:dyDescent="0.25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 spans="1:61" x14ac:dyDescent="0.25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 spans="1:61" x14ac:dyDescent="0.25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 spans="1:61" x14ac:dyDescent="0.25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 spans="1:61" x14ac:dyDescent="0.25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 spans="1:61" x14ac:dyDescent="0.25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 spans="1:61" x14ac:dyDescent="0.25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 spans="1:61" x14ac:dyDescent="0.25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 spans="1:61" x14ac:dyDescent="0.25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 spans="1:61" x14ac:dyDescent="0.25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 spans="1:61" x14ac:dyDescent="0.25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 spans="1:61" x14ac:dyDescent="0.25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 spans="1:61" x14ac:dyDescent="0.25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 spans="1:61" x14ac:dyDescent="0.25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 spans="1:61" x14ac:dyDescent="0.25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 spans="1:61" x14ac:dyDescent="0.25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 spans="1:61" x14ac:dyDescent="0.25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 spans="1:61" x14ac:dyDescent="0.25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 spans="1:61" x14ac:dyDescent="0.25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 spans="1:61" x14ac:dyDescent="0.25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 spans="1:61" x14ac:dyDescent="0.25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 spans="1:61" x14ac:dyDescent="0.25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 spans="1:61" x14ac:dyDescent="0.25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 spans="1:61" x14ac:dyDescent="0.25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 spans="1:61" x14ac:dyDescent="0.25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 spans="1:61" x14ac:dyDescent="0.25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 spans="1:61" x14ac:dyDescent="0.25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 spans="1:61" x14ac:dyDescent="0.25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 spans="1:61" x14ac:dyDescent="0.25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 spans="1:61" x14ac:dyDescent="0.25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 spans="1:61" x14ac:dyDescent="0.25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 spans="1:61" x14ac:dyDescent="0.25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 spans="1:61" x14ac:dyDescent="0.25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 spans="1:61" x14ac:dyDescent="0.25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 spans="1:61" x14ac:dyDescent="0.25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 spans="1:61" x14ac:dyDescent="0.25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 spans="1:61" x14ac:dyDescent="0.25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 spans="1:61" x14ac:dyDescent="0.25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 spans="1:61" x14ac:dyDescent="0.25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 spans="1:61" x14ac:dyDescent="0.25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 spans="1:61" x14ac:dyDescent="0.25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 spans="1:61" x14ac:dyDescent="0.25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 spans="1:61" x14ac:dyDescent="0.25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 spans="1:61" x14ac:dyDescent="0.25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 spans="1:61" x14ac:dyDescent="0.25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 spans="1:61" x14ac:dyDescent="0.25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 spans="1:61" x14ac:dyDescent="0.25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 spans="1:61" x14ac:dyDescent="0.25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 spans="1:61" x14ac:dyDescent="0.25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 spans="1:61" x14ac:dyDescent="0.25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 spans="1:61" x14ac:dyDescent="0.25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 spans="1:61" x14ac:dyDescent="0.25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 spans="1:61" x14ac:dyDescent="0.25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 spans="1:61" x14ac:dyDescent="0.25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 spans="1:61" x14ac:dyDescent="0.25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 spans="1:61" x14ac:dyDescent="0.25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 spans="1:61" x14ac:dyDescent="0.25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 spans="1:61" x14ac:dyDescent="0.25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 spans="1:61" x14ac:dyDescent="0.25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 spans="1:61" x14ac:dyDescent="0.25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 spans="1:61" x14ac:dyDescent="0.25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 spans="1:61" x14ac:dyDescent="0.25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 spans="1:61" x14ac:dyDescent="0.25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 spans="1:61" x14ac:dyDescent="0.25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 spans="1:61" x14ac:dyDescent="0.25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 spans="1:61" x14ac:dyDescent="0.25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 spans="1:61" x14ac:dyDescent="0.25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 spans="1:61" x14ac:dyDescent="0.25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 spans="1:61" x14ac:dyDescent="0.25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 spans="1:61" x14ac:dyDescent="0.25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 spans="1:61" x14ac:dyDescent="0.25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 spans="1:61" x14ac:dyDescent="0.25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 spans="1:61" x14ac:dyDescent="0.25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 spans="1:61" x14ac:dyDescent="0.25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 spans="1:61" x14ac:dyDescent="0.25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 spans="1:61" x14ac:dyDescent="0.25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 spans="1:61" x14ac:dyDescent="0.25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 spans="1:61" x14ac:dyDescent="0.25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 spans="1:61" x14ac:dyDescent="0.25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 spans="1:61" x14ac:dyDescent="0.25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 spans="1:61" x14ac:dyDescent="0.25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 spans="1:61" x14ac:dyDescent="0.25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 spans="1:61" x14ac:dyDescent="0.25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 spans="1:61" x14ac:dyDescent="0.25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 spans="1:61" x14ac:dyDescent="0.25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 spans="1:61" x14ac:dyDescent="0.25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 spans="1:61" x14ac:dyDescent="0.25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 spans="1:61" x14ac:dyDescent="0.25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 spans="1:61" x14ac:dyDescent="0.25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 spans="1:61" x14ac:dyDescent="0.25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 spans="1:61" x14ac:dyDescent="0.25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 spans="1:61" x14ac:dyDescent="0.25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 spans="1:61" x14ac:dyDescent="0.25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 spans="1:61" x14ac:dyDescent="0.25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 spans="1:61" x14ac:dyDescent="0.25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 spans="1:61" x14ac:dyDescent="0.25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 spans="1:61" x14ac:dyDescent="0.25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 spans="1:61" x14ac:dyDescent="0.25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 spans="1:61" x14ac:dyDescent="0.25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 spans="1:61" x14ac:dyDescent="0.25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 spans="1:61" x14ac:dyDescent="0.25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 spans="1:61" x14ac:dyDescent="0.25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 spans="1:61" x14ac:dyDescent="0.25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 spans="1:61" x14ac:dyDescent="0.25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 spans="1:61" x14ac:dyDescent="0.25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 spans="1:61" x14ac:dyDescent="0.25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 spans="1:61" x14ac:dyDescent="0.25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 spans="1:61" x14ac:dyDescent="0.25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 spans="1:61" x14ac:dyDescent="0.25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 spans="1:61" x14ac:dyDescent="0.25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 spans="1:61" x14ac:dyDescent="0.25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 spans="1:61" x14ac:dyDescent="0.25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 spans="1:61" x14ac:dyDescent="0.25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 spans="1:61" x14ac:dyDescent="0.25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 spans="1:61" x14ac:dyDescent="0.25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  <row r="1001" spans="1:61" x14ac:dyDescent="0.25">
      <c r="A1001" s="13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</row>
    <row r="1002" spans="1:61" x14ac:dyDescent="0.25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</row>
    <row r="1003" spans="1:61" x14ac:dyDescent="0.25">
      <c r="A1003" s="13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</row>
    <row r="1004" spans="1:61" x14ac:dyDescent="0.25">
      <c r="A1004" s="13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</row>
    <row r="1005" spans="1:61" x14ac:dyDescent="0.25">
      <c r="A1005" s="13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</row>
    <row r="1006" spans="1:61" x14ac:dyDescent="0.25">
      <c r="A1006" s="13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</row>
    <row r="1007" spans="1:61" x14ac:dyDescent="0.25">
      <c r="A1007" s="13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</row>
    <row r="1008" spans="1:61" x14ac:dyDescent="0.25">
      <c r="A1008" s="13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</row>
    <row r="1009" spans="1:61" x14ac:dyDescent="0.25">
      <c r="A1009" s="13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</row>
    <row r="1010" spans="1:61" x14ac:dyDescent="0.25">
      <c r="A1010" s="13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</row>
    <row r="1011" spans="1:61" x14ac:dyDescent="0.25">
      <c r="A1011" s="13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</row>
    <row r="1012" spans="1:61" x14ac:dyDescent="0.25">
      <c r="A1012" s="13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  <c r="BI1012" s="14"/>
    </row>
    <row r="1013" spans="1:61" x14ac:dyDescent="0.25">
      <c r="A1013" s="13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  <c r="BI1013" s="14"/>
    </row>
    <row r="1014" spans="1:61" x14ac:dyDescent="0.25">
      <c r="A1014" s="13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  <c r="BI1014" s="14"/>
    </row>
    <row r="1015" spans="1:61" x14ac:dyDescent="0.25">
      <c r="A1015" s="13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  <c r="BI1015" s="14"/>
    </row>
    <row r="1016" spans="1:61" x14ac:dyDescent="0.25">
      <c r="A1016" s="13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</row>
    <row r="1017" spans="1:61" x14ac:dyDescent="0.25">
      <c r="A1017" s="13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</row>
    <row r="1018" spans="1:61" x14ac:dyDescent="0.25">
      <c r="A1018" s="13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</row>
    <row r="1019" spans="1:61" x14ac:dyDescent="0.25">
      <c r="A1019" s="13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</row>
    <row r="1020" spans="1:61" x14ac:dyDescent="0.25">
      <c r="A1020" s="13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</row>
    <row r="1021" spans="1:61" x14ac:dyDescent="0.25">
      <c r="A1021" s="13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</row>
    <row r="1022" spans="1:61" x14ac:dyDescent="0.25">
      <c r="A1022" s="13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</row>
    <row r="1023" spans="1:61" x14ac:dyDescent="0.25">
      <c r="A1023" s="13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</row>
    <row r="1024" spans="1:61" x14ac:dyDescent="0.25">
      <c r="A1024" s="13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</row>
    <row r="1025" spans="1:61" x14ac:dyDescent="0.25">
      <c r="A1025" s="13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</row>
    <row r="1026" spans="1:61" x14ac:dyDescent="0.25">
      <c r="A1026" s="13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</row>
    <row r="1027" spans="1:61" x14ac:dyDescent="0.25">
      <c r="A1027" s="13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</row>
    <row r="1028" spans="1:61" x14ac:dyDescent="0.25">
      <c r="A1028" s="13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</row>
    <row r="1029" spans="1:61" x14ac:dyDescent="0.25">
      <c r="A1029" s="13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</row>
    <row r="1030" spans="1:61" x14ac:dyDescent="0.25">
      <c r="A1030" s="13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</row>
    <row r="1031" spans="1:61" x14ac:dyDescent="0.25">
      <c r="A1031" s="13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</row>
    <row r="1032" spans="1:61" x14ac:dyDescent="0.25">
      <c r="A1032" s="13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</row>
    <row r="1033" spans="1:61" x14ac:dyDescent="0.25">
      <c r="A1033" s="13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</row>
    <row r="1034" spans="1:61" x14ac:dyDescent="0.25">
      <c r="A1034" s="13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</row>
    <row r="1035" spans="1:61" x14ac:dyDescent="0.25">
      <c r="A1035" s="13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</row>
    <row r="1036" spans="1:61" x14ac:dyDescent="0.25">
      <c r="A1036" s="13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</row>
    <row r="1037" spans="1:61" x14ac:dyDescent="0.25">
      <c r="A1037" s="13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</row>
    <row r="1038" spans="1:61" x14ac:dyDescent="0.25">
      <c r="A1038" s="13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</row>
    <row r="1039" spans="1:61" x14ac:dyDescent="0.25">
      <c r="A1039" s="13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</row>
    <row r="1040" spans="1:61" x14ac:dyDescent="0.25">
      <c r="A1040" s="13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</row>
    <row r="1041" spans="1:61" x14ac:dyDescent="0.25">
      <c r="A1041" s="13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</row>
    <row r="1042" spans="1:61" x14ac:dyDescent="0.25">
      <c r="A1042" s="13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</row>
    <row r="1043" spans="1:61" x14ac:dyDescent="0.25">
      <c r="A1043" s="13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</row>
    <row r="1044" spans="1:61" x14ac:dyDescent="0.25">
      <c r="A1044" s="13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</row>
    <row r="1045" spans="1:61" x14ac:dyDescent="0.25">
      <c r="A1045" s="13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</row>
    <row r="1046" spans="1:61" x14ac:dyDescent="0.25">
      <c r="A1046" s="13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</row>
    <row r="1047" spans="1:61" x14ac:dyDescent="0.25">
      <c r="A1047" s="13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</row>
    <row r="1048" spans="1:61" x14ac:dyDescent="0.25">
      <c r="A1048" s="13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</row>
    <row r="1049" spans="1:61" x14ac:dyDescent="0.25">
      <c r="A1049" s="13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</row>
    <row r="1050" spans="1:61" x14ac:dyDescent="0.25">
      <c r="A1050" s="13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</row>
    <row r="1051" spans="1:61" x14ac:dyDescent="0.25">
      <c r="A1051" s="13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</row>
    <row r="1052" spans="1:61" x14ac:dyDescent="0.25">
      <c r="A1052" s="13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  <c r="BI1052" s="14"/>
    </row>
    <row r="1053" spans="1:61" x14ac:dyDescent="0.25">
      <c r="A1053" s="13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  <c r="BI1053" s="14"/>
    </row>
    <row r="1054" spans="1:61" x14ac:dyDescent="0.25">
      <c r="A1054" s="13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  <c r="BI1054" s="14"/>
    </row>
    <row r="1055" spans="1:61" x14ac:dyDescent="0.25">
      <c r="A1055" s="13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  <c r="BI1055" s="14"/>
    </row>
    <row r="1056" spans="1:61" x14ac:dyDescent="0.25">
      <c r="A1056" s="13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  <c r="BI1056" s="14"/>
    </row>
    <row r="1057" spans="1:61" x14ac:dyDescent="0.25">
      <c r="A1057" s="13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  <c r="BI1057" s="14"/>
    </row>
    <row r="1058" spans="1:61" x14ac:dyDescent="0.25">
      <c r="A1058" s="13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  <c r="BI1058" s="14"/>
    </row>
    <row r="1059" spans="1:61" x14ac:dyDescent="0.25">
      <c r="A1059" s="13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  <c r="BI1059" s="14"/>
    </row>
    <row r="1060" spans="1:61" x14ac:dyDescent="0.25">
      <c r="A1060" s="13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  <c r="BI1060" s="14"/>
    </row>
    <row r="1061" spans="1:61" x14ac:dyDescent="0.25">
      <c r="A1061" s="13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</row>
    <row r="1062" spans="1:61" x14ac:dyDescent="0.25">
      <c r="A1062" s="13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</row>
    <row r="1063" spans="1:61" x14ac:dyDescent="0.25">
      <c r="A1063" s="13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</row>
    <row r="1064" spans="1:61" x14ac:dyDescent="0.25">
      <c r="A1064" s="13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  <c r="BI1064" s="14"/>
    </row>
    <row r="1065" spans="1:61" x14ac:dyDescent="0.25">
      <c r="A1065" s="13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  <c r="BI1065" s="14"/>
    </row>
    <row r="1066" spans="1:61" x14ac:dyDescent="0.25">
      <c r="A1066" s="13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  <c r="BF1066" s="14"/>
      <c r="BG1066" s="14"/>
      <c r="BH1066" s="14"/>
      <c r="BI1066" s="14"/>
    </row>
    <row r="1067" spans="1:61" x14ac:dyDescent="0.25">
      <c r="A1067" s="13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14"/>
      <c r="BI1067" s="14"/>
    </row>
    <row r="1068" spans="1:61" x14ac:dyDescent="0.25">
      <c r="A1068" s="13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  <c r="BF1068" s="14"/>
      <c r="BG1068" s="14"/>
      <c r="BH1068" s="14"/>
      <c r="BI1068" s="14"/>
    </row>
    <row r="1069" spans="1:61" x14ac:dyDescent="0.25">
      <c r="A1069" s="13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  <c r="BF1069" s="14"/>
      <c r="BG1069" s="14"/>
      <c r="BH1069" s="14"/>
      <c r="BI1069" s="14"/>
    </row>
    <row r="1070" spans="1:61" x14ac:dyDescent="0.25">
      <c r="A1070" s="13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  <c r="BF1070" s="14"/>
      <c r="BG1070" s="14"/>
      <c r="BH1070" s="14"/>
      <c r="BI1070" s="14"/>
    </row>
    <row r="1071" spans="1:61" x14ac:dyDescent="0.25">
      <c r="A1071" s="13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  <c r="BF1071" s="14"/>
      <c r="BG1071" s="14"/>
      <c r="BH1071" s="14"/>
      <c r="BI1071" s="14"/>
    </row>
    <row r="1072" spans="1:61" x14ac:dyDescent="0.25">
      <c r="A1072" s="13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  <c r="BF1072" s="14"/>
      <c r="BG1072" s="14"/>
      <c r="BH1072" s="14"/>
      <c r="BI1072" s="14"/>
    </row>
    <row r="1073" spans="1:61" x14ac:dyDescent="0.25">
      <c r="A1073" s="13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  <c r="BF1073" s="14"/>
      <c r="BG1073" s="14"/>
      <c r="BH1073" s="14"/>
      <c r="BI1073" s="14"/>
    </row>
    <row r="1074" spans="1:61" x14ac:dyDescent="0.25">
      <c r="A1074" s="13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  <c r="BF1074" s="14"/>
      <c r="BG1074" s="14"/>
      <c r="BH1074" s="14"/>
      <c r="BI1074" s="14"/>
    </row>
    <row r="1075" spans="1:61" x14ac:dyDescent="0.25">
      <c r="A1075" s="13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  <c r="BF1075" s="14"/>
      <c r="BG1075" s="14"/>
      <c r="BH1075" s="14"/>
      <c r="BI1075" s="14"/>
    </row>
    <row r="1076" spans="1:61" x14ac:dyDescent="0.25">
      <c r="A1076" s="13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  <c r="BF1076" s="14"/>
      <c r="BG1076" s="14"/>
      <c r="BH1076" s="14"/>
      <c r="BI1076" s="14"/>
    </row>
    <row r="1077" spans="1:61" x14ac:dyDescent="0.25">
      <c r="A1077" s="13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  <c r="BF1077" s="14"/>
      <c r="BG1077" s="14"/>
      <c r="BH1077" s="14"/>
      <c r="BI1077" s="14"/>
    </row>
    <row r="1078" spans="1:61" x14ac:dyDescent="0.25">
      <c r="A1078" s="13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  <c r="BG1078" s="14"/>
      <c r="BH1078" s="14"/>
      <c r="BI1078" s="14"/>
    </row>
    <row r="1079" spans="1:61" x14ac:dyDescent="0.25">
      <c r="A1079" s="13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  <c r="BF1079" s="14"/>
      <c r="BG1079" s="14"/>
      <c r="BH1079" s="14"/>
      <c r="BI1079" s="14"/>
    </row>
    <row r="1080" spans="1:61" x14ac:dyDescent="0.25">
      <c r="A1080" s="13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  <c r="BF1080" s="14"/>
      <c r="BG1080" s="14"/>
      <c r="BH1080" s="14"/>
      <c r="BI1080" s="14"/>
    </row>
    <row r="1081" spans="1:61" x14ac:dyDescent="0.25">
      <c r="A1081" s="13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  <c r="BF1081" s="14"/>
      <c r="BG1081" s="14"/>
      <c r="BH1081" s="14"/>
      <c r="BI1081" s="14"/>
    </row>
    <row r="1082" spans="1:61" x14ac:dyDescent="0.25">
      <c r="A1082" s="13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I1082" s="14"/>
    </row>
    <row r="1083" spans="1:61" x14ac:dyDescent="0.25">
      <c r="A1083" s="13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  <c r="BF1083" s="14"/>
      <c r="BG1083" s="14"/>
      <c r="BH1083" s="14"/>
      <c r="BI1083" s="14"/>
    </row>
    <row r="1084" spans="1:61" x14ac:dyDescent="0.25">
      <c r="A1084" s="13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  <c r="BF1084" s="14"/>
      <c r="BG1084" s="14"/>
      <c r="BH1084" s="14"/>
      <c r="BI1084" s="14"/>
    </row>
    <row r="1085" spans="1:61" x14ac:dyDescent="0.25">
      <c r="A1085" s="13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  <c r="BF1085" s="14"/>
      <c r="BG1085" s="14"/>
      <c r="BH1085" s="14"/>
      <c r="BI1085" s="14"/>
    </row>
    <row r="1086" spans="1:61" x14ac:dyDescent="0.25">
      <c r="A1086" s="13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  <c r="BF1086" s="14"/>
      <c r="BG1086" s="14"/>
      <c r="BH1086" s="14"/>
      <c r="BI1086" s="14"/>
    </row>
    <row r="1087" spans="1:61" x14ac:dyDescent="0.25">
      <c r="A1087" s="13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  <c r="BF1087" s="14"/>
      <c r="BG1087" s="14"/>
      <c r="BH1087" s="14"/>
      <c r="BI1087" s="14"/>
    </row>
    <row r="1088" spans="1:61" x14ac:dyDescent="0.25">
      <c r="A1088" s="13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  <c r="BF1088" s="14"/>
      <c r="BG1088" s="14"/>
      <c r="BH1088" s="14"/>
      <c r="BI1088" s="14"/>
    </row>
    <row r="1089" spans="1:61" x14ac:dyDescent="0.25">
      <c r="A1089" s="13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  <c r="BF1089" s="14"/>
      <c r="BG1089" s="14"/>
      <c r="BH1089" s="14"/>
      <c r="BI1089" s="14"/>
    </row>
    <row r="1090" spans="1:61" x14ac:dyDescent="0.25">
      <c r="A1090" s="13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  <c r="BF1090" s="14"/>
      <c r="BG1090" s="14"/>
      <c r="BH1090" s="14"/>
      <c r="BI1090" s="14"/>
    </row>
    <row r="1091" spans="1:61" x14ac:dyDescent="0.25">
      <c r="A1091" s="13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  <c r="BF1091" s="14"/>
      <c r="BG1091" s="14"/>
      <c r="BH1091" s="14"/>
      <c r="BI1091" s="14"/>
    </row>
    <row r="1092" spans="1:61" x14ac:dyDescent="0.25">
      <c r="A1092" s="13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  <c r="BF1092" s="14"/>
      <c r="BG1092" s="14"/>
      <c r="BH1092" s="14"/>
      <c r="BI1092" s="14"/>
    </row>
    <row r="1093" spans="1:61" x14ac:dyDescent="0.25">
      <c r="A1093" s="13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  <c r="BF1093" s="14"/>
      <c r="BG1093" s="14"/>
      <c r="BH1093" s="14"/>
      <c r="BI1093" s="14"/>
    </row>
    <row r="1094" spans="1:61" x14ac:dyDescent="0.25">
      <c r="A1094" s="13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  <c r="BF1094" s="14"/>
      <c r="BG1094" s="14"/>
      <c r="BH1094" s="14"/>
      <c r="BI1094" s="14"/>
    </row>
    <row r="1095" spans="1:61" x14ac:dyDescent="0.25">
      <c r="A1095" s="13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  <c r="BF1095" s="14"/>
      <c r="BG1095" s="14"/>
      <c r="BH1095" s="14"/>
      <c r="BI1095" s="14"/>
    </row>
    <row r="1096" spans="1:61" x14ac:dyDescent="0.25">
      <c r="A1096" s="13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  <c r="BF1096" s="14"/>
      <c r="BG1096" s="14"/>
      <c r="BH1096" s="14"/>
      <c r="BI1096" s="14"/>
    </row>
    <row r="1097" spans="1:61" x14ac:dyDescent="0.25">
      <c r="A1097" s="13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  <c r="BF1097" s="14"/>
      <c r="BG1097" s="14"/>
      <c r="BH1097" s="14"/>
      <c r="BI1097" s="14"/>
    </row>
    <row r="1098" spans="1:61" x14ac:dyDescent="0.25">
      <c r="A1098" s="13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  <c r="BF1098" s="14"/>
      <c r="BG1098" s="14"/>
      <c r="BH1098" s="14"/>
      <c r="BI1098" s="14"/>
    </row>
    <row r="1099" spans="1:61" x14ac:dyDescent="0.25">
      <c r="A1099" s="13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  <c r="BF1099" s="14"/>
      <c r="BG1099" s="14"/>
      <c r="BH1099" s="14"/>
      <c r="BI1099" s="14"/>
    </row>
    <row r="1100" spans="1:61" x14ac:dyDescent="0.25">
      <c r="A1100" s="13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I1100" s="14"/>
    </row>
    <row r="1101" spans="1:61" x14ac:dyDescent="0.25">
      <c r="A1101" s="13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  <c r="BF1101" s="14"/>
      <c r="BG1101" s="14"/>
      <c r="BH1101" s="14"/>
      <c r="BI1101" s="14"/>
    </row>
    <row r="1102" spans="1:61" x14ac:dyDescent="0.25">
      <c r="A1102" s="13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  <c r="BF1102" s="14"/>
      <c r="BG1102" s="14"/>
      <c r="BH1102" s="14"/>
      <c r="BI1102" s="14"/>
    </row>
    <row r="1103" spans="1:61" x14ac:dyDescent="0.25">
      <c r="A1103" s="13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  <c r="BF1103" s="14"/>
      <c r="BG1103" s="14"/>
      <c r="BH1103" s="14"/>
      <c r="BI1103" s="14"/>
    </row>
    <row r="1104" spans="1:61" x14ac:dyDescent="0.25">
      <c r="A1104" s="13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  <c r="BG1104" s="14"/>
      <c r="BH1104" s="14"/>
      <c r="BI1104" s="14"/>
    </row>
    <row r="1105" spans="1:61" x14ac:dyDescent="0.25">
      <c r="A1105" s="13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  <c r="BF1105" s="14"/>
      <c r="BG1105" s="14"/>
      <c r="BH1105" s="14"/>
      <c r="BI1105" s="14"/>
    </row>
    <row r="1106" spans="1:61" x14ac:dyDescent="0.25">
      <c r="A1106" s="13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  <c r="BF1106" s="14"/>
      <c r="BG1106" s="14"/>
      <c r="BH1106" s="14"/>
      <c r="BI1106" s="14"/>
    </row>
    <row r="1107" spans="1:61" x14ac:dyDescent="0.25">
      <c r="A1107" s="13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  <c r="BF1107" s="14"/>
      <c r="BG1107" s="14"/>
      <c r="BH1107" s="14"/>
      <c r="BI1107" s="14"/>
    </row>
    <row r="1108" spans="1:61" x14ac:dyDescent="0.25">
      <c r="A1108" s="13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  <c r="BF1108" s="14"/>
      <c r="BG1108" s="14"/>
      <c r="BH1108" s="14"/>
      <c r="BI1108" s="14"/>
    </row>
    <row r="1109" spans="1:61" x14ac:dyDescent="0.25">
      <c r="A1109" s="13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  <c r="BF1109" s="14"/>
      <c r="BG1109" s="14"/>
      <c r="BH1109" s="14"/>
      <c r="BI1109" s="14"/>
    </row>
    <row r="1110" spans="1:61" x14ac:dyDescent="0.25">
      <c r="A1110" s="13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  <c r="BF1110" s="14"/>
      <c r="BG1110" s="14"/>
      <c r="BH1110" s="14"/>
      <c r="BI1110" s="14"/>
    </row>
    <row r="1111" spans="1:61" x14ac:dyDescent="0.25">
      <c r="A1111" s="13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  <c r="BF1111" s="14"/>
      <c r="BG1111" s="14"/>
      <c r="BH1111" s="14"/>
      <c r="BI1111" s="14"/>
    </row>
    <row r="1112" spans="1:61" x14ac:dyDescent="0.25">
      <c r="A1112" s="13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I1112" s="14"/>
    </row>
    <row r="1113" spans="1:61" x14ac:dyDescent="0.25">
      <c r="A1113" s="13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  <c r="BF1113" s="14"/>
      <c r="BG1113" s="14"/>
      <c r="BH1113" s="14"/>
      <c r="BI1113" s="14"/>
    </row>
    <row r="1114" spans="1:61" x14ac:dyDescent="0.25">
      <c r="A1114" s="13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  <c r="BF1114" s="14"/>
      <c r="BG1114" s="14"/>
      <c r="BH1114" s="14"/>
      <c r="BI1114" s="14"/>
    </row>
    <row r="1115" spans="1:61" x14ac:dyDescent="0.25">
      <c r="A1115" s="13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  <c r="BF1115" s="14"/>
      <c r="BG1115" s="14"/>
      <c r="BH1115" s="14"/>
      <c r="BI1115" s="14"/>
    </row>
    <row r="1116" spans="1:61" x14ac:dyDescent="0.25">
      <c r="A1116" s="13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  <c r="BF1116" s="14"/>
      <c r="BG1116" s="14"/>
      <c r="BH1116" s="14"/>
      <c r="BI1116" s="14"/>
    </row>
    <row r="1117" spans="1:61" x14ac:dyDescent="0.25">
      <c r="A1117" s="13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  <c r="BF1117" s="14"/>
      <c r="BG1117" s="14"/>
      <c r="BH1117" s="14"/>
      <c r="BI1117" s="14"/>
    </row>
    <row r="1118" spans="1:61" x14ac:dyDescent="0.25">
      <c r="A1118" s="13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  <c r="BF1118" s="14"/>
      <c r="BG1118" s="14"/>
      <c r="BH1118" s="14"/>
      <c r="BI1118" s="14"/>
    </row>
    <row r="1119" spans="1:61" x14ac:dyDescent="0.25">
      <c r="A1119" s="13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  <c r="BF1119" s="14"/>
      <c r="BG1119" s="14"/>
      <c r="BH1119" s="14"/>
      <c r="BI1119" s="14"/>
    </row>
    <row r="1120" spans="1:61" x14ac:dyDescent="0.25">
      <c r="A1120" s="13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  <c r="BF1120" s="14"/>
      <c r="BG1120" s="14"/>
      <c r="BH1120" s="14"/>
      <c r="BI1120" s="14"/>
    </row>
    <row r="1121" spans="1:61" x14ac:dyDescent="0.25">
      <c r="A1121" s="13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  <c r="BF1121" s="14"/>
      <c r="BG1121" s="14"/>
      <c r="BH1121" s="14"/>
      <c r="BI1121" s="14"/>
    </row>
    <row r="1122" spans="1:61" x14ac:dyDescent="0.25">
      <c r="A1122" s="13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  <c r="BG1122" s="14"/>
      <c r="BH1122" s="14"/>
      <c r="BI1122" s="14"/>
    </row>
    <row r="1123" spans="1:61" x14ac:dyDescent="0.25">
      <c r="A1123" s="13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  <c r="BF1123" s="14"/>
      <c r="BG1123" s="14"/>
      <c r="BH1123" s="14"/>
      <c r="BI1123" s="14"/>
    </row>
    <row r="1124" spans="1:61" x14ac:dyDescent="0.25">
      <c r="A1124" s="13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  <c r="BF1124" s="14"/>
      <c r="BG1124" s="14"/>
      <c r="BH1124" s="14"/>
      <c r="BI1124" s="14"/>
    </row>
    <row r="1125" spans="1:61" x14ac:dyDescent="0.25">
      <c r="A1125" s="13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  <c r="BF1125" s="14"/>
      <c r="BG1125" s="14"/>
      <c r="BH1125" s="14"/>
      <c r="BI1125" s="14"/>
    </row>
    <row r="1126" spans="1:61" x14ac:dyDescent="0.25">
      <c r="A1126" s="13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  <c r="BF1126" s="14"/>
      <c r="BG1126" s="14"/>
      <c r="BH1126" s="14"/>
      <c r="BI1126" s="14"/>
    </row>
    <row r="1127" spans="1:61" x14ac:dyDescent="0.25">
      <c r="A1127" s="13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  <c r="BF1127" s="14"/>
      <c r="BG1127" s="14"/>
      <c r="BH1127" s="14"/>
      <c r="BI1127" s="14"/>
    </row>
    <row r="1128" spans="1:61" x14ac:dyDescent="0.25">
      <c r="A1128" s="13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4"/>
      <c r="BE1128" s="14"/>
      <c r="BF1128" s="14"/>
      <c r="BG1128" s="14"/>
      <c r="BH1128" s="14"/>
      <c r="BI1128" s="14"/>
    </row>
    <row r="1129" spans="1:61" x14ac:dyDescent="0.25">
      <c r="A1129" s="13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  <c r="BF1129" s="14"/>
      <c r="BG1129" s="14"/>
      <c r="BH1129" s="14"/>
      <c r="BI1129" s="14"/>
    </row>
    <row r="1130" spans="1:61" x14ac:dyDescent="0.25">
      <c r="A1130" s="13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  <c r="BF1130" s="14"/>
      <c r="BG1130" s="14"/>
      <c r="BH1130" s="14"/>
      <c r="BI1130" s="14"/>
    </row>
    <row r="1131" spans="1:61" x14ac:dyDescent="0.25">
      <c r="A1131" s="13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  <c r="BF1131" s="14"/>
      <c r="BG1131" s="14"/>
      <c r="BH1131" s="14"/>
      <c r="BI1131" s="14"/>
    </row>
    <row r="1132" spans="1:61" x14ac:dyDescent="0.25">
      <c r="A1132" s="13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I1132" s="14"/>
    </row>
    <row r="1133" spans="1:61" x14ac:dyDescent="0.25">
      <c r="A1133" s="13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  <c r="BF1133" s="14"/>
      <c r="BG1133" s="14"/>
      <c r="BH1133" s="14"/>
      <c r="BI1133" s="14"/>
    </row>
    <row r="1134" spans="1:61" x14ac:dyDescent="0.25">
      <c r="A1134" s="13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  <c r="BF1134" s="14"/>
      <c r="BG1134" s="14"/>
      <c r="BH1134" s="14"/>
      <c r="BI1134" s="14"/>
    </row>
    <row r="1135" spans="1:61" x14ac:dyDescent="0.25">
      <c r="A1135" s="13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  <c r="BF1135" s="14"/>
      <c r="BG1135" s="14"/>
      <c r="BH1135" s="14"/>
      <c r="BI1135" s="14"/>
    </row>
    <row r="1136" spans="1:61" x14ac:dyDescent="0.25">
      <c r="A1136" s="13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  <c r="BF1136" s="14"/>
      <c r="BG1136" s="14"/>
      <c r="BH1136" s="14"/>
      <c r="BI1136" s="14"/>
    </row>
    <row r="1137" spans="1:61" x14ac:dyDescent="0.25">
      <c r="A1137" s="13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  <c r="BF1137" s="14"/>
      <c r="BG1137" s="14"/>
      <c r="BH1137" s="14"/>
      <c r="BI1137" s="14"/>
    </row>
    <row r="1138" spans="1:61" x14ac:dyDescent="0.25">
      <c r="A1138" s="13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  <c r="BF1138" s="14"/>
      <c r="BG1138" s="14"/>
      <c r="BH1138" s="14"/>
      <c r="BI1138" s="14"/>
    </row>
    <row r="1139" spans="1:61" x14ac:dyDescent="0.25">
      <c r="A1139" s="13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  <c r="BF1139" s="14"/>
      <c r="BG1139" s="14"/>
      <c r="BH1139" s="14"/>
      <c r="BI1139" s="14"/>
    </row>
    <row r="1140" spans="1:61" x14ac:dyDescent="0.25">
      <c r="A1140" s="13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  <c r="BF1140" s="14"/>
      <c r="BG1140" s="14"/>
      <c r="BH1140" s="14"/>
      <c r="BI1140" s="14"/>
    </row>
    <row r="1141" spans="1:61" x14ac:dyDescent="0.25">
      <c r="A1141" s="13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  <c r="BF1141" s="14"/>
      <c r="BG1141" s="14"/>
      <c r="BH1141" s="14"/>
      <c r="BI1141" s="14"/>
    </row>
    <row r="1142" spans="1:61" x14ac:dyDescent="0.25">
      <c r="A1142" s="13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  <c r="BF1142" s="14"/>
      <c r="BG1142" s="14"/>
      <c r="BH1142" s="14"/>
      <c r="BI1142" s="14"/>
    </row>
    <row r="1143" spans="1:61" x14ac:dyDescent="0.25">
      <c r="A1143" s="13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  <c r="BF1143" s="14"/>
      <c r="BG1143" s="14"/>
      <c r="BH1143" s="14"/>
      <c r="BI1143" s="14"/>
    </row>
    <row r="1144" spans="1:61" x14ac:dyDescent="0.25">
      <c r="A1144" s="13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  <c r="BF1144" s="14"/>
      <c r="BG1144" s="14"/>
      <c r="BH1144" s="14"/>
      <c r="BI1144" s="14"/>
    </row>
    <row r="1145" spans="1:61" x14ac:dyDescent="0.25">
      <c r="A1145" s="13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  <c r="BF1145" s="14"/>
      <c r="BG1145" s="14"/>
      <c r="BH1145" s="14"/>
      <c r="BI1145" s="14"/>
    </row>
    <row r="1146" spans="1:61" x14ac:dyDescent="0.25">
      <c r="A1146" s="13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  <c r="BF1146" s="14"/>
      <c r="BG1146" s="14"/>
      <c r="BH1146" s="14"/>
      <c r="BI1146" s="14"/>
    </row>
    <row r="1147" spans="1:61" x14ac:dyDescent="0.25">
      <c r="A1147" s="13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  <c r="BF1147" s="14"/>
      <c r="BG1147" s="14"/>
      <c r="BH1147" s="14"/>
      <c r="BI1147" s="14"/>
    </row>
    <row r="1148" spans="1:61" x14ac:dyDescent="0.25">
      <c r="A1148" s="13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  <c r="BF1148" s="14"/>
      <c r="BG1148" s="14"/>
      <c r="BH1148" s="14"/>
      <c r="BI1148" s="14"/>
    </row>
    <row r="1149" spans="1:61" x14ac:dyDescent="0.25">
      <c r="A1149" s="13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  <c r="BF1149" s="14"/>
      <c r="BG1149" s="14"/>
      <c r="BH1149" s="14"/>
      <c r="BI1149" s="14"/>
    </row>
    <row r="1150" spans="1:61" x14ac:dyDescent="0.25">
      <c r="A1150" s="13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  <c r="BF1150" s="14"/>
      <c r="BG1150" s="14"/>
      <c r="BH1150" s="14"/>
      <c r="BI1150" s="14"/>
    </row>
    <row r="1151" spans="1:61" x14ac:dyDescent="0.25">
      <c r="A1151" s="13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  <c r="BF1151" s="14"/>
      <c r="BG1151" s="14"/>
      <c r="BH1151" s="14"/>
      <c r="BI1151" s="14"/>
    </row>
    <row r="1152" spans="1:61" x14ac:dyDescent="0.25">
      <c r="A1152" s="13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  <c r="BF1152" s="14"/>
      <c r="BG1152" s="14"/>
      <c r="BH1152" s="14"/>
      <c r="BI1152" s="14"/>
    </row>
    <row r="1153" spans="1:61" x14ac:dyDescent="0.25">
      <c r="A1153" s="13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4"/>
      <c r="BE1153" s="14"/>
      <c r="BF1153" s="14"/>
      <c r="BG1153" s="14"/>
      <c r="BH1153" s="14"/>
      <c r="BI1153" s="14"/>
    </row>
    <row r="1154" spans="1:61" x14ac:dyDescent="0.25">
      <c r="A1154" s="13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4"/>
      <c r="BE1154" s="14"/>
      <c r="BF1154" s="14"/>
      <c r="BG1154" s="14"/>
      <c r="BH1154" s="14"/>
      <c r="BI1154" s="14"/>
    </row>
    <row r="1155" spans="1:61" x14ac:dyDescent="0.25">
      <c r="A1155" s="13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  <c r="BF1155" s="14"/>
      <c r="BG1155" s="14"/>
      <c r="BH1155" s="14"/>
      <c r="BI1155" s="14"/>
    </row>
    <row r="1156" spans="1:61" x14ac:dyDescent="0.25">
      <c r="A1156" s="13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4"/>
      <c r="BE1156" s="14"/>
      <c r="BF1156" s="14"/>
      <c r="BG1156" s="14"/>
      <c r="BH1156" s="14"/>
      <c r="BI1156" s="14"/>
    </row>
    <row r="1157" spans="1:61" x14ac:dyDescent="0.25">
      <c r="A1157" s="13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  <c r="BG1157" s="14"/>
      <c r="BH1157" s="14"/>
      <c r="BI1157" s="14"/>
    </row>
    <row r="1158" spans="1:61" x14ac:dyDescent="0.25">
      <c r="A1158" s="13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4"/>
      <c r="BE1158" s="14"/>
      <c r="BF1158" s="14"/>
      <c r="BG1158" s="14"/>
      <c r="BH1158" s="14"/>
      <c r="BI1158" s="14"/>
    </row>
    <row r="1159" spans="1:61" x14ac:dyDescent="0.25">
      <c r="A1159" s="13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4"/>
      <c r="BE1159" s="14"/>
      <c r="BF1159" s="14"/>
      <c r="BG1159" s="14"/>
      <c r="BH1159" s="14"/>
      <c r="BI1159" s="14"/>
    </row>
    <row r="1160" spans="1:61" x14ac:dyDescent="0.25">
      <c r="A1160" s="13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4"/>
      <c r="BE1160" s="14"/>
      <c r="BF1160" s="14"/>
      <c r="BG1160" s="14"/>
      <c r="BH1160" s="14"/>
      <c r="BI1160" s="14"/>
    </row>
    <row r="1161" spans="1:61" x14ac:dyDescent="0.25">
      <c r="A1161" s="13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4"/>
      <c r="BE1161" s="14"/>
      <c r="BF1161" s="14"/>
      <c r="BG1161" s="14"/>
      <c r="BH1161" s="14"/>
      <c r="BI1161" s="14"/>
    </row>
    <row r="1162" spans="1:61" x14ac:dyDescent="0.25">
      <c r="A1162" s="13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4"/>
      <c r="BE1162" s="14"/>
      <c r="BF1162" s="14"/>
      <c r="BG1162" s="14"/>
      <c r="BH1162" s="14"/>
      <c r="BI1162" s="14"/>
    </row>
    <row r="1163" spans="1:61" x14ac:dyDescent="0.25">
      <c r="A1163" s="13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4"/>
      <c r="BE1163" s="14"/>
      <c r="BF1163" s="14"/>
      <c r="BG1163" s="14"/>
      <c r="BH1163" s="14"/>
      <c r="BI1163" s="14"/>
    </row>
    <row r="1164" spans="1:61" x14ac:dyDescent="0.25">
      <c r="A1164" s="13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4"/>
      <c r="BE1164" s="14"/>
      <c r="BF1164" s="14"/>
      <c r="BG1164" s="14"/>
      <c r="BH1164" s="14"/>
      <c r="BI1164" s="14"/>
    </row>
    <row r="1165" spans="1:61" x14ac:dyDescent="0.25">
      <c r="A1165" s="13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4"/>
      <c r="BE1165" s="14"/>
      <c r="BF1165" s="14"/>
      <c r="BG1165" s="14"/>
      <c r="BH1165" s="14"/>
      <c r="BI1165" s="14"/>
    </row>
    <row r="1166" spans="1:61" x14ac:dyDescent="0.25">
      <c r="A1166" s="13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4"/>
      <c r="BE1166" s="14"/>
      <c r="BF1166" s="14"/>
      <c r="BG1166" s="14"/>
      <c r="BH1166" s="14"/>
      <c r="BI1166" s="14"/>
    </row>
    <row r="1167" spans="1:61" x14ac:dyDescent="0.25">
      <c r="A1167" s="13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4"/>
      <c r="BE1167" s="14"/>
      <c r="BF1167" s="14"/>
      <c r="BG1167" s="14"/>
      <c r="BH1167" s="14"/>
      <c r="BI1167" s="14"/>
    </row>
    <row r="1168" spans="1:61" x14ac:dyDescent="0.25">
      <c r="A1168" s="13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4"/>
      <c r="BE1168" s="14"/>
      <c r="BF1168" s="14"/>
      <c r="BG1168" s="14"/>
      <c r="BH1168" s="14"/>
      <c r="BI1168" s="14"/>
    </row>
    <row r="1169" spans="1:61" x14ac:dyDescent="0.25">
      <c r="A1169" s="13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4"/>
      <c r="BE1169" s="14"/>
      <c r="BF1169" s="14"/>
      <c r="BG1169" s="14"/>
      <c r="BH1169" s="14"/>
      <c r="BI1169" s="14"/>
    </row>
    <row r="1170" spans="1:61" x14ac:dyDescent="0.25">
      <c r="A1170" s="13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4"/>
      <c r="BE1170" s="14"/>
      <c r="BF1170" s="14"/>
      <c r="BG1170" s="14"/>
      <c r="BH1170" s="14"/>
      <c r="BI1170" s="14"/>
    </row>
    <row r="1171" spans="1:61" x14ac:dyDescent="0.25">
      <c r="A1171" s="13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4"/>
      <c r="BE1171" s="14"/>
      <c r="BF1171" s="14"/>
      <c r="BG1171" s="14"/>
      <c r="BH1171" s="14"/>
      <c r="BI1171" s="14"/>
    </row>
    <row r="1172" spans="1:61" x14ac:dyDescent="0.25">
      <c r="A1172" s="13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  <c r="BF1172" s="14"/>
      <c r="BG1172" s="14"/>
      <c r="BH1172" s="14"/>
      <c r="BI1172" s="14"/>
    </row>
    <row r="1173" spans="1:61" x14ac:dyDescent="0.25">
      <c r="A1173" s="13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4"/>
      <c r="BE1173" s="14"/>
      <c r="BF1173" s="14"/>
      <c r="BG1173" s="14"/>
      <c r="BH1173" s="14"/>
      <c r="BI1173" s="14"/>
    </row>
    <row r="1174" spans="1:61" x14ac:dyDescent="0.25">
      <c r="A1174" s="13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4"/>
      <c r="BE1174" s="14"/>
      <c r="BF1174" s="14"/>
      <c r="BG1174" s="14"/>
      <c r="BH1174" s="14"/>
      <c r="BI1174" s="14"/>
    </row>
    <row r="1175" spans="1:61" x14ac:dyDescent="0.25">
      <c r="A1175" s="13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4"/>
      <c r="BE1175" s="14"/>
      <c r="BF1175" s="14"/>
      <c r="BG1175" s="14"/>
      <c r="BH1175" s="14"/>
      <c r="BI1175" s="14"/>
    </row>
    <row r="1176" spans="1:61" x14ac:dyDescent="0.25">
      <c r="A1176" s="13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4"/>
      <c r="BE1176" s="14"/>
      <c r="BF1176" s="14"/>
      <c r="BG1176" s="14"/>
      <c r="BH1176" s="14"/>
      <c r="BI1176" s="14"/>
    </row>
    <row r="1177" spans="1:61" x14ac:dyDescent="0.25">
      <c r="A1177" s="13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4"/>
      <c r="BE1177" s="14"/>
      <c r="BF1177" s="14"/>
      <c r="BG1177" s="14"/>
      <c r="BH1177" s="14"/>
      <c r="BI1177" s="14"/>
    </row>
    <row r="1178" spans="1:61" x14ac:dyDescent="0.25">
      <c r="A1178" s="13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4"/>
      <c r="BE1178" s="14"/>
      <c r="BF1178" s="14"/>
      <c r="BG1178" s="14"/>
      <c r="BH1178" s="14"/>
      <c r="BI1178" s="14"/>
    </row>
    <row r="1179" spans="1:61" x14ac:dyDescent="0.25">
      <c r="A1179" s="13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4"/>
      <c r="BE1179" s="14"/>
      <c r="BF1179" s="14"/>
      <c r="BG1179" s="14"/>
      <c r="BH1179" s="14"/>
      <c r="BI1179" s="14"/>
    </row>
    <row r="1180" spans="1:61" x14ac:dyDescent="0.25">
      <c r="A1180" s="13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4"/>
      <c r="BE1180" s="14"/>
      <c r="BF1180" s="14"/>
      <c r="BG1180" s="14"/>
      <c r="BH1180" s="14"/>
      <c r="BI1180" s="14"/>
    </row>
    <row r="1181" spans="1:61" x14ac:dyDescent="0.25">
      <c r="A1181" s="13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4"/>
      <c r="BE1181" s="14"/>
      <c r="BF1181" s="14"/>
      <c r="BG1181" s="14"/>
      <c r="BH1181" s="14"/>
      <c r="BI1181" s="14"/>
    </row>
    <row r="1182" spans="1:61" x14ac:dyDescent="0.25">
      <c r="A1182" s="13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4"/>
      <c r="BE1182" s="14"/>
      <c r="BF1182" s="14"/>
      <c r="BG1182" s="14"/>
      <c r="BH1182" s="14"/>
      <c r="BI1182" s="14"/>
    </row>
    <row r="1183" spans="1:61" x14ac:dyDescent="0.25">
      <c r="A1183" s="13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4"/>
      <c r="BE1183" s="14"/>
      <c r="BF1183" s="14"/>
      <c r="BG1183" s="14"/>
      <c r="BH1183" s="14"/>
      <c r="BI1183" s="14"/>
    </row>
    <row r="1184" spans="1:61" x14ac:dyDescent="0.25">
      <c r="A1184" s="13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4"/>
      <c r="BE1184" s="14"/>
      <c r="BF1184" s="14"/>
      <c r="BG1184" s="14"/>
      <c r="BH1184" s="14"/>
      <c r="BI1184" s="14"/>
    </row>
    <row r="1185" spans="1:61" x14ac:dyDescent="0.25">
      <c r="A1185" s="13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4"/>
      <c r="BE1185" s="14"/>
      <c r="BF1185" s="14"/>
      <c r="BG1185" s="14"/>
      <c r="BH1185" s="14"/>
      <c r="BI1185" s="14"/>
    </row>
    <row r="1186" spans="1:61" x14ac:dyDescent="0.25">
      <c r="A1186" s="13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  <c r="BF1186" s="14"/>
      <c r="BG1186" s="14"/>
      <c r="BH1186" s="14"/>
      <c r="BI1186" s="14"/>
    </row>
    <row r="1187" spans="1:61" x14ac:dyDescent="0.25">
      <c r="A1187" s="13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4"/>
      <c r="BE1187" s="14"/>
      <c r="BF1187" s="14"/>
      <c r="BG1187" s="14"/>
      <c r="BH1187" s="14"/>
      <c r="BI1187" s="14"/>
    </row>
    <row r="1188" spans="1:61" x14ac:dyDescent="0.25">
      <c r="A1188" s="13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4"/>
      <c r="BE1188" s="14"/>
      <c r="BF1188" s="14"/>
      <c r="BG1188" s="14"/>
      <c r="BH1188" s="14"/>
      <c r="BI1188" s="14"/>
    </row>
    <row r="1189" spans="1:61" x14ac:dyDescent="0.25">
      <c r="A1189" s="13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  <c r="BF1189" s="14"/>
      <c r="BG1189" s="14"/>
      <c r="BH1189" s="14"/>
      <c r="BI1189" s="14"/>
    </row>
    <row r="1190" spans="1:61" x14ac:dyDescent="0.25">
      <c r="A1190" s="13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  <c r="BF1190" s="14"/>
      <c r="BG1190" s="14"/>
      <c r="BH1190" s="14"/>
      <c r="BI1190" s="14"/>
    </row>
    <row r="1191" spans="1:61" x14ac:dyDescent="0.25">
      <c r="A1191" s="13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4"/>
      <c r="BE1191" s="14"/>
      <c r="BF1191" s="14"/>
      <c r="BG1191" s="14"/>
      <c r="BH1191" s="14"/>
      <c r="BI1191" s="14"/>
    </row>
    <row r="1192" spans="1:61" x14ac:dyDescent="0.25">
      <c r="A1192" s="13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4"/>
      <c r="BE1192" s="14"/>
      <c r="BF1192" s="14"/>
      <c r="BG1192" s="14"/>
      <c r="BH1192" s="14"/>
      <c r="BI1192" s="14"/>
    </row>
    <row r="1193" spans="1:61" x14ac:dyDescent="0.25">
      <c r="A1193" s="13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4"/>
      <c r="BE1193" s="14"/>
      <c r="BF1193" s="14"/>
      <c r="BG1193" s="14"/>
      <c r="BH1193" s="14"/>
      <c r="BI1193" s="14"/>
    </row>
    <row r="1194" spans="1:61" x14ac:dyDescent="0.25">
      <c r="A1194" s="13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4"/>
      <c r="BE1194" s="14"/>
      <c r="BF1194" s="14"/>
      <c r="BG1194" s="14"/>
      <c r="BH1194" s="14"/>
      <c r="BI1194" s="14"/>
    </row>
    <row r="1195" spans="1:61" x14ac:dyDescent="0.25">
      <c r="A1195" s="13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4"/>
      <c r="BE1195" s="14"/>
      <c r="BF1195" s="14"/>
      <c r="BG1195" s="14"/>
      <c r="BH1195" s="14"/>
      <c r="BI1195" s="14"/>
    </row>
    <row r="1196" spans="1:61" x14ac:dyDescent="0.25">
      <c r="A1196" s="13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4"/>
      <c r="BE1196" s="14"/>
      <c r="BF1196" s="14"/>
      <c r="BG1196" s="14"/>
      <c r="BH1196" s="14"/>
      <c r="BI1196" s="14"/>
    </row>
    <row r="1197" spans="1:61" x14ac:dyDescent="0.25">
      <c r="A1197" s="13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4"/>
      <c r="BE1197" s="14"/>
      <c r="BF1197" s="14"/>
      <c r="BG1197" s="14"/>
      <c r="BH1197" s="14"/>
      <c r="BI1197" s="14"/>
    </row>
    <row r="1198" spans="1:61" x14ac:dyDescent="0.25">
      <c r="A1198" s="13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4"/>
      <c r="BE1198" s="14"/>
      <c r="BF1198" s="14"/>
      <c r="BG1198" s="14"/>
      <c r="BH1198" s="14"/>
      <c r="BI1198" s="14"/>
    </row>
    <row r="1199" spans="1:61" x14ac:dyDescent="0.25">
      <c r="A1199" s="13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  <c r="BF1199" s="14"/>
      <c r="BG1199" s="14"/>
      <c r="BH1199" s="14"/>
      <c r="BI1199" s="14"/>
    </row>
    <row r="1200" spans="1:61" x14ac:dyDescent="0.25">
      <c r="A1200" s="13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4"/>
      <c r="BE1200" s="14"/>
      <c r="BF1200" s="14"/>
      <c r="BG1200" s="14"/>
      <c r="BH1200" s="14"/>
      <c r="BI1200" s="14"/>
    </row>
    <row r="1201" spans="1:61" x14ac:dyDescent="0.25">
      <c r="A1201" s="13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4"/>
      <c r="BE1201" s="14"/>
      <c r="BF1201" s="14"/>
      <c r="BG1201" s="14"/>
      <c r="BH1201" s="14"/>
      <c r="BI1201" s="14"/>
    </row>
    <row r="1202" spans="1:61" x14ac:dyDescent="0.25">
      <c r="A1202" s="13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4"/>
      <c r="BE1202" s="14"/>
      <c r="BF1202" s="14"/>
      <c r="BG1202" s="14"/>
      <c r="BH1202" s="14"/>
      <c r="BI1202" s="14"/>
    </row>
    <row r="1203" spans="1:61" x14ac:dyDescent="0.25">
      <c r="A1203" s="13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  <c r="BF1203" s="14"/>
      <c r="BG1203" s="14"/>
      <c r="BH1203" s="14"/>
      <c r="BI1203" s="14"/>
    </row>
    <row r="1204" spans="1:61" x14ac:dyDescent="0.25">
      <c r="A1204" s="13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4"/>
      <c r="BE1204" s="14"/>
      <c r="BF1204" s="14"/>
      <c r="BG1204" s="14"/>
      <c r="BH1204" s="14"/>
      <c r="BI1204" s="14"/>
    </row>
    <row r="1205" spans="1:61" x14ac:dyDescent="0.25">
      <c r="A1205" s="13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4"/>
      <c r="BE1205" s="14"/>
      <c r="BF1205" s="14"/>
      <c r="BG1205" s="14"/>
      <c r="BH1205" s="14"/>
      <c r="BI1205" s="14"/>
    </row>
    <row r="1206" spans="1:61" x14ac:dyDescent="0.25">
      <c r="A1206" s="13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4"/>
      <c r="BE1206" s="14"/>
      <c r="BF1206" s="14"/>
      <c r="BG1206" s="14"/>
      <c r="BH1206" s="14"/>
      <c r="BI1206" s="14"/>
    </row>
    <row r="1207" spans="1:61" x14ac:dyDescent="0.25">
      <c r="A1207" s="13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4"/>
      <c r="BE1207" s="14"/>
      <c r="BF1207" s="14"/>
      <c r="BG1207" s="14"/>
      <c r="BH1207" s="14"/>
      <c r="BI1207" s="14"/>
    </row>
    <row r="1208" spans="1:61" x14ac:dyDescent="0.25">
      <c r="A1208" s="13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4"/>
      <c r="BE1208" s="14"/>
      <c r="BF1208" s="14"/>
      <c r="BG1208" s="14"/>
      <c r="BH1208" s="14"/>
      <c r="BI1208" s="14"/>
    </row>
    <row r="1209" spans="1:61" x14ac:dyDescent="0.25">
      <c r="A1209" s="13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4"/>
      <c r="BE1209" s="14"/>
      <c r="BF1209" s="14"/>
      <c r="BG1209" s="14"/>
      <c r="BH1209" s="14"/>
      <c r="BI1209" s="14"/>
    </row>
    <row r="1210" spans="1:61" x14ac:dyDescent="0.25">
      <c r="A1210" s="13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4"/>
      <c r="BE1210" s="14"/>
      <c r="BF1210" s="14"/>
      <c r="BG1210" s="14"/>
      <c r="BH1210" s="14"/>
      <c r="BI1210" s="14"/>
    </row>
    <row r="1211" spans="1:61" x14ac:dyDescent="0.25">
      <c r="A1211" s="13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4"/>
      <c r="BE1211" s="14"/>
      <c r="BF1211" s="14"/>
      <c r="BG1211" s="14"/>
      <c r="BH1211" s="14"/>
      <c r="BI1211" s="14"/>
    </row>
    <row r="1212" spans="1:61" x14ac:dyDescent="0.25">
      <c r="A1212" s="13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4"/>
      <c r="BE1212" s="14"/>
      <c r="BF1212" s="14"/>
      <c r="BG1212" s="14"/>
      <c r="BH1212" s="14"/>
      <c r="BI1212" s="14"/>
    </row>
    <row r="1213" spans="1:61" x14ac:dyDescent="0.25">
      <c r="A1213" s="13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  <c r="BF1213" s="14"/>
      <c r="BG1213" s="14"/>
      <c r="BH1213" s="14"/>
      <c r="BI1213" s="14"/>
    </row>
    <row r="1214" spans="1:61" x14ac:dyDescent="0.25">
      <c r="A1214" s="13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  <c r="BF1214" s="14"/>
      <c r="BG1214" s="14"/>
      <c r="BH1214" s="14"/>
      <c r="BI1214" s="14"/>
    </row>
    <row r="1215" spans="1:61" x14ac:dyDescent="0.25">
      <c r="A1215" s="13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4"/>
      <c r="BE1215" s="14"/>
      <c r="BF1215" s="14"/>
      <c r="BG1215" s="14"/>
      <c r="BH1215" s="14"/>
      <c r="BI1215" s="14"/>
    </row>
    <row r="1216" spans="1:61" x14ac:dyDescent="0.25">
      <c r="A1216" s="13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4"/>
      <c r="BE1216" s="14"/>
      <c r="BF1216" s="14"/>
      <c r="BG1216" s="14"/>
      <c r="BH1216" s="14"/>
      <c r="BI1216" s="14"/>
    </row>
    <row r="1217" spans="1:61" x14ac:dyDescent="0.25">
      <c r="A1217" s="13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4"/>
      <c r="BE1217" s="14"/>
      <c r="BF1217" s="14"/>
      <c r="BG1217" s="14"/>
      <c r="BH1217" s="14"/>
      <c r="BI1217" s="14"/>
    </row>
    <row r="1218" spans="1:61" x14ac:dyDescent="0.25">
      <c r="A1218" s="13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4"/>
      <c r="BE1218" s="14"/>
      <c r="BF1218" s="14"/>
      <c r="BG1218" s="14"/>
      <c r="BH1218" s="14"/>
      <c r="BI1218" s="14"/>
    </row>
    <row r="1219" spans="1:61" x14ac:dyDescent="0.25">
      <c r="A1219" s="13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4"/>
      <c r="BE1219" s="14"/>
      <c r="BF1219" s="14"/>
      <c r="BG1219" s="14"/>
      <c r="BH1219" s="14"/>
      <c r="BI1219" s="14"/>
    </row>
    <row r="1220" spans="1:61" x14ac:dyDescent="0.25">
      <c r="A1220" s="13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4"/>
      <c r="BE1220" s="14"/>
      <c r="BF1220" s="14"/>
      <c r="BG1220" s="14"/>
      <c r="BH1220" s="14"/>
      <c r="BI1220" s="14"/>
    </row>
    <row r="1221" spans="1:61" x14ac:dyDescent="0.25">
      <c r="A1221" s="13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4"/>
      <c r="BE1221" s="14"/>
      <c r="BF1221" s="14"/>
      <c r="BG1221" s="14"/>
      <c r="BH1221" s="14"/>
      <c r="BI1221" s="14"/>
    </row>
    <row r="1222" spans="1:61" x14ac:dyDescent="0.25">
      <c r="A1222" s="13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4"/>
      <c r="BE1222" s="14"/>
      <c r="BF1222" s="14"/>
      <c r="BG1222" s="14"/>
      <c r="BH1222" s="14"/>
      <c r="BI1222" s="14"/>
    </row>
    <row r="1223" spans="1:61" x14ac:dyDescent="0.25">
      <c r="A1223" s="13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4"/>
      <c r="BE1223" s="14"/>
      <c r="BF1223" s="14"/>
      <c r="BG1223" s="14"/>
      <c r="BH1223" s="14"/>
      <c r="BI1223" s="14"/>
    </row>
    <row r="1224" spans="1:61" x14ac:dyDescent="0.25">
      <c r="A1224" s="13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4"/>
      <c r="BE1224" s="14"/>
      <c r="BF1224" s="14"/>
      <c r="BG1224" s="14"/>
      <c r="BH1224" s="14"/>
      <c r="BI1224" s="14"/>
    </row>
    <row r="1225" spans="1:61" x14ac:dyDescent="0.25">
      <c r="A1225" s="13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4"/>
      <c r="BE1225" s="14"/>
      <c r="BF1225" s="14"/>
      <c r="BG1225" s="14"/>
      <c r="BH1225" s="14"/>
      <c r="BI1225" s="14"/>
    </row>
    <row r="1226" spans="1:61" x14ac:dyDescent="0.25">
      <c r="A1226" s="13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4"/>
      <c r="BE1226" s="14"/>
      <c r="BF1226" s="14"/>
      <c r="BG1226" s="14"/>
      <c r="BH1226" s="14"/>
      <c r="BI1226" s="14"/>
    </row>
    <row r="1227" spans="1:61" x14ac:dyDescent="0.25">
      <c r="A1227" s="13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  <c r="BF1227" s="14"/>
      <c r="BG1227" s="14"/>
      <c r="BH1227" s="14"/>
      <c r="BI1227" s="14"/>
    </row>
    <row r="1228" spans="1:61" x14ac:dyDescent="0.25">
      <c r="A1228" s="13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4"/>
      <c r="BE1228" s="14"/>
      <c r="BF1228" s="14"/>
      <c r="BG1228" s="14"/>
      <c r="BH1228" s="14"/>
      <c r="BI1228" s="14"/>
    </row>
    <row r="1229" spans="1:61" x14ac:dyDescent="0.25">
      <c r="A1229" s="13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4"/>
      <c r="BE1229" s="14"/>
      <c r="BF1229" s="14"/>
      <c r="BG1229" s="14"/>
      <c r="BH1229" s="14"/>
      <c r="BI1229" s="14"/>
    </row>
    <row r="1230" spans="1:61" x14ac:dyDescent="0.25">
      <c r="A1230" s="13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4"/>
      <c r="BE1230" s="14"/>
      <c r="BF1230" s="14"/>
      <c r="BG1230" s="14"/>
      <c r="BH1230" s="14"/>
      <c r="BI1230" s="14"/>
    </row>
    <row r="1231" spans="1:61" x14ac:dyDescent="0.25">
      <c r="A1231" s="13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4"/>
      <c r="BE1231" s="14"/>
      <c r="BF1231" s="14"/>
      <c r="BG1231" s="14"/>
      <c r="BH1231" s="14"/>
      <c r="BI1231" s="14"/>
    </row>
    <row r="1232" spans="1:61" x14ac:dyDescent="0.25">
      <c r="A1232" s="13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4"/>
      <c r="BE1232" s="14"/>
      <c r="BF1232" s="14"/>
      <c r="BG1232" s="14"/>
      <c r="BH1232" s="14"/>
      <c r="BI1232" s="14"/>
    </row>
    <row r="1233" spans="1:61" x14ac:dyDescent="0.25">
      <c r="A1233" s="13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4"/>
      <c r="BE1233" s="14"/>
      <c r="BF1233" s="14"/>
      <c r="BG1233" s="14"/>
      <c r="BH1233" s="14"/>
      <c r="BI1233" s="14"/>
    </row>
    <row r="1234" spans="1:61" x14ac:dyDescent="0.25">
      <c r="A1234" s="13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4"/>
      <c r="BE1234" s="14"/>
      <c r="BF1234" s="14"/>
      <c r="BG1234" s="14"/>
      <c r="BH1234" s="14"/>
      <c r="BI1234" s="14"/>
    </row>
    <row r="1235" spans="1:61" x14ac:dyDescent="0.25">
      <c r="A1235" s="13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4"/>
      <c r="BE1235" s="14"/>
      <c r="BF1235" s="14"/>
      <c r="BG1235" s="14"/>
      <c r="BH1235" s="14"/>
      <c r="BI1235" s="14"/>
    </row>
    <row r="1236" spans="1:61" x14ac:dyDescent="0.25">
      <c r="A1236" s="13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4"/>
      <c r="BE1236" s="14"/>
      <c r="BF1236" s="14"/>
      <c r="BG1236" s="14"/>
      <c r="BH1236" s="14"/>
      <c r="BI1236" s="14"/>
    </row>
    <row r="1237" spans="1:61" x14ac:dyDescent="0.25">
      <c r="A1237" s="13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4"/>
      <c r="BE1237" s="14"/>
      <c r="BF1237" s="14"/>
      <c r="BG1237" s="14"/>
      <c r="BH1237" s="14"/>
      <c r="BI1237" s="14"/>
    </row>
    <row r="1238" spans="1:61" x14ac:dyDescent="0.25">
      <c r="A1238" s="13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4"/>
      <c r="BE1238" s="14"/>
      <c r="BF1238" s="14"/>
      <c r="BG1238" s="14"/>
      <c r="BH1238" s="14"/>
      <c r="BI1238" s="14"/>
    </row>
    <row r="1239" spans="1:61" x14ac:dyDescent="0.25">
      <c r="A1239" s="13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4"/>
      <c r="BE1239" s="14"/>
      <c r="BF1239" s="14"/>
      <c r="BG1239" s="14"/>
      <c r="BH1239" s="14"/>
      <c r="BI1239" s="14"/>
    </row>
    <row r="1240" spans="1:61" x14ac:dyDescent="0.25">
      <c r="A1240" s="13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4"/>
      <c r="BE1240" s="14"/>
      <c r="BF1240" s="14"/>
      <c r="BG1240" s="14"/>
      <c r="BH1240" s="14"/>
      <c r="BI1240" s="14"/>
    </row>
    <row r="1241" spans="1:61" x14ac:dyDescent="0.25">
      <c r="A1241" s="13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4"/>
      <c r="BE1241" s="14"/>
      <c r="BF1241" s="14"/>
      <c r="BG1241" s="14"/>
      <c r="BH1241" s="14"/>
      <c r="BI1241" s="14"/>
    </row>
    <row r="1242" spans="1:61" x14ac:dyDescent="0.25">
      <c r="A1242" s="13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4"/>
      <c r="BE1242" s="14"/>
      <c r="BF1242" s="14"/>
      <c r="BG1242" s="14"/>
      <c r="BH1242" s="14"/>
      <c r="BI1242" s="14"/>
    </row>
    <row r="1243" spans="1:61" x14ac:dyDescent="0.25">
      <c r="A1243" s="13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4"/>
      <c r="BE1243" s="14"/>
      <c r="BF1243" s="14"/>
      <c r="BG1243" s="14"/>
      <c r="BH1243" s="14"/>
      <c r="BI1243" s="14"/>
    </row>
    <row r="1244" spans="1:61" x14ac:dyDescent="0.25">
      <c r="A1244" s="13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4"/>
      <c r="BE1244" s="14"/>
      <c r="BF1244" s="14"/>
      <c r="BG1244" s="14"/>
      <c r="BH1244" s="14"/>
      <c r="BI1244" s="14"/>
    </row>
    <row r="1245" spans="1:61" x14ac:dyDescent="0.25">
      <c r="A1245" s="13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4"/>
      <c r="BE1245" s="14"/>
      <c r="BF1245" s="14"/>
      <c r="BG1245" s="14"/>
      <c r="BH1245" s="14"/>
      <c r="BI1245" s="14"/>
    </row>
    <row r="1246" spans="1:61" x14ac:dyDescent="0.25">
      <c r="A1246" s="13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4"/>
      <c r="BE1246" s="14"/>
      <c r="BF1246" s="14"/>
      <c r="BG1246" s="14"/>
      <c r="BH1246" s="14"/>
      <c r="BI1246" s="14"/>
    </row>
    <row r="1247" spans="1:61" x14ac:dyDescent="0.25">
      <c r="A1247" s="13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4"/>
      <c r="BE1247" s="14"/>
      <c r="BF1247" s="14"/>
      <c r="BG1247" s="14"/>
      <c r="BH1247" s="14"/>
      <c r="BI1247" s="14"/>
    </row>
    <row r="1248" spans="1:61" x14ac:dyDescent="0.25">
      <c r="A1248" s="13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4"/>
      <c r="BE1248" s="14"/>
      <c r="BF1248" s="14"/>
      <c r="BG1248" s="14"/>
      <c r="BH1248" s="14"/>
      <c r="BI1248" s="14"/>
    </row>
    <row r="1249" spans="1:61" x14ac:dyDescent="0.25">
      <c r="A1249" s="13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4"/>
      <c r="BE1249" s="14"/>
      <c r="BF1249" s="14"/>
      <c r="BG1249" s="14"/>
      <c r="BH1249" s="14"/>
      <c r="BI1249" s="14"/>
    </row>
    <row r="1250" spans="1:61" x14ac:dyDescent="0.25">
      <c r="A1250" s="13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4"/>
      <c r="BE1250" s="14"/>
      <c r="BF1250" s="14"/>
      <c r="BG1250" s="14"/>
      <c r="BH1250" s="14"/>
      <c r="BI1250" s="14"/>
    </row>
    <row r="1251" spans="1:61" x14ac:dyDescent="0.25">
      <c r="A1251" s="13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4"/>
      <c r="BE1251" s="14"/>
      <c r="BF1251" s="14"/>
      <c r="BG1251" s="14"/>
      <c r="BH1251" s="14"/>
      <c r="BI1251" s="14"/>
    </row>
    <row r="1252" spans="1:61" x14ac:dyDescent="0.25">
      <c r="A1252" s="13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4"/>
      <c r="BE1252" s="14"/>
      <c r="BF1252" s="14"/>
      <c r="BG1252" s="14"/>
      <c r="BH1252" s="14"/>
      <c r="BI1252" s="14"/>
    </row>
    <row r="1253" spans="1:61" x14ac:dyDescent="0.25">
      <c r="A1253" s="13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4"/>
      <c r="BE1253" s="14"/>
      <c r="BF1253" s="14"/>
      <c r="BG1253" s="14"/>
      <c r="BH1253" s="14"/>
      <c r="BI1253" s="14"/>
    </row>
    <row r="1254" spans="1:61" x14ac:dyDescent="0.25">
      <c r="A1254" s="13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4"/>
      <c r="BE1254" s="14"/>
      <c r="BF1254" s="14"/>
      <c r="BG1254" s="14"/>
      <c r="BH1254" s="14"/>
      <c r="BI1254" s="14"/>
    </row>
    <row r="1255" spans="1:61" x14ac:dyDescent="0.25">
      <c r="A1255" s="13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4"/>
      <c r="BE1255" s="14"/>
      <c r="BF1255" s="14"/>
      <c r="BG1255" s="14"/>
      <c r="BH1255" s="14"/>
      <c r="BI1255" s="14"/>
    </row>
    <row r="1256" spans="1:61" x14ac:dyDescent="0.25">
      <c r="A1256" s="13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4"/>
      <c r="BE1256" s="14"/>
      <c r="BF1256" s="14"/>
      <c r="BG1256" s="14"/>
      <c r="BH1256" s="14"/>
      <c r="BI1256" s="14"/>
    </row>
    <row r="1257" spans="1:61" x14ac:dyDescent="0.25">
      <c r="A1257" s="13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  <c r="AZ1257" s="14"/>
      <c r="BA1257" s="14"/>
      <c r="BB1257" s="14"/>
      <c r="BC1257" s="14"/>
      <c r="BD1257" s="14"/>
      <c r="BE1257" s="14"/>
      <c r="BF1257" s="14"/>
      <c r="BG1257" s="14"/>
      <c r="BH1257" s="14"/>
      <c r="BI1257" s="14"/>
    </row>
    <row r="1258" spans="1:61" x14ac:dyDescent="0.25">
      <c r="A1258" s="13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4"/>
      <c r="BE1258" s="14"/>
      <c r="BF1258" s="14"/>
      <c r="BG1258" s="14"/>
      <c r="BH1258" s="14"/>
      <c r="BI1258" s="14"/>
    </row>
    <row r="1259" spans="1:61" x14ac:dyDescent="0.25">
      <c r="A1259" s="13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  <c r="AZ1259" s="14"/>
      <c r="BA1259" s="14"/>
      <c r="BB1259" s="14"/>
      <c r="BC1259" s="14"/>
      <c r="BD1259" s="14"/>
      <c r="BE1259" s="14"/>
      <c r="BF1259" s="14"/>
      <c r="BG1259" s="14"/>
      <c r="BH1259" s="14"/>
      <c r="BI1259" s="14"/>
    </row>
    <row r="1260" spans="1:61" x14ac:dyDescent="0.25">
      <c r="A1260" s="13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  <c r="AZ1260" s="14"/>
      <c r="BA1260" s="14"/>
      <c r="BB1260" s="14"/>
      <c r="BC1260" s="14"/>
      <c r="BD1260" s="14"/>
      <c r="BE1260" s="14"/>
      <c r="BF1260" s="14"/>
      <c r="BG1260" s="14"/>
      <c r="BH1260" s="14"/>
      <c r="BI1260" s="14"/>
    </row>
    <row r="1261" spans="1:61" x14ac:dyDescent="0.25">
      <c r="A1261" s="13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  <c r="AZ1261" s="14"/>
      <c r="BA1261" s="14"/>
      <c r="BB1261" s="14"/>
      <c r="BC1261" s="14"/>
      <c r="BD1261" s="14"/>
      <c r="BE1261" s="14"/>
      <c r="BF1261" s="14"/>
      <c r="BG1261" s="14"/>
      <c r="BH1261" s="14"/>
      <c r="BI1261" s="14"/>
    </row>
    <row r="1262" spans="1:61" x14ac:dyDescent="0.25">
      <c r="A1262" s="13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  <c r="AZ1262" s="14"/>
      <c r="BA1262" s="14"/>
      <c r="BB1262" s="14"/>
      <c r="BC1262" s="14"/>
      <c r="BD1262" s="14"/>
      <c r="BE1262" s="14"/>
      <c r="BF1262" s="14"/>
      <c r="BG1262" s="14"/>
      <c r="BH1262" s="14"/>
      <c r="BI1262" s="14"/>
    </row>
    <row r="1263" spans="1:61" x14ac:dyDescent="0.25">
      <c r="A1263" s="13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  <c r="AZ1263" s="14"/>
      <c r="BA1263" s="14"/>
      <c r="BB1263" s="14"/>
      <c r="BC1263" s="14"/>
      <c r="BD1263" s="14"/>
      <c r="BE1263" s="14"/>
      <c r="BF1263" s="14"/>
      <c r="BG1263" s="14"/>
      <c r="BH1263" s="14"/>
      <c r="BI1263" s="14"/>
    </row>
    <row r="1264" spans="1:61" x14ac:dyDescent="0.25">
      <c r="A1264" s="13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  <c r="AZ1264" s="14"/>
      <c r="BA1264" s="14"/>
      <c r="BB1264" s="14"/>
      <c r="BC1264" s="14"/>
      <c r="BD1264" s="14"/>
      <c r="BE1264" s="14"/>
      <c r="BF1264" s="14"/>
      <c r="BG1264" s="14"/>
      <c r="BH1264" s="14"/>
      <c r="BI1264" s="14"/>
    </row>
    <row r="1265" spans="1:61" x14ac:dyDescent="0.25">
      <c r="A1265" s="13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  <c r="AZ1265" s="14"/>
      <c r="BA1265" s="14"/>
      <c r="BB1265" s="14"/>
      <c r="BC1265" s="14"/>
      <c r="BD1265" s="14"/>
      <c r="BE1265" s="14"/>
      <c r="BF1265" s="14"/>
      <c r="BG1265" s="14"/>
      <c r="BH1265" s="14"/>
      <c r="BI1265" s="14"/>
    </row>
    <row r="1266" spans="1:61" x14ac:dyDescent="0.25">
      <c r="A1266" s="13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  <c r="AZ1266" s="14"/>
      <c r="BA1266" s="14"/>
      <c r="BB1266" s="14"/>
      <c r="BC1266" s="14"/>
      <c r="BD1266" s="14"/>
      <c r="BE1266" s="14"/>
      <c r="BF1266" s="14"/>
      <c r="BG1266" s="14"/>
      <c r="BH1266" s="14"/>
      <c r="BI1266" s="14"/>
    </row>
    <row r="1267" spans="1:61" x14ac:dyDescent="0.25">
      <c r="A1267" s="13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  <c r="AZ1267" s="14"/>
      <c r="BA1267" s="14"/>
      <c r="BB1267" s="14"/>
      <c r="BC1267" s="14"/>
      <c r="BD1267" s="14"/>
      <c r="BE1267" s="14"/>
      <c r="BF1267" s="14"/>
      <c r="BG1267" s="14"/>
      <c r="BH1267" s="14"/>
      <c r="BI1267" s="14"/>
    </row>
    <row r="1268" spans="1:61" x14ac:dyDescent="0.25">
      <c r="A1268" s="13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  <c r="AZ1268" s="14"/>
      <c r="BA1268" s="14"/>
      <c r="BB1268" s="14"/>
      <c r="BC1268" s="14"/>
      <c r="BD1268" s="14"/>
      <c r="BE1268" s="14"/>
      <c r="BF1268" s="14"/>
      <c r="BG1268" s="14"/>
      <c r="BH1268" s="14"/>
      <c r="BI1268" s="14"/>
    </row>
    <row r="1269" spans="1:61" x14ac:dyDescent="0.25">
      <c r="A1269" s="13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  <c r="AZ1269" s="14"/>
      <c r="BA1269" s="14"/>
      <c r="BB1269" s="14"/>
      <c r="BC1269" s="14"/>
      <c r="BD1269" s="14"/>
      <c r="BE1269" s="14"/>
      <c r="BF1269" s="14"/>
      <c r="BG1269" s="14"/>
      <c r="BH1269" s="14"/>
      <c r="BI1269" s="14"/>
    </row>
    <row r="1270" spans="1:61" x14ac:dyDescent="0.25">
      <c r="A1270" s="13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  <c r="AZ1270" s="14"/>
      <c r="BA1270" s="14"/>
      <c r="BB1270" s="14"/>
      <c r="BC1270" s="14"/>
      <c r="BD1270" s="14"/>
      <c r="BE1270" s="14"/>
      <c r="BF1270" s="14"/>
      <c r="BG1270" s="14"/>
      <c r="BH1270" s="14"/>
      <c r="BI1270" s="14"/>
    </row>
    <row r="1271" spans="1:61" x14ac:dyDescent="0.25">
      <c r="A1271" s="13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  <c r="AZ1271" s="14"/>
      <c r="BA1271" s="14"/>
      <c r="BB1271" s="14"/>
      <c r="BC1271" s="14"/>
      <c r="BD1271" s="14"/>
      <c r="BE1271" s="14"/>
      <c r="BF1271" s="14"/>
      <c r="BG1271" s="14"/>
      <c r="BH1271" s="14"/>
      <c r="BI1271" s="14"/>
    </row>
    <row r="1272" spans="1:61" x14ac:dyDescent="0.25">
      <c r="A1272" s="13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  <c r="AZ1272" s="14"/>
      <c r="BA1272" s="14"/>
      <c r="BB1272" s="14"/>
      <c r="BC1272" s="14"/>
      <c r="BD1272" s="14"/>
      <c r="BE1272" s="14"/>
      <c r="BF1272" s="14"/>
      <c r="BG1272" s="14"/>
      <c r="BH1272" s="14"/>
      <c r="BI1272" s="14"/>
    </row>
    <row r="1273" spans="1:61" x14ac:dyDescent="0.25">
      <c r="A1273" s="13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  <c r="AZ1273" s="14"/>
      <c r="BA1273" s="14"/>
      <c r="BB1273" s="14"/>
      <c r="BC1273" s="14"/>
      <c r="BD1273" s="14"/>
      <c r="BE1273" s="14"/>
      <c r="BF1273" s="14"/>
      <c r="BG1273" s="14"/>
      <c r="BH1273" s="14"/>
      <c r="BI1273" s="14"/>
    </row>
    <row r="1274" spans="1:61" x14ac:dyDescent="0.25">
      <c r="A1274" s="13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  <c r="AZ1274" s="14"/>
      <c r="BA1274" s="14"/>
      <c r="BB1274" s="14"/>
      <c r="BC1274" s="14"/>
      <c r="BD1274" s="14"/>
      <c r="BE1274" s="14"/>
      <c r="BF1274" s="14"/>
      <c r="BG1274" s="14"/>
      <c r="BH1274" s="14"/>
      <c r="BI1274" s="14"/>
    </row>
    <row r="1275" spans="1:61" x14ac:dyDescent="0.25">
      <c r="A1275" s="13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  <c r="AZ1275" s="14"/>
      <c r="BA1275" s="14"/>
      <c r="BB1275" s="14"/>
      <c r="BC1275" s="14"/>
      <c r="BD1275" s="14"/>
      <c r="BE1275" s="14"/>
      <c r="BF1275" s="14"/>
      <c r="BG1275" s="14"/>
      <c r="BH1275" s="14"/>
      <c r="BI1275" s="14"/>
    </row>
    <row r="1276" spans="1:61" x14ac:dyDescent="0.25">
      <c r="A1276" s="13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  <c r="AZ1276" s="14"/>
      <c r="BA1276" s="14"/>
      <c r="BB1276" s="14"/>
      <c r="BC1276" s="14"/>
      <c r="BD1276" s="14"/>
      <c r="BE1276" s="14"/>
      <c r="BF1276" s="14"/>
      <c r="BG1276" s="14"/>
      <c r="BH1276" s="14"/>
      <c r="BI1276" s="14"/>
    </row>
    <row r="1277" spans="1:61" x14ac:dyDescent="0.25">
      <c r="A1277" s="13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  <c r="AZ1277" s="14"/>
      <c r="BA1277" s="14"/>
      <c r="BB1277" s="14"/>
      <c r="BC1277" s="14"/>
      <c r="BD1277" s="14"/>
      <c r="BE1277" s="14"/>
      <c r="BF1277" s="14"/>
      <c r="BG1277" s="14"/>
      <c r="BH1277" s="14"/>
      <c r="BI1277" s="14"/>
    </row>
    <row r="1278" spans="1:61" x14ac:dyDescent="0.25">
      <c r="A1278" s="13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  <c r="AZ1278" s="14"/>
      <c r="BA1278" s="14"/>
      <c r="BB1278" s="14"/>
      <c r="BC1278" s="14"/>
      <c r="BD1278" s="14"/>
      <c r="BE1278" s="14"/>
      <c r="BF1278" s="14"/>
      <c r="BG1278" s="14"/>
      <c r="BH1278" s="14"/>
      <c r="BI1278" s="14"/>
    </row>
    <row r="1279" spans="1:61" x14ac:dyDescent="0.25">
      <c r="A1279" s="13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  <c r="AZ1279" s="14"/>
      <c r="BA1279" s="14"/>
      <c r="BB1279" s="14"/>
      <c r="BC1279" s="14"/>
      <c r="BD1279" s="14"/>
      <c r="BE1279" s="14"/>
      <c r="BF1279" s="14"/>
      <c r="BG1279" s="14"/>
      <c r="BH1279" s="14"/>
      <c r="BI1279" s="14"/>
    </row>
    <row r="1280" spans="1:61" x14ac:dyDescent="0.25">
      <c r="A1280" s="13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  <c r="AZ1280" s="14"/>
      <c r="BA1280" s="14"/>
      <c r="BB1280" s="14"/>
      <c r="BC1280" s="14"/>
      <c r="BD1280" s="14"/>
      <c r="BE1280" s="14"/>
      <c r="BF1280" s="14"/>
      <c r="BG1280" s="14"/>
      <c r="BH1280" s="14"/>
      <c r="BI1280" s="14"/>
    </row>
    <row r="1281" spans="1:61" x14ac:dyDescent="0.25">
      <c r="A1281" s="13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  <c r="AZ1281" s="14"/>
      <c r="BA1281" s="14"/>
      <c r="BB1281" s="14"/>
      <c r="BC1281" s="14"/>
      <c r="BD1281" s="14"/>
      <c r="BE1281" s="14"/>
      <c r="BF1281" s="14"/>
      <c r="BG1281" s="14"/>
      <c r="BH1281" s="14"/>
      <c r="BI1281" s="14"/>
    </row>
    <row r="1282" spans="1:61" x14ac:dyDescent="0.25">
      <c r="A1282" s="13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  <c r="AZ1282" s="14"/>
      <c r="BA1282" s="14"/>
      <c r="BB1282" s="14"/>
      <c r="BC1282" s="14"/>
      <c r="BD1282" s="14"/>
      <c r="BE1282" s="14"/>
      <c r="BF1282" s="14"/>
      <c r="BG1282" s="14"/>
      <c r="BH1282" s="14"/>
      <c r="BI1282" s="14"/>
    </row>
    <row r="1283" spans="1:61" x14ac:dyDescent="0.25">
      <c r="A1283" s="13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  <c r="AZ1283" s="14"/>
      <c r="BA1283" s="14"/>
      <c r="BB1283" s="14"/>
      <c r="BC1283" s="14"/>
      <c r="BD1283" s="14"/>
      <c r="BE1283" s="14"/>
      <c r="BF1283" s="14"/>
      <c r="BG1283" s="14"/>
      <c r="BH1283" s="14"/>
      <c r="BI1283" s="14"/>
    </row>
    <row r="1284" spans="1:61" x14ac:dyDescent="0.25">
      <c r="A1284" s="13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  <c r="AZ1284" s="14"/>
      <c r="BA1284" s="14"/>
      <c r="BB1284" s="14"/>
      <c r="BC1284" s="14"/>
      <c r="BD1284" s="14"/>
      <c r="BE1284" s="14"/>
      <c r="BF1284" s="14"/>
      <c r="BG1284" s="14"/>
      <c r="BH1284" s="14"/>
      <c r="BI1284" s="14"/>
    </row>
    <row r="1285" spans="1:61" x14ac:dyDescent="0.25">
      <c r="A1285" s="13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  <c r="AZ1285" s="14"/>
      <c r="BA1285" s="14"/>
      <c r="BB1285" s="14"/>
      <c r="BC1285" s="14"/>
      <c r="BD1285" s="14"/>
      <c r="BE1285" s="14"/>
      <c r="BF1285" s="14"/>
      <c r="BG1285" s="14"/>
      <c r="BH1285" s="14"/>
      <c r="BI1285" s="14"/>
    </row>
    <row r="1286" spans="1:61" x14ac:dyDescent="0.25">
      <c r="A1286" s="13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  <c r="AZ1286" s="14"/>
      <c r="BA1286" s="14"/>
      <c r="BB1286" s="14"/>
      <c r="BC1286" s="14"/>
      <c r="BD1286" s="14"/>
      <c r="BE1286" s="14"/>
      <c r="BF1286" s="14"/>
      <c r="BG1286" s="14"/>
      <c r="BH1286" s="14"/>
      <c r="BI1286" s="14"/>
    </row>
    <row r="1287" spans="1:61" x14ac:dyDescent="0.25">
      <c r="A1287" s="13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  <c r="AZ1287" s="14"/>
      <c r="BA1287" s="14"/>
      <c r="BB1287" s="14"/>
      <c r="BC1287" s="14"/>
      <c r="BD1287" s="14"/>
      <c r="BE1287" s="14"/>
      <c r="BF1287" s="14"/>
      <c r="BG1287" s="14"/>
      <c r="BH1287" s="14"/>
      <c r="BI1287" s="14"/>
    </row>
    <row r="1288" spans="1:61" x14ac:dyDescent="0.25">
      <c r="A1288" s="13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  <c r="AZ1288" s="14"/>
      <c r="BA1288" s="14"/>
      <c r="BB1288" s="14"/>
      <c r="BC1288" s="14"/>
      <c r="BD1288" s="14"/>
      <c r="BE1288" s="14"/>
      <c r="BF1288" s="14"/>
      <c r="BG1288" s="14"/>
      <c r="BH1288" s="14"/>
      <c r="BI1288" s="14"/>
    </row>
    <row r="1289" spans="1:61" x14ac:dyDescent="0.25">
      <c r="A1289" s="13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  <c r="AZ1289" s="14"/>
      <c r="BA1289" s="14"/>
      <c r="BB1289" s="14"/>
      <c r="BC1289" s="14"/>
      <c r="BD1289" s="14"/>
      <c r="BE1289" s="14"/>
      <c r="BF1289" s="14"/>
      <c r="BG1289" s="14"/>
      <c r="BH1289" s="14"/>
      <c r="BI1289" s="14"/>
    </row>
    <row r="1290" spans="1:61" x14ac:dyDescent="0.25">
      <c r="A1290" s="13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  <c r="AZ1290" s="14"/>
      <c r="BA1290" s="14"/>
      <c r="BB1290" s="14"/>
      <c r="BC1290" s="14"/>
      <c r="BD1290" s="14"/>
      <c r="BE1290" s="14"/>
      <c r="BF1290" s="14"/>
      <c r="BG1290" s="14"/>
      <c r="BH1290" s="14"/>
      <c r="BI1290" s="14"/>
    </row>
    <row r="1291" spans="1:61" x14ac:dyDescent="0.25">
      <c r="A1291" s="13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  <c r="AZ1291" s="14"/>
      <c r="BA1291" s="14"/>
      <c r="BB1291" s="14"/>
      <c r="BC1291" s="14"/>
      <c r="BD1291" s="14"/>
      <c r="BE1291" s="14"/>
      <c r="BF1291" s="14"/>
      <c r="BG1291" s="14"/>
      <c r="BH1291" s="14"/>
      <c r="BI1291" s="14"/>
    </row>
    <row r="1292" spans="1:61" x14ac:dyDescent="0.25">
      <c r="A1292" s="13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  <c r="AZ1292" s="14"/>
      <c r="BA1292" s="14"/>
      <c r="BB1292" s="14"/>
      <c r="BC1292" s="14"/>
      <c r="BD1292" s="14"/>
      <c r="BE1292" s="14"/>
      <c r="BF1292" s="14"/>
      <c r="BG1292" s="14"/>
      <c r="BH1292" s="14"/>
      <c r="BI1292" s="14"/>
    </row>
    <row r="1293" spans="1:61" x14ac:dyDescent="0.25">
      <c r="A1293" s="13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  <c r="AZ1293" s="14"/>
      <c r="BA1293" s="14"/>
      <c r="BB1293" s="14"/>
      <c r="BC1293" s="14"/>
      <c r="BD1293" s="14"/>
      <c r="BE1293" s="14"/>
      <c r="BF1293" s="14"/>
      <c r="BG1293" s="14"/>
      <c r="BH1293" s="14"/>
      <c r="BI1293" s="14"/>
    </row>
    <row r="1294" spans="1:61" x14ac:dyDescent="0.25">
      <c r="A1294" s="13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  <c r="AZ1294" s="14"/>
      <c r="BA1294" s="14"/>
      <c r="BB1294" s="14"/>
      <c r="BC1294" s="14"/>
      <c r="BD1294" s="14"/>
      <c r="BE1294" s="14"/>
      <c r="BF1294" s="14"/>
      <c r="BG1294" s="14"/>
      <c r="BH1294" s="14"/>
      <c r="BI1294" s="14"/>
    </row>
    <row r="1295" spans="1:61" x14ac:dyDescent="0.25">
      <c r="A1295" s="13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  <c r="AZ1295" s="14"/>
      <c r="BA1295" s="14"/>
      <c r="BB1295" s="14"/>
      <c r="BC1295" s="14"/>
      <c r="BD1295" s="14"/>
      <c r="BE1295" s="14"/>
      <c r="BF1295" s="14"/>
      <c r="BG1295" s="14"/>
      <c r="BH1295" s="14"/>
      <c r="BI1295" s="14"/>
    </row>
    <row r="1296" spans="1:61" x14ac:dyDescent="0.25">
      <c r="A1296" s="13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  <c r="AT1296" s="14"/>
      <c r="AU1296" s="14"/>
      <c r="AV1296" s="14"/>
      <c r="AW1296" s="14"/>
      <c r="AX1296" s="14"/>
      <c r="AY1296" s="14"/>
      <c r="AZ1296" s="14"/>
      <c r="BA1296" s="14"/>
      <c r="BB1296" s="14"/>
      <c r="BC1296" s="14"/>
      <c r="BD1296" s="14"/>
      <c r="BE1296" s="14"/>
      <c r="BF1296" s="14"/>
      <c r="BG1296" s="14"/>
      <c r="BH1296" s="14"/>
      <c r="BI1296" s="14"/>
    </row>
    <row r="1297" spans="1:61" x14ac:dyDescent="0.25">
      <c r="A1297" s="13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  <c r="AT1297" s="14"/>
      <c r="AU1297" s="14"/>
      <c r="AV1297" s="14"/>
      <c r="AW1297" s="14"/>
      <c r="AX1297" s="14"/>
      <c r="AY1297" s="14"/>
      <c r="AZ1297" s="14"/>
      <c r="BA1297" s="14"/>
      <c r="BB1297" s="14"/>
      <c r="BC1297" s="14"/>
      <c r="BD1297" s="14"/>
      <c r="BE1297" s="14"/>
      <c r="BF1297" s="14"/>
      <c r="BG1297" s="14"/>
      <c r="BH1297" s="14"/>
      <c r="BI1297" s="14"/>
    </row>
    <row r="1298" spans="1:61" x14ac:dyDescent="0.25">
      <c r="A1298" s="13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  <c r="AP1298" s="14"/>
      <c r="AQ1298" s="14"/>
      <c r="AR1298" s="14"/>
      <c r="AS1298" s="14"/>
      <c r="AT1298" s="14"/>
      <c r="AU1298" s="14"/>
      <c r="AV1298" s="14"/>
      <c r="AW1298" s="14"/>
      <c r="AX1298" s="14"/>
      <c r="AY1298" s="14"/>
      <c r="AZ1298" s="14"/>
      <c r="BA1298" s="14"/>
      <c r="BB1298" s="14"/>
      <c r="BC1298" s="14"/>
      <c r="BD1298" s="14"/>
      <c r="BE1298" s="14"/>
      <c r="BF1298" s="14"/>
      <c r="BG1298" s="14"/>
      <c r="BH1298" s="14"/>
      <c r="BI1298" s="14"/>
    </row>
    <row r="1299" spans="1:61" x14ac:dyDescent="0.25">
      <c r="A1299" s="13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  <c r="AP1299" s="14"/>
      <c r="AQ1299" s="14"/>
      <c r="AR1299" s="14"/>
      <c r="AS1299" s="14"/>
      <c r="AT1299" s="14"/>
      <c r="AU1299" s="14"/>
      <c r="AV1299" s="14"/>
      <c r="AW1299" s="14"/>
      <c r="AX1299" s="14"/>
      <c r="AY1299" s="14"/>
      <c r="AZ1299" s="14"/>
      <c r="BA1299" s="14"/>
      <c r="BB1299" s="14"/>
      <c r="BC1299" s="14"/>
      <c r="BD1299" s="14"/>
      <c r="BE1299" s="14"/>
      <c r="BF1299" s="14"/>
      <c r="BG1299" s="14"/>
      <c r="BH1299" s="14"/>
      <c r="BI1299" s="14"/>
    </row>
    <row r="1300" spans="1:61" x14ac:dyDescent="0.25">
      <c r="A1300" s="13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  <c r="AT1300" s="14"/>
      <c r="AU1300" s="14"/>
      <c r="AV1300" s="14"/>
      <c r="AW1300" s="14"/>
      <c r="AX1300" s="14"/>
      <c r="AY1300" s="14"/>
      <c r="AZ1300" s="14"/>
      <c r="BA1300" s="14"/>
      <c r="BB1300" s="14"/>
      <c r="BC1300" s="14"/>
      <c r="BD1300" s="14"/>
      <c r="BE1300" s="14"/>
      <c r="BF1300" s="14"/>
      <c r="BG1300" s="14"/>
      <c r="BH1300" s="14"/>
      <c r="BI1300" s="14"/>
    </row>
    <row r="1301" spans="1:61" x14ac:dyDescent="0.25">
      <c r="A1301" s="13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  <c r="AP1301" s="14"/>
      <c r="AQ1301" s="14"/>
      <c r="AR1301" s="14"/>
      <c r="AS1301" s="14"/>
      <c r="AT1301" s="14"/>
      <c r="AU1301" s="14"/>
      <c r="AV1301" s="14"/>
      <c r="AW1301" s="14"/>
      <c r="AX1301" s="14"/>
      <c r="AY1301" s="14"/>
      <c r="AZ1301" s="14"/>
      <c r="BA1301" s="14"/>
      <c r="BB1301" s="14"/>
      <c r="BC1301" s="14"/>
      <c r="BD1301" s="14"/>
      <c r="BE1301" s="14"/>
      <c r="BF1301" s="14"/>
      <c r="BG1301" s="14"/>
      <c r="BH1301" s="14"/>
      <c r="BI1301" s="14"/>
    </row>
    <row r="1302" spans="1:61" x14ac:dyDescent="0.25">
      <c r="A1302" s="13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  <c r="AP1302" s="14"/>
      <c r="AQ1302" s="14"/>
      <c r="AR1302" s="14"/>
      <c r="AS1302" s="14"/>
      <c r="AT1302" s="14"/>
      <c r="AU1302" s="14"/>
      <c r="AV1302" s="14"/>
      <c r="AW1302" s="14"/>
      <c r="AX1302" s="14"/>
      <c r="AY1302" s="14"/>
      <c r="AZ1302" s="14"/>
      <c r="BA1302" s="14"/>
      <c r="BB1302" s="14"/>
      <c r="BC1302" s="14"/>
      <c r="BD1302" s="14"/>
      <c r="BE1302" s="14"/>
      <c r="BF1302" s="14"/>
      <c r="BG1302" s="14"/>
      <c r="BH1302" s="14"/>
      <c r="BI1302" s="14"/>
    </row>
    <row r="1303" spans="1:61" x14ac:dyDescent="0.25">
      <c r="A1303" s="13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  <c r="AP1303" s="14"/>
      <c r="AQ1303" s="14"/>
      <c r="AR1303" s="14"/>
      <c r="AS1303" s="14"/>
      <c r="AT1303" s="14"/>
      <c r="AU1303" s="14"/>
      <c r="AV1303" s="14"/>
      <c r="AW1303" s="14"/>
      <c r="AX1303" s="14"/>
      <c r="AY1303" s="14"/>
      <c r="AZ1303" s="14"/>
      <c r="BA1303" s="14"/>
      <c r="BB1303" s="14"/>
      <c r="BC1303" s="14"/>
      <c r="BD1303" s="14"/>
      <c r="BE1303" s="14"/>
      <c r="BF1303" s="14"/>
      <c r="BG1303" s="14"/>
      <c r="BH1303" s="14"/>
      <c r="BI1303" s="14"/>
    </row>
    <row r="1304" spans="1:61" x14ac:dyDescent="0.25">
      <c r="A1304" s="13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  <c r="AP1304" s="14"/>
      <c r="AQ1304" s="14"/>
      <c r="AR1304" s="14"/>
      <c r="AS1304" s="14"/>
      <c r="AT1304" s="14"/>
      <c r="AU1304" s="14"/>
      <c r="AV1304" s="14"/>
      <c r="AW1304" s="14"/>
      <c r="AX1304" s="14"/>
      <c r="AY1304" s="14"/>
      <c r="AZ1304" s="14"/>
      <c r="BA1304" s="14"/>
      <c r="BB1304" s="14"/>
      <c r="BC1304" s="14"/>
      <c r="BD1304" s="14"/>
      <c r="BE1304" s="14"/>
      <c r="BF1304" s="14"/>
      <c r="BG1304" s="14"/>
      <c r="BH1304" s="14"/>
      <c r="BI1304" s="14"/>
    </row>
    <row r="1305" spans="1:61" x14ac:dyDescent="0.25">
      <c r="A1305" s="13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  <c r="AP1305" s="14"/>
      <c r="AQ1305" s="14"/>
      <c r="AR1305" s="14"/>
      <c r="AS1305" s="14"/>
      <c r="AT1305" s="14"/>
      <c r="AU1305" s="14"/>
      <c r="AV1305" s="14"/>
      <c r="AW1305" s="14"/>
      <c r="AX1305" s="14"/>
      <c r="AY1305" s="14"/>
      <c r="AZ1305" s="14"/>
      <c r="BA1305" s="14"/>
      <c r="BB1305" s="14"/>
      <c r="BC1305" s="14"/>
      <c r="BD1305" s="14"/>
      <c r="BE1305" s="14"/>
      <c r="BF1305" s="14"/>
      <c r="BG1305" s="14"/>
      <c r="BH1305" s="14"/>
      <c r="BI1305" s="14"/>
    </row>
    <row r="1306" spans="1:61" x14ac:dyDescent="0.25">
      <c r="A1306" s="13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  <c r="AP1306" s="14"/>
      <c r="AQ1306" s="14"/>
      <c r="AR1306" s="14"/>
      <c r="AS1306" s="14"/>
      <c r="AT1306" s="14"/>
      <c r="AU1306" s="14"/>
      <c r="AV1306" s="14"/>
      <c r="AW1306" s="14"/>
      <c r="AX1306" s="14"/>
      <c r="AY1306" s="14"/>
      <c r="AZ1306" s="14"/>
      <c r="BA1306" s="14"/>
      <c r="BB1306" s="14"/>
      <c r="BC1306" s="14"/>
      <c r="BD1306" s="14"/>
      <c r="BE1306" s="14"/>
      <c r="BF1306" s="14"/>
      <c r="BG1306" s="14"/>
      <c r="BH1306" s="14"/>
      <c r="BI1306" s="14"/>
    </row>
    <row r="1307" spans="1:61" x14ac:dyDescent="0.25">
      <c r="A1307" s="13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4"/>
      <c r="AR1307" s="14"/>
      <c r="AS1307" s="14"/>
      <c r="AT1307" s="14"/>
      <c r="AU1307" s="14"/>
      <c r="AV1307" s="14"/>
      <c r="AW1307" s="14"/>
      <c r="AX1307" s="14"/>
      <c r="AY1307" s="14"/>
      <c r="AZ1307" s="14"/>
      <c r="BA1307" s="14"/>
      <c r="BB1307" s="14"/>
      <c r="BC1307" s="14"/>
      <c r="BD1307" s="14"/>
      <c r="BE1307" s="14"/>
      <c r="BF1307" s="14"/>
      <c r="BG1307" s="14"/>
      <c r="BH1307" s="14"/>
      <c r="BI1307" s="14"/>
    </row>
    <row r="1308" spans="1:61" x14ac:dyDescent="0.25">
      <c r="A1308" s="13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  <c r="AP1308" s="14"/>
      <c r="AQ1308" s="14"/>
      <c r="AR1308" s="14"/>
      <c r="AS1308" s="14"/>
      <c r="AT1308" s="14"/>
      <c r="AU1308" s="14"/>
      <c r="AV1308" s="14"/>
      <c r="AW1308" s="14"/>
      <c r="AX1308" s="14"/>
      <c r="AY1308" s="14"/>
      <c r="AZ1308" s="14"/>
      <c r="BA1308" s="14"/>
      <c r="BB1308" s="14"/>
      <c r="BC1308" s="14"/>
      <c r="BD1308" s="14"/>
      <c r="BE1308" s="14"/>
      <c r="BF1308" s="14"/>
      <c r="BG1308" s="14"/>
      <c r="BH1308" s="14"/>
      <c r="BI1308" s="14"/>
    </row>
    <row r="1309" spans="1:61" x14ac:dyDescent="0.25">
      <c r="A1309" s="13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  <c r="AP1309" s="14"/>
      <c r="AQ1309" s="14"/>
      <c r="AR1309" s="14"/>
      <c r="AS1309" s="14"/>
      <c r="AT1309" s="14"/>
      <c r="AU1309" s="14"/>
      <c r="AV1309" s="14"/>
      <c r="AW1309" s="14"/>
      <c r="AX1309" s="14"/>
      <c r="AY1309" s="14"/>
      <c r="AZ1309" s="14"/>
      <c r="BA1309" s="14"/>
      <c r="BB1309" s="14"/>
      <c r="BC1309" s="14"/>
      <c r="BD1309" s="14"/>
      <c r="BE1309" s="14"/>
      <c r="BF1309" s="14"/>
      <c r="BG1309" s="14"/>
      <c r="BH1309" s="14"/>
      <c r="BI1309" s="14"/>
    </row>
    <row r="1310" spans="1:61" x14ac:dyDescent="0.25">
      <c r="A1310" s="13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  <c r="AP1310" s="14"/>
      <c r="AQ1310" s="14"/>
      <c r="AR1310" s="14"/>
      <c r="AS1310" s="14"/>
      <c r="AT1310" s="14"/>
      <c r="AU1310" s="14"/>
      <c r="AV1310" s="14"/>
      <c r="AW1310" s="14"/>
      <c r="AX1310" s="14"/>
      <c r="AY1310" s="14"/>
      <c r="AZ1310" s="14"/>
      <c r="BA1310" s="14"/>
      <c r="BB1310" s="14"/>
      <c r="BC1310" s="14"/>
      <c r="BD1310" s="14"/>
      <c r="BE1310" s="14"/>
      <c r="BF1310" s="14"/>
      <c r="BG1310" s="14"/>
      <c r="BH1310" s="14"/>
      <c r="BI1310" s="14"/>
    </row>
    <row r="1311" spans="1:61" x14ac:dyDescent="0.25">
      <c r="A1311" s="13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  <c r="AP1311" s="14"/>
      <c r="AQ1311" s="14"/>
      <c r="AR1311" s="14"/>
      <c r="AS1311" s="14"/>
      <c r="AT1311" s="14"/>
      <c r="AU1311" s="14"/>
      <c r="AV1311" s="14"/>
      <c r="AW1311" s="14"/>
      <c r="AX1311" s="14"/>
      <c r="AY1311" s="14"/>
      <c r="AZ1311" s="14"/>
      <c r="BA1311" s="14"/>
      <c r="BB1311" s="14"/>
      <c r="BC1311" s="14"/>
      <c r="BD1311" s="14"/>
      <c r="BE1311" s="14"/>
      <c r="BF1311" s="14"/>
      <c r="BG1311" s="14"/>
      <c r="BH1311" s="14"/>
      <c r="BI1311" s="14"/>
    </row>
    <row r="1312" spans="1:61" x14ac:dyDescent="0.25">
      <c r="A1312" s="13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  <c r="AP1312" s="14"/>
      <c r="AQ1312" s="14"/>
      <c r="AR1312" s="14"/>
      <c r="AS1312" s="14"/>
      <c r="AT1312" s="14"/>
      <c r="AU1312" s="14"/>
      <c r="AV1312" s="14"/>
      <c r="AW1312" s="14"/>
      <c r="AX1312" s="14"/>
      <c r="AY1312" s="14"/>
      <c r="AZ1312" s="14"/>
      <c r="BA1312" s="14"/>
      <c r="BB1312" s="14"/>
      <c r="BC1312" s="14"/>
      <c r="BD1312" s="14"/>
      <c r="BE1312" s="14"/>
      <c r="BF1312" s="14"/>
      <c r="BG1312" s="14"/>
      <c r="BH1312" s="14"/>
      <c r="BI1312" s="14"/>
    </row>
    <row r="1313" spans="1:61" x14ac:dyDescent="0.25">
      <c r="A1313" s="13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  <c r="AZ1313" s="14"/>
      <c r="BA1313" s="14"/>
      <c r="BB1313" s="14"/>
      <c r="BC1313" s="14"/>
      <c r="BD1313" s="14"/>
      <c r="BE1313" s="14"/>
      <c r="BF1313" s="14"/>
      <c r="BG1313" s="14"/>
      <c r="BH1313" s="14"/>
      <c r="BI1313" s="14"/>
    </row>
    <row r="1314" spans="1:61" x14ac:dyDescent="0.25">
      <c r="A1314" s="13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  <c r="AZ1314" s="14"/>
      <c r="BA1314" s="14"/>
      <c r="BB1314" s="14"/>
      <c r="BC1314" s="14"/>
      <c r="BD1314" s="14"/>
      <c r="BE1314" s="14"/>
      <c r="BF1314" s="14"/>
      <c r="BG1314" s="14"/>
      <c r="BH1314" s="14"/>
      <c r="BI1314" s="14"/>
    </row>
    <row r="1315" spans="1:61" x14ac:dyDescent="0.25">
      <c r="A1315" s="13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  <c r="AZ1315" s="14"/>
      <c r="BA1315" s="14"/>
      <c r="BB1315" s="14"/>
      <c r="BC1315" s="14"/>
      <c r="BD1315" s="14"/>
      <c r="BE1315" s="14"/>
      <c r="BF1315" s="14"/>
      <c r="BG1315" s="14"/>
      <c r="BH1315" s="14"/>
      <c r="BI1315" s="14"/>
    </row>
    <row r="1316" spans="1:61" x14ac:dyDescent="0.25">
      <c r="A1316" s="13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  <c r="AZ1316" s="14"/>
      <c r="BA1316" s="14"/>
      <c r="BB1316" s="14"/>
      <c r="BC1316" s="14"/>
      <c r="BD1316" s="14"/>
      <c r="BE1316" s="14"/>
      <c r="BF1316" s="14"/>
      <c r="BG1316" s="14"/>
      <c r="BH1316" s="14"/>
      <c r="BI1316" s="14"/>
    </row>
    <row r="1317" spans="1:61" x14ac:dyDescent="0.25">
      <c r="A1317" s="13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  <c r="AZ1317" s="14"/>
      <c r="BA1317" s="14"/>
      <c r="BB1317" s="14"/>
      <c r="BC1317" s="14"/>
      <c r="BD1317" s="14"/>
      <c r="BE1317" s="14"/>
      <c r="BF1317" s="14"/>
      <c r="BG1317" s="14"/>
      <c r="BH1317" s="14"/>
      <c r="BI1317" s="14"/>
    </row>
    <row r="1318" spans="1:61" x14ac:dyDescent="0.25">
      <c r="A1318" s="13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  <c r="AZ1318" s="14"/>
      <c r="BA1318" s="14"/>
      <c r="BB1318" s="14"/>
      <c r="BC1318" s="14"/>
      <c r="BD1318" s="14"/>
      <c r="BE1318" s="14"/>
      <c r="BF1318" s="14"/>
      <c r="BG1318" s="14"/>
      <c r="BH1318" s="14"/>
      <c r="BI1318" s="14"/>
    </row>
    <row r="1319" spans="1:61" x14ac:dyDescent="0.25">
      <c r="A1319" s="13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  <c r="AZ1319" s="14"/>
      <c r="BA1319" s="14"/>
      <c r="BB1319" s="14"/>
      <c r="BC1319" s="14"/>
      <c r="BD1319" s="14"/>
      <c r="BE1319" s="14"/>
      <c r="BF1319" s="14"/>
      <c r="BG1319" s="14"/>
      <c r="BH1319" s="14"/>
      <c r="BI1319" s="14"/>
    </row>
    <row r="1320" spans="1:61" x14ac:dyDescent="0.25">
      <c r="A1320" s="13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  <c r="AZ1320" s="14"/>
      <c r="BA1320" s="14"/>
      <c r="BB1320" s="14"/>
      <c r="BC1320" s="14"/>
      <c r="BD1320" s="14"/>
      <c r="BE1320" s="14"/>
      <c r="BF1320" s="14"/>
      <c r="BG1320" s="14"/>
      <c r="BH1320" s="14"/>
      <c r="BI1320" s="14"/>
    </row>
    <row r="1321" spans="1:61" x14ac:dyDescent="0.25">
      <c r="A1321" s="13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  <c r="AZ1321" s="14"/>
      <c r="BA1321" s="14"/>
      <c r="BB1321" s="14"/>
      <c r="BC1321" s="14"/>
      <c r="BD1321" s="14"/>
      <c r="BE1321" s="14"/>
      <c r="BF1321" s="14"/>
      <c r="BG1321" s="14"/>
      <c r="BH1321" s="14"/>
      <c r="BI1321" s="14"/>
    </row>
    <row r="1322" spans="1:61" x14ac:dyDescent="0.25">
      <c r="A1322" s="13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  <c r="AZ1322" s="14"/>
      <c r="BA1322" s="14"/>
      <c r="BB1322" s="14"/>
      <c r="BC1322" s="14"/>
      <c r="BD1322" s="14"/>
      <c r="BE1322" s="14"/>
      <c r="BF1322" s="14"/>
      <c r="BG1322" s="14"/>
      <c r="BH1322" s="14"/>
      <c r="BI1322" s="14"/>
    </row>
    <row r="1323" spans="1:61" x14ac:dyDescent="0.25">
      <c r="A1323" s="13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  <c r="AT1323" s="14"/>
      <c r="AU1323" s="14"/>
      <c r="AV1323" s="14"/>
      <c r="AW1323" s="14"/>
      <c r="AX1323" s="14"/>
      <c r="AY1323" s="14"/>
      <c r="AZ1323" s="14"/>
      <c r="BA1323" s="14"/>
      <c r="BB1323" s="14"/>
      <c r="BC1323" s="14"/>
      <c r="BD1323" s="14"/>
      <c r="BE1323" s="14"/>
      <c r="BF1323" s="14"/>
      <c r="BG1323" s="14"/>
      <c r="BH1323" s="14"/>
      <c r="BI1323" s="14"/>
    </row>
    <row r="1324" spans="1:61" x14ac:dyDescent="0.25">
      <c r="A1324" s="13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  <c r="AZ1324" s="14"/>
      <c r="BA1324" s="14"/>
      <c r="BB1324" s="14"/>
      <c r="BC1324" s="14"/>
      <c r="BD1324" s="14"/>
      <c r="BE1324" s="14"/>
      <c r="BF1324" s="14"/>
      <c r="BG1324" s="14"/>
      <c r="BH1324" s="14"/>
      <c r="BI1324" s="14"/>
    </row>
    <row r="1325" spans="1:61" x14ac:dyDescent="0.25">
      <c r="A1325" s="13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  <c r="AZ1325" s="14"/>
      <c r="BA1325" s="14"/>
      <c r="BB1325" s="14"/>
      <c r="BC1325" s="14"/>
      <c r="BD1325" s="14"/>
      <c r="BE1325" s="14"/>
      <c r="BF1325" s="14"/>
      <c r="BG1325" s="14"/>
      <c r="BH1325" s="14"/>
      <c r="BI1325" s="14"/>
    </row>
    <row r="1326" spans="1:61" x14ac:dyDescent="0.25">
      <c r="A1326" s="13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  <c r="AZ1326" s="14"/>
      <c r="BA1326" s="14"/>
      <c r="BB1326" s="14"/>
      <c r="BC1326" s="14"/>
      <c r="BD1326" s="14"/>
      <c r="BE1326" s="14"/>
      <c r="BF1326" s="14"/>
      <c r="BG1326" s="14"/>
      <c r="BH1326" s="14"/>
      <c r="BI1326" s="14"/>
    </row>
    <row r="1327" spans="1:61" x14ac:dyDescent="0.25">
      <c r="A1327" s="13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  <c r="AZ1327" s="14"/>
      <c r="BA1327" s="14"/>
      <c r="BB1327" s="14"/>
      <c r="BC1327" s="14"/>
      <c r="BD1327" s="14"/>
      <c r="BE1327" s="14"/>
      <c r="BF1327" s="14"/>
      <c r="BG1327" s="14"/>
      <c r="BH1327" s="14"/>
      <c r="BI1327" s="14"/>
    </row>
    <row r="1328" spans="1:61" x14ac:dyDescent="0.25">
      <c r="A1328" s="13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  <c r="AZ1328" s="14"/>
      <c r="BA1328" s="14"/>
      <c r="BB1328" s="14"/>
      <c r="BC1328" s="14"/>
      <c r="BD1328" s="14"/>
      <c r="BE1328" s="14"/>
      <c r="BF1328" s="14"/>
      <c r="BG1328" s="14"/>
      <c r="BH1328" s="14"/>
      <c r="BI1328" s="14"/>
    </row>
    <row r="1329" spans="1:61" x14ac:dyDescent="0.25">
      <c r="A1329" s="13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  <c r="AP1329" s="14"/>
      <c r="AQ1329" s="14"/>
      <c r="AR1329" s="14"/>
      <c r="AS1329" s="14"/>
      <c r="AT1329" s="14"/>
      <c r="AU1329" s="14"/>
      <c r="AV1329" s="14"/>
      <c r="AW1329" s="14"/>
      <c r="AX1329" s="14"/>
      <c r="AY1329" s="14"/>
      <c r="AZ1329" s="14"/>
      <c r="BA1329" s="14"/>
      <c r="BB1329" s="14"/>
      <c r="BC1329" s="14"/>
      <c r="BD1329" s="14"/>
      <c r="BE1329" s="14"/>
      <c r="BF1329" s="14"/>
      <c r="BG1329" s="14"/>
      <c r="BH1329" s="14"/>
      <c r="BI1329" s="14"/>
    </row>
    <row r="1330" spans="1:61" x14ac:dyDescent="0.25">
      <c r="A1330" s="13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  <c r="AT1330" s="14"/>
      <c r="AU1330" s="14"/>
      <c r="AV1330" s="14"/>
      <c r="AW1330" s="14"/>
      <c r="AX1330" s="14"/>
      <c r="AY1330" s="14"/>
      <c r="AZ1330" s="14"/>
      <c r="BA1330" s="14"/>
      <c r="BB1330" s="14"/>
      <c r="BC1330" s="14"/>
      <c r="BD1330" s="14"/>
      <c r="BE1330" s="14"/>
      <c r="BF1330" s="14"/>
      <c r="BG1330" s="14"/>
      <c r="BH1330" s="14"/>
      <c r="BI1330" s="14"/>
    </row>
    <row r="1331" spans="1:61" x14ac:dyDescent="0.25">
      <c r="A1331" s="13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  <c r="AP1331" s="14"/>
      <c r="AQ1331" s="14"/>
      <c r="AR1331" s="14"/>
      <c r="AS1331" s="14"/>
      <c r="AT1331" s="14"/>
      <c r="AU1331" s="14"/>
      <c r="AV1331" s="14"/>
      <c r="AW1331" s="14"/>
      <c r="AX1331" s="14"/>
      <c r="AY1331" s="14"/>
      <c r="AZ1331" s="14"/>
      <c r="BA1331" s="14"/>
      <c r="BB1331" s="14"/>
      <c r="BC1331" s="14"/>
      <c r="BD1331" s="14"/>
      <c r="BE1331" s="14"/>
      <c r="BF1331" s="14"/>
      <c r="BG1331" s="14"/>
      <c r="BH1331" s="14"/>
      <c r="BI1331" s="14"/>
    </row>
    <row r="1332" spans="1:61" x14ac:dyDescent="0.25">
      <c r="A1332" s="13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  <c r="AT1332" s="14"/>
      <c r="AU1332" s="14"/>
      <c r="AV1332" s="14"/>
      <c r="AW1332" s="14"/>
      <c r="AX1332" s="14"/>
      <c r="AY1332" s="14"/>
      <c r="AZ1332" s="14"/>
      <c r="BA1332" s="14"/>
      <c r="BB1332" s="14"/>
      <c r="BC1332" s="14"/>
      <c r="BD1332" s="14"/>
      <c r="BE1332" s="14"/>
      <c r="BF1332" s="14"/>
      <c r="BG1332" s="14"/>
      <c r="BH1332" s="14"/>
      <c r="BI1332" s="14"/>
    </row>
    <row r="1333" spans="1:61" x14ac:dyDescent="0.25">
      <c r="A1333" s="13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  <c r="AP1333" s="14"/>
      <c r="AQ1333" s="14"/>
      <c r="AR1333" s="14"/>
      <c r="AS1333" s="14"/>
      <c r="AT1333" s="14"/>
      <c r="AU1333" s="14"/>
      <c r="AV1333" s="14"/>
      <c r="AW1333" s="14"/>
      <c r="AX1333" s="14"/>
      <c r="AY1333" s="14"/>
      <c r="AZ1333" s="14"/>
      <c r="BA1333" s="14"/>
      <c r="BB1333" s="14"/>
      <c r="BC1333" s="14"/>
      <c r="BD1333" s="14"/>
      <c r="BE1333" s="14"/>
      <c r="BF1333" s="14"/>
      <c r="BG1333" s="14"/>
      <c r="BH1333" s="14"/>
      <c r="BI1333" s="14"/>
    </row>
    <row r="1334" spans="1:61" x14ac:dyDescent="0.25">
      <c r="A1334" s="13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  <c r="AT1334" s="14"/>
      <c r="AU1334" s="14"/>
      <c r="AV1334" s="14"/>
      <c r="AW1334" s="14"/>
      <c r="AX1334" s="14"/>
      <c r="AY1334" s="14"/>
      <c r="AZ1334" s="14"/>
      <c r="BA1334" s="14"/>
      <c r="BB1334" s="14"/>
      <c r="BC1334" s="14"/>
      <c r="BD1334" s="14"/>
      <c r="BE1334" s="14"/>
      <c r="BF1334" s="14"/>
      <c r="BG1334" s="14"/>
      <c r="BH1334" s="14"/>
      <c r="BI1334" s="14"/>
    </row>
    <row r="1335" spans="1:61" x14ac:dyDescent="0.25">
      <c r="A1335" s="13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  <c r="AP1335" s="14"/>
      <c r="AQ1335" s="14"/>
      <c r="AR1335" s="14"/>
      <c r="AS1335" s="14"/>
      <c r="AT1335" s="14"/>
      <c r="AU1335" s="14"/>
      <c r="AV1335" s="14"/>
      <c r="AW1335" s="14"/>
      <c r="AX1335" s="14"/>
      <c r="AY1335" s="14"/>
      <c r="AZ1335" s="14"/>
      <c r="BA1335" s="14"/>
      <c r="BB1335" s="14"/>
      <c r="BC1335" s="14"/>
      <c r="BD1335" s="14"/>
      <c r="BE1335" s="14"/>
      <c r="BF1335" s="14"/>
      <c r="BG1335" s="14"/>
      <c r="BH1335" s="14"/>
      <c r="BI1335" s="14"/>
    </row>
    <row r="1336" spans="1:61" x14ac:dyDescent="0.25">
      <c r="A1336" s="13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  <c r="AP1336" s="14"/>
      <c r="AQ1336" s="14"/>
      <c r="AR1336" s="14"/>
      <c r="AS1336" s="14"/>
      <c r="AT1336" s="14"/>
      <c r="AU1336" s="14"/>
      <c r="AV1336" s="14"/>
      <c r="AW1336" s="14"/>
      <c r="AX1336" s="14"/>
      <c r="AY1336" s="14"/>
      <c r="AZ1336" s="14"/>
      <c r="BA1336" s="14"/>
      <c r="BB1336" s="14"/>
      <c r="BC1336" s="14"/>
      <c r="BD1336" s="14"/>
      <c r="BE1336" s="14"/>
      <c r="BF1336" s="14"/>
      <c r="BG1336" s="14"/>
      <c r="BH1336" s="14"/>
      <c r="BI1336" s="14"/>
    </row>
    <row r="1337" spans="1:61" x14ac:dyDescent="0.25">
      <c r="A1337" s="13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  <c r="AP1337" s="14"/>
      <c r="AQ1337" s="14"/>
      <c r="AR1337" s="14"/>
      <c r="AS1337" s="14"/>
      <c r="AT1337" s="14"/>
      <c r="AU1337" s="14"/>
      <c r="AV1337" s="14"/>
      <c r="AW1337" s="14"/>
      <c r="AX1337" s="14"/>
      <c r="AY1337" s="14"/>
      <c r="AZ1337" s="14"/>
      <c r="BA1337" s="14"/>
      <c r="BB1337" s="14"/>
      <c r="BC1337" s="14"/>
      <c r="BD1337" s="14"/>
      <c r="BE1337" s="14"/>
      <c r="BF1337" s="14"/>
      <c r="BG1337" s="14"/>
      <c r="BH1337" s="14"/>
      <c r="BI1337" s="14"/>
    </row>
    <row r="1338" spans="1:61" x14ac:dyDescent="0.25">
      <c r="A1338" s="13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  <c r="AT1338" s="14"/>
      <c r="AU1338" s="14"/>
      <c r="AV1338" s="14"/>
      <c r="AW1338" s="14"/>
      <c r="AX1338" s="14"/>
      <c r="AY1338" s="14"/>
      <c r="AZ1338" s="14"/>
      <c r="BA1338" s="14"/>
      <c r="BB1338" s="14"/>
      <c r="BC1338" s="14"/>
      <c r="BD1338" s="14"/>
      <c r="BE1338" s="14"/>
      <c r="BF1338" s="14"/>
      <c r="BG1338" s="14"/>
      <c r="BH1338" s="14"/>
      <c r="BI1338" s="14"/>
    </row>
    <row r="1339" spans="1:61" x14ac:dyDescent="0.25">
      <c r="A1339" s="13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  <c r="AT1339" s="14"/>
      <c r="AU1339" s="14"/>
      <c r="AV1339" s="14"/>
      <c r="AW1339" s="14"/>
      <c r="AX1339" s="14"/>
      <c r="AY1339" s="14"/>
      <c r="AZ1339" s="14"/>
      <c r="BA1339" s="14"/>
      <c r="BB1339" s="14"/>
      <c r="BC1339" s="14"/>
      <c r="BD1339" s="14"/>
      <c r="BE1339" s="14"/>
      <c r="BF1339" s="14"/>
      <c r="BG1339" s="14"/>
      <c r="BH1339" s="14"/>
      <c r="BI1339" s="14"/>
    </row>
    <row r="1340" spans="1:61" x14ac:dyDescent="0.25">
      <c r="A1340" s="13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  <c r="AT1340" s="14"/>
      <c r="AU1340" s="14"/>
      <c r="AV1340" s="14"/>
      <c r="AW1340" s="14"/>
      <c r="AX1340" s="14"/>
      <c r="AY1340" s="14"/>
      <c r="AZ1340" s="14"/>
      <c r="BA1340" s="14"/>
      <c r="BB1340" s="14"/>
      <c r="BC1340" s="14"/>
      <c r="BD1340" s="14"/>
      <c r="BE1340" s="14"/>
      <c r="BF1340" s="14"/>
      <c r="BG1340" s="14"/>
      <c r="BH1340" s="14"/>
      <c r="BI1340" s="14"/>
    </row>
    <row r="1341" spans="1:61" x14ac:dyDescent="0.25">
      <c r="A1341" s="13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  <c r="AP1341" s="14"/>
      <c r="AQ1341" s="14"/>
      <c r="AR1341" s="14"/>
      <c r="AS1341" s="14"/>
      <c r="AT1341" s="14"/>
      <c r="AU1341" s="14"/>
      <c r="AV1341" s="14"/>
      <c r="AW1341" s="14"/>
      <c r="AX1341" s="14"/>
      <c r="AY1341" s="14"/>
      <c r="AZ1341" s="14"/>
      <c r="BA1341" s="14"/>
      <c r="BB1341" s="14"/>
      <c r="BC1341" s="14"/>
      <c r="BD1341" s="14"/>
      <c r="BE1341" s="14"/>
      <c r="BF1341" s="14"/>
      <c r="BG1341" s="14"/>
      <c r="BH1341" s="14"/>
      <c r="BI1341" s="14"/>
    </row>
    <row r="1342" spans="1:61" x14ac:dyDescent="0.25">
      <c r="A1342" s="13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  <c r="AP1342" s="14"/>
      <c r="AQ1342" s="14"/>
      <c r="AR1342" s="14"/>
      <c r="AS1342" s="14"/>
      <c r="AT1342" s="14"/>
      <c r="AU1342" s="14"/>
      <c r="AV1342" s="14"/>
      <c r="AW1342" s="14"/>
      <c r="AX1342" s="14"/>
      <c r="AY1342" s="14"/>
      <c r="AZ1342" s="14"/>
      <c r="BA1342" s="14"/>
      <c r="BB1342" s="14"/>
      <c r="BC1342" s="14"/>
      <c r="BD1342" s="14"/>
      <c r="BE1342" s="14"/>
      <c r="BF1342" s="14"/>
      <c r="BG1342" s="14"/>
      <c r="BH1342" s="14"/>
      <c r="BI1342" s="14"/>
    </row>
    <row r="1343" spans="1:61" x14ac:dyDescent="0.25">
      <c r="A1343" s="13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  <c r="AP1343" s="14"/>
      <c r="AQ1343" s="14"/>
      <c r="AR1343" s="14"/>
      <c r="AS1343" s="14"/>
      <c r="AT1343" s="14"/>
      <c r="AU1343" s="14"/>
      <c r="AV1343" s="14"/>
      <c r="AW1343" s="14"/>
      <c r="AX1343" s="14"/>
      <c r="AY1343" s="14"/>
      <c r="AZ1343" s="14"/>
      <c r="BA1343" s="14"/>
      <c r="BB1343" s="14"/>
      <c r="BC1343" s="14"/>
      <c r="BD1343" s="14"/>
      <c r="BE1343" s="14"/>
      <c r="BF1343" s="14"/>
      <c r="BG1343" s="14"/>
      <c r="BH1343" s="14"/>
      <c r="BI1343" s="14"/>
    </row>
    <row r="1344" spans="1:61" x14ac:dyDescent="0.25">
      <c r="A1344" s="13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  <c r="AP1344" s="14"/>
      <c r="AQ1344" s="14"/>
      <c r="AR1344" s="14"/>
      <c r="AS1344" s="14"/>
      <c r="AT1344" s="14"/>
      <c r="AU1344" s="14"/>
      <c r="AV1344" s="14"/>
      <c r="AW1344" s="14"/>
      <c r="AX1344" s="14"/>
      <c r="AY1344" s="14"/>
      <c r="AZ1344" s="14"/>
      <c r="BA1344" s="14"/>
      <c r="BB1344" s="14"/>
      <c r="BC1344" s="14"/>
      <c r="BD1344" s="14"/>
      <c r="BE1344" s="14"/>
      <c r="BF1344" s="14"/>
      <c r="BG1344" s="14"/>
      <c r="BH1344" s="14"/>
      <c r="BI1344" s="14"/>
    </row>
    <row r="1345" spans="1:61" x14ac:dyDescent="0.25">
      <c r="A1345" s="13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  <c r="AP1345" s="14"/>
      <c r="AQ1345" s="14"/>
      <c r="AR1345" s="14"/>
      <c r="AS1345" s="14"/>
      <c r="AT1345" s="14"/>
      <c r="AU1345" s="14"/>
      <c r="AV1345" s="14"/>
      <c r="AW1345" s="14"/>
      <c r="AX1345" s="14"/>
      <c r="AY1345" s="14"/>
      <c r="AZ1345" s="14"/>
      <c r="BA1345" s="14"/>
      <c r="BB1345" s="14"/>
      <c r="BC1345" s="14"/>
      <c r="BD1345" s="14"/>
      <c r="BE1345" s="14"/>
      <c r="BF1345" s="14"/>
      <c r="BG1345" s="14"/>
      <c r="BH1345" s="14"/>
      <c r="BI1345" s="14"/>
    </row>
    <row r="1346" spans="1:61" x14ac:dyDescent="0.25">
      <c r="A1346" s="13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  <c r="AP1346" s="14"/>
      <c r="AQ1346" s="14"/>
      <c r="AR1346" s="14"/>
      <c r="AS1346" s="14"/>
      <c r="AT1346" s="14"/>
      <c r="AU1346" s="14"/>
      <c r="AV1346" s="14"/>
      <c r="AW1346" s="14"/>
      <c r="AX1346" s="14"/>
      <c r="AY1346" s="14"/>
      <c r="AZ1346" s="14"/>
      <c r="BA1346" s="14"/>
      <c r="BB1346" s="14"/>
      <c r="BC1346" s="14"/>
      <c r="BD1346" s="14"/>
      <c r="BE1346" s="14"/>
      <c r="BF1346" s="14"/>
      <c r="BG1346" s="14"/>
      <c r="BH1346" s="14"/>
      <c r="BI1346" s="14"/>
    </row>
    <row r="1347" spans="1:61" x14ac:dyDescent="0.25">
      <c r="A1347" s="13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  <c r="AT1347" s="14"/>
      <c r="AU1347" s="14"/>
      <c r="AV1347" s="14"/>
      <c r="AW1347" s="14"/>
      <c r="AX1347" s="14"/>
      <c r="AY1347" s="14"/>
      <c r="AZ1347" s="14"/>
      <c r="BA1347" s="14"/>
      <c r="BB1347" s="14"/>
      <c r="BC1347" s="14"/>
      <c r="BD1347" s="14"/>
      <c r="BE1347" s="14"/>
      <c r="BF1347" s="14"/>
      <c r="BG1347" s="14"/>
      <c r="BH1347" s="14"/>
      <c r="BI1347" s="14"/>
    </row>
    <row r="1348" spans="1:61" x14ac:dyDescent="0.25">
      <c r="A1348" s="13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  <c r="AT1348" s="14"/>
      <c r="AU1348" s="14"/>
      <c r="AV1348" s="14"/>
      <c r="AW1348" s="14"/>
      <c r="AX1348" s="14"/>
      <c r="AY1348" s="14"/>
      <c r="AZ1348" s="14"/>
      <c r="BA1348" s="14"/>
      <c r="BB1348" s="14"/>
      <c r="BC1348" s="14"/>
      <c r="BD1348" s="14"/>
      <c r="BE1348" s="14"/>
      <c r="BF1348" s="14"/>
      <c r="BG1348" s="14"/>
      <c r="BH1348" s="14"/>
      <c r="BI1348" s="14"/>
    </row>
    <row r="1349" spans="1:61" x14ac:dyDescent="0.25">
      <c r="A1349" s="13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  <c r="AP1349" s="14"/>
      <c r="AQ1349" s="14"/>
      <c r="AR1349" s="14"/>
      <c r="AS1349" s="14"/>
      <c r="AT1349" s="14"/>
      <c r="AU1349" s="14"/>
      <c r="AV1349" s="14"/>
      <c r="AW1349" s="14"/>
      <c r="AX1349" s="14"/>
      <c r="AY1349" s="14"/>
      <c r="AZ1349" s="14"/>
      <c r="BA1349" s="14"/>
      <c r="BB1349" s="14"/>
      <c r="BC1349" s="14"/>
      <c r="BD1349" s="14"/>
      <c r="BE1349" s="14"/>
      <c r="BF1349" s="14"/>
      <c r="BG1349" s="14"/>
      <c r="BH1349" s="14"/>
      <c r="BI1349" s="14"/>
    </row>
    <row r="1350" spans="1:61" x14ac:dyDescent="0.25">
      <c r="A1350" s="13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  <c r="AP1350" s="14"/>
      <c r="AQ1350" s="14"/>
      <c r="AR1350" s="14"/>
      <c r="AS1350" s="14"/>
      <c r="AT1350" s="14"/>
      <c r="AU1350" s="14"/>
      <c r="AV1350" s="14"/>
      <c r="AW1350" s="14"/>
      <c r="AX1350" s="14"/>
      <c r="AY1350" s="14"/>
      <c r="AZ1350" s="14"/>
      <c r="BA1350" s="14"/>
      <c r="BB1350" s="14"/>
      <c r="BC1350" s="14"/>
      <c r="BD1350" s="14"/>
      <c r="BE1350" s="14"/>
      <c r="BF1350" s="14"/>
      <c r="BG1350" s="14"/>
      <c r="BH1350" s="14"/>
      <c r="BI1350" s="14"/>
    </row>
    <row r="1351" spans="1:61" x14ac:dyDescent="0.25">
      <c r="A1351" s="13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  <c r="AP1351" s="14"/>
      <c r="AQ1351" s="14"/>
      <c r="AR1351" s="14"/>
      <c r="AS1351" s="14"/>
      <c r="AT1351" s="14"/>
      <c r="AU1351" s="14"/>
      <c r="AV1351" s="14"/>
      <c r="AW1351" s="14"/>
      <c r="AX1351" s="14"/>
      <c r="AY1351" s="14"/>
      <c r="AZ1351" s="14"/>
      <c r="BA1351" s="14"/>
      <c r="BB1351" s="14"/>
      <c r="BC1351" s="14"/>
      <c r="BD1351" s="14"/>
      <c r="BE1351" s="14"/>
      <c r="BF1351" s="14"/>
      <c r="BG1351" s="14"/>
      <c r="BH1351" s="14"/>
      <c r="BI1351" s="14"/>
    </row>
    <row r="1352" spans="1:61" x14ac:dyDescent="0.25">
      <c r="A1352" s="13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  <c r="AP1352" s="14"/>
      <c r="AQ1352" s="14"/>
      <c r="AR1352" s="14"/>
      <c r="AS1352" s="14"/>
      <c r="AT1352" s="14"/>
      <c r="AU1352" s="14"/>
      <c r="AV1352" s="14"/>
      <c r="AW1352" s="14"/>
      <c r="AX1352" s="14"/>
      <c r="AY1352" s="14"/>
      <c r="AZ1352" s="14"/>
      <c r="BA1352" s="14"/>
      <c r="BB1352" s="14"/>
      <c r="BC1352" s="14"/>
      <c r="BD1352" s="14"/>
      <c r="BE1352" s="14"/>
      <c r="BF1352" s="14"/>
      <c r="BG1352" s="14"/>
      <c r="BH1352" s="14"/>
      <c r="BI1352" s="14"/>
    </row>
    <row r="1353" spans="1:61" x14ac:dyDescent="0.25">
      <c r="A1353" s="13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  <c r="AP1353" s="14"/>
      <c r="AQ1353" s="14"/>
      <c r="AR1353" s="14"/>
      <c r="AS1353" s="14"/>
      <c r="AT1353" s="14"/>
      <c r="AU1353" s="14"/>
      <c r="AV1353" s="14"/>
      <c r="AW1353" s="14"/>
      <c r="AX1353" s="14"/>
      <c r="AY1353" s="14"/>
      <c r="AZ1353" s="14"/>
      <c r="BA1353" s="14"/>
      <c r="BB1353" s="14"/>
      <c r="BC1353" s="14"/>
      <c r="BD1353" s="14"/>
      <c r="BE1353" s="14"/>
      <c r="BF1353" s="14"/>
      <c r="BG1353" s="14"/>
      <c r="BH1353" s="14"/>
      <c r="BI1353" s="14"/>
    </row>
    <row r="1354" spans="1:61" x14ac:dyDescent="0.25">
      <c r="A1354" s="13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  <c r="AP1354" s="14"/>
      <c r="AQ1354" s="14"/>
      <c r="AR1354" s="14"/>
      <c r="AS1354" s="14"/>
      <c r="AT1354" s="14"/>
      <c r="AU1354" s="14"/>
      <c r="AV1354" s="14"/>
      <c r="AW1354" s="14"/>
      <c r="AX1354" s="14"/>
      <c r="AY1354" s="14"/>
      <c r="AZ1354" s="14"/>
      <c r="BA1354" s="14"/>
      <c r="BB1354" s="14"/>
      <c r="BC1354" s="14"/>
      <c r="BD1354" s="14"/>
      <c r="BE1354" s="14"/>
      <c r="BF1354" s="14"/>
      <c r="BG1354" s="14"/>
      <c r="BH1354" s="14"/>
      <c r="BI1354" s="14"/>
    </row>
    <row r="1355" spans="1:61" x14ac:dyDescent="0.25">
      <c r="A1355" s="13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  <c r="AP1355" s="14"/>
      <c r="AQ1355" s="14"/>
      <c r="AR1355" s="14"/>
      <c r="AS1355" s="14"/>
      <c r="AT1355" s="14"/>
      <c r="AU1355" s="14"/>
      <c r="AV1355" s="14"/>
      <c r="AW1355" s="14"/>
      <c r="AX1355" s="14"/>
      <c r="AY1355" s="14"/>
      <c r="AZ1355" s="14"/>
      <c r="BA1355" s="14"/>
      <c r="BB1355" s="14"/>
      <c r="BC1355" s="14"/>
      <c r="BD1355" s="14"/>
      <c r="BE1355" s="14"/>
      <c r="BF1355" s="14"/>
      <c r="BG1355" s="14"/>
      <c r="BH1355" s="14"/>
      <c r="BI1355" s="14"/>
    </row>
    <row r="1356" spans="1:61" x14ac:dyDescent="0.25">
      <c r="A1356" s="13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  <c r="AP1356" s="14"/>
      <c r="AQ1356" s="14"/>
      <c r="AR1356" s="14"/>
      <c r="AS1356" s="14"/>
      <c r="AT1356" s="14"/>
      <c r="AU1356" s="14"/>
      <c r="AV1356" s="14"/>
      <c r="AW1356" s="14"/>
      <c r="AX1356" s="14"/>
      <c r="AY1356" s="14"/>
      <c r="AZ1356" s="14"/>
      <c r="BA1356" s="14"/>
      <c r="BB1356" s="14"/>
      <c r="BC1356" s="14"/>
      <c r="BD1356" s="14"/>
      <c r="BE1356" s="14"/>
      <c r="BF1356" s="14"/>
      <c r="BG1356" s="14"/>
      <c r="BH1356" s="14"/>
      <c r="BI1356" s="14"/>
    </row>
    <row r="1357" spans="1:61" x14ac:dyDescent="0.25">
      <c r="A1357" s="13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  <c r="AP1357" s="14"/>
      <c r="AQ1357" s="14"/>
      <c r="AR1357" s="14"/>
      <c r="AS1357" s="14"/>
      <c r="AT1357" s="14"/>
      <c r="AU1357" s="14"/>
      <c r="AV1357" s="14"/>
      <c r="AW1357" s="14"/>
      <c r="AX1357" s="14"/>
      <c r="AY1357" s="14"/>
      <c r="AZ1357" s="14"/>
      <c r="BA1357" s="14"/>
      <c r="BB1357" s="14"/>
      <c r="BC1357" s="14"/>
      <c r="BD1357" s="14"/>
      <c r="BE1357" s="14"/>
      <c r="BF1357" s="14"/>
      <c r="BG1357" s="14"/>
      <c r="BH1357" s="14"/>
      <c r="BI1357" s="14"/>
    </row>
    <row r="1358" spans="1:61" x14ac:dyDescent="0.25">
      <c r="A1358" s="13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4"/>
      <c r="AR1358" s="14"/>
      <c r="AS1358" s="14"/>
      <c r="AT1358" s="14"/>
      <c r="AU1358" s="14"/>
      <c r="AV1358" s="14"/>
      <c r="AW1358" s="14"/>
      <c r="AX1358" s="14"/>
      <c r="AY1358" s="14"/>
      <c r="AZ1358" s="14"/>
      <c r="BA1358" s="14"/>
      <c r="BB1358" s="14"/>
      <c r="BC1358" s="14"/>
      <c r="BD1358" s="14"/>
      <c r="BE1358" s="14"/>
      <c r="BF1358" s="14"/>
      <c r="BG1358" s="14"/>
      <c r="BH1358" s="14"/>
      <c r="BI1358" s="14"/>
    </row>
    <row r="1359" spans="1:61" x14ac:dyDescent="0.25">
      <c r="A1359" s="13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  <c r="AP1359" s="14"/>
      <c r="AQ1359" s="14"/>
      <c r="AR1359" s="14"/>
      <c r="AS1359" s="14"/>
      <c r="AT1359" s="14"/>
      <c r="AU1359" s="14"/>
      <c r="AV1359" s="14"/>
      <c r="AW1359" s="14"/>
      <c r="AX1359" s="14"/>
      <c r="AY1359" s="14"/>
      <c r="AZ1359" s="14"/>
      <c r="BA1359" s="14"/>
      <c r="BB1359" s="14"/>
      <c r="BC1359" s="14"/>
      <c r="BD1359" s="14"/>
      <c r="BE1359" s="14"/>
      <c r="BF1359" s="14"/>
      <c r="BG1359" s="14"/>
      <c r="BH1359" s="14"/>
      <c r="BI1359" s="14"/>
    </row>
    <row r="1360" spans="1:61" x14ac:dyDescent="0.25">
      <c r="A1360" s="13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  <c r="AP1360" s="14"/>
      <c r="AQ1360" s="14"/>
      <c r="AR1360" s="14"/>
      <c r="AS1360" s="14"/>
      <c r="AT1360" s="14"/>
      <c r="AU1360" s="14"/>
      <c r="AV1360" s="14"/>
      <c r="AW1360" s="14"/>
      <c r="AX1360" s="14"/>
      <c r="AY1360" s="14"/>
      <c r="AZ1360" s="14"/>
      <c r="BA1360" s="14"/>
      <c r="BB1360" s="14"/>
      <c r="BC1360" s="14"/>
      <c r="BD1360" s="14"/>
      <c r="BE1360" s="14"/>
      <c r="BF1360" s="14"/>
      <c r="BG1360" s="14"/>
      <c r="BH1360" s="14"/>
      <c r="BI1360" s="14"/>
    </row>
    <row r="1361" spans="1:61" x14ac:dyDescent="0.25">
      <c r="A1361" s="13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  <c r="AZ1361" s="14"/>
      <c r="BA1361" s="14"/>
      <c r="BB1361" s="14"/>
      <c r="BC1361" s="14"/>
      <c r="BD1361" s="14"/>
      <c r="BE1361" s="14"/>
      <c r="BF1361" s="14"/>
      <c r="BG1361" s="14"/>
      <c r="BH1361" s="14"/>
      <c r="BI1361" s="14"/>
    </row>
    <row r="1362" spans="1:61" x14ac:dyDescent="0.25">
      <c r="A1362" s="13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  <c r="AZ1362" s="14"/>
      <c r="BA1362" s="14"/>
      <c r="BB1362" s="14"/>
      <c r="BC1362" s="14"/>
      <c r="BD1362" s="14"/>
      <c r="BE1362" s="14"/>
      <c r="BF1362" s="14"/>
      <c r="BG1362" s="14"/>
      <c r="BH1362" s="14"/>
      <c r="BI1362" s="14"/>
    </row>
    <row r="1363" spans="1:61" x14ac:dyDescent="0.25">
      <c r="A1363" s="13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  <c r="AZ1363" s="14"/>
      <c r="BA1363" s="14"/>
      <c r="BB1363" s="14"/>
      <c r="BC1363" s="14"/>
      <c r="BD1363" s="14"/>
      <c r="BE1363" s="14"/>
      <c r="BF1363" s="14"/>
      <c r="BG1363" s="14"/>
      <c r="BH1363" s="14"/>
      <c r="BI1363" s="14"/>
    </row>
    <row r="1364" spans="1:61" x14ac:dyDescent="0.25">
      <c r="A1364" s="13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  <c r="AZ1364" s="14"/>
      <c r="BA1364" s="14"/>
      <c r="BB1364" s="14"/>
      <c r="BC1364" s="14"/>
      <c r="BD1364" s="14"/>
      <c r="BE1364" s="14"/>
      <c r="BF1364" s="14"/>
      <c r="BG1364" s="14"/>
      <c r="BH1364" s="14"/>
      <c r="BI1364" s="14"/>
    </row>
    <row r="1365" spans="1:61" x14ac:dyDescent="0.25">
      <c r="A1365" s="13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  <c r="AZ1365" s="14"/>
      <c r="BA1365" s="14"/>
      <c r="BB1365" s="14"/>
      <c r="BC1365" s="14"/>
      <c r="BD1365" s="14"/>
      <c r="BE1365" s="14"/>
      <c r="BF1365" s="14"/>
      <c r="BG1365" s="14"/>
      <c r="BH1365" s="14"/>
      <c r="BI1365" s="14"/>
    </row>
    <row r="1366" spans="1:61" x14ac:dyDescent="0.25">
      <c r="A1366" s="13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  <c r="AZ1366" s="14"/>
      <c r="BA1366" s="14"/>
      <c r="BB1366" s="14"/>
      <c r="BC1366" s="14"/>
      <c r="BD1366" s="14"/>
      <c r="BE1366" s="14"/>
      <c r="BF1366" s="14"/>
      <c r="BG1366" s="14"/>
      <c r="BH1366" s="14"/>
      <c r="BI1366" s="14"/>
    </row>
    <row r="1367" spans="1:61" x14ac:dyDescent="0.25">
      <c r="A1367" s="13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  <c r="AZ1367" s="14"/>
      <c r="BA1367" s="14"/>
      <c r="BB1367" s="14"/>
      <c r="BC1367" s="14"/>
      <c r="BD1367" s="14"/>
      <c r="BE1367" s="14"/>
      <c r="BF1367" s="14"/>
      <c r="BG1367" s="14"/>
      <c r="BH1367" s="14"/>
      <c r="BI1367" s="14"/>
    </row>
    <row r="1368" spans="1:61" x14ac:dyDescent="0.25">
      <c r="A1368" s="13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  <c r="AZ1368" s="14"/>
      <c r="BA1368" s="14"/>
      <c r="BB1368" s="14"/>
      <c r="BC1368" s="14"/>
      <c r="BD1368" s="14"/>
      <c r="BE1368" s="14"/>
      <c r="BF1368" s="14"/>
      <c r="BG1368" s="14"/>
      <c r="BH1368" s="14"/>
      <c r="BI1368" s="14"/>
    </row>
    <row r="1369" spans="1:61" x14ac:dyDescent="0.25">
      <c r="A1369" s="13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  <c r="AZ1369" s="14"/>
      <c r="BA1369" s="14"/>
      <c r="BB1369" s="14"/>
      <c r="BC1369" s="14"/>
      <c r="BD1369" s="14"/>
      <c r="BE1369" s="14"/>
      <c r="BF1369" s="14"/>
      <c r="BG1369" s="14"/>
      <c r="BH1369" s="14"/>
      <c r="BI1369" s="14"/>
    </row>
    <row r="1370" spans="1:61" x14ac:dyDescent="0.25">
      <c r="A1370" s="13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  <c r="AZ1370" s="14"/>
      <c r="BA1370" s="14"/>
      <c r="BB1370" s="14"/>
      <c r="BC1370" s="14"/>
      <c r="BD1370" s="14"/>
      <c r="BE1370" s="14"/>
      <c r="BF1370" s="14"/>
      <c r="BG1370" s="14"/>
      <c r="BH1370" s="14"/>
      <c r="BI1370" s="14"/>
    </row>
    <row r="1371" spans="1:61" x14ac:dyDescent="0.25">
      <c r="A1371" s="13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4"/>
      <c r="BE1371" s="14"/>
      <c r="BF1371" s="14"/>
      <c r="BG1371" s="14"/>
      <c r="BH1371" s="14"/>
      <c r="BI1371" s="14"/>
    </row>
    <row r="1372" spans="1:61" x14ac:dyDescent="0.25">
      <c r="A1372" s="13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  <c r="AZ1372" s="14"/>
      <c r="BA1372" s="14"/>
      <c r="BB1372" s="14"/>
      <c r="BC1372" s="14"/>
      <c r="BD1372" s="14"/>
      <c r="BE1372" s="14"/>
      <c r="BF1372" s="14"/>
      <c r="BG1372" s="14"/>
      <c r="BH1372" s="14"/>
      <c r="BI1372" s="14"/>
    </row>
    <row r="1373" spans="1:61" x14ac:dyDescent="0.25">
      <c r="A1373" s="13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4"/>
      <c r="BE1373" s="14"/>
      <c r="BF1373" s="14"/>
      <c r="BG1373" s="14"/>
      <c r="BH1373" s="14"/>
      <c r="BI1373" s="14"/>
    </row>
    <row r="1374" spans="1:61" x14ac:dyDescent="0.25">
      <c r="A1374" s="13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  <c r="AZ1374" s="14"/>
      <c r="BA1374" s="14"/>
      <c r="BB1374" s="14"/>
      <c r="BC1374" s="14"/>
      <c r="BD1374" s="14"/>
      <c r="BE1374" s="14"/>
      <c r="BF1374" s="14"/>
      <c r="BG1374" s="14"/>
      <c r="BH1374" s="14"/>
      <c r="BI1374" s="14"/>
    </row>
    <row r="1375" spans="1:61" x14ac:dyDescent="0.25">
      <c r="A1375" s="13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  <c r="AZ1375" s="14"/>
      <c r="BA1375" s="14"/>
      <c r="BB1375" s="14"/>
      <c r="BC1375" s="14"/>
      <c r="BD1375" s="14"/>
      <c r="BE1375" s="14"/>
      <c r="BF1375" s="14"/>
      <c r="BG1375" s="14"/>
      <c r="BH1375" s="14"/>
      <c r="BI1375" s="14"/>
    </row>
    <row r="1376" spans="1:61" x14ac:dyDescent="0.25">
      <c r="A1376" s="13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  <c r="AZ1376" s="14"/>
      <c r="BA1376" s="14"/>
      <c r="BB1376" s="14"/>
      <c r="BC1376" s="14"/>
      <c r="BD1376" s="14"/>
      <c r="BE1376" s="14"/>
      <c r="BF1376" s="14"/>
      <c r="BG1376" s="14"/>
      <c r="BH1376" s="14"/>
      <c r="BI1376" s="14"/>
    </row>
    <row r="1377" spans="1:61" x14ac:dyDescent="0.25">
      <c r="A1377" s="13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  <c r="AZ1377" s="14"/>
      <c r="BA1377" s="14"/>
      <c r="BB1377" s="14"/>
      <c r="BC1377" s="14"/>
      <c r="BD1377" s="14"/>
      <c r="BE1377" s="14"/>
      <c r="BF1377" s="14"/>
      <c r="BG1377" s="14"/>
      <c r="BH1377" s="14"/>
      <c r="BI1377" s="14"/>
    </row>
    <row r="1378" spans="1:61" x14ac:dyDescent="0.25">
      <c r="A1378" s="13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  <c r="AZ1378" s="14"/>
      <c r="BA1378" s="14"/>
      <c r="BB1378" s="14"/>
      <c r="BC1378" s="14"/>
      <c r="BD1378" s="14"/>
      <c r="BE1378" s="14"/>
      <c r="BF1378" s="14"/>
      <c r="BG1378" s="14"/>
      <c r="BH1378" s="14"/>
      <c r="BI1378" s="14"/>
    </row>
    <row r="1379" spans="1:61" x14ac:dyDescent="0.25">
      <c r="A1379" s="13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  <c r="AZ1379" s="14"/>
      <c r="BA1379" s="14"/>
      <c r="BB1379" s="14"/>
      <c r="BC1379" s="14"/>
      <c r="BD1379" s="14"/>
      <c r="BE1379" s="14"/>
      <c r="BF1379" s="14"/>
      <c r="BG1379" s="14"/>
      <c r="BH1379" s="14"/>
      <c r="BI1379" s="14"/>
    </row>
    <row r="1380" spans="1:61" x14ac:dyDescent="0.25">
      <c r="A1380" s="13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  <c r="AZ1380" s="14"/>
      <c r="BA1380" s="14"/>
      <c r="BB1380" s="14"/>
      <c r="BC1380" s="14"/>
      <c r="BD1380" s="14"/>
      <c r="BE1380" s="14"/>
      <c r="BF1380" s="14"/>
      <c r="BG1380" s="14"/>
      <c r="BH1380" s="14"/>
      <c r="BI1380" s="14"/>
    </row>
    <row r="1381" spans="1:61" x14ac:dyDescent="0.25">
      <c r="A1381" s="13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  <c r="AZ1381" s="14"/>
      <c r="BA1381" s="14"/>
      <c r="BB1381" s="14"/>
      <c r="BC1381" s="14"/>
      <c r="BD1381" s="14"/>
      <c r="BE1381" s="14"/>
      <c r="BF1381" s="14"/>
      <c r="BG1381" s="14"/>
      <c r="BH1381" s="14"/>
      <c r="BI1381" s="14"/>
    </row>
    <row r="1382" spans="1:61" x14ac:dyDescent="0.25">
      <c r="A1382" s="13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  <c r="AZ1382" s="14"/>
      <c r="BA1382" s="14"/>
      <c r="BB1382" s="14"/>
      <c r="BC1382" s="14"/>
      <c r="BD1382" s="14"/>
      <c r="BE1382" s="14"/>
      <c r="BF1382" s="14"/>
      <c r="BG1382" s="14"/>
      <c r="BH1382" s="14"/>
      <c r="BI1382" s="14"/>
    </row>
    <row r="1383" spans="1:61" x14ac:dyDescent="0.25">
      <c r="A1383" s="13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  <c r="AZ1383" s="14"/>
      <c r="BA1383" s="14"/>
      <c r="BB1383" s="14"/>
      <c r="BC1383" s="14"/>
      <c r="BD1383" s="14"/>
      <c r="BE1383" s="14"/>
      <c r="BF1383" s="14"/>
      <c r="BG1383" s="14"/>
      <c r="BH1383" s="14"/>
      <c r="BI1383" s="14"/>
    </row>
    <row r="1384" spans="1:61" x14ac:dyDescent="0.25">
      <c r="A1384" s="13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  <c r="AZ1384" s="14"/>
      <c r="BA1384" s="14"/>
      <c r="BB1384" s="14"/>
      <c r="BC1384" s="14"/>
      <c r="BD1384" s="14"/>
      <c r="BE1384" s="14"/>
      <c r="BF1384" s="14"/>
      <c r="BG1384" s="14"/>
      <c r="BH1384" s="14"/>
      <c r="BI1384" s="14"/>
    </row>
    <row r="1385" spans="1:61" x14ac:dyDescent="0.25">
      <c r="A1385" s="13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  <c r="AZ1385" s="14"/>
      <c r="BA1385" s="14"/>
      <c r="BB1385" s="14"/>
      <c r="BC1385" s="14"/>
      <c r="BD1385" s="14"/>
      <c r="BE1385" s="14"/>
      <c r="BF1385" s="14"/>
      <c r="BG1385" s="14"/>
      <c r="BH1385" s="14"/>
      <c r="BI1385" s="14"/>
    </row>
    <row r="1386" spans="1:61" x14ac:dyDescent="0.25">
      <c r="A1386" s="13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  <c r="AZ1386" s="14"/>
      <c r="BA1386" s="14"/>
      <c r="BB1386" s="14"/>
      <c r="BC1386" s="14"/>
      <c r="BD1386" s="14"/>
      <c r="BE1386" s="14"/>
      <c r="BF1386" s="14"/>
      <c r="BG1386" s="14"/>
      <c r="BH1386" s="14"/>
      <c r="BI1386" s="14"/>
    </row>
    <row r="1387" spans="1:61" x14ac:dyDescent="0.25">
      <c r="A1387" s="13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  <c r="AZ1387" s="14"/>
      <c r="BA1387" s="14"/>
      <c r="BB1387" s="14"/>
      <c r="BC1387" s="14"/>
      <c r="BD1387" s="14"/>
      <c r="BE1387" s="14"/>
      <c r="BF1387" s="14"/>
      <c r="BG1387" s="14"/>
      <c r="BH1387" s="14"/>
      <c r="BI1387" s="14"/>
    </row>
    <row r="1388" spans="1:61" x14ac:dyDescent="0.25">
      <c r="A1388" s="13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  <c r="AZ1388" s="14"/>
      <c r="BA1388" s="14"/>
      <c r="BB1388" s="14"/>
      <c r="BC1388" s="14"/>
      <c r="BD1388" s="14"/>
      <c r="BE1388" s="14"/>
      <c r="BF1388" s="14"/>
      <c r="BG1388" s="14"/>
      <c r="BH1388" s="14"/>
      <c r="BI1388" s="14"/>
    </row>
    <row r="1389" spans="1:61" x14ac:dyDescent="0.25">
      <c r="A1389" s="13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  <c r="AZ1389" s="14"/>
      <c r="BA1389" s="14"/>
      <c r="BB1389" s="14"/>
      <c r="BC1389" s="14"/>
      <c r="BD1389" s="14"/>
      <c r="BE1389" s="14"/>
      <c r="BF1389" s="14"/>
      <c r="BG1389" s="14"/>
      <c r="BH1389" s="14"/>
      <c r="BI1389" s="14"/>
    </row>
    <row r="1390" spans="1:61" x14ac:dyDescent="0.25">
      <c r="A1390" s="13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  <c r="AZ1390" s="14"/>
      <c r="BA1390" s="14"/>
      <c r="BB1390" s="14"/>
      <c r="BC1390" s="14"/>
      <c r="BD1390" s="14"/>
      <c r="BE1390" s="14"/>
      <c r="BF1390" s="14"/>
      <c r="BG1390" s="14"/>
      <c r="BH1390" s="14"/>
      <c r="BI1390" s="14"/>
    </row>
    <row r="1391" spans="1:61" x14ac:dyDescent="0.25">
      <c r="A1391" s="13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  <c r="AZ1391" s="14"/>
      <c r="BA1391" s="14"/>
      <c r="BB1391" s="14"/>
      <c r="BC1391" s="14"/>
      <c r="BD1391" s="14"/>
      <c r="BE1391" s="14"/>
      <c r="BF1391" s="14"/>
      <c r="BG1391" s="14"/>
      <c r="BH1391" s="14"/>
      <c r="BI1391" s="14"/>
    </row>
    <row r="1392" spans="1:61" x14ac:dyDescent="0.25">
      <c r="A1392" s="13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  <c r="AZ1392" s="14"/>
      <c r="BA1392" s="14"/>
      <c r="BB1392" s="14"/>
      <c r="BC1392" s="14"/>
      <c r="BD1392" s="14"/>
      <c r="BE1392" s="14"/>
      <c r="BF1392" s="14"/>
      <c r="BG1392" s="14"/>
      <c r="BH1392" s="14"/>
      <c r="BI1392" s="14"/>
    </row>
    <row r="1393" spans="1:61" x14ac:dyDescent="0.25">
      <c r="A1393" s="13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  <c r="AZ1393" s="14"/>
      <c r="BA1393" s="14"/>
      <c r="BB1393" s="14"/>
      <c r="BC1393" s="14"/>
      <c r="BD1393" s="14"/>
      <c r="BE1393" s="14"/>
      <c r="BF1393" s="14"/>
      <c r="BG1393" s="14"/>
      <c r="BH1393" s="14"/>
      <c r="BI1393" s="14"/>
    </row>
    <row r="1394" spans="1:61" x14ac:dyDescent="0.25">
      <c r="A1394" s="13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  <c r="AZ1394" s="14"/>
      <c r="BA1394" s="14"/>
      <c r="BB1394" s="14"/>
      <c r="BC1394" s="14"/>
      <c r="BD1394" s="14"/>
      <c r="BE1394" s="14"/>
      <c r="BF1394" s="14"/>
      <c r="BG1394" s="14"/>
      <c r="BH1394" s="14"/>
      <c r="BI1394" s="14"/>
    </row>
    <row r="1395" spans="1:61" x14ac:dyDescent="0.25">
      <c r="A1395" s="13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  <c r="AZ1395" s="14"/>
      <c r="BA1395" s="14"/>
      <c r="BB1395" s="14"/>
      <c r="BC1395" s="14"/>
      <c r="BD1395" s="14"/>
      <c r="BE1395" s="14"/>
      <c r="BF1395" s="14"/>
      <c r="BG1395" s="14"/>
      <c r="BH1395" s="14"/>
      <c r="BI1395" s="14"/>
    </row>
    <row r="1396" spans="1:61" x14ac:dyDescent="0.25">
      <c r="A1396" s="13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  <c r="AZ1396" s="14"/>
      <c r="BA1396" s="14"/>
      <c r="BB1396" s="14"/>
      <c r="BC1396" s="14"/>
      <c r="BD1396" s="14"/>
      <c r="BE1396" s="14"/>
      <c r="BF1396" s="14"/>
      <c r="BG1396" s="14"/>
      <c r="BH1396" s="14"/>
      <c r="BI1396" s="14"/>
    </row>
    <row r="1397" spans="1:61" x14ac:dyDescent="0.25">
      <c r="A1397" s="13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  <c r="AZ1397" s="14"/>
      <c r="BA1397" s="14"/>
      <c r="BB1397" s="14"/>
      <c r="BC1397" s="14"/>
      <c r="BD1397" s="14"/>
      <c r="BE1397" s="14"/>
      <c r="BF1397" s="14"/>
      <c r="BG1397" s="14"/>
      <c r="BH1397" s="14"/>
      <c r="BI1397" s="14"/>
    </row>
    <row r="1398" spans="1:61" x14ac:dyDescent="0.25">
      <c r="A1398" s="13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  <c r="AZ1398" s="14"/>
      <c r="BA1398" s="14"/>
      <c r="BB1398" s="14"/>
      <c r="BC1398" s="14"/>
      <c r="BD1398" s="14"/>
      <c r="BE1398" s="14"/>
      <c r="BF1398" s="14"/>
      <c r="BG1398" s="14"/>
      <c r="BH1398" s="14"/>
      <c r="BI1398" s="14"/>
    </row>
    <row r="1399" spans="1:61" x14ac:dyDescent="0.25">
      <c r="A1399" s="13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  <c r="AZ1399" s="14"/>
      <c r="BA1399" s="14"/>
      <c r="BB1399" s="14"/>
      <c r="BC1399" s="14"/>
      <c r="BD1399" s="14"/>
      <c r="BE1399" s="14"/>
      <c r="BF1399" s="14"/>
      <c r="BG1399" s="14"/>
      <c r="BH1399" s="14"/>
      <c r="BI1399" s="14"/>
    </row>
    <row r="1400" spans="1:61" x14ac:dyDescent="0.25">
      <c r="A1400" s="13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  <c r="AZ1400" s="14"/>
      <c r="BA1400" s="14"/>
      <c r="BB1400" s="14"/>
      <c r="BC1400" s="14"/>
      <c r="BD1400" s="14"/>
      <c r="BE1400" s="14"/>
      <c r="BF1400" s="14"/>
      <c r="BG1400" s="14"/>
      <c r="BH1400" s="14"/>
      <c r="BI1400" s="14"/>
    </row>
    <row r="1401" spans="1:61" x14ac:dyDescent="0.25">
      <c r="A1401" s="13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  <c r="AZ1401" s="14"/>
      <c r="BA1401" s="14"/>
      <c r="BB1401" s="14"/>
      <c r="BC1401" s="14"/>
      <c r="BD1401" s="14"/>
      <c r="BE1401" s="14"/>
      <c r="BF1401" s="14"/>
      <c r="BG1401" s="14"/>
      <c r="BH1401" s="14"/>
      <c r="BI1401" s="14"/>
    </row>
    <row r="1402" spans="1:61" x14ac:dyDescent="0.25">
      <c r="A1402" s="13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  <c r="AZ1402" s="14"/>
      <c r="BA1402" s="14"/>
      <c r="BB1402" s="14"/>
      <c r="BC1402" s="14"/>
      <c r="BD1402" s="14"/>
      <c r="BE1402" s="14"/>
      <c r="BF1402" s="14"/>
      <c r="BG1402" s="14"/>
      <c r="BH1402" s="14"/>
      <c r="BI1402" s="14"/>
    </row>
    <row r="1403" spans="1:61" x14ac:dyDescent="0.25">
      <c r="A1403" s="13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  <c r="AZ1403" s="14"/>
      <c r="BA1403" s="14"/>
      <c r="BB1403" s="14"/>
      <c r="BC1403" s="14"/>
      <c r="BD1403" s="14"/>
      <c r="BE1403" s="14"/>
      <c r="BF1403" s="14"/>
      <c r="BG1403" s="14"/>
      <c r="BH1403" s="14"/>
      <c r="BI1403" s="14"/>
    </row>
    <row r="1404" spans="1:61" x14ac:dyDescent="0.25">
      <c r="A1404" s="13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  <c r="AZ1404" s="14"/>
      <c r="BA1404" s="14"/>
      <c r="BB1404" s="14"/>
      <c r="BC1404" s="14"/>
      <c r="BD1404" s="14"/>
      <c r="BE1404" s="14"/>
      <c r="BF1404" s="14"/>
      <c r="BG1404" s="14"/>
      <c r="BH1404" s="14"/>
      <c r="BI1404" s="14"/>
    </row>
    <row r="1405" spans="1:61" x14ac:dyDescent="0.25">
      <c r="A1405" s="13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  <c r="AZ1405" s="14"/>
      <c r="BA1405" s="14"/>
      <c r="BB1405" s="14"/>
      <c r="BC1405" s="14"/>
      <c r="BD1405" s="14"/>
      <c r="BE1405" s="14"/>
      <c r="BF1405" s="14"/>
      <c r="BG1405" s="14"/>
      <c r="BH1405" s="14"/>
      <c r="BI1405" s="14"/>
    </row>
    <row r="1406" spans="1:61" x14ac:dyDescent="0.25">
      <c r="A1406" s="13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  <c r="AZ1406" s="14"/>
      <c r="BA1406" s="14"/>
      <c r="BB1406" s="14"/>
      <c r="BC1406" s="14"/>
      <c r="BD1406" s="14"/>
      <c r="BE1406" s="14"/>
      <c r="BF1406" s="14"/>
      <c r="BG1406" s="14"/>
      <c r="BH1406" s="14"/>
      <c r="BI1406" s="14"/>
    </row>
    <row r="1407" spans="1:61" x14ac:dyDescent="0.25">
      <c r="A1407" s="13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  <c r="AZ1407" s="14"/>
      <c r="BA1407" s="14"/>
      <c r="BB1407" s="14"/>
      <c r="BC1407" s="14"/>
      <c r="BD1407" s="14"/>
      <c r="BE1407" s="14"/>
      <c r="BF1407" s="14"/>
      <c r="BG1407" s="14"/>
      <c r="BH1407" s="14"/>
      <c r="BI1407" s="14"/>
    </row>
    <row r="1408" spans="1:61" x14ac:dyDescent="0.25">
      <c r="A1408" s="13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/>
      <c r="BD1408" s="14"/>
      <c r="BE1408" s="14"/>
      <c r="BF1408" s="14"/>
      <c r="BG1408" s="14"/>
      <c r="BH1408" s="14"/>
      <c r="BI1408" s="14"/>
    </row>
    <row r="1409" spans="1:61" x14ac:dyDescent="0.25">
      <c r="A1409" s="13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  <c r="AZ1409" s="14"/>
      <c r="BA1409" s="14"/>
      <c r="BB1409" s="14"/>
      <c r="BC1409" s="14"/>
      <c r="BD1409" s="14"/>
      <c r="BE1409" s="14"/>
      <c r="BF1409" s="14"/>
      <c r="BG1409" s="14"/>
      <c r="BH1409" s="14"/>
      <c r="BI1409" s="14"/>
    </row>
    <row r="1410" spans="1:61" x14ac:dyDescent="0.25">
      <c r="A1410" s="13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  <c r="AZ1410" s="14"/>
      <c r="BA1410" s="14"/>
      <c r="BB1410" s="14"/>
      <c r="BC1410" s="14"/>
      <c r="BD1410" s="14"/>
      <c r="BE1410" s="14"/>
      <c r="BF1410" s="14"/>
      <c r="BG1410" s="14"/>
      <c r="BH1410" s="14"/>
      <c r="BI1410" s="14"/>
    </row>
    <row r="1411" spans="1:61" x14ac:dyDescent="0.25">
      <c r="A1411" s="13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  <c r="AZ1411" s="14"/>
      <c r="BA1411" s="14"/>
      <c r="BB1411" s="14"/>
      <c r="BC1411" s="14"/>
      <c r="BD1411" s="14"/>
      <c r="BE1411" s="14"/>
      <c r="BF1411" s="14"/>
      <c r="BG1411" s="14"/>
      <c r="BH1411" s="14"/>
      <c r="BI1411" s="14"/>
    </row>
    <row r="1412" spans="1:61" x14ac:dyDescent="0.25">
      <c r="A1412" s="13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  <c r="AZ1412" s="14"/>
      <c r="BA1412" s="14"/>
      <c r="BB1412" s="14"/>
      <c r="BC1412" s="14"/>
      <c r="BD1412" s="14"/>
      <c r="BE1412" s="14"/>
      <c r="BF1412" s="14"/>
      <c r="BG1412" s="14"/>
      <c r="BH1412" s="14"/>
      <c r="BI1412" s="14"/>
    </row>
    <row r="1413" spans="1:61" x14ac:dyDescent="0.25">
      <c r="A1413" s="13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  <c r="AZ1413" s="14"/>
      <c r="BA1413" s="14"/>
      <c r="BB1413" s="14"/>
      <c r="BC1413" s="14"/>
      <c r="BD1413" s="14"/>
      <c r="BE1413" s="14"/>
      <c r="BF1413" s="14"/>
      <c r="BG1413" s="14"/>
      <c r="BH1413" s="14"/>
      <c r="BI1413" s="14"/>
    </row>
    <row r="1414" spans="1:61" x14ac:dyDescent="0.25">
      <c r="A1414" s="13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  <c r="AZ1414" s="14"/>
      <c r="BA1414" s="14"/>
      <c r="BB1414" s="14"/>
      <c r="BC1414" s="14"/>
      <c r="BD1414" s="14"/>
      <c r="BE1414" s="14"/>
      <c r="BF1414" s="14"/>
      <c r="BG1414" s="14"/>
      <c r="BH1414" s="14"/>
      <c r="BI1414" s="14"/>
    </row>
    <row r="1415" spans="1:61" x14ac:dyDescent="0.25">
      <c r="A1415" s="13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  <c r="AZ1415" s="14"/>
      <c r="BA1415" s="14"/>
      <c r="BB1415" s="14"/>
      <c r="BC1415" s="14"/>
      <c r="BD1415" s="14"/>
      <c r="BE1415" s="14"/>
      <c r="BF1415" s="14"/>
      <c r="BG1415" s="14"/>
      <c r="BH1415" s="14"/>
      <c r="BI1415" s="14"/>
    </row>
    <row r="1416" spans="1:61" x14ac:dyDescent="0.25">
      <c r="A1416" s="13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  <c r="AZ1416" s="14"/>
      <c r="BA1416" s="14"/>
      <c r="BB1416" s="14"/>
      <c r="BC1416" s="14"/>
      <c r="BD1416" s="14"/>
      <c r="BE1416" s="14"/>
      <c r="BF1416" s="14"/>
      <c r="BG1416" s="14"/>
      <c r="BH1416" s="14"/>
      <c r="BI1416" s="14"/>
    </row>
    <row r="1417" spans="1:61" x14ac:dyDescent="0.25">
      <c r="A1417" s="13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  <c r="AZ1417" s="14"/>
      <c r="BA1417" s="14"/>
      <c r="BB1417" s="14"/>
      <c r="BC1417" s="14"/>
      <c r="BD1417" s="14"/>
      <c r="BE1417" s="14"/>
      <c r="BF1417" s="14"/>
      <c r="BG1417" s="14"/>
      <c r="BH1417" s="14"/>
      <c r="BI1417" s="14"/>
    </row>
    <row r="1418" spans="1:61" x14ac:dyDescent="0.25">
      <c r="A1418" s="13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  <c r="AZ1418" s="14"/>
      <c r="BA1418" s="14"/>
      <c r="BB1418" s="14"/>
      <c r="BC1418" s="14"/>
      <c r="BD1418" s="14"/>
      <c r="BE1418" s="14"/>
      <c r="BF1418" s="14"/>
      <c r="BG1418" s="14"/>
      <c r="BH1418" s="14"/>
      <c r="BI1418" s="14"/>
    </row>
    <row r="1419" spans="1:61" x14ac:dyDescent="0.25">
      <c r="A1419" s="13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  <c r="AZ1419" s="14"/>
      <c r="BA1419" s="14"/>
      <c r="BB1419" s="14"/>
      <c r="BC1419" s="14"/>
      <c r="BD1419" s="14"/>
      <c r="BE1419" s="14"/>
      <c r="BF1419" s="14"/>
      <c r="BG1419" s="14"/>
      <c r="BH1419" s="14"/>
      <c r="BI1419" s="14"/>
    </row>
    <row r="1420" spans="1:61" x14ac:dyDescent="0.25">
      <c r="A1420" s="13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  <c r="AZ1420" s="14"/>
      <c r="BA1420" s="14"/>
      <c r="BB1420" s="14"/>
      <c r="BC1420" s="14"/>
      <c r="BD1420" s="14"/>
      <c r="BE1420" s="14"/>
      <c r="BF1420" s="14"/>
      <c r="BG1420" s="14"/>
      <c r="BH1420" s="14"/>
      <c r="BI1420" s="14"/>
    </row>
    <row r="1421" spans="1:61" x14ac:dyDescent="0.25">
      <c r="A1421" s="13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  <c r="AZ1421" s="14"/>
      <c r="BA1421" s="14"/>
      <c r="BB1421" s="14"/>
      <c r="BC1421" s="14"/>
      <c r="BD1421" s="14"/>
      <c r="BE1421" s="14"/>
      <c r="BF1421" s="14"/>
      <c r="BG1421" s="14"/>
      <c r="BH1421" s="14"/>
      <c r="BI1421" s="14"/>
    </row>
    <row r="1422" spans="1:61" x14ac:dyDescent="0.25">
      <c r="A1422" s="13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  <c r="AZ1422" s="14"/>
      <c r="BA1422" s="14"/>
      <c r="BB1422" s="14"/>
      <c r="BC1422" s="14"/>
      <c r="BD1422" s="14"/>
      <c r="BE1422" s="14"/>
      <c r="BF1422" s="14"/>
      <c r="BG1422" s="14"/>
      <c r="BH1422" s="14"/>
      <c r="BI1422" s="14"/>
    </row>
    <row r="1423" spans="1:61" x14ac:dyDescent="0.25">
      <c r="A1423" s="13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  <c r="AZ1423" s="14"/>
      <c r="BA1423" s="14"/>
      <c r="BB1423" s="14"/>
      <c r="BC1423" s="14"/>
      <c r="BD1423" s="14"/>
      <c r="BE1423" s="14"/>
      <c r="BF1423" s="14"/>
      <c r="BG1423" s="14"/>
      <c r="BH1423" s="14"/>
      <c r="BI1423" s="14"/>
    </row>
    <row r="1424" spans="1:61" x14ac:dyDescent="0.25">
      <c r="A1424" s="13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  <c r="AZ1424" s="14"/>
      <c r="BA1424" s="14"/>
      <c r="BB1424" s="14"/>
      <c r="BC1424" s="14"/>
      <c r="BD1424" s="14"/>
      <c r="BE1424" s="14"/>
      <c r="BF1424" s="14"/>
      <c r="BG1424" s="14"/>
      <c r="BH1424" s="14"/>
      <c r="BI1424" s="14"/>
    </row>
    <row r="1425" spans="1:61" x14ac:dyDescent="0.25">
      <c r="A1425" s="13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  <c r="AZ1425" s="14"/>
      <c r="BA1425" s="14"/>
      <c r="BB1425" s="14"/>
      <c r="BC1425" s="14"/>
      <c r="BD1425" s="14"/>
      <c r="BE1425" s="14"/>
      <c r="BF1425" s="14"/>
      <c r="BG1425" s="14"/>
      <c r="BH1425" s="14"/>
      <c r="BI1425" s="14"/>
    </row>
    <row r="1426" spans="1:61" x14ac:dyDescent="0.25">
      <c r="A1426" s="13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  <c r="AZ1426" s="14"/>
      <c r="BA1426" s="14"/>
      <c r="BB1426" s="14"/>
      <c r="BC1426" s="14"/>
      <c r="BD1426" s="14"/>
      <c r="BE1426" s="14"/>
      <c r="BF1426" s="14"/>
      <c r="BG1426" s="14"/>
      <c r="BH1426" s="14"/>
      <c r="BI1426" s="14"/>
    </row>
    <row r="1427" spans="1:61" x14ac:dyDescent="0.25">
      <c r="A1427" s="13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  <c r="AZ1427" s="14"/>
      <c r="BA1427" s="14"/>
      <c r="BB1427" s="14"/>
      <c r="BC1427" s="14"/>
      <c r="BD1427" s="14"/>
      <c r="BE1427" s="14"/>
      <c r="BF1427" s="14"/>
      <c r="BG1427" s="14"/>
      <c r="BH1427" s="14"/>
      <c r="BI1427" s="14"/>
    </row>
    <row r="1428" spans="1:61" x14ac:dyDescent="0.25">
      <c r="A1428" s="13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  <c r="AZ1428" s="14"/>
      <c r="BA1428" s="14"/>
      <c r="BB1428" s="14"/>
      <c r="BC1428" s="14"/>
      <c r="BD1428" s="14"/>
      <c r="BE1428" s="14"/>
      <c r="BF1428" s="14"/>
      <c r="BG1428" s="14"/>
      <c r="BH1428" s="14"/>
      <c r="BI1428" s="14"/>
    </row>
    <row r="1429" spans="1:61" x14ac:dyDescent="0.25">
      <c r="A1429" s="13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  <c r="AZ1429" s="14"/>
      <c r="BA1429" s="14"/>
      <c r="BB1429" s="14"/>
      <c r="BC1429" s="14"/>
      <c r="BD1429" s="14"/>
      <c r="BE1429" s="14"/>
      <c r="BF1429" s="14"/>
      <c r="BG1429" s="14"/>
      <c r="BH1429" s="14"/>
      <c r="BI1429" s="14"/>
    </row>
    <row r="1430" spans="1:61" x14ac:dyDescent="0.25">
      <c r="A1430" s="13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  <c r="AZ1430" s="14"/>
      <c r="BA1430" s="14"/>
      <c r="BB1430" s="14"/>
      <c r="BC1430" s="14"/>
      <c r="BD1430" s="14"/>
      <c r="BE1430" s="14"/>
      <c r="BF1430" s="14"/>
      <c r="BG1430" s="14"/>
      <c r="BH1430" s="14"/>
      <c r="BI1430" s="14"/>
    </row>
    <row r="1431" spans="1:61" x14ac:dyDescent="0.25">
      <c r="A1431" s="13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  <c r="AZ1431" s="14"/>
      <c r="BA1431" s="14"/>
      <c r="BB1431" s="14"/>
      <c r="BC1431" s="14"/>
      <c r="BD1431" s="14"/>
      <c r="BE1431" s="14"/>
      <c r="BF1431" s="14"/>
      <c r="BG1431" s="14"/>
      <c r="BH1431" s="14"/>
      <c r="BI1431" s="14"/>
    </row>
    <row r="1432" spans="1:61" x14ac:dyDescent="0.25">
      <c r="A1432" s="13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  <c r="AZ1432" s="14"/>
      <c r="BA1432" s="14"/>
      <c r="BB1432" s="14"/>
      <c r="BC1432" s="14"/>
      <c r="BD1432" s="14"/>
      <c r="BE1432" s="14"/>
      <c r="BF1432" s="14"/>
      <c r="BG1432" s="14"/>
      <c r="BH1432" s="14"/>
      <c r="BI1432" s="14"/>
    </row>
    <row r="1433" spans="1:61" x14ac:dyDescent="0.25">
      <c r="A1433" s="13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14"/>
    </row>
    <row r="1434" spans="1:61" x14ac:dyDescent="0.25">
      <c r="A1434" s="13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14"/>
    </row>
    <row r="1435" spans="1:61" x14ac:dyDescent="0.25">
      <c r="A1435" s="13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  <c r="AZ1435" s="14"/>
      <c r="BA1435" s="14"/>
      <c r="BB1435" s="14"/>
      <c r="BC1435" s="14"/>
      <c r="BD1435" s="14"/>
      <c r="BE1435" s="14"/>
      <c r="BF1435" s="14"/>
      <c r="BG1435" s="14"/>
      <c r="BH1435" s="14"/>
      <c r="BI1435" s="14"/>
    </row>
    <row r="1436" spans="1:61" x14ac:dyDescent="0.25">
      <c r="A1436" s="13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  <c r="AZ1436" s="14"/>
      <c r="BA1436" s="14"/>
      <c r="BB1436" s="14"/>
      <c r="BC1436" s="14"/>
      <c r="BD1436" s="14"/>
      <c r="BE1436" s="14"/>
      <c r="BF1436" s="14"/>
      <c r="BG1436" s="14"/>
      <c r="BH1436" s="14"/>
      <c r="BI1436" s="14"/>
    </row>
    <row r="1437" spans="1:61" x14ac:dyDescent="0.25">
      <c r="A1437" s="13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  <c r="AZ1437" s="14"/>
      <c r="BA1437" s="14"/>
      <c r="BB1437" s="14"/>
      <c r="BC1437" s="14"/>
      <c r="BD1437" s="14"/>
      <c r="BE1437" s="14"/>
      <c r="BF1437" s="14"/>
      <c r="BG1437" s="14"/>
      <c r="BH1437" s="14"/>
      <c r="BI1437" s="14"/>
    </row>
    <row r="1438" spans="1:61" x14ac:dyDescent="0.25">
      <c r="A1438" s="13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  <c r="AZ1438" s="14"/>
      <c r="BA1438" s="14"/>
      <c r="BB1438" s="14"/>
      <c r="BC1438" s="14"/>
      <c r="BD1438" s="14"/>
      <c r="BE1438" s="14"/>
      <c r="BF1438" s="14"/>
      <c r="BG1438" s="14"/>
      <c r="BH1438" s="14"/>
      <c r="BI1438" s="14"/>
    </row>
    <row r="1439" spans="1:61" x14ac:dyDescent="0.25">
      <c r="A1439" s="13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14"/>
    </row>
    <row r="1440" spans="1:61" x14ac:dyDescent="0.25">
      <c r="A1440" s="13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14"/>
    </row>
    <row r="1441" spans="1:61" x14ac:dyDescent="0.25">
      <c r="A1441" s="13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  <c r="AZ1441" s="14"/>
      <c r="BA1441" s="14"/>
      <c r="BB1441" s="14"/>
      <c r="BC1441" s="14"/>
      <c r="BD1441" s="14"/>
      <c r="BE1441" s="14"/>
      <c r="BF1441" s="14"/>
      <c r="BG1441" s="14"/>
      <c r="BH1441" s="14"/>
      <c r="BI1441" s="14"/>
    </row>
    <row r="1442" spans="1:61" x14ac:dyDescent="0.25">
      <c r="A1442" s="13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  <c r="AZ1442" s="14"/>
      <c r="BA1442" s="14"/>
      <c r="BB1442" s="14"/>
      <c r="BC1442" s="14"/>
      <c r="BD1442" s="14"/>
      <c r="BE1442" s="14"/>
      <c r="BF1442" s="14"/>
      <c r="BG1442" s="14"/>
      <c r="BH1442" s="14"/>
      <c r="BI1442" s="14"/>
    </row>
    <row r="1443" spans="1:61" x14ac:dyDescent="0.25">
      <c r="A1443" s="13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  <c r="AZ1443" s="14"/>
      <c r="BA1443" s="14"/>
      <c r="BB1443" s="14"/>
      <c r="BC1443" s="14"/>
      <c r="BD1443" s="14"/>
      <c r="BE1443" s="14"/>
      <c r="BF1443" s="14"/>
      <c r="BG1443" s="14"/>
      <c r="BH1443" s="14"/>
      <c r="BI1443" s="14"/>
    </row>
    <row r="1444" spans="1:61" x14ac:dyDescent="0.25">
      <c r="A1444" s="13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  <c r="AZ1444" s="14"/>
      <c r="BA1444" s="14"/>
      <c r="BB1444" s="14"/>
      <c r="BC1444" s="14"/>
      <c r="BD1444" s="14"/>
      <c r="BE1444" s="14"/>
      <c r="BF1444" s="14"/>
      <c r="BG1444" s="14"/>
      <c r="BH1444" s="14"/>
      <c r="BI1444" s="14"/>
    </row>
    <row r="1445" spans="1:61" x14ac:dyDescent="0.25">
      <c r="A1445" s="13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  <c r="AZ1445" s="14"/>
      <c r="BA1445" s="14"/>
      <c r="BB1445" s="14"/>
      <c r="BC1445" s="14"/>
      <c r="BD1445" s="14"/>
      <c r="BE1445" s="14"/>
      <c r="BF1445" s="14"/>
      <c r="BG1445" s="14"/>
      <c r="BH1445" s="14"/>
      <c r="BI1445" s="14"/>
    </row>
    <row r="1446" spans="1:61" x14ac:dyDescent="0.25">
      <c r="A1446" s="13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  <c r="AZ1446" s="14"/>
      <c r="BA1446" s="14"/>
      <c r="BB1446" s="14"/>
      <c r="BC1446" s="14"/>
      <c r="BD1446" s="14"/>
      <c r="BE1446" s="14"/>
      <c r="BF1446" s="14"/>
      <c r="BG1446" s="14"/>
      <c r="BH1446" s="14"/>
      <c r="BI1446" s="14"/>
    </row>
    <row r="1447" spans="1:61" x14ac:dyDescent="0.25">
      <c r="A1447" s="13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  <c r="AZ1447" s="14"/>
      <c r="BA1447" s="14"/>
      <c r="BB1447" s="14"/>
      <c r="BC1447" s="14"/>
      <c r="BD1447" s="14"/>
      <c r="BE1447" s="14"/>
      <c r="BF1447" s="14"/>
      <c r="BG1447" s="14"/>
      <c r="BH1447" s="14"/>
      <c r="BI1447" s="14"/>
    </row>
    <row r="1448" spans="1:61" x14ac:dyDescent="0.25">
      <c r="A1448" s="13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14"/>
    </row>
    <row r="1449" spans="1:61" x14ac:dyDescent="0.25">
      <c r="A1449" s="13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  <c r="AZ1449" s="14"/>
      <c r="BA1449" s="14"/>
      <c r="BB1449" s="14"/>
      <c r="BC1449" s="14"/>
      <c r="BD1449" s="14"/>
      <c r="BE1449" s="14"/>
      <c r="BF1449" s="14"/>
      <c r="BG1449" s="14"/>
      <c r="BH1449" s="14"/>
      <c r="BI1449" s="14"/>
    </row>
    <row r="1450" spans="1:61" x14ac:dyDescent="0.25">
      <c r="A1450" s="13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  <c r="AZ1450" s="14"/>
      <c r="BA1450" s="14"/>
      <c r="BB1450" s="14"/>
      <c r="BC1450" s="14"/>
      <c r="BD1450" s="14"/>
      <c r="BE1450" s="14"/>
      <c r="BF1450" s="14"/>
      <c r="BG1450" s="14"/>
      <c r="BH1450" s="14"/>
      <c r="BI1450" s="14"/>
    </row>
    <row r="1451" spans="1:61" x14ac:dyDescent="0.25">
      <c r="A1451" s="13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  <c r="AZ1451" s="14"/>
      <c r="BA1451" s="14"/>
      <c r="BB1451" s="14"/>
      <c r="BC1451" s="14"/>
      <c r="BD1451" s="14"/>
      <c r="BE1451" s="14"/>
      <c r="BF1451" s="14"/>
      <c r="BG1451" s="14"/>
      <c r="BH1451" s="14"/>
      <c r="BI1451" s="14"/>
    </row>
    <row r="1452" spans="1:61" x14ac:dyDescent="0.25">
      <c r="A1452" s="13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  <c r="AZ1452" s="14"/>
      <c r="BA1452" s="14"/>
      <c r="BB1452" s="14"/>
      <c r="BC1452" s="14"/>
      <c r="BD1452" s="14"/>
      <c r="BE1452" s="14"/>
      <c r="BF1452" s="14"/>
      <c r="BG1452" s="14"/>
      <c r="BH1452" s="14"/>
      <c r="BI1452" s="14"/>
    </row>
    <row r="1453" spans="1:61" x14ac:dyDescent="0.25">
      <c r="A1453" s="13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  <c r="AZ1453" s="14"/>
      <c r="BA1453" s="14"/>
      <c r="BB1453" s="14"/>
      <c r="BC1453" s="14"/>
      <c r="BD1453" s="14"/>
      <c r="BE1453" s="14"/>
      <c r="BF1453" s="14"/>
      <c r="BG1453" s="14"/>
      <c r="BH1453" s="14"/>
      <c r="BI1453" s="14"/>
    </row>
    <row r="1454" spans="1:61" x14ac:dyDescent="0.25">
      <c r="A1454" s="13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  <c r="AZ1454" s="14"/>
      <c r="BA1454" s="14"/>
      <c r="BB1454" s="14"/>
      <c r="BC1454" s="14"/>
      <c r="BD1454" s="14"/>
      <c r="BE1454" s="14"/>
      <c r="BF1454" s="14"/>
      <c r="BG1454" s="14"/>
      <c r="BH1454" s="14"/>
      <c r="BI1454" s="14"/>
    </row>
    <row r="1455" spans="1:61" x14ac:dyDescent="0.25">
      <c r="A1455" s="13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  <c r="AZ1455" s="14"/>
      <c r="BA1455" s="14"/>
      <c r="BB1455" s="14"/>
      <c r="BC1455" s="14"/>
      <c r="BD1455" s="14"/>
      <c r="BE1455" s="14"/>
      <c r="BF1455" s="14"/>
      <c r="BG1455" s="14"/>
      <c r="BH1455" s="14"/>
      <c r="BI1455" s="14"/>
    </row>
    <row r="1456" spans="1:61" x14ac:dyDescent="0.25">
      <c r="A1456" s="13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  <c r="AZ1456" s="14"/>
      <c r="BA1456" s="14"/>
      <c r="BB1456" s="14"/>
      <c r="BC1456" s="14"/>
      <c r="BD1456" s="14"/>
      <c r="BE1456" s="14"/>
      <c r="BF1456" s="14"/>
      <c r="BG1456" s="14"/>
      <c r="BH1456" s="14"/>
      <c r="BI1456" s="14"/>
    </row>
    <row r="1457" spans="1:61" x14ac:dyDescent="0.25">
      <c r="A1457" s="13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  <c r="AZ1457" s="14"/>
      <c r="BA1457" s="14"/>
      <c r="BB1457" s="14"/>
      <c r="BC1457" s="14"/>
      <c r="BD1457" s="14"/>
      <c r="BE1457" s="14"/>
      <c r="BF1457" s="14"/>
      <c r="BG1457" s="14"/>
      <c r="BH1457" s="14"/>
      <c r="BI1457" s="14"/>
    </row>
    <row r="1458" spans="1:61" x14ac:dyDescent="0.25">
      <c r="A1458" s="13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  <c r="AT1458" s="14"/>
      <c r="AU1458" s="14"/>
      <c r="AV1458" s="14"/>
      <c r="AW1458" s="14"/>
      <c r="AX1458" s="14"/>
      <c r="AY1458" s="14"/>
      <c r="AZ1458" s="14"/>
      <c r="BA1458" s="14"/>
      <c r="BB1458" s="14"/>
      <c r="BC1458" s="14"/>
      <c r="BD1458" s="14"/>
      <c r="BE1458" s="14"/>
      <c r="BF1458" s="14"/>
      <c r="BG1458" s="14"/>
      <c r="BH1458" s="14"/>
      <c r="BI1458" s="14"/>
    </row>
    <row r="1459" spans="1:61" x14ac:dyDescent="0.25">
      <c r="A1459" s="13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  <c r="AT1459" s="14"/>
      <c r="AU1459" s="14"/>
      <c r="AV1459" s="14"/>
      <c r="AW1459" s="14"/>
      <c r="AX1459" s="14"/>
      <c r="AY1459" s="14"/>
      <c r="AZ1459" s="14"/>
      <c r="BA1459" s="14"/>
      <c r="BB1459" s="14"/>
      <c r="BC1459" s="14"/>
      <c r="BD1459" s="14"/>
      <c r="BE1459" s="14"/>
      <c r="BF1459" s="14"/>
      <c r="BG1459" s="14"/>
      <c r="BH1459" s="14"/>
      <c r="BI1459" s="14"/>
    </row>
    <row r="1460" spans="1:61" x14ac:dyDescent="0.25">
      <c r="A1460" s="13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  <c r="AT1460" s="14"/>
      <c r="AU1460" s="14"/>
      <c r="AV1460" s="14"/>
      <c r="AW1460" s="14"/>
      <c r="AX1460" s="14"/>
      <c r="AY1460" s="14"/>
      <c r="AZ1460" s="14"/>
      <c r="BA1460" s="14"/>
      <c r="BB1460" s="14"/>
      <c r="BC1460" s="14"/>
      <c r="BD1460" s="14"/>
      <c r="BE1460" s="14"/>
      <c r="BF1460" s="14"/>
      <c r="BG1460" s="14"/>
      <c r="BH1460" s="14"/>
      <c r="BI1460" s="14"/>
    </row>
    <row r="1461" spans="1:61" x14ac:dyDescent="0.25">
      <c r="A1461" s="13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  <c r="AT1461" s="14"/>
      <c r="AU1461" s="14"/>
      <c r="AV1461" s="14"/>
      <c r="AW1461" s="14"/>
      <c r="AX1461" s="14"/>
      <c r="AY1461" s="14"/>
      <c r="AZ1461" s="14"/>
      <c r="BA1461" s="14"/>
      <c r="BB1461" s="14"/>
      <c r="BC1461" s="14"/>
      <c r="BD1461" s="14"/>
      <c r="BE1461" s="14"/>
      <c r="BF1461" s="14"/>
      <c r="BG1461" s="14"/>
      <c r="BH1461" s="14"/>
      <c r="BI1461" s="14"/>
    </row>
    <row r="1462" spans="1:61" x14ac:dyDescent="0.25">
      <c r="A1462" s="13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  <c r="AT1462" s="14"/>
      <c r="AU1462" s="14"/>
      <c r="AV1462" s="14"/>
      <c r="AW1462" s="14"/>
      <c r="AX1462" s="14"/>
      <c r="AY1462" s="14"/>
      <c r="AZ1462" s="14"/>
      <c r="BA1462" s="14"/>
      <c r="BB1462" s="14"/>
      <c r="BC1462" s="14"/>
      <c r="BD1462" s="14"/>
      <c r="BE1462" s="14"/>
      <c r="BF1462" s="14"/>
      <c r="BG1462" s="14"/>
      <c r="BH1462" s="14"/>
      <c r="BI1462" s="14"/>
    </row>
    <row r="1463" spans="1:61" x14ac:dyDescent="0.25">
      <c r="A1463" s="13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  <c r="AT1463" s="14"/>
      <c r="AU1463" s="14"/>
      <c r="AV1463" s="14"/>
      <c r="AW1463" s="14"/>
      <c r="AX1463" s="14"/>
      <c r="AY1463" s="14"/>
      <c r="AZ1463" s="14"/>
      <c r="BA1463" s="14"/>
      <c r="BB1463" s="14"/>
      <c r="BC1463" s="14"/>
      <c r="BD1463" s="14"/>
      <c r="BE1463" s="14"/>
      <c r="BF1463" s="14"/>
      <c r="BG1463" s="14"/>
      <c r="BH1463" s="14"/>
      <c r="BI1463" s="14"/>
    </row>
    <row r="1464" spans="1:61" x14ac:dyDescent="0.25">
      <c r="A1464" s="13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  <c r="AT1464" s="14"/>
      <c r="AU1464" s="14"/>
      <c r="AV1464" s="14"/>
      <c r="AW1464" s="14"/>
      <c r="AX1464" s="14"/>
      <c r="AY1464" s="14"/>
      <c r="AZ1464" s="14"/>
      <c r="BA1464" s="14"/>
      <c r="BB1464" s="14"/>
      <c r="BC1464" s="14"/>
      <c r="BD1464" s="14"/>
      <c r="BE1464" s="14"/>
      <c r="BF1464" s="14"/>
      <c r="BG1464" s="14"/>
      <c r="BH1464" s="14"/>
      <c r="BI1464" s="14"/>
    </row>
    <row r="1465" spans="1:61" x14ac:dyDescent="0.25">
      <c r="A1465" s="13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  <c r="AT1465" s="14"/>
      <c r="AU1465" s="14"/>
      <c r="AV1465" s="14"/>
      <c r="AW1465" s="14"/>
      <c r="AX1465" s="14"/>
      <c r="AY1465" s="14"/>
      <c r="AZ1465" s="14"/>
      <c r="BA1465" s="14"/>
      <c r="BB1465" s="14"/>
      <c r="BC1465" s="14"/>
      <c r="BD1465" s="14"/>
      <c r="BE1465" s="14"/>
      <c r="BF1465" s="14"/>
      <c r="BG1465" s="14"/>
      <c r="BH1465" s="14"/>
      <c r="BI1465" s="14"/>
    </row>
    <row r="1466" spans="1:61" x14ac:dyDescent="0.25">
      <c r="A1466" s="13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  <c r="AT1466" s="14"/>
      <c r="AU1466" s="14"/>
      <c r="AV1466" s="14"/>
      <c r="AW1466" s="14"/>
      <c r="AX1466" s="14"/>
      <c r="AY1466" s="14"/>
      <c r="AZ1466" s="14"/>
      <c r="BA1466" s="14"/>
      <c r="BB1466" s="14"/>
      <c r="BC1466" s="14"/>
      <c r="BD1466" s="14"/>
      <c r="BE1466" s="14"/>
      <c r="BF1466" s="14"/>
      <c r="BG1466" s="14"/>
      <c r="BH1466" s="14"/>
      <c r="BI1466" s="14"/>
    </row>
    <row r="1467" spans="1:61" x14ac:dyDescent="0.25">
      <c r="A1467" s="13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4"/>
      <c r="AV1467" s="14"/>
      <c r="AW1467" s="14"/>
      <c r="AX1467" s="14"/>
      <c r="AY1467" s="14"/>
      <c r="AZ1467" s="14"/>
      <c r="BA1467" s="14"/>
      <c r="BB1467" s="14"/>
      <c r="BC1467" s="14"/>
      <c r="BD1467" s="14"/>
      <c r="BE1467" s="14"/>
      <c r="BF1467" s="14"/>
      <c r="BG1467" s="14"/>
      <c r="BH1467" s="14"/>
      <c r="BI1467" s="14"/>
    </row>
    <row r="1468" spans="1:61" x14ac:dyDescent="0.25">
      <c r="A1468" s="13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  <c r="AT1468" s="14"/>
      <c r="AU1468" s="14"/>
      <c r="AV1468" s="14"/>
      <c r="AW1468" s="14"/>
      <c r="AX1468" s="14"/>
      <c r="AY1468" s="14"/>
      <c r="AZ1468" s="14"/>
      <c r="BA1468" s="14"/>
      <c r="BB1468" s="14"/>
      <c r="BC1468" s="14"/>
      <c r="BD1468" s="14"/>
      <c r="BE1468" s="14"/>
      <c r="BF1468" s="14"/>
      <c r="BG1468" s="14"/>
      <c r="BH1468" s="14"/>
      <c r="BI1468" s="14"/>
    </row>
    <row r="1469" spans="1:61" x14ac:dyDescent="0.25">
      <c r="A1469" s="13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  <c r="AT1469" s="14"/>
      <c r="AU1469" s="14"/>
      <c r="AV1469" s="14"/>
      <c r="AW1469" s="14"/>
      <c r="AX1469" s="14"/>
      <c r="AY1469" s="14"/>
      <c r="AZ1469" s="14"/>
      <c r="BA1469" s="14"/>
      <c r="BB1469" s="14"/>
      <c r="BC1469" s="14"/>
      <c r="BD1469" s="14"/>
      <c r="BE1469" s="14"/>
      <c r="BF1469" s="14"/>
      <c r="BG1469" s="14"/>
      <c r="BH1469" s="14"/>
      <c r="BI1469" s="14"/>
    </row>
    <row r="1470" spans="1:61" x14ac:dyDescent="0.25">
      <c r="A1470" s="13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  <c r="AT1470" s="14"/>
      <c r="AU1470" s="14"/>
      <c r="AV1470" s="14"/>
      <c r="AW1470" s="14"/>
      <c r="AX1470" s="14"/>
      <c r="AY1470" s="14"/>
      <c r="AZ1470" s="14"/>
      <c r="BA1470" s="14"/>
      <c r="BB1470" s="14"/>
      <c r="BC1470" s="14"/>
      <c r="BD1470" s="14"/>
      <c r="BE1470" s="14"/>
      <c r="BF1470" s="14"/>
      <c r="BG1470" s="14"/>
      <c r="BH1470" s="14"/>
      <c r="BI1470" s="14"/>
    </row>
    <row r="1471" spans="1:61" x14ac:dyDescent="0.25">
      <c r="A1471" s="13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  <c r="AT1471" s="14"/>
      <c r="AU1471" s="14"/>
      <c r="AV1471" s="14"/>
      <c r="AW1471" s="14"/>
      <c r="AX1471" s="14"/>
      <c r="AY1471" s="14"/>
      <c r="AZ1471" s="14"/>
      <c r="BA1471" s="14"/>
      <c r="BB1471" s="14"/>
      <c r="BC1471" s="14"/>
      <c r="BD1471" s="14"/>
      <c r="BE1471" s="14"/>
      <c r="BF1471" s="14"/>
      <c r="BG1471" s="14"/>
      <c r="BH1471" s="14"/>
      <c r="BI1471" s="14"/>
    </row>
    <row r="1472" spans="1:61" x14ac:dyDescent="0.25">
      <c r="A1472" s="13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  <c r="AT1472" s="14"/>
      <c r="AU1472" s="14"/>
      <c r="AV1472" s="14"/>
      <c r="AW1472" s="14"/>
      <c r="AX1472" s="14"/>
      <c r="AY1472" s="14"/>
      <c r="AZ1472" s="14"/>
      <c r="BA1472" s="14"/>
      <c r="BB1472" s="14"/>
      <c r="BC1472" s="14"/>
      <c r="BD1472" s="14"/>
      <c r="BE1472" s="14"/>
      <c r="BF1472" s="14"/>
      <c r="BG1472" s="14"/>
      <c r="BH1472" s="14"/>
      <c r="BI1472" s="14"/>
    </row>
    <row r="1473" spans="1:61" x14ac:dyDescent="0.25">
      <c r="A1473" s="13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  <c r="AT1473" s="14"/>
      <c r="AU1473" s="14"/>
      <c r="AV1473" s="14"/>
      <c r="AW1473" s="14"/>
      <c r="AX1473" s="14"/>
      <c r="AY1473" s="14"/>
      <c r="AZ1473" s="14"/>
      <c r="BA1473" s="14"/>
      <c r="BB1473" s="14"/>
      <c r="BC1473" s="14"/>
      <c r="BD1473" s="14"/>
      <c r="BE1473" s="14"/>
      <c r="BF1473" s="14"/>
      <c r="BG1473" s="14"/>
      <c r="BH1473" s="14"/>
      <c r="BI1473" s="14"/>
    </row>
    <row r="1474" spans="1:61" x14ac:dyDescent="0.25">
      <c r="A1474" s="13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  <c r="AT1474" s="14"/>
      <c r="AU1474" s="14"/>
      <c r="AV1474" s="14"/>
      <c r="AW1474" s="14"/>
      <c r="AX1474" s="14"/>
      <c r="AY1474" s="14"/>
      <c r="AZ1474" s="14"/>
      <c r="BA1474" s="14"/>
      <c r="BB1474" s="14"/>
      <c r="BC1474" s="14"/>
      <c r="BD1474" s="14"/>
      <c r="BE1474" s="14"/>
      <c r="BF1474" s="14"/>
      <c r="BG1474" s="14"/>
      <c r="BH1474" s="14"/>
      <c r="BI1474" s="14"/>
    </row>
    <row r="1475" spans="1:61" x14ac:dyDescent="0.25">
      <c r="A1475" s="13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  <c r="AT1475" s="14"/>
      <c r="AU1475" s="14"/>
      <c r="AV1475" s="14"/>
      <c r="AW1475" s="14"/>
      <c r="AX1475" s="14"/>
      <c r="AY1475" s="14"/>
      <c r="AZ1475" s="14"/>
      <c r="BA1475" s="14"/>
      <c r="BB1475" s="14"/>
      <c r="BC1475" s="14"/>
      <c r="BD1475" s="14"/>
      <c r="BE1475" s="14"/>
      <c r="BF1475" s="14"/>
      <c r="BG1475" s="14"/>
      <c r="BH1475" s="14"/>
      <c r="BI1475" s="14"/>
    </row>
    <row r="1476" spans="1:61" x14ac:dyDescent="0.25">
      <c r="A1476" s="13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  <c r="AT1476" s="14"/>
      <c r="AU1476" s="14"/>
      <c r="AV1476" s="14"/>
      <c r="AW1476" s="14"/>
      <c r="AX1476" s="14"/>
      <c r="AY1476" s="14"/>
      <c r="AZ1476" s="14"/>
      <c r="BA1476" s="14"/>
      <c r="BB1476" s="14"/>
      <c r="BC1476" s="14"/>
      <c r="BD1476" s="14"/>
      <c r="BE1476" s="14"/>
      <c r="BF1476" s="14"/>
      <c r="BG1476" s="14"/>
      <c r="BH1476" s="14"/>
      <c r="BI1476" s="14"/>
    </row>
    <row r="1477" spans="1:61" x14ac:dyDescent="0.25">
      <c r="A1477" s="13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  <c r="AT1477" s="14"/>
      <c r="AU1477" s="14"/>
      <c r="AV1477" s="14"/>
      <c r="AW1477" s="14"/>
      <c r="AX1477" s="14"/>
      <c r="AY1477" s="14"/>
      <c r="AZ1477" s="14"/>
      <c r="BA1477" s="14"/>
      <c r="BB1477" s="14"/>
      <c r="BC1477" s="14"/>
      <c r="BD1477" s="14"/>
      <c r="BE1477" s="14"/>
      <c r="BF1477" s="14"/>
      <c r="BG1477" s="14"/>
      <c r="BH1477" s="14"/>
      <c r="BI1477" s="14"/>
    </row>
    <row r="1478" spans="1:61" x14ac:dyDescent="0.25">
      <c r="A1478" s="13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  <c r="AT1478" s="14"/>
      <c r="AU1478" s="14"/>
      <c r="AV1478" s="14"/>
      <c r="AW1478" s="14"/>
      <c r="AX1478" s="14"/>
      <c r="AY1478" s="14"/>
      <c r="AZ1478" s="14"/>
      <c r="BA1478" s="14"/>
      <c r="BB1478" s="14"/>
      <c r="BC1478" s="14"/>
      <c r="BD1478" s="14"/>
      <c r="BE1478" s="14"/>
      <c r="BF1478" s="14"/>
      <c r="BG1478" s="14"/>
      <c r="BH1478" s="14"/>
      <c r="BI1478" s="14"/>
    </row>
    <row r="1479" spans="1:61" x14ac:dyDescent="0.25">
      <c r="A1479" s="13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  <c r="AT1479" s="14"/>
      <c r="AU1479" s="14"/>
      <c r="AV1479" s="14"/>
      <c r="AW1479" s="14"/>
      <c r="AX1479" s="14"/>
      <c r="AY1479" s="14"/>
      <c r="AZ1479" s="14"/>
      <c r="BA1479" s="14"/>
      <c r="BB1479" s="14"/>
      <c r="BC1479" s="14"/>
      <c r="BD1479" s="14"/>
      <c r="BE1479" s="14"/>
      <c r="BF1479" s="14"/>
      <c r="BG1479" s="14"/>
      <c r="BH1479" s="14"/>
      <c r="BI1479" s="14"/>
    </row>
    <row r="1480" spans="1:61" x14ac:dyDescent="0.25">
      <c r="A1480" s="13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  <c r="AT1480" s="14"/>
      <c r="AU1480" s="14"/>
      <c r="AV1480" s="14"/>
      <c r="AW1480" s="14"/>
      <c r="AX1480" s="14"/>
      <c r="AY1480" s="14"/>
      <c r="AZ1480" s="14"/>
      <c r="BA1480" s="14"/>
      <c r="BB1480" s="14"/>
      <c r="BC1480" s="14"/>
      <c r="BD1480" s="14"/>
      <c r="BE1480" s="14"/>
      <c r="BF1480" s="14"/>
      <c r="BG1480" s="14"/>
      <c r="BH1480" s="14"/>
      <c r="BI1480" s="14"/>
    </row>
    <row r="1481" spans="1:61" x14ac:dyDescent="0.25">
      <c r="A1481" s="13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  <c r="AT1481" s="14"/>
      <c r="AU1481" s="14"/>
      <c r="AV1481" s="14"/>
      <c r="AW1481" s="14"/>
      <c r="AX1481" s="14"/>
      <c r="AY1481" s="14"/>
      <c r="AZ1481" s="14"/>
      <c r="BA1481" s="14"/>
      <c r="BB1481" s="14"/>
      <c r="BC1481" s="14"/>
      <c r="BD1481" s="14"/>
      <c r="BE1481" s="14"/>
      <c r="BF1481" s="14"/>
      <c r="BG1481" s="14"/>
      <c r="BH1481" s="14"/>
      <c r="BI1481" s="14"/>
    </row>
    <row r="1482" spans="1:61" x14ac:dyDescent="0.25">
      <c r="A1482" s="13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  <c r="AT1482" s="14"/>
      <c r="AU1482" s="14"/>
      <c r="AV1482" s="14"/>
      <c r="AW1482" s="14"/>
      <c r="AX1482" s="14"/>
      <c r="AY1482" s="14"/>
      <c r="AZ1482" s="14"/>
      <c r="BA1482" s="14"/>
      <c r="BB1482" s="14"/>
      <c r="BC1482" s="14"/>
      <c r="BD1482" s="14"/>
      <c r="BE1482" s="14"/>
      <c r="BF1482" s="14"/>
      <c r="BG1482" s="14"/>
      <c r="BH1482" s="14"/>
      <c r="BI1482" s="14"/>
    </row>
    <row r="1483" spans="1:61" x14ac:dyDescent="0.25">
      <c r="A1483" s="13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  <c r="AT1483" s="14"/>
      <c r="AU1483" s="14"/>
      <c r="AV1483" s="14"/>
      <c r="AW1483" s="14"/>
      <c r="AX1483" s="14"/>
      <c r="AY1483" s="14"/>
      <c r="AZ1483" s="14"/>
      <c r="BA1483" s="14"/>
      <c r="BB1483" s="14"/>
      <c r="BC1483" s="14"/>
      <c r="BD1483" s="14"/>
      <c r="BE1483" s="14"/>
      <c r="BF1483" s="14"/>
      <c r="BG1483" s="14"/>
      <c r="BH1483" s="14"/>
      <c r="BI1483" s="14"/>
    </row>
    <row r="1484" spans="1:61" x14ac:dyDescent="0.25">
      <c r="A1484" s="13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  <c r="AT1484" s="14"/>
      <c r="AU1484" s="14"/>
      <c r="AV1484" s="14"/>
      <c r="AW1484" s="14"/>
      <c r="AX1484" s="14"/>
      <c r="AY1484" s="14"/>
      <c r="AZ1484" s="14"/>
      <c r="BA1484" s="14"/>
      <c r="BB1484" s="14"/>
      <c r="BC1484" s="14"/>
      <c r="BD1484" s="14"/>
      <c r="BE1484" s="14"/>
      <c r="BF1484" s="14"/>
      <c r="BG1484" s="14"/>
      <c r="BH1484" s="14"/>
      <c r="BI1484" s="14"/>
    </row>
    <row r="1485" spans="1:61" x14ac:dyDescent="0.25">
      <c r="A1485" s="13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  <c r="AT1485" s="14"/>
      <c r="AU1485" s="14"/>
      <c r="AV1485" s="14"/>
      <c r="AW1485" s="14"/>
      <c r="AX1485" s="14"/>
      <c r="AY1485" s="14"/>
      <c r="AZ1485" s="14"/>
      <c r="BA1485" s="14"/>
      <c r="BB1485" s="14"/>
      <c r="BC1485" s="14"/>
      <c r="BD1485" s="14"/>
      <c r="BE1485" s="14"/>
      <c r="BF1485" s="14"/>
      <c r="BG1485" s="14"/>
      <c r="BH1485" s="14"/>
      <c r="BI1485" s="14"/>
    </row>
    <row r="1486" spans="1:61" x14ac:dyDescent="0.25">
      <c r="A1486" s="13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  <c r="AT1486" s="14"/>
      <c r="AU1486" s="14"/>
      <c r="AV1486" s="14"/>
      <c r="AW1486" s="14"/>
      <c r="AX1486" s="14"/>
      <c r="AY1486" s="14"/>
      <c r="AZ1486" s="14"/>
      <c r="BA1486" s="14"/>
      <c r="BB1486" s="14"/>
      <c r="BC1486" s="14"/>
      <c r="BD1486" s="14"/>
      <c r="BE1486" s="14"/>
      <c r="BF1486" s="14"/>
      <c r="BG1486" s="14"/>
      <c r="BH1486" s="14"/>
      <c r="BI1486" s="14"/>
    </row>
    <row r="1487" spans="1:61" x14ac:dyDescent="0.25">
      <c r="A1487" s="13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  <c r="AT1487" s="14"/>
      <c r="AU1487" s="14"/>
      <c r="AV1487" s="14"/>
      <c r="AW1487" s="14"/>
      <c r="AX1487" s="14"/>
      <c r="AY1487" s="14"/>
      <c r="AZ1487" s="14"/>
      <c r="BA1487" s="14"/>
      <c r="BB1487" s="14"/>
      <c r="BC1487" s="14"/>
      <c r="BD1487" s="14"/>
      <c r="BE1487" s="14"/>
      <c r="BF1487" s="14"/>
      <c r="BG1487" s="14"/>
      <c r="BH1487" s="14"/>
      <c r="BI1487" s="14"/>
    </row>
    <row r="1488" spans="1:61" x14ac:dyDescent="0.25">
      <c r="A1488" s="13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  <c r="AT1488" s="14"/>
      <c r="AU1488" s="14"/>
      <c r="AV1488" s="14"/>
      <c r="AW1488" s="14"/>
      <c r="AX1488" s="14"/>
      <c r="AY1488" s="14"/>
      <c r="AZ1488" s="14"/>
      <c r="BA1488" s="14"/>
      <c r="BB1488" s="14"/>
      <c r="BC1488" s="14"/>
      <c r="BD1488" s="14"/>
      <c r="BE1488" s="14"/>
      <c r="BF1488" s="14"/>
      <c r="BG1488" s="14"/>
      <c r="BH1488" s="14"/>
      <c r="BI1488" s="14"/>
    </row>
    <row r="1489" spans="1:61" x14ac:dyDescent="0.25">
      <c r="A1489" s="13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  <c r="AT1489" s="14"/>
      <c r="AU1489" s="14"/>
      <c r="AV1489" s="14"/>
      <c r="AW1489" s="14"/>
      <c r="AX1489" s="14"/>
      <c r="AY1489" s="14"/>
      <c r="AZ1489" s="14"/>
      <c r="BA1489" s="14"/>
      <c r="BB1489" s="14"/>
      <c r="BC1489" s="14"/>
      <c r="BD1489" s="14"/>
      <c r="BE1489" s="14"/>
      <c r="BF1489" s="14"/>
      <c r="BG1489" s="14"/>
      <c r="BH1489" s="14"/>
      <c r="BI1489" s="14"/>
    </row>
    <row r="1490" spans="1:61" x14ac:dyDescent="0.25">
      <c r="A1490" s="13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  <c r="AT1490" s="14"/>
      <c r="AU1490" s="14"/>
      <c r="AV1490" s="14"/>
      <c r="AW1490" s="14"/>
      <c r="AX1490" s="14"/>
      <c r="AY1490" s="14"/>
      <c r="AZ1490" s="14"/>
      <c r="BA1490" s="14"/>
      <c r="BB1490" s="14"/>
      <c r="BC1490" s="14"/>
      <c r="BD1490" s="14"/>
      <c r="BE1490" s="14"/>
      <c r="BF1490" s="14"/>
      <c r="BG1490" s="14"/>
      <c r="BH1490" s="14"/>
      <c r="BI1490" s="14"/>
    </row>
    <row r="1491" spans="1:61" x14ac:dyDescent="0.25">
      <c r="A1491" s="13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  <c r="AT1491" s="14"/>
      <c r="AU1491" s="14"/>
      <c r="AV1491" s="14"/>
      <c r="AW1491" s="14"/>
      <c r="AX1491" s="14"/>
      <c r="AY1491" s="14"/>
      <c r="AZ1491" s="14"/>
      <c r="BA1491" s="14"/>
      <c r="BB1491" s="14"/>
      <c r="BC1491" s="14"/>
      <c r="BD1491" s="14"/>
      <c r="BE1491" s="14"/>
      <c r="BF1491" s="14"/>
      <c r="BG1491" s="14"/>
      <c r="BH1491" s="14"/>
      <c r="BI1491" s="14"/>
    </row>
    <row r="1492" spans="1:61" x14ac:dyDescent="0.25">
      <c r="A1492" s="13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  <c r="AT1492" s="14"/>
      <c r="AU1492" s="14"/>
      <c r="AV1492" s="14"/>
      <c r="AW1492" s="14"/>
      <c r="AX1492" s="14"/>
      <c r="AY1492" s="14"/>
      <c r="AZ1492" s="14"/>
      <c r="BA1492" s="14"/>
      <c r="BB1492" s="14"/>
      <c r="BC1492" s="14"/>
      <c r="BD1492" s="14"/>
      <c r="BE1492" s="14"/>
      <c r="BF1492" s="14"/>
      <c r="BG1492" s="14"/>
      <c r="BH1492" s="14"/>
      <c r="BI1492" s="14"/>
    </row>
    <row r="1493" spans="1:61" x14ac:dyDescent="0.25">
      <c r="A1493" s="13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  <c r="AT1493" s="14"/>
      <c r="AU1493" s="14"/>
      <c r="AV1493" s="14"/>
      <c r="AW1493" s="14"/>
      <c r="AX1493" s="14"/>
      <c r="AY1493" s="14"/>
      <c r="AZ1493" s="14"/>
      <c r="BA1493" s="14"/>
      <c r="BB1493" s="14"/>
      <c r="BC1493" s="14"/>
      <c r="BD1493" s="14"/>
      <c r="BE1493" s="14"/>
      <c r="BF1493" s="14"/>
      <c r="BG1493" s="14"/>
      <c r="BH1493" s="14"/>
      <c r="BI1493" s="14"/>
    </row>
    <row r="1494" spans="1:61" x14ac:dyDescent="0.25">
      <c r="A1494" s="13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  <c r="AT1494" s="14"/>
      <c r="AU1494" s="14"/>
      <c r="AV1494" s="14"/>
      <c r="AW1494" s="14"/>
      <c r="AX1494" s="14"/>
      <c r="AY1494" s="14"/>
      <c r="AZ1494" s="14"/>
      <c r="BA1494" s="14"/>
      <c r="BB1494" s="14"/>
      <c r="BC1494" s="14"/>
      <c r="BD1494" s="14"/>
      <c r="BE1494" s="14"/>
      <c r="BF1494" s="14"/>
      <c r="BG1494" s="14"/>
      <c r="BH1494" s="14"/>
      <c r="BI1494" s="14"/>
    </row>
    <row r="1495" spans="1:61" x14ac:dyDescent="0.25">
      <c r="A1495" s="13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  <c r="AT1495" s="14"/>
      <c r="AU1495" s="14"/>
      <c r="AV1495" s="14"/>
      <c r="AW1495" s="14"/>
      <c r="AX1495" s="14"/>
      <c r="AY1495" s="14"/>
      <c r="AZ1495" s="14"/>
      <c r="BA1495" s="14"/>
      <c r="BB1495" s="14"/>
      <c r="BC1495" s="14"/>
      <c r="BD1495" s="14"/>
      <c r="BE1495" s="14"/>
      <c r="BF1495" s="14"/>
      <c r="BG1495" s="14"/>
      <c r="BH1495" s="14"/>
      <c r="BI1495" s="14"/>
    </row>
    <row r="1496" spans="1:61" x14ac:dyDescent="0.25">
      <c r="A1496" s="13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  <c r="AT1496" s="14"/>
      <c r="AU1496" s="14"/>
      <c r="AV1496" s="14"/>
      <c r="AW1496" s="14"/>
      <c r="AX1496" s="14"/>
      <c r="AY1496" s="14"/>
      <c r="AZ1496" s="14"/>
      <c r="BA1496" s="14"/>
      <c r="BB1496" s="14"/>
      <c r="BC1496" s="14"/>
      <c r="BD1496" s="14"/>
      <c r="BE1496" s="14"/>
      <c r="BF1496" s="14"/>
      <c r="BG1496" s="14"/>
      <c r="BH1496" s="14"/>
      <c r="BI1496" s="14"/>
    </row>
    <row r="1497" spans="1:61" x14ac:dyDescent="0.25">
      <c r="A1497" s="13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  <c r="AT1497" s="14"/>
      <c r="AU1497" s="14"/>
      <c r="AV1497" s="14"/>
      <c r="AW1497" s="14"/>
      <c r="AX1497" s="14"/>
      <c r="AY1497" s="14"/>
      <c r="AZ1497" s="14"/>
      <c r="BA1497" s="14"/>
      <c r="BB1497" s="14"/>
      <c r="BC1497" s="14"/>
      <c r="BD1497" s="14"/>
      <c r="BE1497" s="14"/>
      <c r="BF1497" s="14"/>
      <c r="BG1497" s="14"/>
      <c r="BH1497" s="14"/>
      <c r="BI1497" s="14"/>
    </row>
    <row r="1498" spans="1:61" x14ac:dyDescent="0.25">
      <c r="A1498" s="13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  <c r="AT1498" s="14"/>
      <c r="AU1498" s="14"/>
      <c r="AV1498" s="14"/>
      <c r="AW1498" s="14"/>
      <c r="AX1498" s="14"/>
      <c r="AY1498" s="14"/>
      <c r="AZ1498" s="14"/>
      <c r="BA1498" s="14"/>
      <c r="BB1498" s="14"/>
      <c r="BC1498" s="14"/>
      <c r="BD1498" s="14"/>
      <c r="BE1498" s="14"/>
      <c r="BF1498" s="14"/>
      <c r="BG1498" s="14"/>
      <c r="BH1498" s="14"/>
      <c r="BI1498" s="14"/>
    </row>
    <row r="1499" spans="1:61" x14ac:dyDescent="0.25">
      <c r="A1499" s="13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  <c r="AT1499" s="14"/>
      <c r="AU1499" s="14"/>
      <c r="AV1499" s="14"/>
      <c r="AW1499" s="14"/>
      <c r="AX1499" s="14"/>
      <c r="AY1499" s="14"/>
      <c r="AZ1499" s="14"/>
      <c r="BA1499" s="14"/>
      <c r="BB1499" s="14"/>
      <c r="BC1499" s="14"/>
      <c r="BD1499" s="14"/>
      <c r="BE1499" s="14"/>
      <c r="BF1499" s="14"/>
      <c r="BG1499" s="14"/>
      <c r="BH1499" s="14"/>
      <c r="BI1499" s="14"/>
    </row>
    <row r="1500" spans="1:61" x14ac:dyDescent="0.25">
      <c r="A1500" s="13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  <c r="AT1500" s="14"/>
      <c r="AU1500" s="14"/>
      <c r="AV1500" s="14"/>
      <c r="AW1500" s="14"/>
      <c r="AX1500" s="14"/>
      <c r="AY1500" s="14"/>
      <c r="AZ1500" s="14"/>
      <c r="BA1500" s="14"/>
      <c r="BB1500" s="14"/>
      <c r="BC1500" s="14"/>
      <c r="BD1500" s="14"/>
      <c r="BE1500" s="14"/>
      <c r="BF1500" s="14"/>
      <c r="BG1500" s="14"/>
      <c r="BH1500" s="14"/>
      <c r="BI1500" s="14"/>
    </row>
    <row r="1501" spans="1:61" x14ac:dyDescent="0.25">
      <c r="A1501" s="13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  <c r="AT1501" s="14"/>
      <c r="AU1501" s="14"/>
      <c r="AV1501" s="14"/>
      <c r="AW1501" s="14"/>
      <c r="AX1501" s="14"/>
      <c r="AY1501" s="14"/>
      <c r="AZ1501" s="14"/>
      <c r="BA1501" s="14"/>
      <c r="BB1501" s="14"/>
      <c r="BC1501" s="14"/>
      <c r="BD1501" s="14"/>
      <c r="BE1501" s="14"/>
      <c r="BF1501" s="14"/>
      <c r="BG1501" s="14"/>
      <c r="BH1501" s="14"/>
      <c r="BI1501" s="14"/>
    </row>
    <row r="1502" spans="1:61" x14ac:dyDescent="0.25">
      <c r="A1502" s="13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  <c r="AP1502" s="14"/>
      <c r="AQ1502" s="14"/>
      <c r="AR1502" s="14"/>
      <c r="AS1502" s="14"/>
      <c r="AT1502" s="14"/>
      <c r="AU1502" s="14"/>
      <c r="AV1502" s="14"/>
      <c r="AW1502" s="14"/>
      <c r="AX1502" s="14"/>
      <c r="AY1502" s="14"/>
      <c r="AZ1502" s="14"/>
      <c r="BA1502" s="14"/>
      <c r="BB1502" s="14"/>
      <c r="BC1502" s="14"/>
      <c r="BD1502" s="14"/>
      <c r="BE1502" s="14"/>
      <c r="BF1502" s="14"/>
      <c r="BG1502" s="14"/>
      <c r="BH1502" s="14"/>
      <c r="BI1502" s="14"/>
    </row>
    <row r="1503" spans="1:61" x14ac:dyDescent="0.25">
      <c r="A1503" s="13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  <c r="AP1503" s="14"/>
      <c r="AQ1503" s="14"/>
      <c r="AR1503" s="14"/>
      <c r="AS1503" s="14"/>
      <c r="AT1503" s="14"/>
      <c r="AU1503" s="14"/>
      <c r="AV1503" s="14"/>
      <c r="AW1503" s="14"/>
      <c r="AX1503" s="14"/>
      <c r="AY1503" s="14"/>
      <c r="AZ1503" s="14"/>
      <c r="BA1503" s="14"/>
      <c r="BB1503" s="14"/>
      <c r="BC1503" s="14"/>
      <c r="BD1503" s="14"/>
      <c r="BE1503" s="14"/>
      <c r="BF1503" s="14"/>
      <c r="BG1503" s="14"/>
      <c r="BH1503" s="14"/>
      <c r="BI1503" s="14"/>
    </row>
    <row r="1504" spans="1:61" x14ac:dyDescent="0.25">
      <c r="A1504" s="13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  <c r="AP1504" s="14"/>
      <c r="AQ1504" s="14"/>
      <c r="AR1504" s="14"/>
      <c r="AS1504" s="14"/>
      <c r="AT1504" s="14"/>
      <c r="AU1504" s="14"/>
      <c r="AV1504" s="14"/>
      <c r="AW1504" s="14"/>
      <c r="AX1504" s="14"/>
      <c r="AY1504" s="14"/>
      <c r="AZ1504" s="14"/>
      <c r="BA1504" s="14"/>
      <c r="BB1504" s="14"/>
      <c r="BC1504" s="14"/>
      <c r="BD1504" s="14"/>
      <c r="BE1504" s="14"/>
      <c r="BF1504" s="14"/>
      <c r="BG1504" s="14"/>
      <c r="BH1504" s="14"/>
      <c r="BI1504" s="14"/>
    </row>
    <row r="1505" spans="1:61" x14ac:dyDescent="0.25">
      <c r="A1505" s="13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  <c r="AP1505" s="14"/>
      <c r="AQ1505" s="14"/>
      <c r="AR1505" s="14"/>
      <c r="AS1505" s="14"/>
      <c r="AT1505" s="14"/>
      <c r="AU1505" s="14"/>
      <c r="AV1505" s="14"/>
      <c r="AW1505" s="14"/>
      <c r="AX1505" s="14"/>
      <c r="AY1505" s="14"/>
      <c r="AZ1505" s="14"/>
      <c r="BA1505" s="14"/>
      <c r="BB1505" s="14"/>
      <c r="BC1505" s="14"/>
      <c r="BD1505" s="14"/>
      <c r="BE1505" s="14"/>
      <c r="BF1505" s="14"/>
      <c r="BG1505" s="14"/>
      <c r="BH1505" s="14"/>
      <c r="BI1505" s="14"/>
    </row>
    <row r="1506" spans="1:61" x14ac:dyDescent="0.25">
      <c r="A1506" s="13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  <c r="AT1506" s="14"/>
      <c r="AU1506" s="14"/>
      <c r="AV1506" s="14"/>
      <c r="AW1506" s="14"/>
      <c r="AX1506" s="14"/>
      <c r="AY1506" s="14"/>
      <c r="AZ1506" s="14"/>
      <c r="BA1506" s="14"/>
      <c r="BB1506" s="14"/>
      <c r="BC1506" s="14"/>
      <c r="BD1506" s="14"/>
      <c r="BE1506" s="14"/>
      <c r="BF1506" s="14"/>
      <c r="BG1506" s="14"/>
      <c r="BH1506" s="14"/>
      <c r="BI1506" s="14"/>
    </row>
    <row r="1507" spans="1:61" x14ac:dyDescent="0.25">
      <c r="A1507" s="13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  <c r="AT1507" s="14"/>
      <c r="AU1507" s="14"/>
      <c r="AV1507" s="14"/>
      <c r="AW1507" s="14"/>
      <c r="AX1507" s="14"/>
      <c r="AY1507" s="14"/>
      <c r="AZ1507" s="14"/>
      <c r="BA1507" s="14"/>
      <c r="BB1507" s="14"/>
      <c r="BC1507" s="14"/>
      <c r="BD1507" s="14"/>
      <c r="BE1507" s="14"/>
      <c r="BF1507" s="14"/>
      <c r="BG1507" s="14"/>
      <c r="BH1507" s="14"/>
      <c r="BI1507" s="14"/>
    </row>
    <row r="1508" spans="1:61" x14ac:dyDescent="0.25">
      <c r="A1508" s="13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  <c r="AT1508" s="14"/>
      <c r="AU1508" s="14"/>
      <c r="AV1508" s="14"/>
      <c r="AW1508" s="14"/>
      <c r="AX1508" s="14"/>
      <c r="AY1508" s="14"/>
      <c r="AZ1508" s="14"/>
      <c r="BA1508" s="14"/>
      <c r="BB1508" s="14"/>
      <c r="BC1508" s="14"/>
      <c r="BD1508" s="14"/>
      <c r="BE1508" s="14"/>
      <c r="BF1508" s="14"/>
      <c r="BG1508" s="14"/>
      <c r="BH1508" s="14"/>
      <c r="BI1508" s="14"/>
    </row>
    <row r="1509" spans="1:61" x14ac:dyDescent="0.25">
      <c r="A1509" s="13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  <c r="AT1509" s="14"/>
      <c r="AU1509" s="14"/>
      <c r="AV1509" s="14"/>
      <c r="AW1509" s="14"/>
      <c r="AX1509" s="14"/>
      <c r="AY1509" s="14"/>
      <c r="AZ1509" s="14"/>
      <c r="BA1509" s="14"/>
      <c r="BB1509" s="14"/>
      <c r="BC1509" s="14"/>
      <c r="BD1509" s="14"/>
      <c r="BE1509" s="14"/>
      <c r="BF1509" s="14"/>
      <c r="BG1509" s="14"/>
      <c r="BH1509" s="14"/>
      <c r="BI1509" s="14"/>
    </row>
    <row r="1510" spans="1:61" x14ac:dyDescent="0.25">
      <c r="A1510" s="13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  <c r="AT1510" s="14"/>
      <c r="AU1510" s="14"/>
      <c r="AV1510" s="14"/>
      <c r="AW1510" s="14"/>
      <c r="AX1510" s="14"/>
      <c r="AY1510" s="14"/>
      <c r="AZ1510" s="14"/>
      <c r="BA1510" s="14"/>
      <c r="BB1510" s="14"/>
      <c r="BC1510" s="14"/>
      <c r="BD1510" s="14"/>
      <c r="BE1510" s="14"/>
      <c r="BF1510" s="14"/>
      <c r="BG1510" s="14"/>
      <c r="BH1510" s="14"/>
      <c r="BI1510" s="14"/>
    </row>
    <row r="1511" spans="1:61" x14ac:dyDescent="0.25">
      <c r="A1511" s="13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  <c r="AT1511" s="14"/>
      <c r="AU1511" s="14"/>
      <c r="AV1511" s="14"/>
      <c r="AW1511" s="14"/>
      <c r="AX1511" s="14"/>
      <c r="AY1511" s="14"/>
      <c r="AZ1511" s="14"/>
      <c r="BA1511" s="14"/>
      <c r="BB1511" s="14"/>
      <c r="BC1511" s="14"/>
      <c r="BD1511" s="14"/>
      <c r="BE1511" s="14"/>
      <c r="BF1511" s="14"/>
      <c r="BG1511" s="14"/>
      <c r="BH1511" s="14"/>
      <c r="BI1511" s="14"/>
    </row>
    <row r="1512" spans="1:61" x14ac:dyDescent="0.25">
      <c r="A1512" s="13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  <c r="AP1512" s="14"/>
      <c r="AQ1512" s="14"/>
      <c r="AR1512" s="14"/>
      <c r="AS1512" s="14"/>
      <c r="AT1512" s="14"/>
      <c r="AU1512" s="14"/>
      <c r="AV1512" s="14"/>
      <c r="AW1512" s="14"/>
      <c r="AX1512" s="14"/>
      <c r="AY1512" s="14"/>
      <c r="AZ1512" s="14"/>
      <c r="BA1512" s="14"/>
      <c r="BB1512" s="14"/>
      <c r="BC1512" s="14"/>
      <c r="BD1512" s="14"/>
      <c r="BE1512" s="14"/>
      <c r="BF1512" s="14"/>
      <c r="BG1512" s="14"/>
      <c r="BH1512" s="14"/>
      <c r="BI1512" s="14"/>
    </row>
    <row r="1513" spans="1:61" x14ac:dyDescent="0.25">
      <c r="A1513" s="13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  <c r="AT1513" s="14"/>
      <c r="AU1513" s="14"/>
      <c r="AV1513" s="14"/>
      <c r="AW1513" s="14"/>
      <c r="AX1513" s="14"/>
      <c r="AY1513" s="14"/>
      <c r="AZ1513" s="14"/>
      <c r="BA1513" s="14"/>
      <c r="BB1513" s="14"/>
      <c r="BC1513" s="14"/>
      <c r="BD1513" s="14"/>
      <c r="BE1513" s="14"/>
      <c r="BF1513" s="14"/>
      <c r="BG1513" s="14"/>
      <c r="BH1513" s="14"/>
      <c r="BI1513" s="14"/>
    </row>
    <row r="1514" spans="1:61" x14ac:dyDescent="0.25">
      <c r="A1514" s="13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  <c r="AT1514" s="14"/>
      <c r="AU1514" s="14"/>
      <c r="AV1514" s="14"/>
      <c r="AW1514" s="14"/>
      <c r="AX1514" s="14"/>
      <c r="AY1514" s="14"/>
      <c r="AZ1514" s="14"/>
      <c r="BA1514" s="14"/>
      <c r="BB1514" s="14"/>
      <c r="BC1514" s="14"/>
      <c r="BD1514" s="14"/>
      <c r="BE1514" s="14"/>
      <c r="BF1514" s="14"/>
      <c r="BG1514" s="14"/>
      <c r="BH1514" s="14"/>
      <c r="BI1514" s="14"/>
    </row>
    <row r="1515" spans="1:61" x14ac:dyDescent="0.25">
      <c r="A1515" s="13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  <c r="AT1515" s="14"/>
      <c r="AU1515" s="14"/>
      <c r="AV1515" s="14"/>
      <c r="AW1515" s="14"/>
      <c r="AX1515" s="14"/>
      <c r="AY1515" s="14"/>
      <c r="AZ1515" s="14"/>
      <c r="BA1515" s="14"/>
      <c r="BB1515" s="14"/>
      <c r="BC1515" s="14"/>
      <c r="BD1515" s="14"/>
      <c r="BE1515" s="14"/>
      <c r="BF1515" s="14"/>
      <c r="BG1515" s="14"/>
      <c r="BH1515" s="14"/>
      <c r="BI1515" s="14"/>
    </row>
    <row r="1516" spans="1:61" x14ac:dyDescent="0.25">
      <c r="A1516" s="13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  <c r="AT1516" s="14"/>
      <c r="AU1516" s="14"/>
      <c r="AV1516" s="14"/>
      <c r="AW1516" s="14"/>
      <c r="AX1516" s="14"/>
      <c r="AY1516" s="14"/>
      <c r="AZ1516" s="14"/>
      <c r="BA1516" s="14"/>
      <c r="BB1516" s="14"/>
      <c r="BC1516" s="14"/>
      <c r="BD1516" s="14"/>
      <c r="BE1516" s="14"/>
      <c r="BF1516" s="14"/>
      <c r="BG1516" s="14"/>
      <c r="BH1516" s="14"/>
      <c r="BI1516" s="14"/>
    </row>
    <row r="1517" spans="1:61" x14ac:dyDescent="0.25">
      <c r="A1517" s="13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  <c r="AT1517" s="14"/>
      <c r="AU1517" s="14"/>
      <c r="AV1517" s="14"/>
      <c r="AW1517" s="14"/>
      <c r="AX1517" s="14"/>
      <c r="AY1517" s="14"/>
      <c r="AZ1517" s="14"/>
      <c r="BA1517" s="14"/>
      <c r="BB1517" s="14"/>
      <c r="BC1517" s="14"/>
      <c r="BD1517" s="14"/>
      <c r="BE1517" s="14"/>
      <c r="BF1517" s="14"/>
      <c r="BG1517" s="14"/>
      <c r="BH1517" s="14"/>
      <c r="BI1517" s="14"/>
    </row>
    <row r="1518" spans="1:61" x14ac:dyDescent="0.25">
      <c r="A1518" s="13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  <c r="AT1518" s="14"/>
      <c r="AU1518" s="14"/>
      <c r="AV1518" s="14"/>
      <c r="AW1518" s="14"/>
      <c r="AX1518" s="14"/>
      <c r="AY1518" s="14"/>
      <c r="AZ1518" s="14"/>
      <c r="BA1518" s="14"/>
      <c r="BB1518" s="14"/>
      <c r="BC1518" s="14"/>
      <c r="BD1518" s="14"/>
      <c r="BE1518" s="14"/>
      <c r="BF1518" s="14"/>
      <c r="BG1518" s="14"/>
      <c r="BH1518" s="14"/>
      <c r="BI1518" s="14"/>
    </row>
    <row r="1519" spans="1:61" x14ac:dyDescent="0.25">
      <c r="A1519" s="13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  <c r="AT1519" s="14"/>
      <c r="AU1519" s="14"/>
      <c r="AV1519" s="14"/>
      <c r="AW1519" s="14"/>
      <c r="AX1519" s="14"/>
      <c r="AY1519" s="14"/>
      <c r="AZ1519" s="14"/>
      <c r="BA1519" s="14"/>
      <c r="BB1519" s="14"/>
      <c r="BC1519" s="14"/>
      <c r="BD1519" s="14"/>
      <c r="BE1519" s="14"/>
      <c r="BF1519" s="14"/>
      <c r="BG1519" s="14"/>
      <c r="BH1519" s="14"/>
      <c r="BI1519" s="14"/>
    </row>
    <row r="1520" spans="1:61" x14ac:dyDescent="0.25">
      <c r="A1520" s="13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  <c r="AT1520" s="14"/>
      <c r="AU1520" s="14"/>
      <c r="AV1520" s="14"/>
      <c r="AW1520" s="14"/>
      <c r="AX1520" s="14"/>
      <c r="AY1520" s="14"/>
      <c r="AZ1520" s="14"/>
      <c r="BA1520" s="14"/>
      <c r="BB1520" s="14"/>
      <c r="BC1520" s="14"/>
      <c r="BD1520" s="14"/>
      <c r="BE1520" s="14"/>
      <c r="BF1520" s="14"/>
      <c r="BG1520" s="14"/>
      <c r="BH1520" s="14"/>
      <c r="BI1520" s="14"/>
    </row>
    <row r="1521" spans="1:61" x14ac:dyDescent="0.25">
      <c r="A1521" s="13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  <c r="AT1521" s="14"/>
      <c r="AU1521" s="14"/>
      <c r="AV1521" s="14"/>
      <c r="AW1521" s="14"/>
      <c r="AX1521" s="14"/>
      <c r="AY1521" s="14"/>
      <c r="AZ1521" s="14"/>
      <c r="BA1521" s="14"/>
      <c r="BB1521" s="14"/>
      <c r="BC1521" s="14"/>
      <c r="BD1521" s="14"/>
      <c r="BE1521" s="14"/>
      <c r="BF1521" s="14"/>
      <c r="BG1521" s="14"/>
      <c r="BH1521" s="14"/>
      <c r="BI1521" s="14"/>
    </row>
    <row r="1522" spans="1:61" x14ac:dyDescent="0.25">
      <c r="A1522" s="13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  <c r="AT1522" s="14"/>
      <c r="AU1522" s="14"/>
      <c r="AV1522" s="14"/>
      <c r="AW1522" s="14"/>
      <c r="AX1522" s="14"/>
      <c r="AY1522" s="14"/>
      <c r="AZ1522" s="14"/>
      <c r="BA1522" s="14"/>
      <c r="BB1522" s="14"/>
      <c r="BC1522" s="14"/>
      <c r="BD1522" s="14"/>
      <c r="BE1522" s="14"/>
      <c r="BF1522" s="14"/>
      <c r="BG1522" s="14"/>
      <c r="BH1522" s="14"/>
      <c r="BI1522" s="14"/>
    </row>
    <row r="1523" spans="1:61" x14ac:dyDescent="0.25">
      <c r="A1523" s="13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  <c r="AT1523" s="14"/>
      <c r="AU1523" s="14"/>
      <c r="AV1523" s="14"/>
      <c r="AW1523" s="14"/>
      <c r="AX1523" s="14"/>
      <c r="AY1523" s="14"/>
      <c r="AZ1523" s="14"/>
      <c r="BA1523" s="14"/>
      <c r="BB1523" s="14"/>
      <c r="BC1523" s="14"/>
      <c r="BD1523" s="14"/>
      <c r="BE1523" s="14"/>
      <c r="BF1523" s="14"/>
      <c r="BG1523" s="14"/>
      <c r="BH1523" s="14"/>
      <c r="BI1523" s="14"/>
    </row>
    <row r="1524" spans="1:61" x14ac:dyDescent="0.25">
      <c r="A1524" s="13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  <c r="AT1524" s="14"/>
      <c r="AU1524" s="14"/>
      <c r="AV1524" s="14"/>
      <c r="AW1524" s="14"/>
      <c r="AX1524" s="14"/>
      <c r="AY1524" s="14"/>
      <c r="AZ1524" s="14"/>
      <c r="BA1524" s="14"/>
      <c r="BB1524" s="14"/>
      <c r="BC1524" s="14"/>
      <c r="BD1524" s="14"/>
      <c r="BE1524" s="14"/>
      <c r="BF1524" s="14"/>
      <c r="BG1524" s="14"/>
      <c r="BH1524" s="14"/>
      <c r="BI1524" s="14"/>
    </row>
    <row r="1525" spans="1:61" x14ac:dyDescent="0.25">
      <c r="A1525" s="13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  <c r="AT1525" s="14"/>
      <c r="AU1525" s="14"/>
      <c r="AV1525" s="14"/>
      <c r="AW1525" s="14"/>
      <c r="AX1525" s="14"/>
      <c r="AY1525" s="14"/>
      <c r="AZ1525" s="14"/>
      <c r="BA1525" s="14"/>
      <c r="BB1525" s="14"/>
      <c r="BC1525" s="14"/>
      <c r="BD1525" s="14"/>
      <c r="BE1525" s="14"/>
      <c r="BF1525" s="14"/>
      <c r="BG1525" s="14"/>
      <c r="BH1525" s="14"/>
      <c r="BI1525" s="14"/>
    </row>
    <row r="1526" spans="1:61" x14ac:dyDescent="0.25">
      <c r="A1526" s="13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  <c r="AT1526" s="14"/>
      <c r="AU1526" s="14"/>
      <c r="AV1526" s="14"/>
      <c r="AW1526" s="14"/>
      <c r="AX1526" s="14"/>
      <c r="AY1526" s="14"/>
      <c r="AZ1526" s="14"/>
      <c r="BA1526" s="14"/>
      <c r="BB1526" s="14"/>
      <c r="BC1526" s="14"/>
      <c r="BD1526" s="14"/>
      <c r="BE1526" s="14"/>
      <c r="BF1526" s="14"/>
      <c r="BG1526" s="14"/>
      <c r="BH1526" s="14"/>
      <c r="BI1526" s="14"/>
    </row>
    <row r="1527" spans="1:61" x14ac:dyDescent="0.25">
      <c r="A1527" s="13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  <c r="AT1527" s="14"/>
      <c r="AU1527" s="14"/>
      <c r="AV1527" s="14"/>
      <c r="AW1527" s="14"/>
      <c r="AX1527" s="14"/>
      <c r="AY1527" s="14"/>
      <c r="AZ1527" s="14"/>
      <c r="BA1527" s="14"/>
      <c r="BB1527" s="14"/>
      <c r="BC1527" s="14"/>
      <c r="BD1527" s="14"/>
      <c r="BE1527" s="14"/>
      <c r="BF1527" s="14"/>
      <c r="BG1527" s="14"/>
      <c r="BH1527" s="14"/>
      <c r="BI1527" s="14"/>
    </row>
    <row r="1528" spans="1:61" x14ac:dyDescent="0.25">
      <c r="A1528" s="13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  <c r="AT1528" s="14"/>
      <c r="AU1528" s="14"/>
      <c r="AV1528" s="14"/>
      <c r="AW1528" s="14"/>
      <c r="AX1528" s="14"/>
      <c r="AY1528" s="14"/>
      <c r="AZ1528" s="14"/>
      <c r="BA1528" s="14"/>
      <c r="BB1528" s="14"/>
      <c r="BC1528" s="14"/>
      <c r="BD1528" s="14"/>
      <c r="BE1528" s="14"/>
      <c r="BF1528" s="14"/>
      <c r="BG1528" s="14"/>
      <c r="BH1528" s="14"/>
      <c r="BI1528" s="14"/>
    </row>
    <row r="1529" spans="1:61" x14ac:dyDescent="0.25">
      <c r="A1529" s="13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  <c r="AT1529" s="14"/>
      <c r="AU1529" s="14"/>
      <c r="AV1529" s="14"/>
      <c r="AW1529" s="14"/>
      <c r="AX1529" s="14"/>
      <c r="AY1529" s="14"/>
      <c r="AZ1529" s="14"/>
      <c r="BA1529" s="14"/>
      <c r="BB1529" s="14"/>
      <c r="BC1529" s="14"/>
      <c r="BD1529" s="14"/>
      <c r="BE1529" s="14"/>
      <c r="BF1529" s="14"/>
      <c r="BG1529" s="14"/>
      <c r="BH1529" s="14"/>
      <c r="BI1529" s="14"/>
    </row>
    <row r="1530" spans="1:61" x14ac:dyDescent="0.25">
      <c r="A1530" s="13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  <c r="AT1530" s="14"/>
      <c r="AU1530" s="14"/>
      <c r="AV1530" s="14"/>
      <c r="AW1530" s="14"/>
      <c r="AX1530" s="14"/>
      <c r="AY1530" s="14"/>
      <c r="AZ1530" s="14"/>
      <c r="BA1530" s="14"/>
      <c r="BB1530" s="14"/>
      <c r="BC1530" s="14"/>
      <c r="BD1530" s="14"/>
      <c r="BE1530" s="14"/>
      <c r="BF1530" s="14"/>
      <c r="BG1530" s="14"/>
      <c r="BH1530" s="14"/>
      <c r="BI1530" s="14"/>
    </row>
    <row r="1531" spans="1:61" x14ac:dyDescent="0.25">
      <c r="A1531" s="13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  <c r="AT1531" s="14"/>
      <c r="AU1531" s="14"/>
      <c r="AV1531" s="14"/>
      <c r="AW1531" s="14"/>
      <c r="AX1531" s="14"/>
      <c r="AY1531" s="14"/>
      <c r="AZ1531" s="14"/>
      <c r="BA1531" s="14"/>
      <c r="BB1531" s="14"/>
      <c r="BC1531" s="14"/>
      <c r="BD1531" s="14"/>
      <c r="BE1531" s="14"/>
      <c r="BF1531" s="14"/>
      <c r="BG1531" s="14"/>
      <c r="BH1531" s="14"/>
      <c r="BI1531" s="14"/>
    </row>
    <row r="1532" spans="1:61" x14ac:dyDescent="0.25">
      <c r="A1532" s="13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  <c r="AT1532" s="14"/>
      <c r="AU1532" s="14"/>
      <c r="AV1532" s="14"/>
      <c r="AW1532" s="14"/>
      <c r="AX1532" s="14"/>
      <c r="AY1532" s="14"/>
      <c r="AZ1532" s="14"/>
      <c r="BA1532" s="14"/>
      <c r="BB1532" s="14"/>
      <c r="BC1532" s="14"/>
      <c r="BD1532" s="14"/>
      <c r="BE1532" s="14"/>
      <c r="BF1532" s="14"/>
      <c r="BG1532" s="14"/>
      <c r="BH1532" s="14"/>
      <c r="BI1532" s="14"/>
    </row>
    <row r="1533" spans="1:61" x14ac:dyDescent="0.25">
      <c r="A1533" s="13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  <c r="AT1533" s="14"/>
      <c r="AU1533" s="14"/>
      <c r="AV1533" s="14"/>
      <c r="AW1533" s="14"/>
      <c r="AX1533" s="14"/>
      <c r="AY1533" s="14"/>
      <c r="AZ1533" s="14"/>
      <c r="BA1533" s="14"/>
      <c r="BB1533" s="14"/>
      <c r="BC1533" s="14"/>
      <c r="BD1533" s="14"/>
      <c r="BE1533" s="14"/>
      <c r="BF1533" s="14"/>
      <c r="BG1533" s="14"/>
      <c r="BH1533" s="14"/>
      <c r="BI1533" s="14"/>
    </row>
    <row r="1534" spans="1:61" x14ac:dyDescent="0.25">
      <c r="A1534" s="13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  <c r="AT1534" s="14"/>
      <c r="AU1534" s="14"/>
      <c r="AV1534" s="14"/>
      <c r="AW1534" s="14"/>
      <c r="AX1534" s="14"/>
      <c r="AY1534" s="14"/>
      <c r="AZ1534" s="14"/>
      <c r="BA1534" s="14"/>
      <c r="BB1534" s="14"/>
      <c r="BC1534" s="14"/>
      <c r="BD1534" s="14"/>
      <c r="BE1534" s="14"/>
      <c r="BF1534" s="14"/>
      <c r="BG1534" s="14"/>
      <c r="BH1534" s="14"/>
      <c r="BI1534" s="14"/>
    </row>
    <row r="1535" spans="1:61" x14ac:dyDescent="0.25">
      <c r="A1535" s="13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  <c r="AT1535" s="14"/>
      <c r="AU1535" s="14"/>
      <c r="AV1535" s="14"/>
      <c r="AW1535" s="14"/>
      <c r="AX1535" s="14"/>
      <c r="AY1535" s="14"/>
      <c r="AZ1535" s="14"/>
      <c r="BA1535" s="14"/>
      <c r="BB1535" s="14"/>
      <c r="BC1535" s="14"/>
      <c r="BD1535" s="14"/>
      <c r="BE1535" s="14"/>
      <c r="BF1535" s="14"/>
      <c r="BG1535" s="14"/>
      <c r="BH1535" s="14"/>
      <c r="BI1535" s="14"/>
    </row>
    <row r="1536" spans="1:61" x14ac:dyDescent="0.25">
      <c r="A1536" s="13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  <c r="AT1536" s="14"/>
      <c r="AU1536" s="14"/>
      <c r="AV1536" s="14"/>
      <c r="AW1536" s="14"/>
      <c r="AX1536" s="14"/>
      <c r="AY1536" s="14"/>
      <c r="AZ1536" s="14"/>
      <c r="BA1536" s="14"/>
      <c r="BB1536" s="14"/>
      <c r="BC1536" s="14"/>
      <c r="BD1536" s="14"/>
      <c r="BE1536" s="14"/>
      <c r="BF1536" s="14"/>
      <c r="BG1536" s="14"/>
      <c r="BH1536" s="14"/>
      <c r="BI1536" s="14"/>
    </row>
    <row r="1537" spans="1:61" x14ac:dyDescent="0.25">
      <c r="A1537" s="13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  <c r="AT1537" s="14"/>
      <c r="AU1537" s="14"/>
      <c r="AV1537" s="14"/>
      <c r="AW1537" s="14"/>
      <c r="AX1537" s="14"/>
      <c r="AY1537" s="14"/>
      <c r="AZ1537" s="14"/>
      <c r="BA1537" s="14"/>
      <c r="BB1537" s="14"/>
      <c r="BC1537" s="14"/>
      <c r="BD1537" s="14"/>
      <c r="BE1537" s="14"/>
      <c r="BF1537" s="14"/>
      <c r="BG1537" s="14"/>
      <c r="BH1537" s="14"/>
      <c r="BI1537" s="14"/>
    </row>
    <row r="1538" spans="1:61" x14ac:dyDescent="0.25">
      <c r="A1538" s="13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  <c r="AP1538" s="14"/>
      <c r="AQ1538" s="14"/>
      <c r="AR1538" s="14"/>
      <c r="AS1538" s="14"/>
      <c r="AT1538" s="14"/>
      <c r="AU1538" s="14"/>
      <c r="AV1538" s="14"/>
      <c r="AW1538" s="14"/>
      <c r="AX1538" s="14"/>
      <c r="AY1538" s="14"/>
      <c r="AZ1538" s="14"/>
      <c r="BA1538" s="14"/>
      <c r="BB1538" s="14"/>
      <c r="BC1538" s="14"/>
      <c r="BD1538" s="14"/>
      <c r="BE1538" s="14"/>
      <c r="BF1538" s="14"/>
      <c r="BG1538" s="14"/>
      <c r="BH1538" s="14"/>
      <c r="BI1538" s="14"/>
    </row>
    <row r="1539" spans="1:61" x14ac:dyDescent="0.25">
      <c r="A1539" s="13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  <c r="AP1539" s="14"/>
      <c r="AQ1539" s="14"/>
      <c r="AR1539" s="14"/>
      <c r="AS1539" s="14"/>
      <c r="AT1539" s="14"/>
      <c r="AU1539" s="14"/>
      <c r="AV1539" s="14"/>
      <c r="AW1539" s="14"/>
      <c r="AX1539" s="14"/>
      <c r="AY1539" s="14"/>
      <c r="AZ1539" s="14"/>
      <c r="BA1539" s="14"/>
      <c r="BB1539" s="14"/>
      <c r="BC1539" s="14"/>
      <c r="BD1539" s="14"/>
      <c r="BE1539" s="14"/>
      <c r="BF1539" s="14"/>
      <c r="BG1539" s="14"/>
      <c r="BH1539" s="14"/>
      <c r="BI1539" s="14"/>
    </row>
    <row r="1540" spans="1:61" x14ac:dyDescent="0.25">
      <c r="A1540" s="13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  <c r="AP1540" s="14"/>
      <c r="AQ1540" s="14"/>
      <c r="AR1540" s="14"/>
      <c r="AS1540" s="14"/>
      <c r="AT1540" s="14"/>
      <c r="AU1540" s="14"/>
      <c r="AV1540" s="14"/>
      <c r="AW1540" s="14"/>
      <c r="AX1540" s="14"/>
      <c r="AY1540" s="14"/>
      <c r="AZ1540" s="14"/>
      <c r="BA1540" s="14"/>
      <c r="BB1540" s="14"/>
      <c r="BC1540" s="14"/>
      <c r="BD1540" s="14"/>
      <c r="BE1540" s="14"/>
      <c r="BF1540" s="14"/>
      <c r="BG1540" s="14"/>
      <c r="BH1540" s="14"/>
      <c r="BI1540" s="14"/>
    </row>
    <row r="1541" spans="1:61" x14ac:dyDescent="0.25">
      <c r="A1541" s="13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  <c r="AT1541" s="14"/>
      <c r="AU1541" s="14"/>
      <c r="AV1541" s="14"/>
      <c r="AW1541" s="14"/>
      <c r="AX1541" s="14"/>
      <c r="AY1541" s="14"/>
      <c r="AZ1541" s="14"/>
      <c r="BA1541" s="14"/>
      <c r="BB1541" s="14"/>
      <c r="BC1541" s="14"/>
      <c r="BD1541" s="14"/>
      <c r="BE1541" s="14"/>
      <c r="BF1541" s="14"/>
      <c r="BG1541" s="14"/>
      <c r="BH1541" s="14"/>
      <c r="BI1541" s="14"/>
    </row>
    <row r="1542" spans="1:61" x14ac:dyDescent="0.25">
      <c r="A1542" s="13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  <c r="AP1542" s="14"/>
      <c r="AQ1542" s="14"/>
      <c r="AR1542" s="14"/>
      <c r="AS1542" s="14"/>
      <c r="AT1542" s="14"/>
      <c r="AU1542" s="14"/>
      <c r="AV1542" s="14"/>
      <c r="AW1542" s="14"/>
      <c r="AX1542" s="14"/>
      <c r="AY1542" s="14"/>
      <c r="AZ1542" s="14"/>
      <c r="BA1542" s="14"/>
      <c r="BB1542" s="14"/>
      <c r="BC1542" s="14"/>
      <c r="BD1542" s="14"/>
      <c r="BE1542" s="14"/>
      <c r="BF1542" s="14"/>
      <c r="BG1542" s="14"/>
      <c r="BH1542" s="14"/>
      <c r="BI1542" s="14"/>
    </row>
    <row r="1543" spans="1:61" x14ac:dyDescent="0.25">
      <c r="A1543" s="13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  <c r="AT1543" s="14"/>
      <c r="AU1543" s="14"/>
      <c r="AV1543" s="14"/>
      <c r="AW1543" s="14"/>
      <c r="AX1543" s="14"/>
      <c r="AY1543" s="14"/>
      <c r="AZ1543" s="14"/>
      <c r="BA1543" s="14"/>
      <c r="BB1543" s="14"/>
      <c r="BC1543" s="14"/>
      <c r="BD1543" s="14"/>
      <c r="BE1543" s="14"/>
      <c r="BF1543" s="14"/>
      <c r="BG1543" s="14"/>
      <c r="BH1543" s="14"/>
      <c r="BI1543" s="14"/>
    </row>
    <row r="1544" spans="1:61" x14ac:dyDescent="0.25">
      <c r="A1544" s="13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  <c r="AP1544" s="14"/>
      <c r="AQ1544" s="14"/>
      <c r="AR1544" s="14"/>
      <c r="AS1544" s="14"/>
      <c r="AT1544" s="14"/>
      <c r="AU1544" s="14"/>
      <c r="AV1544" s="14"/>
      <c r="AW1544" s="14"/>
      <c r="AX1544" s="14"/>
      <c r="AY1544" s="14"/>
      <c r="AZ1544" s="14"/>
      <c r="BA1544" s="14"/>
      <c r="BB1544" s="14"/>
      <c r="BC1544" s="14"/>
      <c r="BD1544" s="14"/>
      <c r="BE1544" s="14"/>
      <c r="BF1544" s="14"/>
      <c r="BG1544" s="14"/>
      <c r="BH1544" s="14"/>
      <c r="BI1544" s="14"/>
    </row>
    <row r="1545" spans="1:61" x14ac:dyDescent="0.25">
      <c r="A1545" s="13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  <c r="AP1545" s="14"/>
      <c r="AQ1545" s="14"/>
      <c r="AR1545" s="14"/>
      <c r="AS1545" s="14"/>
      <c r="AT1545" s="14"/>
      <c r="AU1545" s="14"/>
      <c r="AV1545" s="14"/>
      <c r="AW1545" s="14"/>
      <c r="AX1545" s="14"/>
      <c r="AY1545" s="14"/>
      <c r="AZ1545" s="14"/>
      <c r="BA1545" s="14"/>
      <c r="BB1545" s="14"/>
      <c r="BC1545" s="14"/>
      <c r="BD1545" s="14"/>
      <c r="BE1545" s="14"/>
      <c r="BF1545" s="14"/>
      <c r="BG1545" s="14"/>
      <c r="BH1545" s="14"/>
      <c r="BI1545" s="14"/>
    </row>
    <row r="1546" spans="1:61" x14ac:dyDescent="0.25">
      <c r="A1546" s="13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  <c r="AP1546" s="14"/>
      <c r="AQ1546" s="14"/>
      <c r="AR1546" s="14"/>
      <c r="AS1546" s="14"/>
      <c r="AT1546" s="14"/>
      <c r="AU1546" s="14"/>
      <c r="AV1546" s="14"/>
      <c r="AW1546" s="14"/>
      <c r="AX1546" s="14"/>
      <c r="AY1546" s="14"/>
      <c r="AZ1546" s="14"/>
      <c r="BA1546" s="14"/>
      <c r="BB1546" s="14"/>
      <c r="BC1546" s="14"/>
      <c r="BD1546" s="14"/>
      <c r="BE1546" s="14"/>
      <c r="BF1546" s="14"/>
      <c r="BG1546" s="14"/>
      <c r="BH1546" s="14"/>
      <c r="BI1546" s="14"/>
    </row>
    <row r="1547" spans="1:61" x14ac:dyDescent="0.25">
      <c r="A1547" s="13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  <c r="AP1547" s="14"/>
      <c r="AQ1547" s="14"/>
      <c r="AR1547" s="14"/>
      <c r="AS1547" s="14"/>
      <c r="AT1547" s="14"/>
      <c r="AU1547" s="14"/>
      <c r="AV1547" s="14"/>
      <c r="AW1547" s="14"/>
      <c r="AX1547" s="14"/>
      <c r="AY1547" s="14"/>
      <c r="AZ1547" s="14"/>
      <c r="BA1547" s="14"/>
      <c r="BB1547" s="14"/>
      <c r="BC1547" s="14"/>
      <c r="BD1547" s="14"/>
      <c r="BE1547" s="14"/>
      <c r="BF1547" s="14"/>
      <c r="BG1547" s="14"/>
      <c r="BH1547" s="14"/>
      <c r="BI1547" s="14"/>
    </row>
    <row r="1548" spans="1:61" x14ac:dyDescent="0.25">
      <c r="A1548" s="13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  <c r="AP1548" s="14"/>
      <c r="AQ1548" s="14"/>
      <c r="AR1548" s="14"/>
      <c r="AS1548" s="14"/>
      <c r="AT1548" s="14"/>
      <c r="AU1548" s="14"/>
      <c r="AV1548" s="14"/>
      <c r="AW1548" s="14"/>
      <c r="AX1548" s="14"/>
      <c r="AY1548" s="14"/>
      <c r="AZ1548" s="14"/>
      <c r="BA1548" s="14"/>
      <c r="BB1548" s="14"/>
      <c r="BC1548" s="14"/>
      <c r="BD1548" s="14"/>
      <c r="BE1548" s="14"/>
      <c r="BF1548" s="14"/>
      <c r="BG1548" s="14"/>
      <c r="BH1548" s="14"/>
      <c r="BI1548" s="14"/>
    </row>
    <row r="1549" spans="1:61" x14ac:dyDescent="0.25">
      <c r="A1549" s="13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  <c r="AT1549" s="14"/>
      <c r="AU1549" s="14"/>
      <c r="AV1549" s="14"/>
      <c r="AW1549" s="14"/>
      <c r="AX1549" s="14"/>
      <c r="AY1549" s="14"/>
      <c r="AZ1549" s="14"/>
      <c r="BA1549" s="14"/>
      <c r="BB1549" s="14"/>
      <c r="BC1549" s="14"/>
      <c r="BD1549" s="14"/>
      <c r="BE1549" s="14"/>
      <c r="BF1549" s="14"/>
      <c r="BG1549" s="14"/>
      <c r="BH1549" s="14"/>
      <c r="BI1549" s="14"/>
    </row>
    <row r="1550" spans="1:61" x14ac:dyDescent="0.25">
      <c r="A1550" s="13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  <c r="AT1550" s="14"/>
      <c r="AU1550" s="14"/>
      <c r="AV1550" s="14"/>
      <c r="AW1550" s="14"/>
      <c r="AX1550" s="14"/>
      <c r="AY1550" s="14"/>
      <c r="AZ1550" s="14"/>
      <c r="BA1550" s="14"/>
      <c r="BB1550" s="14"/>
      <c r="BC1550" s="14"/>
      <c r="BD1550" s="14"/>
      <c r="BE1550" s="14"/>
      <c r="BF1550" s="14"/>
      <c r="BG1550" s="14"/>
      <c r="BH1550" s="14"/>
      <c r="BI1550" s="14"/>
    </row>
    <row r="1551" spans="1:61" x14ac:dyDescent="0.25">
      <c r="A1551" s="13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  <c r="AT1551" s="14"/>
      <c r="AU1551" s="14"/>
      <c r="AV1551" s="14"/>
      <c r="AW1551" s="14"/>
      <c r="AX1551" s="14"/>
      <c r="AY1551" s="14"/>
      <c r="AZ1551" s="14"/>
      <c r="BA1551" s="14"/>
      <c r="BB1551" s="14"/>
      <c r="BC1551" s="14"/>
      <c r="BD1551" s="14"/>
      <c r="BE1551" s="14"/>
      <c r="BF1551" s="14"/>
      <c r="BG1551" s="14"/>
      <c r="BH1551" s="14"/>
      <c r="BI1551" s="14"/>
    </row>
    <row r="1552" spans="1:61" x14ac:dyDescent="0.25">
      <c r="A1552" s="13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  <c r="AP1552" s="14"/>
      <c r="AQ1552" s="14"/>
      <c r="AR1552" s="14"/>
      <c r="AS1552" s="14"/>
      <c r="AT1552" s="14"/>
      <c r="AU1552" s="14"/>
      <c r="AV1552" s="14"/>
      <c r="AW1552" s="14"/>
      <c r="AX1552" s="14"/>
      <c r="AY1552" s="14"/>
      <c r="AZ1552" s="14"/>
      <c r="BA1552" s="14"/>
      <c r="BB1552" s="14"/>
      <c r="BC1552" s="14"/>
      <c r="BD1552" s="14"/>
      <c r="BE1552" s="14"/>
      <c r="BF1552" s="14"/>
      <c r="BG1552" s="14"/>
      <c r="BH1552" s="14"/>
      <c r="BI1552" s="14"/>
    </row>
    <row r="1553" spans="1:61" x14ac:dyDescent="0.25">
      <c r="A1553" s="13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  <c r="AP1553" s="14"/>
      <c r="AQ1553" s="14"/>
      <c r="AR1553" s="14"/>
      <c r="AS1553" s="14"/>
      <c r="AT1553" s="14"/>
      <c r="AU1553" s="14"/>
      <c r="AV1553" s="14"/>
      <c r="AW1553" s="14"/>
      <c r="AX1553" s="14"/>
      <c r="AY1553" s="14"/>
      <c r="AZ1553" s="14"/>
      <c r="BA1553" s="14"/>
      <c r="BB1553" s="14"/>
      <c r="BC1553" s="14"/>
      <c r="BD1553" s="14"/>
      <c r="BE1553" s="14"/>
      <c r="BF1553" s="14"/>
      <c r="BG1553" s="14"/>
      <c r="BH1553" s="14"/>
      <c r="BI1553" s="14"/>
    </row>
    <row r="1554" spans="1:61" x14ac:dyDescent="0.25">
      <c r="A1554" s="13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  <c r="AP1554" s="14"/>
      <c r="AQ1554" s="14"/>
      <c r="AR1554" s="14"/>
      <c r="AS1554" s="14"/>
      <c r="AT1554" s="14"/>
      <c r="AU1554" s="14"/>
      <c r="AV1554" s="14"/>
      <c r="AW1554" s="14"/>
      <c r="AX1554" s="14"/>
      <c r="AY1554" s="14"/>
      <c r="AZ1554" s="14"/>
      <c r="BA1554" s="14"/>
      <c r="BB1554" s="14"/>
      <c r="BC1554" s="14"/>
      <c r="BD1554" s="14"/>
      <c r="BE1554" s="14"/>
      <c r="BF1554" s="14"/>
      <c r="BG1554" s="14"/>
      <c r="BH1554" s="14"/>
      <c r="BI1554" s="14"/>
    </row>
    <row r="1555" spans="1:61" x14ac:dyDescent="0.25">
      <c r="A1555" s="13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  <c r="AP1555" s="14"/>
      <c r="AQ1555" s="14"/>
      <c r="AR1555" s="14"/>
      <c r="AS1555" s="14"/>
      <c r="AT1555" s="14"/>
      <c r="AU1555" s="14"/>
      <c r="AV1555" s="14"/>
      <c r="AW1555" s="14"/>
      <c r="AX1555" s="14"/>
      <c r="AY1555" s="14"/>
      <c r="AZ1555" s="14"/>
      <c r="BA1555" s="14"/>
      <c r="BB1555" s="14"/>
      <c r="BC1555" s="14"/>
      <c r="BD1555" s="14"/>
      <c r="BE1555" s="14"/>
      <c r="BF1555" s="14"/>
      <c r="BG1555" s="14"/>
      <c r="BH1555" s="14"/>
      <c r="BI1555" s="14"/>
    </row>
    <row r="1556" spans="1:61" x14ac:dyDescent="0.25">
      <c r="A1556" s="13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  <c r="AP1556" s="14"/>
      <c r="AQ1556" s="14"/>
      <c r="AR1556" s="14"/>
      <c r="AS1556" s="14"/>
      <c r="AT1556" s="14"/>
      <c r="AU1556" s="14"/>
      <c r="AV1556" s="14"/>
      <c r="AW1556" s="14"/>
      <c r="AX1556" s="14"/>
      <c r="AY1556" s="14"/>
      <c r="AZ1556" s="14"/>
      <c r="BA1556" s="14"/>
      <c r="BB1556" s="14"/>
      <c r="BC1556" s="14"/>
      <c r="BD1556" s="14"/>
      <c r="BE1556" s="14"/>
      <c r="BF1556" s="14"/>
      <c r="BG1556" s="14"/>
      <c r="BH1556" s="14"/>
      <c r="BI1556" s="14"/>
    </row>
    <row r="1557" spans="1:61" x14ac:dyDescent="0.25">
      <c r="A1557" s="13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  <c r="AP1557" s="14"/>
      <c r="AQ1557" s="14"/>
      <c r="AR1557" s="14"/>
      <c r="AS1557" s="14"/>
      <c r="AT1557" s="14"/>
      <c r="AU1557" s="14"/>
      <c r="AV1557" s="14"/>
      <c r="AW1557" s="14"/>
      <c r="AX1557" s="14"/>
      <c r="AY1557" s="14"/>
      <c r="AZ1557" s="14"/>
      <c r="BA1557" s="14"/>
      <c r="BB1557" s="14"/>
      <c r="BC1557" s="14"/>
      <c r="BD1557" s="14"/>
      <c r="BE1557" s="14"/>
      <c r="BF1557" s="14"/>
      <c r="BG1557" s="14"/>
      <c r="BH1557" s="14"/>
      <c r="BI1557" s="14"/>
    </row>
    <row r="1558" spans="1:61" x14ac:dyDescent="0.25">
      <c r="A1558" s="13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  <c r="AP1558" s="14"/>
      <c r="AQ1558" s="14"/>
      <c r="AR1558" s="14"/>
      <c r="AS1558" s="14"/>
      <c r="AT1558" s="14"/>
      <c r="AU1558" s="14"/>
      <c r="AV1558" s="14"/>
      <c r="AW1558" s="14"/>
      <c r="AX1558" s="14"/>
      <c r="AY1558" s="14"/>
      <c r="AZ1558" s="14"/>
      <c r="BA1558" s="14"/>
      <c r="BB1558" s="14"/>
      <c r="BC1558" s="14"/>
      <c r="BD1558" s="14"/>
      <c r="BE1558" s="14"/>
      <c r="BF1558" s="14"/>
      <c r="BG1558" s="14"/>
      <c r="BH1558" s="14"/>
      <c r="BI1558" s="14"/>
    </row>
    <row r="1559" spans="1:61" x14ac:dyDescent="0.25">
      <c r="A1559" s="13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  <c r="AP1559" s="14"/>
      <c r="AQ1559" s="14"/>
      <c r="AR1559" s="14"/>
      <c r="AS1559" s="14"/>
      <c r="AT1559" s="14"/>
      <c r="AU1559" s="14"/>
      <c r="AV1559" s="14"/>
      <c r="AW1559" s="14"/>
      <c r="AX1559" s="14"/>
      <c r="AY1559" s="14"/>
      <c r="AZ1559" s="14"/>
      <c r="BA1559" s="14"/>
      <c r="BB1559" s="14"/>
      <c r="BC1559" s="14"/>
      <c r="BD1559" s="14"/>
      <c r="BE1559" s="14"/>
      <c r="BF1559" s="14"/>
      <c r="BG1559" s="14"/>
      <c r="BH1559" s="14"/>
      <c r="BI1559" s="14"/>
    </row>
    <row r="1560" spans="1:61" x14ac:dyDescent="0.25">
      <c r="A1560" s="13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  <c r="AP1560" s="14"/>
      <c r="AQ1560" s="14"/>
      <c r="AR1560" s="14"/>
      <c r="AS1560" s="14"/>
      <c r="AT1560" s="14"/>
      <c r="AU1560" s="14"/>
      <c r="AV1560" s="14"/>
      <c r="AW1560" s="14"/>
      <c r="AX1560" s="14"/>
      <c r="AY1560" s="14"/>
      <c r="AZ1560" s="14"/>
      <c r="BA1560" s="14"/>
      <c r="BB1560" s="14"/>
      <c r="BC1560" s="14"/>
      <c r="BD1560" s="14"/>
      <c r="BE1560" s="14"/>
      <c r="BF1560" s="14"/>
      <c r="BG1560" s="14"/>
      <c r="BH1560" s="14"/>
      <c r="BI1560" s="14"/>
    </row>
    <row r="1561" spans="1:61" x14ac:dyDescent="0.25">
      <c r="A1561" s="13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  <c r="AP1561" s="14"/>
      <c r="AQ1561" s="14"/>
      <c r="AR1561" s="14"/>
      <c r="AS1561" s="14"/>
      <c r="AT1561" s="14"/>
      <c r="AU1561" s="14"/>
      <c r="AV1561" s="14"/>
      <c r="AW1561" s="14"/>
      <c r="AX1561" s="14"/>
      <c r="AY1561" s="14"/>
      <c r="AZ1561" s="14"/>
      <c r="BA1561" s="14"/>
      <c r="BB1561" s="14"/>
      <c r="BC1561" s="14"/>
      <c r="BD1561" s="14"/>
      <c r="BE1561" s="14"/>
      <c r="BF1561" s="14"/>
      <c r="BG1561" s="14"/>
      <c r="BH1561" s="14"/>
      <c r="BI1561" s="14"/>
    </row>
    <row r="1562" spans="1:61" x14ac:dyDescent="0.25">
      <c r="A1562" s="13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  <c r="AP1562" s="14"/>
      <c r="AQ1562" s="14"/>
      <c r="AR1562" s="14"/>
      <c r="AS1562" s="14"/>
      <c r="AT1562" s="14"/>
      <c r="AU1562" s="14"/>
      <c r="AV1562" s="14"/>
      <c r="AW1562" s="14"/>
      <c r="AX1562" s="14"/>
      <c r="AY1562" s="14"/>
      <c r="AZ1562" s="14"/>
      <c r="BA1562" s="14"/>
      <c r="BB1562" s="14"/>
      <c r="BC1562" s="14"/>
      <c r="BD1562" s="14"/>
      <c r="BE1562" s="14"/>
      <c r="BF1562" s="14"/>
      <c r="BG1562" s="14"/>
      <c r="BH1562" s="14"/>
      <c r="BI1562" s="14"/>
    </row>
    <row r="1563" spans="1:61" x14ac:dyDescent="0.25">
      <c r="A1563" s="13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  <c r="AP1563" s="14"/>
      <c r="AQ1563" s="14"/>
      <c r="AR1563" s="14"/>
      <c r="AS1563" s="14"/>
      <c r="AT1563" s="14"/>
      <c r="AU1563" s="14"/>
      <c r="AV1563" s="14"/>
      <c r="AW1563" s="14"/>
      <c r="AX1563" s="14"/>
      <c r="AY1563" s="14"/>
      <c r="AZ1563" s="14"/>
      <c r="BA1563" s="14"/>
      <c r="BB1563" s="14"/>
      <c r="BC1563" s="14"/>
      <c r="BD1563" s="14"/>
      <c r="BE1563" s="14"/>
      <c r="BF1563" s="14"/>
      <c r="BG1563" s="14"/>
      <c r="BH1563" s="14"/>
      <c r="BI1563" s="14"/>
    </row>
    <row r="1564" spans="1:61" x14ac:dyDescent="0.25">
      <c r="A1564" s="13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  <c r="AP1564" s="14"/>
      <c r="AQ1564" s="14"/>
      <c r="AR1564" s="14"/>
      <c r="AS1564" s="14"/>
      <c r="AT1564" s="14"/>
      <c r="AU1564" s="14"/>
      <c r="AV1564" s="14"/>
      <c r="AW1564" s="14"/>
      <c r="AX1564" s="14"/>
      <c r="AY1564" s="14"/>
      <c r="AZ1564" s="14"/>
      <c r="BA1564" s="14"/>
      <c r="BB1564" s="14"/>
      <c r="BC1564" s="14"/>
      <c r="BD1564" s="14"/>
      <c r="BE1564" s="14"/>
      <c r="BF1564" s="14"/>
      <c r="BG1564" s="14"/>
      <c r="BH1564" s="14"/>
      <c r="BI1564" s="14"/>
    </row>
    <row r="1565" spans="1:61" x14ac:dyDescent="0.25">
      <c r="A1565" s="13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  <c r="AP1565" s="14"/>
      <c r="AQ1565" s="14"/>
      <c r="AR1565" s="14"/>
      <c r="AS1565" s="14"/>
      <c r="AT1565" s="14"/>
      <c r="AU1565" s="14"/>
      <c r="AV1565" s="14"/>
      <c r="AW1565" s="14"/>
      <c r="AX1565" s="14"/>
      <c r="AY1565" s="14"/>
      <c r="AZ1565" s="14"/>
      <c r="BA1565" s="14"/>
      <c r="BB1565" s="14"/>
      <c r="BC1565" s="14"/>
      <c r="BD1565" s="14"/>
      <c r="BE1565" s="14"/>
      <c r="BF1565" s="14"/>
      <c r="BG1565" s="14"/>
      <c r="BH1565" s="14"/>
      <c r="BI1565" s="14"/>
    </row>
    <row r="1566" spans="1:61" x14ac:dyDescent="0.25">
      <c r="A1566" s="13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  <c r="AP1566" s="14"/>
      <c r="AQ1566" s="14"/>
      <c r="AR1566" s="14"/>
      <c r="AS1566" s="14"/>
      <c r="AT1566" s="14"/>
      <c r="AU1566" s="14"/>
      <c r="AV1566" s="14"/>
      <c r="AW1566" s="14"/>
      <c r="AX1566" s="14"/>
      <c r="AY1566" s="14"/>
      <c r="AZ1566" s="14"/>
      <c r="BA1566" s="14"/>
      <c r="BB1566" s="14"/>
      <c r="BC1566" s="14"/>
      <c r="BD1566" s="14"/>
      <c r="BE1566" s="14"/>
      <c r="BF1566" s="14"/>
      <c r="BG1566" s="14"/>
      <c r="BH1566" s="14"/>
      <c r="BI1566" s="14"/>
    </row>
    <row r="1567" spans="1:61" x14ac:dyDescent="0.25">
      <c r="A1567" s="13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  <c r="AP1567" s="14"/>
      <c r="AQ1567" s="14"/>
      <c r="AR1567" s="14"/>
      <c r="AS1567" s="14"/>
      <c r="AT1567" s="14"/>
      <c r="AU1567" s="14"/>
      <c r="AV1567" s="14"/>
      <c r="AW1567" s="14"/>
      <c r="AX1567" s="14"/>
      <c r="AY1567" s="14"/>
      <c r="AZ1567" s="14"/>
      <c r="BA1567" s="14"/>
      <c r="BB1567" s="14"/>
      <c r="BC1567" s="14"/>
      <c r="BD1567" s="14"/>
      <c r="BE1567" s="14"/>
      <c r="BF1567" s="14"/>
      <c r="BG1567" s="14"/>
      <c r="BH1567" s="14"/>
      <c r="BI1567" s="14"/>
    </row>
    <row r="1568" spans="1:61" x14ac:dyDescent="0.25">
      <c r="A1568" s="13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  <c r="AP1568" s="14"/>
      <c r="AQ1568" s="14"/>
      <c r="AR1568" s="14"/>
      <c r="AS1568" s="14"/>
      <c r="AT1568" s="14"/>
      <c r="AU1568" s="14"/>
      <c r="AV1568" s="14"/>
      <c r="AW1568" s="14"/>
      <c r="AX1568" s="14"/>
      <c r="AY1568" s="14"/>
      <c r="AZ1568" s="14"/>
      <c r="BA1568" s="14"/>
      <c r="BB1568" s="14"/>
      <c r="BC1568" s="14"/>
      <c r="BD1568" s="14"/>
      <c r="BE1568" s="14"/>
      <c r="BF1568" s="14"/>
      <c r="BG1568" s="14"/>
      <c r="BH1568" s="14"/>
      <c r="BI1568" s="14"/>
    </row>
    <row r="1569" spans="1:61" x14ac:dyDescent="0.25">
      <c r="A1569" s="13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  <c r="AP1569" s="14"/>
      <c r="AQ1569" s="14"/>
      <c r="AR1569" s="14"/>
      <c r="AS1569" s="14"/>
      <c r="AT1569" s="14"/>
      <c r="AU1569" s="14"/>
      <c r="AV1569" s="14"/>
      <c r="AW1569" s="14"/>
      <c r="AX1569" s="14"/>
      <c r="AY1569" s="14"/>
      <c r="AZ1569" s="14"/>
      <c r="BA1569" s="14"/>
      <c r="BB1569" s="14"/>
      <c r="BC1569" s="14"/>
      <c r="BD1569" s="14"/>
      <c r="BE1569" s="14"/>
      <c r="BF1569" s="14"/>
      <c r="BG1569" s="14"/>
      <c r="BH1569" s="14"/>
      <c r="BI1569" s="14"/>
    </row>
    <row r="1570" spans="1:61" x14ac:dyDescent="0.25">
      <c r="A1570" s="13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  <c r="AP1570" s="14"/>
      <c r="AQ1570" s="14"/>
      <c r="AR1570" s="14"/>
      <c r="AS1570" s="14"/>
      <c r="AT1570" s="14"/>
      <c r="AU1570" s="14"/>
      <c r="AV1570" s="14"/>
      <c r="AW1570" s="14"/>
      <c r="AX1570" s="14"/>
      <c r="AY1570" s="14"/>
      <c r="AZ1570" s="14"/>
      <c r="BA1570" s="14"/>
      <c r="BB1570" s="14"/>
      <c r="BC1570" s="14"/>
      <c r="BD1570" s="14"/>
      <c r="BE1570" s="14"/>
      <c r="BF1570" s="14"/>
      <c r="BG1570" s="14"/>
      <c r="BH1570" s="14"/>
      <c r="BI1570" s="14"/>
    </row>
    <row r="1571" spans="1:61" x14ac:dyDescent="0.25">
      <c r="A1571" s="13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  <c r="AP1571" s="14"/>
      <c r="AQ1571" s="14"/>
      <c r="AR1571" s="14"/>
      <c r="AS1571" s="14"/>
      <c r="AT1571" s="14"/>
      <c r="AU1571" s="14"/>
      <c r="AV1571" s="14"/>
      <c r="AW1571" s="14"/>
      <c r="AX1571" s="14"/>
      <c r="AY1571" s="14"/>
      <c r="AZ1571" s="14"/>
      <c r="BA1571" s="14"/>
      <c r="BB1571" s="14"/>
      <c r="BC1571" s="14"/>
      <c r="BD1571" s="14"/>
      <c r="BE1571" s="14"/>
      <c r="BF1571" s="14"/>
      <c r="BG1571" s="14"/>
      <c r="BH1571" s="14"/>
      <c r="BI1571" s="14"/>
    </row>
    <row r="1572" spans="1:61" x14ac:dyDescent="0.25">
      <c r="A1572" s="13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  <c r="AP1572" s="14"/>
      <c r="AQ1572" s="14"/>
      <c r="AR1572" s="14"/>
      <c r="AS1572" s="14"/>
      <c r="AT1572" s="14"/>
      <c r="AU1572" s="14"/>
      <c r="AV1572" s="14"/>
      <c r="AW1572" s="14"/>
      <c r="AX1572" s="14"/>
      <c r="AY1572" s="14"/>
      <c r="AZ1572" s="14"/>
      <c r="BA1572" s="14"/>
      <c r="BB1572" s="14"/>
      <c r="BC1572" s="14"/>
      <c r="BD1572" s="14"/>
      <c r="BE1572" s="14"/>
      <c r="BF1572" s="14"/>
      <c r="BG1572" s="14"/>
      <c r="BH1572" s="14"/>
      <c r="BI1572" s="14"/>
    </row>
    <row r="1573" spans="1:61" x14ac:dyDescent="0.25">
      <c r="A1573" s="13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  <c r="AP1573" s="14"/>
      <c r="AQ1573" s="14"/>
      <c r="AR1573" s="14"/>
      <c r="AS1573" s="14"/>
      <c r="AT1573" s="14"/>
      <c r="AU1573" s="14"/>
      <c r="AV1573" s="14"/>
      <c r="AW1573" s="14"/>
      <c r="AX1573" s="14"/>
      <c r="AY1573" s="14"/>
      <c r="AZ1573" s="14"/>
      <c r="BA1573" s="14"/>
      <c r="BB1573" s="14"/>
      <c r="BC1573" s="14"/>
      <c r="BD1573" s="14"/>
      <c r="BE1573" s="14"/>
      <c r="BF1573" s="14"/>
      <c r="BG1573" s="14"/>
      <c r="BH1573" s="14"/>
      <c r="BI1573" s="14"/>
    </row>
    <row r="1574" spans="1:61" x14ac:dyDescent="0.25">
      <c r="A1574" s="13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  <c r="AP1574" s="14"/>
      <c r="AQ1574" s="14"/>
      <c r="AR1574" s="14"/>
      <c r="AS1574" s="14"/>
      <c r="AT1574" s="14"/>
      <c r="AU1574" s="14"/>
      <c r="AV1574" s="14"/>
      <c r="AW1574" s="14"/>
      <c r="AX1574" s="14"/>
      <c r="AY1574" s="14"/>
      <c r="AZ1574" s="14"/>
      <c r="BA1574" s="14"/>
      <c r="BB1574" s="14"/>
      <c r="BC1574" s="14"/>
      <c r="BD1574" s="14"/>
      <c r="BE1574" s="14"/>
      <c r="BF1574" s="14"/>
      <c r="BG1574" s="14"/>
      <c r="BH1574" s="14"/>
      <c r="BI1574" s="14"/>
    </row>
    <row r="1575" spans="1:61" x14ac:dyDescent="0.25">
      <c r="A1575" s="13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  <c r="AP1575" s="14"/>
      <c r="AQ1575" s="14"/>
      <c r="AR1575" s="14"/>
      <c r="AS1575" s="14"/>
      <c r="AT1575" s="14"/>
      <c r="AU1575" s="14"/>
      <c r="AV1575" s="14"/>
      <c r="AW1575" s="14"/>
      <c r="AX1575" s="14"/>
      <c r="AY1575" s="14"/>
      <c r="AZ1575" s="14"/>
      <c r="BA1575" s="14"/>
      <c r="BB1575" s="14"/>
      <c r="BC1575" s="14"/>
      <c r="BD1575" s="14"/>
      <c r="BE1575" s="14"/>
      <c r="BF1575" s="14"/>
      <c r="BG1575" s="14"/>
      <c r="BH1575" s="14"/>
      <c r="BI1575" s="14"/>
    </row>
    <row r="1576" spans="1:61" x14ac:dyDescent="0.25">
      <c r="A1576" s="13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  <c r="AP1576" s="14"/>
      <c r="AQ1576" s="14"/>
      <c r="AR1576" s="14"/>
      <c r="AS1576" s="14"/>
      <c r="AT1576" s="14"/>
      <c r="AU1576" s="14"/>
      <c r="AV1576" s="14"/>
      <c r="AW1576" s="14"/>
      <c r="AX1576" s="14"/>
      <c r="AY1576" s="14"/>
      <c r="AZ1576" s="14"/>
      <c r="BA1576" s="14"/>
      <c r="BB1576" s="14"/>
      <c r="BC1576" s="14"/>
      <c r="BD1576" s="14"/>
      <c r="BE1576" s="14"/>
      <c r="BF1576" s="14"/>
      <c r="BG1576" s="14"/>
      <c r="BH1576" s="14"/>
      <c r="BI1576" s="14"/>
    </row>
    <row r="1577" spans="1:61" x14ac:dyDescent="0.25">
      <c r="A1577" s="13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  <c r="AP1577" s="14"/>
      <c r="AQ1577" s="14"/>
      <c r="AR1577" s="14"/>
      <c r="AS1577" s="14"/>
      <c r="AT1577" s="14"/>
      <c r="AU1577" s="14"/>
      <c r="AV1577" s="14"/>
      <c r="AW1577" s="14"/>
      <c r="AX1577" s="14"/>
      <c r="AY1577" s="14"/>
      <c r="AZ1577" s="14"/>
      <c r="BA1577" s="14"/>
      <c r="BB1577" s="14"/>
      <c r="BC1577" s="14"/>
      <c r="BD1577" s="14"/>
      <c r="BE1577" s="14"/>
      <c r="BF1577" s="14"/>
      <c r="BG1577" s="14"/>
      <c r="BH1577" s="14"/>
      <c r="BI1577" s="14"/>
    </row>
    <row r="1578" spans="1:61" x14ac:dyDescent="0.25">
      <c r="A1578" s="13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  <c r="AP1578" s="14"/>
      <c r="AQ1578" s="14"/>
      <c r="AR1578" s="14"/>
      <c r="AS1578" s="14"/>
      <c r="AT1578" s="14"/>
      <c r="AU1578" s="14"/>
      <c r="AV1578" s="14"/>
      <c r="AW1578" s="14"/>
      <c r="AX1578" s="14"/>
      <c r="AY1578" s="14"/>
      <c r="AZ1578" s="14"/>
      <c r="BA1578" s="14"/>
      <c r="BB1578" s="14"/>
      <c r="BC1578" s="14"/>
      <c r="BD1578" s="14"/>
      <c r="BE1578" s="14"/>
      <c r="BF1578" s="14"/>
      <c r="BG1578" s="14"/>
      <c r="BH1578" s="14"/>
      <c r="BI1578" s="14"/>
    </row>
    <row r="1579" spans="1:61" x14ac:dyDescent="0.25">
      <c r="A1579" s="13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  <c r="AP1579" s="14"/>
      <c r="AQ1579" s="14"/>
      <c r="AR1579" s="14"/>
      <c r="AS1579" s="14"/>
      <c r="AT1579" s="14"/>
      <c r="AU1579" s="14"/>
      <c r="AV1579" s="14"/>
      <c r="AW1579" s="14"/>
      <c r="AX1579" s="14"/>
      <c r="AY1579" s="14"/>
      <c r="AZ1579" s="14"/>
      <c r="BA1579" s="14"/>
      <c r="BB1579" s="14"/>
      <c r="BC1579" s="14"/>
      <c r="BD1579" s="14"/>
      <c r="BE1579" s="14"/>
      <c r="BF1579" s="14"/>
      <c r="BG1579" s="14"/>
      <c r="BH1579" s="14"/>
      <c r="BI1579" s="14"/>
    </row>
    <row r="1580" spans="1:61" x14ac:dyDescent="0.25">
      <c r="A1580" s="13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  <c r="AP1580" s="14"/>
      <c r="AQ1580" s="14"/>
      <c r="AR1580" s="14"/>
      <c r="AS1580" s="14"/>
      <c r="AT1580" s="14"/>
      <c r="AU1580" s="14"/>
      <c r="AV1580" s="14"/>
      <c r="AW1580" s="14"/>
      <c r="AX1580" s="14"/>
      <c r="AY1580" s="14"/>
      <c r="AZ1580" s="14"/>
      <c r="BA1580" s="14"/>
      <c r="BB1580" s="14"/>
      <c r="BC1580" s="14"/>
      <c r="BD1580" s="14"/>
      <c r="BE1580" s="14"/>
      <c r="BF1580" s="14"/>
      <c r="BG1580" s="14"/>
      <c r="BH1580" s="14"/>
      <c r="BI1580" s="14"/>
    </row>
    <row r="1581" spans="1:61" x14ac:dyDescent="0.25">
      <c r="A1581" s="13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  <c r="AP1581" s="14"/>
      <c r="AQ1581" s="14"/>
      <c r="AR1581" s="14"/>
      <c r="AS1581" s="14"/>
      <c r="AT1581" s="14"/>
      <c r="AU1581" s="14"/>
      <c r="AV1581" s="14"/>
      <c r="AW1581" s="14"/>
      <c r="AX1581" s="14"/>
      <c r="AY1581" s="14"/>
      <c r="AZ1581" s="14"/>
      <c r="BA1581" s="14"/>
      <c r="BB1581" s="14"/>
      <c r="BC1581" s="14"/>
      <c r="BD1581" s="14"/>
      <c r="BE1581" s="14"/>
      <c r="BF1581" s="14"/>
      <c r="BG1581" s="14"/>
      <c r="BH1581" s="14"/>
      <c r="BI1581" s="14"/>
    </row>
    <row r="1582" spans="1:61" x14ac:dyDescent="0.25">
      <c r="A1582" s="13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  <c r="AP1582" s="14"/>
      <c r="AQ1582" s="14"/>
      <c r="AR1582" s="14"/>
      <c r="AS1582" s="14"/>
      <c r="AT1582" s="14"/>
      <c r="AU1582" s="14"/>
      <c r="AV1582" s="14"/>
      <c r="AW1582" s="14"/>
      <c r="AX1582" s="14"/>
      <c r="AY1582" s="14"/>
      <c r="AZ1582" s="14"/>
      <c r="BA1582" s="14"/>
      <c r="BB1582" s="14"/>
      <c r="BC1582" s="14"/>
      <c r="BD1582" s="14"/>
      <c r="BE1582" s="14"/>
      <c r="BF1582" s="14"/>
      <c r="BG1582" s="14"/>
      <c r="BH1582" s="14"/>
      <c r="BI1582" s="14"/>
    </row>
    <row r="1583" spans="1:61" x14ac:dyDescent="0.25">
      <c r="A1583" s="13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  <c r="AP1583" s="14"/>
      <c r="AQ1583" s="14"/>
      <c r="AR1583" s="14"/>
      <c r="AS1583" s="14"/>
      <c r="AT1583" s="14"/>
      <c r="AU1583" s="14"/>
      <c r="AV1583" s="14"/>
      <c r="AW1583" s="14"/>
      <c r="AX1583" s="14"/>
      <c r="AY1583" s="14"/>
      <c r="AZ1583" s="14"/>
      <c r="BA1583" s="14"/>
      <c r="BB1583" s="14"/>
      <c r="BC1583" s="14"/>
      <c r="BD1583" s="14"/>
      <c r="BE1583" s="14"/>
      <c r="BF1583" s="14"/>
      <c r="BG1583" s="14"/>
      <c r="BH1583" s="14"/>
      <c r="BI1583" s="14"/>
    </row>
    <row r="1584" spans="1:61" x14ac:dyDescent="0.25">
      <c r="A1584" s="13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  <c r="AP1584" s="14"/>
      <c r="AQ1584" s="14"/>
      <c r="AR1584" s="14"/>
      <c r="AS1584" s="14"/>
      <c r="AT1584" s="14"/>
      <c r="AU1584" s="14"/>
      <c r="AV1584" s="14"/>
      <c r="AW1584" s="14"/>
      <c r="AX1584" s="14"/>
      <c r="AY1584" s="14"/>
      <c r="AZ1584" s="14"/>
      <c r="BA1584" s="14"/>
      <c r="BB1584" s="14"/>
      <c r="BC1584" s="14"/>
      <c r="BD1584" s="14"/>
      <c r="BE1584" s="14"/>
      <c r="BF1584" s="14"/>
      <c r="BG1584" s="14"/>
      <c r="BH1584" s="14"/>
      <c r="BI1584" s="14"/>
    </row>
    <row r="1585" spans="1:61" x14ac:dyDescent="0.25">
      <c r="A1585" s="13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  <c r="AP1585" s="14"/>
      <c r="AQ1585" s="14"/>
      <c r="AR1585" s="14"/>
      <c r="AS1585" s="14"/>
      <c r="AT1585" s="14"/>
      <c r="AU1585" s="14"/>
      <c r="AV1585" s="14"/>
      <c r="AW1585" s="14"/>
      <c r="AX1585" s="14"/>
      <c r="AY1585" s="14"/>
      <c r="AZ1585" s="14"/>
      <c r="BA1585" s="14"/>
      <c r="BB1585" s="14"/>
      <c r="BC1585" s="14"/>
      <c r="BD1585" s="14"/>
      <c r="BE1585" s="14"/>
      <c r="BF1585" s="14"/>
      <c r="BG1585" s="14"/>
      <c r="BH1585" s="14"/>
      <c r="BI1585" s="14"/>
    </row>
    <row r="1586" spans="1:61" x14ac:dyDescent="0.25">
      <c r="A1586" s="13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  <c r="AP1586" s="14"/>
      <c r="AQ1586" s="14"/>
      <c r="AR1586" s="14"/>
      <c r="AS1586" s="14"/>
      <c r="AT1586" s="14"/>
      <c r="AU1586" s="14"/>
      <c r="AV1586" s="14"/>
      <c r="AW1586" s="14"/>
      <c r="AX1586" s="14"/>
      <c r="AY1586" s="14"/>
      <c r="AZ1586" s="14"/>
      <c r="BA1586" s="14"/>
      <c r="BB1586" s="14"/>
      <c r="BC1586" s="14"/>
      <c r="BD1586" s="14"/>
      <c r="BE1586" s="14"/>
      <c r="BF1586" s="14"/>
      <c r="BG1586" s="14"/>
      <c r="BH1586" s="14"/>
      <c r="BI1586" s="14"/>
    </row>
    <row r="1587" spans="1:61" x14ac:dyDescent="0.25">
      <c r="A1587" s="13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  <c r="AP1587" s="14"/>
      <c r="AQ1587" s="14"/>
      <c r="AR1587" s="14"/>
      <c r="AS1587" s="14"/>
      <c r="AT1587" s="14"/>
      <c r="AU1587" s="14"/>
      <c r="AV1587" s="14"/>
      <c r="AW1587" s="14"/>
      <c r="AX1587" s="14"/>
      <c r="AY1587" s="14"/>
      <c r="AZ1587" s="14"/>
      <c r="BA1587" s="14"/>
      <c r="BB1587" s="14"/>
      <c r="BC1587" s="14"/>
      <c r="BD1587" s="14"/>
      <c r="BE1587" s="14"/>
      <c r="BF1587" s="14"/>
      <c r="BG1587" s="14"/>
      <c r="BH1587" s="14"/>
      <c r="BI1587" s="14"/>
    </row>
    <row r="1588" spans="1:61" x14ac:dyDescent="0.25">
      <c r="A1588" s="13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  <c r="AP1588" s="14"/>
      <c r="AQ1588" s="14"/>
      <c r="AR1588" s="14"/>
      <c r="AS1588" s="14"/>
      <c r="AT1588" s="14"/>
      <c r="AU1588" s="14"/>
      <c r="AV1588" s="14"/>
      <c r="AW1588" s="14"/>
      <c r="AX1588" s="14"/>
      <c r="AY1588" s="14"/>
      <c r="AZ1588" s="14"/>
      <c r="BA1588" s="14"/>
      <c r="BB1588" s="14"/>
      <c r="BC1588" s="14"/>
      <c r="BD1588" s="14"/>
      <c r="BE1588" s="14"/>
      <c r="BF1588" s="14"/>
      <c r="BG1588" s="14"/>
      <c r="BH1588" s="14"/>
      <c r="BI1588" s="14"/>
    </row>
    <row r="1589" spans="1:61" x14ac:dyDescent="0.25">
      <c r="A1589" s="13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  <c r="AP1589" s="14"/>
      <c r="AQ1589" s="14"/>
      <c r="AR1589" s="14"/>
      <c r="AS1589" s="14"/>
      <c r="AT1589" s="14"/>
      <c r="AU1589" s="14"/>
      <c r="AV1589" s="14"/>
      <c r="AW1589" s="14"/>
      <c r="AX1589" s="14"/>
      <c r="AY1589" s="14"/>
      <c r="AZ1589" s="14"/>
      <c r="BA1589" s="14"/>
      <c r="BB1589" s="14"/>
      <c r="BC1589" s="14"/>
      <c r="BD1589" s="14"/>
      <c r="BE1589" s="14"/>
      <c r="BF1589" s="14"/>
      <c r="BG1589" s="14"/>
      <c r="BH1589" s="14"/>
      <c r="BI1589" s="14"/>
    </row>
    <row r="1590" spans="1:61" x14ac:dyDescent="0.25">
      <c r="A1590" s="13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  <c r="AP1590" s="14"/>
      <c r="AQ1590" s="14"/>
      <c r="AR1590" s="14"/>
      <c r="AS1590" s="14"/>
      <c r="AT1590" s="14"/>
      <c r="AU1590" s="14"/>
      <c r="AV1590" s="14"/>
      <c r="AW1590" s="14"/>
      <c r="AX1590" s="14"/>
      <c r="AY1590" s="14"/>
      <c r="AZ1590" s="14"/>
      <c r="BA1590" s="14"/>
      <c r="BB1590" s="14"/>
      <c r="BC1590" s="14"/>
      <c r="BD1590" s="14"/>
      <c r="BE1590" s="14"/>
      <c r="BF1590" s="14"/>
      <c r="BG1590" s="14"/>
      <c r="BH1590" s="14"/>
      <c r="BI1590" s="14"/>
    </row>
    <row r="1591" spans="1:61" x14ac:dyDescent="0.25">
      <c r="A1591" s="13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  <c r="AP1591" s="14"/>
      <c r="AQ1591" s="14"/>
      <c r="AR1591" s="14"/>
      <c r="AS1591" s="14"/>
      <c r="AT1591" s="14"/>
      <c r="AU1591" s="14"/>
      <c r="AV1591" s="14"/>
      <c r="AW1591" s="14"/>
      <c r="AX1591" s="14"/>
      <c r="AY1591" s="14"/>
      <c r="AZ1591" s="14"/>
      <c r="BA1591" s="14"/>
      <c r="BB1591" s="14"/>
      <c r="BC1591" s="14"/>
      <c r="BD1591" s="14"/>
      <c r="BE1591" s="14"/>
      <c r="BF1591" s="14"/>
      <c r="BG1591" s="14"/>
      <c r="BH1591" s="14"/>
      <c r="BI1591" s="14"/>
    </row>
    <row r="1592" spans="1:61" x14ac:dyDescent="0.25">
      <c r="A1592" s="13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  <c r="AP1592" s="14"/>
      <c r="AQ1592" s="14"/>
      <c r="AR1592" s="14"/>
      <c r="AS1592" s="14"/>
      <c r="AT1592" s="14"/>
      <c r="AU1592" s="14"/>
      <c r="AV1592" s="14"/>
      <c r="AW1592" s="14"/>
      <c r="AX1592" s="14"/>
      <c r="AY1592" s="14"/>
      <c r="AZ1592" s="14"/>
      <c r="BA1592" s="14"/>
      <c r="BB1592" s="14"/>
      <c r="BC1592" s="14"/>
      <c r="BD1592" s="14"/>
      <c r="BE1592" s="14"/>
      <c r="BF1592" s="14"/>
      <c r="BG1592" s="14"/>
      <c r="BH1592" s="14"/>
      <c r="BI1592" s="14"/>
    </row>
    <row r="1593" spans="1:61" x14ac:dyDescent="0.25">
      <c r="A1593" s="13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  <c r="AP1593" s="14"/>
      <c r="AQ1593" s="14"/>
      <c r="AR1593" s="14"/>
      <c r="AS1593" s="14"/>
      <c r="AT1593" s="14"/>
      <c r="AU1593" s="14"/>
      <c r="AV1593" s="14"/>
      <c r="AW1593" s="14"/>
      <c r="AX1593" s="14"/>
      <c r="AY1593" s="14"/>
      <c r="AZ1593" s="14"/>
      <c r="BA1593" s="14"/>
      <c r="BB1593" s="14"/>
      <c r="BC1593" s="14"/>
      <c r="BD1593" s="14"/>
      <c r="BE1593" s="14"/>
      <c r="BF1593" s="14"/>
      <c r="BG1593" s="14"/>
      <c r="BH1593" s="14"/>
      <c r="BI1593" s="14"/>
    </row>
    <row r="1594" spans="1:61" x14ac:dyDescent="0.25">
      <c r="A1594" s="13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  <c r="AP1594" s="14"/>
      <c r="AQ1594" s="14"/>
      <c r="AR1594" s="14"/>
      <c r="AS1594" s="14"/>
      <c r="AT1594" s="14"/>
      <c r="AU1594" s="14"/>
      <c r="AV1594" s="14"/>
      <c r="AW1594" s="14"/>
      <c r="AX1594" s="14"/>
      <c r="AY1594" s="14"/>
      <c r="AZ1594" s="14"/>
      <c r="BA1594" s="14"/>
      <c r="BB1594" s="14"/>
      <c r="BC1594" s="14"/>
      <c r="BD1594" s="14"/>
      <c r="BE1594" s="14"/>
      <c r="BF1594" s="14"/>
      <c r="BG1594" s="14"/>
      <c r="BH1594" s="14"/>
      <c r="BI1594" s="14"/>
    </row>
    <row r="1595" spans="1:61" x14ac:dyDescent="0.25">
      <c r="A1595" s="13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  <c r="AP1595" s="14"/>
      <c r="AQ1595" s="14"/>
      <c r="AR1595" s="14"/>
      <c r="AS1595" s="14"/>
      <c r="AT1595" s="14"/>
      <c r="AU1595" s="14"/>
      <c r="AV1595" s="14"/>
      <c r="AW1595" s="14"/>
      <c r="AX1595" s="14"/>
      <c r="AY1595" s="14"/>
      <c r="AZ1595" s="14"/>
      <c r="BA1595" s="14"/>
      <c r="BB1595" s="14"/>
      <c r="BC1595" s="14"/>
      <c r="BD1595" s="14"/>
      <c r="BE1595" s="14"/>
      <c r="BF1595" s="14"/>
      <c r="BG1595" s="14"/>
      <c r="BH1595" s="14"/>
      <c r="BI1595" s="14"/>
    </row>
    <row r="1596" spans="1:61" x14ac:dyDescent="0.25">
      <c r="A1596" s="13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  <c r="AP1596" s="14"/>
      <c r="AQ1596" s="14"/>
      <c r="AR1596" s="14"/>
      <c r="AS1596" s="14"/>
      <c r="AT1596" s="14"/>
      <c r="AU1596" s="14"/>
      <c r="AV1596" s="14"/>
      <c r="AW1596" s="14"/>
      <c r="AX1596" s="14"/>
      <c r="AY1596" s="14"/>
      <c r="AZ1596" s="14"/>
      <c r="BA1596" s="14"/>
      <c r="BB1596" s="14"/>
      <c r="BC1596" s="14"/>
      <c r="BD1596" s="14"/>
      <c r="BE1596" s="14"/>
      <c r="BF1596" s="14"/>
      <c r="BG1596" s="14"/>
      <c r="BH1596" s="14"/>
      <c r="BI1596" s="14"/>
    </row>
    <row r="1597" spans="1:61" x14ac:dyDescent="0.25">
      <c r="A1597" s="13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  <c r="AP1597" s="14"/>
      <c r="AQ1597" s="14"/>
      <c r="AR1597" s="14"/>
      <c r="AS1597" s="14"/>
      <c r="AT1597" s="14"/>
      <c r="AU1597" s="14"/>
      <c r="AV1597" s="14"/>
      <c r="AW1597" s="14"/>
      <c r="AX1597" s="14"/>
      <c r="AY1597" s="14"/>
      <c r="AZ1597" s="14"/>
      <c r="BA1597" s="14"/>
      <c r="BB1597" s="14"/>
      <c r="BC1597" s="14"/>
      <c r="BD1597" s="14"/>
      <c r="BE1597" s="14"/>
      <c r="BF1597" s="14"/>
      <c r="BG1597" s="14"/>
      <c r="BH1597" s="14"/>
      <c r="BI1597" s="14"/>
    </row>
    <row r="1598" spans="1:61" x14ac:dyDescent="0.25">
      <c r="A1598" s="13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  <c r="AP1598" s="14"/>
      <c r="AQ1598" s="14"/>
      <c r="AR1598" s="14"/>
      <c r="AS1598" s="14"/>
      <c r="AT1598" s="14"/>
      <c r="AU1598" s="14"/>
      <c r="AV1598" s="14"/>
      <c r="AW1598" s="14"/>
      <c r="AX1598" s="14"/>
      <c r="AY1598" s="14"/>
      <c r="AZ1598" s="14"/>
      <c r="BA1598" s="14"/>
      <c r="BB1598" s="14"/>
      <c r="BC1598" s="14"/>
      <c r="BD1598" s="14"/>
      <c r="BE1598" s="14"/>
      <c r="BF1598" s="14"/>
      <c r="BG1598" s="14"/>
      <c r="BH1598" s="14"/>
      <c r="BI1598" s="14"/>
    </row>
    <row r="1599" spans="1:61" x14ac:dyDescent="0.25">
      <c r="A1599" s="13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  <c r="AP1599" s="14"/>
      <c r="AQ1599" s="14"/>
      <c r="AR1599" s="14"/>
      <c r="AS1599" s="14"/>
      <c r="AT1599" s="14"/>
      <c r="AU1599" s="14"/>
      <c r="AV1599" s="14"/>
      <c r="AW1599" s="14"/>
      <c r="AX1599" s="14"/>
      <c r="AY1599" s="14"/>
      <c r="AZ1599" s="14"/>
      <c r="BA1599" s="14"/>
      <c r="BB1599" s="14"/>
      <c r="BC1599" s="14"/>
      <c r="BD1599" s="14"/>
      <c r="BE1599" s="14"/>
      <c r="BF1599" s="14"/>
      <c r="BG1599" s="14"/>
      <c r="BH1599" s="14"/>
      <c r="BI1599" s="14"/>
    </row>
    <row r="1600" spans="1:61" x14ac:dyDescent="0.25">
      <c r="A1600" s="13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  <c r="AP1600" s="14"/>
      <c r="AQ1600" s="14"/>
      <c r="AR1600" s="14"/>
      <c r="AS1600" s="14"/>
      <c r="AT1600" s="14"/>
      <c r="AU1600" s="14"/>
      <c r="AV1600" s="14"/>
      <c r="AW1600" s="14"/>
      <c r="AX1600" s="14"/>
      <c r="AY1600" s="14"/>
      <c r="AZ1600" s="14"/>
      <c r="BA1600" s="14"/>
      <c r="BB1600" s="14"/>
      <c r="BC1600" s="14"/>
      <c r="BD1600" s="14"/>
      <c r="BE1600" s="14"/>
      <c r="BF1600" s="14"/>
      <c r="BG1600" s="14"/>
      <c r="BH1600" s="14"/>
      <c r="BI1600" s="14"/>
    </row>
    <row r="1601" spans="1:61" x14ac:dyDescent="0.25">
      <c r="A1601" s="13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  <c r="AP1601" s="14"/>
      <c r="AQ1601" s="14"/>
      <c r="AR1601" s="14"/>
      <c r="AS1601" s="14"/>
      <c r="AT1601" s="14"/>
      <c r="AU1601" s="14"/>
      <c r="AV1601" s="14"/>
      <c r="AW1601" s="14"/>
      <c r="AX1601" s="14"/>
      <c r="AY1601" s="14"/>
      <c r="AZ1601" s="14"/>
      <c r="BA1601" s="14"/>
      <c r="BB1601" s="14"/>
      <c r="BC1601" s="14"/>
      <c r="BD1601" s="14"/>
      <c r="BE1601" s="14"/>
      <c r="BF1601" s="14"/>
      <c r="BG1601" s="14"/>
      <c r="BH1601" s="14"/>
      <c r="BI1601" s="14"/>
    </row>
    <row r="1602" spans="1:61" x14ac:dyDescent="0.25">
      <c r="A1602" s="13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  <c r="AP1602" s="14"/>
      <c r="AQ1602" s="14"/>
      <c r="AR1602" s="14"/>
      <c r="AS1602" s="14"/>
      <c r="AT1602" s="14"/>
      <c r="AU1602" s="14"/>
      <c r="AV1602" s="14"/>
      <c r="AW1602" s="14"/>
      <c r="AX1602" s="14"/>
      <c r="AY1602" s="14"/>
      <c r="AZ1602" s="14"/>
      <c r="BA1602" s="14"/>
      <c r="BB1602" s="14"/>
      <c r="BC1602" s="14"/>
      <c r="BD1602" s="14"/>
      <c r="BE1602" s="14"/>
      <c r="BF1602" s="14"/>
      <c r="BG1602" s="14"/>
      <c r="BH1602" s="14"/>
      <c r="BI1602" s="14"/>
    </row>
    <row r="1603" spans="1:61" x14ac:dyDescent="0.25">
      <c r="A1603" s="13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  <c r="AP1603" s="14"/>
      <c r="AQ1603" s="14"/>
      <c r="AR1603" s="14"/>
      <c r="AS1603" s="14"/>
      <c r="AT1603" s="14"/>
      <c r="AU1603" s="14"/>
      <c r="AV1603" s="14"/>
      <c r="AW1603" s="14"/>
      <c r="AX1603" s="14"/>
      <c r="AY1603" s="14"/>
      <c r="AZ1603" s="14"/>
      <c r="BA1603" s="14"/>
      <c r="BB1603" s="14"/>
      <c r="BC1603" s="14"/>
      <c r="BD1603" s="14"/>
      <c r="BE1603" s="14"/>
      <c r="BF1603" s="14"/>
      <c r="BG1603" s="14"/>
      <c r="BH1603" s="14"/>
      <c r="BI1603" s="14"/>
    </row>
    <row r="1604" spans="1:61" x14ac:dyDescent="0.25">
      <c r="A1604" s="13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  <c r="AP1604" s="14"/>
      <c r="AQ1604" s="14"/>
      <c r="AR1604" s="14"/>
      <c r="AS1604" s="14"/>
      <c r="AT1604" s="14"/>
      <c r="AU1604" s="14"/>
      <c r="AV1604" s="14"/>
      <c r="AW1604" s="14"/>
      <c r="AX1604" s="14"/>
      <c r="AY1604" s="14"/>
      <c r="AZ1604" s="14"/>
      <c r="BA1604" s="14"/>
      <c r="BB1604" s="14"/>
      <c r="BC1604" s="14"/>
      <c r="BD1604" s="14"/>
      <c r="BE1604" s="14"/>
      <c r="BF1604" s="14"/>
      <c r="BG1604" s="14"/>
      <c r="BH1604" s="14"/>
      <c r="BI1604" s="14"/>
    </row>
    <row r="1605" spans="1:61" x14ac:dyDescent="0.25">
      <c r="A1605" s="13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  <c r="AP1605" s="14"/>
      <c r="AQ1605" s="14"/>
      <c r="AR1605" s="14"/>
      <c r="AS1605" s="14"/>
      <c r="AT1605" s="14"/>
      <c r="AU1605" s="14"/>
      <c r="AV1605" s="14"/>
      <c r="AW1605" s="14"/>
      <c r="AX1605" s="14"/>
      <c r="AY1605" s="14"/>
      <c r="AZ1605" s="14"/>
      <c r="BA1605" s="14"/>
      <c r="BB1605" s="14"/>
      <c r="BC1605" s="14"/>
      <c r="BD1605" s="14"/>
      <c r="BE1605" s="14"/>
      <c r="BF1605" s="14"/>
      <c r="BG1605" s="14"/>
      <c r="BH1605" s="14"/>
      <c r="BI1605" s="14"/>
    </row>
    <row r="1606" spans="1:61" x14ac:dyDescent="0.25">
      <c r="A1606" s="13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  <c r="AP1606" s="14"/>
      <c r="AQ1606" s="14"/>
      <c r="AR1606" s="14"/>
      <c r="AS1606" s="14"/>
      <c r="AT1606" s="14"/>
      <c r="AU1606" s="14"/>
      <c r="AV1606" s="14"/>
      <c r="AW1606" s="14"/>
      <c r="AX1606" s="14"/>
      <c r="AY1606" s="14"/>
      <c r="AZ1606" s="14"/>
      <c r="BA1606" s="14"/>
      <c r="BB1606" s="14"/>
      <c r="BC1606" s="14"/>
      <c r="BD1606" s="14"/>
      <c r="BE1606" s="14"/>
      <c r="BF1606" s="14"/>
      <c r="BG1606" s="14"/>
      <c r="BH1606" s="14"/>
      <c r="BI1606" s="14"/>
    </row>
    <row r="1607" spans="1:61" x14ac:dyDescent="0.25">
      <c r="A1607" s="13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  <c r="AP1607" s="14"/>
      <c r="AQ1607" s="14"/>
      <c r="AR1607" s="14"/>
      <c r="AS1607" s="14"/>
      <c r="AT1607" s="14"/>
      <c r="AU1607" s="14"/>
      <c r="AV1607" s="14"/>
      <c r="AW1607" s="14"/>
      <c r="AX1607" s="14"/>
      <c r="AY1607" s="14"/>
      <c r="AZ1607" s="14"/>
      <c r="BA1607" s="14"/>
      <c r="BB1607" s="14"/>
      <c r="BC1607" s="14"/>
      <c r="BD1607" s="14"/>
      <c r="BE1607" s="14"/>
      <c r="BF1607" s="14"/>
      <c r="BG1607" s="14"/>
      <c r="BH1607" s="14"/>
      <c r="BI1607" s="14"/>
    </row>
    <row r="1608" spans="1:61" x14ac:dyDescent="0.25">
      <c r="A1608" s="13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  <c r="AP1608" s="14"/>
      <c r="AQ1608" s="14"/>
      <c r="AR1608" s="14"/>
      <c r="AS1608" s="14"/>
      <c r="AT1608" s="14"/>
      <c r="AU1608" s="14"/>
      <c r="AV1608" s="14"/>
      <c r="AW1608" s="14"/>
      <c r="AX1608" s="14"/>
      <c r="AY1608" s="14"/>
      <c r="AZ1608" s="14"/>
      <c r="BA1608" s="14"/>
      <c r="BB1608" s="14"/>
      <c r="BC1608" s="14"/>
      <c r="BD1608" s="14"/>
      <c r="BE1608" s="14"/>
      <c r="BF1608" s="14"/>
      <c r="BG1608" s="14"/>
      <c r="BH1608" s="14"/>
      <c r="BI1608" s="14"/>
    </row>
    <row r="1609" spans="1:61" x14ac:dyDescent="0.25">
      <c r="A1609" s="13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  <c r="AP1609" s="14"/>
      <c r="AQ1609" s="14"/>
      <c r="AR1609" s="14"/>
      <c r="AS1609" s="14"/>
      <c r="AT1609" s="14"/>
      <c r="AU1609" s="14"/>
      <c r="AV1609" s="14"/>
      <c r="AW1609" s="14"/>
      <c r="AX1609" s="14"/>
      <c r="AY1609" s="14"/>
      <c r="AZ1609" s="14"/>
      <c r="BA1609" s="14"/>
      <c r="BB1609" s="14"/>
      <c r="BC1609" s="14"/>
      <c r="BD1609" s="14"/>
      <c r="BE1609" s="14"/>
      <c r="BF1609" s="14"/>
      <c r="BG1609" s="14"/>
      <c r="BH1609" s="14"/>
      <c r="BI1609" s="14"/>
    </row>
    <row r="1610" spans="1:61" x14ac:dyDescent="0.25">
      <c r="A1610" s="13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  <c r="AP1610" s="14"/>
      <c r="AQ1610" s="14"/>
      <c r="AR1610" s="14"/>
      <c r="AS1610" s="14"/>
      <c r="AT1610" s="14"/>
      <c r="AU1610" s="14"/>
      <c r="AV1610" s="14"/>
      <c r="AW1610" s="14"/>
      <c r="AX1610" s="14"/>
      <c r="AY1610" s="14"/>
      <c r="AZ1610" s="14"/>
      <c r="BA1610" s="14"/>
      <c r="BB1610" s="14"/>
      <c r="BC1610" s="14"/>
      <c r="BD1610" s="14"/>
      <c r="BE1610" s="14"/>
      <c r="BF1610" s="14"/>
      <c r="BG1610" s="14"/>
      <c r="BH1610" s="14"/>
      <c r="BI1610" s="14"/>
    </row>
    <row r="1611" spans="1:61" x14ac:dyDescent="0.25">
      <c r="A1611" s="13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  <c r="AP1611" s="14"/>
      <c r="AQ1611" s="14"/>
      <c r="AR1611" s="14"/>
      <c r="AS1611" s="14"/>
      <c r="AT1611" s="14"/>
      <c r="AU1611" s="14"/>
      <c r="AV1611" s="14"/>
      <c r="AW1611" s="14"/>
      <c r="AX1611" s="14"/>
      <c r="AY1611" s="14"/>
      <c r="AZ1611" s="14"/>
      <c r="BA1611" s="14"/>
      <c r="BB1611" s="14"/>
      <c r="BC1611" s="14"/>
      <c r="BD1611" s="14"/>
      <c r="BE1611" s="14"/>
      <c r="BF1611" s="14"/>
      <c r="BG1611" s="14"/>
      <c r="BH1611" s="14"/>
      <c r="BI1611" s="14"/>
    </row>
    <row r="1612" spans="1:61" x14ac:dyDescent="0.25">
      <c r="A1612" s="13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  <c r="AP1612" s="14"/>
      <c r="AQ1612" s="14"/>
      <c r="AR1612" s="14"/>
      <c r="AS1612" s="14"/>
      <c r="AT1612" s="14"/>
      <c r="AU1612" s="14"/>
      <c r="AV1612" s="14"/>
      <c r="AW1612" s="14"/>
      <c r="AX1612" s="14"/>
      <c r="AY1612" s="14"/>
      <c r="AZ1612" s="14"/>
      <c r="BA1612" s="14"/>
      <c r="BB1612" s="14"/>
      <c r="BC1612" s="14"/>
      <c r="BD1612" s="14"/>
      <c r="BE1612" s="14"/>
      <c r="BF1612" s="14"/>
      <c r="BG1612" s="14"/>
      <c r="BH1612" s="14"/>
      <c r="BI1612" s="14"/>
    </row>
    <row r="1613" spans="1:61" x14ac:dyDescent="0.25">
      <c r="A1613" s="13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  <c r="AP1613" s="14"/>
      <c r="AQ1613" s="14"/>
      <c r="AR1613" s="14"/>
      <c r="AS1613" s="14"/>
      <c r="AT1613" s="14"/>
      <c r="AU1613" s="14"/>
      <c r="AV1613" s="14"/>
      <c r="AW1613" s="14"/>
      <c r="AX1613" s="14"/>
      <c r="AY1613" s="14"/>
      <c r="AZ1613" s="14"/>
      <c r="BA1613" s="14"/>
      <c r="BB1613" s="14"/>
      <c r="BC1613" s="14"/>
      <c r="BD1613" s="14"/>
      <c r="BE1613" s="14"/>
      <c r="BF1613" s="14"/>
      <c r="BG1613" s="14"/>
      <c r="BH1613" s="14"/>
      <c r="BI1613" s="14"/>
    </row>
    <row r="1614" spans="1:61" x14ac:dyDescent="0.25">
      <c r="A1614" s="13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  <c r="AP1614" s="14"/>
      <c r="AQ1614" s="14"/>
      <c r="AR1614" s="14"/>
      <c r="AS1614" s="14"/>
      <c r="AT1614" s="14"/>
      <c r="AU1614" s="14"/>
      <c r="AV1614" s="14"/>
      <c r="AW1614" s="14"/>
      <c r="AX1614" s="14"/>
      <c r="AY1614" s="14"/>
      <c r="AZ1614" s="14"/>
      <c r="BA1614" s="14"/>
      <c r="BB1614" s="14"/>
      <c r="BC1614" s="14"/>
      <c r="BD1614" s="14"/>
      <c r="BE1614" s="14"/>
      <c r="BF1614" s="14"/>
      <c r="BG1614" s="14"/>
      <c r="BH1614" s="14"/>
      <c r="BI1614" s="14"/>
    </row>
    <row r="1615" spans="1:61" x14ac:dyDescent="0.25">
      <c r="A1615" s="13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  <c r="AP1615" s="14"/>
      <c r="AQ1615" s="14"/>
      <c r="AR1615" s="14"/>
      <c r="AS1615" s="14"/>
      <c r="AT1615" s="14"/>
      <c r="AU1615" s="14"/>
      <c r="AV1615" s="14"/>
      <c r="AW1615" s="14"/>
      <c r="AX1615" s="14"/>
      <c r="AY1615" s="14"/>
      <c r="AZ1615" s="14"/>
      <c r="BA1615" s="14"/>
      <c r="BB1615" s="14"/>
      <c r="BC1615" s="14"/>
      <c r="BD1615" s="14"/>
      <c r="BE1615" s="14"/>
      <c r="BF1615" s="14"/>
      <c r="BG1615" s="14"/>
      <c r="BH1615" s="14"/>
      <c r="BI1615" s="14"/>
    </row>
    <row r="1616" spans="1:61" x14ac:dyDescent="0.25">
      <c r="A1616" s="13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  <c r="AP1616" s="14"/>
      <c r="AQ1616" s="14"/>
      <c r="AR1616" s="14"/>
      <c r="AS1616" s="14"/>
      <c r="AT1616" s="14"/>
      <c r="AU1616" s="14"/>
      <c r="AV1616" s="14"/>
      <c r="AW1616" s="14"/>
      <c r="AX1616" s="14"/>
      <c r="AY1616" s="14"/>
      <c r="AZ1616" s="14"/>
      <c r="BA1616" s="14"/>
      <c r="BB1616" s="14"/>
      <c r="BC1616" s="14"/>
      <c r="BD1616" s="14"/>
      <c r="BE1616" s="14"/>
      <c r="BF1616" s="14"/>
      <c r="BG1616" s="14"/>
      <c r="BH1616" s="14"/>
      <c r="BI1616" s="14"/>
    </row>
    <row r="1617" spans="1:61" x14ac:dyDescent="0.25">
      <c r="A1617" s="13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  <c r="AP1617" s="14"/>
      <c r="AQ1617" s="14"/>
      <c r="AR1617" s="14"/>
      <c r="AS1617" s="14"/>
      <c r="AT1617" s="14"/>
      <c r="AU1617" s="14"/>
      <c r="AV1617" s="14"/>
      <c r="AW1617" s="14"/>
      <c r="AX1617" s="14"/>
      <c r="AY1617" s="14"/>
      <c r="AZ1617" s="14"/>
      <c r="BA1617" s="14"/>
      <c r="BB1617" s="14"/>
      <c r="BC1617" s="14"/>
      <c r="BD1617" s="14"/>
      <c r="BE1617" s="14"/>
      <c r="BF1617" s="14"/>
      <c r="BG1617" s="14"/>
      <c r="BH1617" s="14"/>
      <c r="BI1617" s="14"/>
    </row>
    <row r="1618" spans="1:61" x14ac:dyDescent="0.25">
      <c r="A1618" s="13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  <c r="AP1618" s="14"/>
      <c r="AQ1618" s="14"/>
      <c r="AR1618" s="14"/>
      <c r="AS1618" s="14"/>
      <c r="AT1618" s="14"/>
      <c r="AU1618" s="14"/>
      <c r="AV1618" s="14"/>
      <c r="AW1618" s="14"/>
      <c r="AX1618" s="14"/>
      <c r="AY1618" s="14"/>
      <c r="AZ1618" s="14"/>
      <c r="BA1618" s="14"/>
      <c r="BB1618" s="14"/>
      <c r="BC1618" s="14"/>
      <c r="BD1618" s="14"/>
      <c r="BE1618" s="14"/>
      <c r="BF1618" s="14"/>
      <c r="BG1618" s="14"/>
      <c r="BH1618" s="14"/>
      <c r="BI1618" s="14"/>
    </row>
    <row r="1619" spans="1:61" x14ac:dyDescent="0.25">
      <c r="A1619" s="13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  <c r="AP1619" s="14"/>
      <c r="AQ1619" s="14"/>
      <c r="AR1619" s="14"/>
      <c r="AS1619" s="14"/>
      <c r="AT1619" s="14"/>
      <c r="AU1619" s="14"/>
      <c r="AV1619" s="14"/>
      <c r="AW1619" s="14"/>
      <c r="AX1619" s="14"/>
      <c r="AY1619" s="14"/>
      <c r="AZ1619" s="14"/>
      <c r="BA1619" s="14"/>
      <c r="BB1619" s="14"/>
      <c r="BC1619" s="14"/>
      <c r="BD1619" s="14"/>
      <c r="BE1619" s="14"/>
      <c r="BF1619" s="14"/>
      <c r="BG1619" s="14"/>
      <c r="BH1619" s="14"/>
      <c r="BI1619" s="14"/>
    </row>
    <row r="1620" spans="1:61" x14ac:dyDescent="0.25">
      <c r="A1620" s="13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  <c r="AP1620" s="14"/>
      <c r="AQ1620" s="14"/>
      <c r="AR1620" s="14"/>
      <c r="AS1620" s="14"/>
      <c r="AT1620" s="14"/>
      <c r="AU1620" s="14"/>
      <c r="AV1620" s="14"/>
      <c r="AW1620" s="14"/>
      <c r="AX1620" s="14"/>
      <c r="AY1620" s="14"/>
      <c r="AZ1620" s="14"/>
      <c r="BA1620" s="14"/>
      <c r="BB1620" s="14"/>
      <c r="BC1620" s="14"/>
      <c r="BD1620" s="14"/>
      <c r="BE1620" s="14"/>
      <c r="BF1620" s="14"/>
      <c r="BG1620" s="14"/>
      <c r="BH1620" s="14"/>
      <c r="BI1620" s="14"/>
    </row>
    <row r="1621" spans="1:61" x14ac:dyDescent="0.25">
      <c r="A1621" s="13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  <c r="AP1621" s="14"/>
      <c r="AQ1621" s="14"/>
      <c r="AR1621" s="14"/>
      <c r="AS1621" s="14"/>
      <c r="AT1621" s="14"/>
      <c r="AU1621" s="14"/>
      <c r="AV1621" s="14"/>
      <c r="AW1621" s="14"/>
      <c r="AX1621" s="14"/>
      <c r="AY1621" s="14"/>
      <c r="AZ1621" s="14"/>
      <c r="BA1621" s="14"/>
      <c r="BB1621" s="14"/>
      <c r="BC1621" s="14"/>
      <c r="BD1621" s="14"/>
      <c r="BE1621" s="14"/>
      <c r="BF1621" s="14"/>
      <c r="BG1621" s="14"/>
      <c r="BH1621" s="14"/>
      <c r="BI1621" s="14"/>
    </row>
    <row r="1622" spans="1:61" x14ac:dyDescent="0.25">
      <c r="A1622" s="13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  <c r="AP1622" s="14"/>
      <c r="AQ1622" s="14"/>
      <c r="AR1622" s="14"/>
      <c r="AS1622" s="14"/>
      <c r="AT1622" s="14"/>
      <c r="AU1622" s="14"/>
      <c r="AV1622" s="14"/>
      <c r="AW1622" s="14"/>
      <c r="AX1622" s="14"/>
      <c r="AY1622" s="14"/>
      <c r="AZ1622" s="14"/>
      <c r="BA1622" s="14"/>
      <c r="BB1622" s="14"/>
      <c r="BC1622" s="14"/>
      <c r="BD1622" s="14"/>
      <c r="BE1622" s="14"/>
      <c r="BF1622" s="14"/>
      <c r="BG1622" s="14"/>
      <c r="BH1622" s="14"/>
      <c r="BI1622" s="14"/>
    </row>
    <row r="1623" spans="1:61" x14ac:dyDescent="0.25">
      <c r="A1623" s="13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  <c r="AP1623" s="14"/>
      <c r="AQ1623" s="14"/>
      <c r="AR1623" s="14"/>
      <c r="AS1623" s="14"/>
      <c r="AT1623" s="14"/>
      <c r="AU1623" s="14"/>
      <c r="AV1623" s="14"/>
      <c r="AW1623" s="14"/>
      <c r="AX1623" s="14"/>
      <c r="AY1623" s="14"/>
      <c r="AZ1623" s="14"/>
      <c r="BA1623" s="14"/>
      <c r="BB1623" s="14"/>
      <c r="BC1623" s="14"/>
      <c r="BD1623" s="14"/>
      <c r="BE1623" s="14"/>
      <c r="BF1623" s="14"/>
      <c r="BG1623" s="14"/>
      <c r="BH1623" s="14"/>
      <c r="BI1623" s="14"/>
    </row>
    <row r="1624" spans="1:61" x14ac:dyDescent="0.25">
      <c r="A1624" s="13"/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  <c r="AP1624" s="14"/>
      <c r="AQ1624" s="14"/>
      <c r="AR1624" s="14"/>
      <c r="AS1624" s="14"/>
      <c r="AT1624" s="14"/>
      <c r="AU1624" s="14"/>
      <c r="AV1624" s="14"/>
      <c r="AW1624" s="14"/>
      <c r="AX1624" s="14"/>
      <c r="AY1624" s="14"/>
      <c r="AZ1624" s="14"/>
      <c r="BA1624" s="14"/>
      <c r="BB1624" s="14"/>
      <c r="BC1624" s="14"/>
      <c r="BD1624" s="14"/>
      <c r="BE1624" s="14"/>
      <c r="BF1624" s="14"/>
      <c r="BG1624" s="14"/>
      <c r="BH1624" s="14"/>
      <c r="BI1624" s="14"/>
    </row>
    <row r="1625" spans="1:61" x14ac:dyDescent="0.25">
      <c r="A1625" s="13"/>
      <c r="B1625" s="14"/>
      <c r="C1625" s="1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  <c r="AP1625" s="14"/>
      <c r="AQ1625" s="14"/>
      <c r="AR1625" s="14"/>
      <c r="AS1625" s="14"/>
      <c r="AT1625" s="14"/>
      <c r="AU1625" s="14"/>
      <c r="AV1625" s="14"/>
      <c r="AW1625" s="14"/>
      <c r="AX1625" s="14"/>
      <c r="AY1625" s="14"/>
      <c r="AZ1625" s="14"/>
      <c r="BA1625" s="14"/>
      <c r="BB1625" s="14"/>
      <c r="BC1625" s="14"/>
      <c r="BD1625" s="14"/>
      <c r="BE1625" s="14"/>
      <c r="BF1625" s="14"/>
      <c r="BG1625" s="14"/>
      <c r="BH1625" s="14"/>
      <c r="BI1625" s="14"/>
    </row>
    <row r="1626" spans="1:61" x14ac:dyDescent="0.25">
      <c r="A1626" s="13"/>
      <c r="B1626" s="14"/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  <c r="AP1626" s="14"/>
      <c r="AQ1626" s="14"/>
      <c r="AR1626" s="14"/>
      <c r="AS1626" s="14"/>
      <c r="AT1626" s="14"/>
      <c r="AU1626" s="14"/>
      <c r="AV1626" s="14"/>
      <c r="AW1626" s="14"/>
      <c r="AX1626" s="14"/>
      <c r="AY1626" s="14"/>
      <c r="AZ1626" s="14"/>
      <c r="BA1626" s="14"/>
      <c r="BB1626" s="14"/>
      <c r="BC1626" s="14"/>
      <c r="BD1626" s="14"/>
      <c r="BE1626" s="14"/>
      <c r="BF1626" s="14"/>
      <c r="BG1626" s="14"/>
      <c r="BH1626" s="14"/>
      <c r="BI1626" s="14"/>
    </row>
    <row r="1627" spans="1:61" x14ac:dyDescent="0.25">
      <c r="A1627" s="13"/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  <c r="AP1627" s="14"/>
      <c r="AQ1627" s="14"/>
      <c r="AR1627" s="14"/>
      <c r="AS1627" s="14"/>
      <c r="AT1627" s="14"/>
      <c r="AU1627" s="14"/>
      <c r="AV1627" s="14"/>
      <c r="AW1627" s="14"/>
      <c r="AX1627" s="14"/>
      <c r="AY1627" s="14"/>
      <c r="AZ1627" s="14"/>
      <c r="BA1627" s="14"/>
      <c r="BB1627" s="14"/>
      <c r="BC1627" s="14"/>
      <c r="BD1627" s="14"/>
      <c r="BE1627" s="14"/>
      <c r="BF1627" s="14"/>
      <c r="BG1627" s="14"/>
      <c r="BH1627" s="14"/>
      <c r="BI1627" s="14"/>
    </row>
    <row r="1628" spans="1:61" x14ac:dyDescent="0.25">
      <c r="A1628" s="13"/>
      <c r="B1628" s="14"/>
      <c r="C1628" s="1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  <c r="AP1628" s="14"/>
      <c r="AQ1628" s="14"/>
      <c r="AR1628" s="14"/>
      <c r="AS1628" s="14"/>
      <c r="AT1628" s="14"/>
      <c r="AU1628" s="14"/>
      <c r="AV1628" s="14"/>
      <c r="AW1628" s="14"/>
      <c r="AX1628" s="14"/>
      <c r="AY1628" s="14"/>
      <c r="AZ1628" s="14"/>
      <c r="BA1628" s="14"/>
      <c r="BB1628" s="14"/>
      <c r="BC1628" s="14"/>
      <c r="BD1628" s="14"/>
      <c r="BE1628" s="14"/>
      <c r="BF1628" s="14"/>
      <c r="BG1628" s="14"/>
      <c r="BH1628" s="14"/>
      <c r="BI1628" s="14"/>
    </row>
    <row r="1629" spans="1:61" x14ac:dyDescent="0.25">
      <c r="A1629" s="13"/>
      <c r="B1629" s="14"/>
      <c r="C1629" s="1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  <c r="AP1629" s="14"/>
      <c r="AQ1629" s="14"/>
      <c r="AR1629" s="14"/>
      <c r="AS1629" s="14"/>
      <c r="AT1629" s="14"/>
      <c r="AU1629" s="14"/>
      <c r="AV1629" s="14"/>
      <c r="AW1629" s="14"/>
      <c r="AX1629" s="14"/>
      <c r="AY1629" s="14"/>
      <c r="AZ1629" s="14"/>
      <c r="BA1629" s="14"/>
      <c r="BB1629" s="14"/>
      <c r="BC1629" s="14"/>
      <c r="BD1629" s="14"/>
      <c r="BE1629" s="14"/>
      <c r="BF1629" s="14"/>
      <c r="BG1629" s="14"/>
      <c r="BH1629" s="14"/>
      <c r="BI1629" s="14"/>
    </row>
    <row r="1630" spans="1:61" x14ac:dyDescent="0.25">
      <c r="A1630" s="13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  <c r="AP1630" s="14"/>
      <c r="AQ1630" s="14"/>
      <c r="AR1630" s="14"/>
      <c r="AS1630" s="14"/>
      <c r="AT1630" s="14"/>
      <c r="AU1630" s="14"/>
      <c r="AV1630" s="14"/>
      <c r="AW1630" s="14"/>
      <c r="AX1630" s="14"/>
      <c r="AY1630" s="14"/>
      <c r="AZ1630" s="14"/>
      <c r="BA1630" s="14"/>
      <c r="BB1630" s="14"/>
      <c r="BC1630" s="14"/>
      <c r="BD1630" s="14"/>
      <c r="BE1630" s="14"/>
      <c r="BF1630" s="14"/>
      <c r="BG1630" s="14"/>
      <c r="BH1630" s="14"/>
      <c r="BI1630" s="14"/>
    </row>
    <row r="1631" spans="1:61" x14ac:dyDescent="0.25">
      <c r="A1631" s="13"/>
      <c r="B1631" s="14"/>
      <c r="C1631" s="1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  <c r="AP1631" s="14"/>
      <c r="AQ1631" s="14"/>
      <c r="AR1631" s="14"/>
      <c r="AS1631" s="14"/>
      <c r="AT1631" s="14"/>
      <c r="AU1631" s="14"/>
      <c r="AV1631" s="14"/>
      <c r="AW1631" s="14"/>
      <c r="AX1631" s="14"/>
      <c r="AY1631" s="14"/>
      <c r="AZ1631" s="14"/>
      <c r="BA1631" s="14"/>
      <c r="BB1631" s="14"/>
      <c r="BC1631" s="14"/>
      <c r="BD1631" s="14"/>
      <c r="BE1631" s="14"/>
      <c r="BF1631" s="14"/>
      <c r="BG1631" s="14"/>
      <c r="BH1631" s="14"/>
      <c r="BI1631" s="14"/>
    </row>
    <row r="1632" spans="1:61" x14ac:dyDescent="0.25">
      <c r="A1632" s="13"/>
      <c r="B1632" s="14"/>
      <c r="C1632" s="1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  <c r="AP1632" s="14"/>
      <c r="AQ1632" s="14"/>
      <c r="AR1632" s="14"/>
      <c r="AS1632" s="14"/>
      <c r="AT1632" s="14"/>
      <c r="AU1632" s="14"/>
      <c r="AV1632" s="14"/>
      <c r="AW1632" s="14"/>
      <c r="AX1632" s="14"/>
      <c r="AY1632" s="14"/>
      <c r="AZ1632" s="14"/>
      <c r="BA1632" s="14"/>
      <c r="BB1632" s="14"/>
      <c r="BC1632" s="14"/>
      <c r="BD1632" s="14"/>
      <c r="BE1632" s="14"/>
      <c r="BF1632" s="14"/>
      <c r="BG1632" s="14"/>
      <c r="BH1632" s="14"/>
      <c r="BI1632" s="14"/>
    </row>
    <row r="1633" spans="1:61" x14ac:dyDescent="0.25">
      <c r="A1633" s="13"/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  <c r="AP1633" s="14"/>
      <c r="AQ1633" s="14"/>
      <c r="AR1633" s="14"/>
      <c r="AS1633" s="14"/>
      <c r="AT1633" s="14"/>
      <c r="AU1633" s="14"/>
      <c r="AV1633" s="14"/>
      <c r="AW1633" s="14"/>
      <c r="AX1633" s="14"/>
      <c r="AY1633" s="14"/>
      <c r="AZ1633" s="14"/>
      <c r="BA1633" s="14"/>
      <c r="BB1633" s="14"/>
      <c r="BC1633" s="14"/>
      <c r="BD1633" s="14"/>
      <c r="BE1633" s="14"/>
      <c r="BF1633" s="14"/>
      <c r="BG1633" s="14"/>
      <c r="BH1633" s="14"/>
      <c r="BI1633" s="14"/>
    </row>
    <row r="1634" spans="1:61" x14ac:dyDescent="0.25">
      <c r="A1634" s="13"/>
      <c r="B1634" s="14"/>
      <c r="C1634" s="1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/>
      <c r="AQ1634" s="14"/>
      <c r="AR1634" s="14"/>
      <c r="AS1634" s="14"/>
      <c r="AT1634" s="14"/>
      <c r="AU1634" s="14"/>
      <c r="AV1634" s="14"/>
      <c r="AW1634" s="14"/>
      <c r="AX1634" s="14"/>
      <c r="AY1634" s="14"/>
      <c r="AZ1634" s="14"/>
      <c r="BA1634" s="14"/>
      <c r="BB1634" s="14"/>
      <c r="BC1634" s="14"/>
      <c r="BD1634" s="14"/>
      <c r="BE1634" s="14"/>
      <c r="BF1634" s="14"/>
      <c r="BG1634" s="14"/>
      <c r="BH1634" s="14"/>
      <c r="BI1634" s="14"/>
    </row>
    <row r="1635" spans="1:61" x14ac:dyDescent="0.25">
      <c r="A1635" s="13"/>
      <c r="B1635" s="14"/>
      <c r="C1635" s="1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  <c r="AP1635" s="14"/>
      <c r="AQ1635" s="14"/>
      <c r="AR1635" s="14"/>
      <c r="AS1635" s="14"/>
      <c r="AT1635" s="14"/>
      <c r="AU1635" s="14"/>
      <c r="AV1635" s="14"/>
      <c r="AW1635" s="14"/>
      <c r="AX1635" s="14"/>
      <c r="AY1635" s="14"/>
      <c r="AZ1635" s="14"/>
      <c r="BA1635" s="14"/>
      <c r="BB1635" s="14"/>
      <c r="BC1635" s="14"/>
      <c r="BD1635" s="14"/>
      <c r="BE1635" s="14"/>
      <c r="BF1635" s="14"/>
      <c r="BG1635" s="14"/>
      <c r="BH1635" s="14"/>
      <c r="BI1635" s="14"/>
    </row>
    <row r="1636" spans="1:61" x14ac:dyDescent="0.25">
      <c r="A1636" s="13"/>
      <c r="B1636" s="14"/>
      <c r="C1636" s="1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  <c r="AP1636" s="14"/>
      <c r="AQ1636" s="14"/>
      <c r="AR1636" s="14"/>
      <c r="AS1636" s="14"/>
      <c r="AT1636" s="14"/>
      <c r="AU1636" s="14"/>
      <c r="AV1636" s="14"/>
      <c r="AW1636" s="14"/>
      <c r="AX1636" s="14"/>
      <c r="AY1636" s="14"/>
      <c r="AZ1636" s="14"/>
      <c r="BA1636" s="14"/>
      <c r="BB1636" s="14"/>
      <c r="BC1636" s="14"/>
      <c r="BD1636" s="14"/>
      <c r="BE1636" s="14"/>
      <c r="BF1636" s="14"/>
      <c r="BG1636" s="14"/>
      <c r="BH1636" s="14"/>
      <c r="BI1636" s="14"/>
    </row>
    <row r="1637" spans="1:61" x14ac:dyDescent="0.25">
      <c r="A1637" s="13"/>
      <c r="B1637" s="14"/>
      <c r="C1637" s="1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  <c r="AP1637" s="14"/>
      <c r="AQ1637" s="14"/>
      <c r="AR1637" s="14"/>
      <c r="AS1637" s="14"/>
      <c r="AT1637" s="14"/>
      <c r="AU1637" s="14"/>
      <c r="AV1637" s="14"/>
      <c r="AW1637" s="14"/>
      <c r="AX1637" s="14"/>
      <c r="AY1637" s="14"/>
      <c r="AZ1637" s="14"/>
      <c r="BA1637" s="14"/>
      <c r="BB1637" s="14"/>
      <c r="BC1637" s="14"/>
      <c r="BD1637" s="14"/>
      <c r="BE1637" s="14"/>
      <c r="BF1637" s="14"/>
      <c r="BG1637" s="14"/>
      <c r="BH1637" s="14"/>
      <c r="BI1637" s="14"/>
    </row>
    <row r="1638" spans="1:61" x14ac:dyDescent="0.25">
      <c r="A1638" s="13"/>
      <c r="B1638" s="14"/>
      <c r="C1638" s="1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/>
      <c r="AQ1638" s="14"/>
      <c r="AR1638" s="14"/>
      <c r="AS1638" s="14"/>
      <c r="AT1638" s="14"/>
      <c r="AU1638" s="14"/>
      <c r="AV1638" s="14"/>
      <c r="AW1638" s="14"/>
      <c r="AX1638" s="14"/>
      <c r="AY1638" s="14"/>
      <c r="AZ1638" s="14"/>
      <c r="BA1638" s="14"/>
      <c r="BB1638" s="14"/>
      <c r="BC1638" s="14"/>
      <c r="BD1638" s="14"/>
      <c r="BE1638" s="14"/>
      <c r="BF1638" s="14"/>
      <c r="BG1638" s="14"/>
      <c r="BH1638" s="14"/>
      <c r="BI1638" s="14"/>
    </row>
    <row r="1639" spans="1:61" x14ac:dyDescent="0.25">
      <c r="A1639" s="13"/>
      <c r="B1639" s="14"/>
      <c r="C1639" s="1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  <c r="AP1639" s="14"/>
      <c r="AQ1639" s="14"/>
      <c r="AR1639" s="14"/>
      <c r="AS1639" s="14"/>
      <c r="AT1639" s="14"/>
      <c r="AU1639" s="14"/>
      <c r="AV1639" s="14"/>
      <c r="AW1639" s="14"/>
      <c r="AX1639" s="14"/>
      <c r="AY1639" s="14"/>
      <c r="AZ1639" s="14"/>
      <c r="BA1639" s="14"/>
      <c r="BB1639" s="14"/>
      <c r="BC1639" s="14"/>
      <c r="BD1639" s="14"/>
      <c r="BE1639" s="14"/>
      <c r="BF1639" s="14"/>
      <c r="BG1639" s="14"/>
      <c r="BH1639" s="14"/>
      <c r="BI1639" s="14"/>
    </row>
    <row r="1640" spans="1:61" x14ac:dyDescent="0.25">
      <c r="A1640" s="13"/>
      <c r="B1640" s="14"/>
      <c r="C1640" s="1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/>
      <c r="AQ1640" s="14"/>
      <c r="AR1640" s="14"/>
      <c r="AS1640" s="14"/>
      <c r="AT1640" s="14"/>
      <c r="AU1640" s="14"/>
      <c r="AV1640" s="14"/>
      <c r="AW1640" s="14"/>
      <c r="AX1640" s="14"/>
      <c r="AY1640" s="14"/>
      <c r="AZ1640" s="14"/>
      <c r="BA1640" s="14"/>
      <c r="BB1640" s="14"/>
      <c r="BC1640" s="14"/>
      <c r="BD1640" s="14"/>
      <c r="BE1640" s="14"/>
      <c r="BF1640" s="14"/>
      <c r="BG1640" s="14"/>
      <c r="BH1640" s="14"/>
      <c r="BI1640" s="14"/>
    </row>
    <row r="1641" spans="1:61" x14ac:dyDescent="0.25">
      <c r="A1641" s="13"/>
      <c r="B1641" s="14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  <c r="AP1641" s="14"/>
      <c r="AQ1641" s="14"/>
      <c r="AR1641" s="14"/>
      <c r="AS1641" s="14"/>
      <c r="AT1641" s="14"/>
      <c r="AU1641" s="14"/>
      <c r="AV1641" s="14"/>
      <c r="AW1641" s="14"/>
      <c r="AX1641" s="14"/>
      <c r="AY1641" s="14"/>
      <c r="AZ1641" s="14"/>
      <c r="BA1641" s="14"/>
      <c r="BB1641" s="14"/>
      <c r="BC1641" s="14"/>
      <c r="BD1641" s="14"/>
      <c r="BE1641" s="14"/>
      <c r="BF1641" s="14"/>
      <c r="BG1641" s="14"/>
      <c r="BH1641" s="14"/>
      <c r="BI1641" s="14"/>
    </row>
    <row r="1642" spans="1:61" x14ac:dyDescent="0.25">
      <c r="A1642" s="13"/>
      <c r="B1642" s="14"/>
      <c r="C1642" s="1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  <c r="AP1642" s="14"/>
      <c r="AQ1642" s="14"/>
      <c r="AR1642" s="14"/>
      <c r="AS1642" s="14"/>
      <c r="AT1642" s="14"/>
      <c r="AU1642" s="14"/>
      <c r="AV1642" s="14"/>
      <c r="AW1642" s="14"/>
      <c r="AX1642" s="14"/>
      <c r="AY1642" s="14"/>
      <c r="AZ1642" s="14"/>
      <c r="BA1642" s="14"/>
      <c r="BB1642" s="14"/>
      <c r="BC1642" s="14"/>
      <c r="BD1642" s="14"/>
      <c r="BE1642" s="14"/>
      <c r="BF1642" s="14"/>
      <c r="BG1642" s="14"/>
      <c r="BH1642" s="14"/>
      <c r="BI1642" s="14"/>
    </row>
    <row r="1643" spans="1:61" x14ac:dyDescent="0.25">
      <c r="A1643" s="13"/>
      <c r="B1643" s="14"/>
      <c r="C1643" s="1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  <c r="AP1643" s="14"/>
      <c r="AQ1643" s="14"/>
      <c r="AR1643" s="14"/>
      <c r="AS1643" s="14"/>
      <c r="AT1643" s="14"/>
      <c r="AU1643" s="14"/>
      <c r="AV1643" s="14"/>
      <c r="AW1643" s="14"/>
      <c r="AX1643" s="14"/>
      <c r="AY1643" s="14"/>
      <c r="AZ1643" s="14"/>
      <c r="BA1643" s="14"/>
      <c r="BB1643" s="14"/>
      <c r="BC1643" s="14"/>
      <c r="BD1643" s="14"/>
      <c r="BE1643" s="14"/>
      <c r="BF1643" s="14"/>
      <c r="BG1643" s="14"/>
      <c r="BH1643" s="14"/>
      <c r="BI1643" s="14"/>
    </row>
    <row r="1644" spans="1:61" x14ac:dyDescent="0.25">
      <c r="A1644" s="13"/>
      <c r="B1644" s="14"/>
      <c r="C1644" s="1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  <c r="AP1644" s="14"/>
      <c r="AQ1644" s="14"/>
      <c r="AR1644" s="14"/>
      <c r="AS1644" s="14"/>
      <c r="AT1644" s="14"/>
      <c r="AU1644" s="14"/>
      <c r="AV1644" s="14"/>
      <c r="AW1644" s="14"/>
      <c r="AX1644" s="14"/>
      <c r="AY1644" s="14"/>
      <c r="AZ1644" s="14"/>
      <c r="BA1644" s="14"/>
      <c r="BB1644" s="14"/>
      <c r="BC1644" s="14"/>
      <c r="BD1644" s="14"/>
      <c r="BE1644" s="14"/>
      <c r="BF1644" s="14"/>
      <c r="BG1644" s="14"/>
      <c r="BH1644" s="14"/>
      <c r="BI1644" s="14"/>
    </row>
    <row r="1645" spans="1:61" x14ac:dyDescent="0.25">
      <c r="A1645" s="13"/>
      <c r="B1645" s="14"/>
      <c r="C1645" s="1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  <c r="AP1645" s="14"/>
      <c r="AQ1645" s="14"/>
      <c r="AR1645" s="14"/>
      <c r="AS1645" s="14"/>
      <c r="AT1645" s="14"/>
      <c r="AU1645" s="14"/>
      <c r="AV1645" s="14"/>
      <c r="AW1645" s="14"/>
      <c r="AX1645" s="14"/>
      <c r="AY1645" s="14"/>
      <c r="AZ1645" s="14"/>
      <c r="BA1645" s="14"/>
      <c r="BB1645" s="14"/>
      <c r="BC1645" s="14"/>
      <c r="BD1645" s="14"/>
      <c r="BE1645" s="14"/>
      <c r="BF1645" s="14"/>
      <c r="BG1645" s="14"/>
      <c r="BH1645" s="14"/>
      <c r="BI1645" s="14"/>
    </row>
    <row r="1646" spans="1:61" x14ac:dyDescent="0.25">
      <c r="A1646" s="13"/>
      <c r="B1646" s="14"/>
      <c r="C1646" s="1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  <c r="AT1646" s="14"/>
      <c r="AU1646" s="14"/>
      <c r="AV1646" s="14"/>
      <c r="AW1646" s="14"/>
      <c r="AX1646" s="14"/>
      <c r="AY1646" s="14"/>
      <c r="AZ1646" s="14"/>
      <c r="BA1646" s="14"/>
      <c r="BB1646" s="14"/>
      <c r="BC1646" s="14"/>
      <c r="BD1646" s="14"/>
      <c r="BE1646" s="14"/>
      <c r="BF1646" s="14"/>
      <c r="BG1646" s="14"/>
      <c r="BH1646" s="14"/>
      <c r="BI1646" s="14"/>
    </row>
    <row r="1647" spans="1:61" x14ac:dyDescent="0.25">
      <c r="A1647" s="13"/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  <c r="AP1647" s="14"/>
      <c r="AQ1647" s="14"/>
      <c r="AR1647" s="14"/>
      <c r="AS1647" s="14"/>
      <c r="AT1647" s="14"/>
      <c r="AU1647" s="14"/>
      <c r="AV1647" s="14"/>
      <c r="AW1647" s="14"/>
      <c r="AX1647" s="14"/>
      <c r="AY1647" s="14"/>
      <c r="AZ1647" s="14"/>
      <c r="BA1647" s="14"/>
      <c r="BB1647" s="14"/>
      <c r="BC1647" s="14"/>
      <c r="BD1647" s="14"/>
      <c r="BE1647" s="14"/>
      <c r="BF1647" s="14"/>
      <c r="BG1647" s="14"/>
      <c r="BH1647" s="14"/>
      <c r="BI1647" s="14"/>
    </row>
    <row r="1648" spans="1:61" x14ac:dyDescent="0.25">
      <c r="A1648" s="13"/>
      <c r="B1648" s="14"/>
      <c r="C1648" s="1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  <c r="AT1648" s="14"/>
      <c r="AU1648" s="14"/>
      <c r="AV1648" s="14"/>
      <c r="AW1648" s="14"/>
      <c r="AX1648" s="14"/>
      <c r="AY1648" s="14"/>
      <c r="AZ1648" s="14"/>
      <c r="BA1648" s="14"/>
      <c r="BB1648" s="14"/>
      <c r="BC1648" s="14"/>
      <c r="BD1648" s="14"/>
      <c r="BE1648" s="14"/>
      <c r="BF1648" s="14"/>
      <c r="BG1648" s="14"/>
      <c r="BH1648" s="14"/>
      <c r="BI1648" s="14"/>
    </row>
    <row r="1649" spans="1:61" x14ac:dyDescent="0.25">
      <c r="A1649" s="13"/>
      <c r="B1649" s="14"/>
      <c r="C1649" s="1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  <c r="AP1649" s="14"/>
      <c r="AQ1649" s="14"/>
      <c r="AR1649" s="14"/>
      <c r="AS1649" s="14"/>
      <c r="AT1649" s="14"/>
      <c r="AU1649" s="14"/>
      <c r="AV1649" s="14"/>
      <c r="AW1649" s="14"/>
      <c r="AX1649" s="14"/>
      <c r="AY1649" s="14"/>
      <c r="AZ1649" s="14"/>
      <c r="BA1649" s="14"/>
      <c r="BB1649" s="14"/>
      <c r="BC1649" s="14"/>
      <c r="BD1649" s="14"/>
      <c r="BE1649" s="14"/>
      <c r="BF1649" s="14"/>
      <c r="BG1649" s="14"/>
      <c r="BH1649" s="14"/>
      <c r="BI1649" s="14"/>
    </row>
    <row r="1650" spans="1:61" x14ac:dyDescent="0.25">
      <c r="A1650" s="13"/>
      <c r="B1650" s="14"/>
      <c r="C1650" s="1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  <c r="AP1650" s="14"/>
      <c r="AQ1650" s="14"/>
      <c r="AR1650" s="14"/>
      <c r="AS1650" s="14"/>
      <c r="AT1650" s="14"/>
      <c r="AU1650" s="14"/>
      <c r="AV1650" s="14"/>
      <c r="AW1650" s="14"/>
      <c r="AX1650" s="14"/>
      <c r="AY1650" s="14"/>
      <c r="AZ1650" s="14"/>
      <c r="BA1650" s="14"/>
      <c r="BB1650" s="14"/>
      <c r="BC1650" s="14"/>
      <c r="BD1650" s="14"/>
      <c r="BE1650" s="14"/>
      <c r="BF1650" s="14"/>
      <c r="BG1650" s="14"/>
      <c r="BH1650" s="14"/>
      <c r="BI1650" s="14"/>
    </row>
    <row r="1651" spans="1:61" x14ac:dyDescent="0.25">
      <c r="A1651" s="13"/>
      <c r="B1651" s="14"/>
      <c r="C1651" s="1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  <c r="AP1651" s="14"/>
      <c r="AQ1651" s="14"/>
      <c r="AR1651" s="14"/>
      <c r="AS1651" s="14"/>
      <c r="AT1651" s="14"/>
      <c r="AU1651" s="14"/>
      <c r="AV1651" s="14"/>
      <c r="AW1651" s="14"/>
      <c r="AX1651" s="14"/>
      <c r="AY1651" s="14"/>
      <c r="AZ1651" s="14"/>
      <c r="BA1651" s="14"/>
      <c r="BB1651" s="14"/>
      <c r="BC1651" s="14"/>
      <c r="BD1651" s="14"/>
      <c r="BE1651" s="14"/>
      <c r="BF1651" s="14"/>
      <c r="BG1651" s="14"/>
      <c r="BH1651" s="14"/>
      <c r="BI1651" s="14"/>
    </row>
    <row r="1652" spans="1:61" x14ac:dyDescent="0.25">
      <c r="A1652" s="13"/>
      <c r="B1652" s="14"/>
      <c r="C1652" s="1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/>
      <c r="AQ1652" s="14"/>
      <c r="AR1652" s="14"/>
      <c r="AS1652" s="14"/>
      <c r="AT1652" s="14"/>
      <c r="AU1652" s="14"/>
      <c r="AV1652" s="14"/>
      <c r="AW1652" s="14"/>
      <c r="AX1652" s="14"/>
      <c r="AY1652" s="14"/>
      <c r="AZ1652" s="14"/>
      <c r="BA1652" s="14"/>
      <c r="BB1652" s="14"/>
      <c r="BC1652" s="14"/>
      <c r="BD1652" s="14"/>
      <c r="BE1652" s="14"/>
      <c r="BF1652" s="14"/>
      <c r="BG1652" s="14"/>
      <c r="BH1652" s="14"/>
      <c r="BI1652" s="14"/>
    </row>
    <row r="1653" spans="1:61" x14ac:dyDescent="0.25">
      <c r="A1653" s="13"/>
      <c r="B1653" s="14"/>
      <c r="C1653" s="1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  <c r="AP1653" s="14"/>
      <c r="AQ1653" s="14"/>
      <c r="AR1653" s="14"/>
      <c r="AS1653" s="14"/>
      <c r="AT1653" s="14"/>
      <c r="AU1653" s="14"/>
      <c r="AV1653" s="14"/>
      <c r="AW1653" s="14"/>
      <c r="AX1653" s="14"/>
      <c r="AY1653" s="14"/>
      <c r="AZ1653" s="14"/>
      <c r="BA1653" s="14"/>
      <c r="BB1653" s="14"/>
      <c r="BC1653" s="14"/>
      <c r="BD1653" s="14"/>
      <c r="BE1653" s="14"/>
      <c r="BF1653" s="14"/>
      <c r="BG1653" s="14"/>
      <c r="BH1653" s="14"/>
      <c r="BI1653" s="14"/>
    </row>
    <row r="1654" spans="1:61" x14ac:dyDescent="0.25">
      <c r="A1654" s="13"/>
      <c r="B1654" s="14"/>
      <c r="C1654" s="1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  <c r="AT1654" s="14"/>
      <c r="AU1654" s="14"/>
      <c r="AV1654" s="14"/>
      <c r="AW1654" s="14"/>
      <c r="AX1654" s="14"/>
      <c r="AY1654" s="14"/>
      <c r="AZ1654" s="14"/>
      <c r="BA1654" s="14"/>
      <c r="BB1654" s="14"/>
      <c r="BC1654" s="14"/>
      <c r="BD1654" s="14"/>
      <c r="BE1654" s="14"/>
      <c r="BF1654" s="14"/>
      <c r="BG1654" s="14"/>
      <c r="BH1654" s="14"/>
      <c r="BI1654" s="14"/>
    </row>
    <row r="1655" spans="1:61" x14ac:dyDescent="0.25">
      <c r="A1655" s="13"/>
      <c r="B1655" s="14"/>
      <c r="C1655" s="1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  <c r="AT1655" s="14"/>
      <c r="AU1655" s="14"/>
      <c r="AV1655" s="14"/>
      <c r="AW1655" s="14"/>
      <c r="AX1655" s="14"/>
      <c r="AY1655" s="14"/>
      <c r="AZ1655" s="14"/>
      <c r="BA1655" s="14"/>
      <c r="BB1655" s="14"/>
      <c r="BC1655" s="14"/>
      <c r="BD1655" s="14"/>
      <c r="BE1655" s="14"/>
      <c r="BF1655" s="14"/>
      <c r="BG1655" s="14"/>
      <c r="BH1655" s="14"/>
      <c r="BI1655" s="14"/>
    </row>
    <row r="1656" spans="1:61" x14ac:dyDescent="0.25">
      <c r="A1656" s="13"/>
      <c r="B1656" s="14"/>
      <c r="C1656" s="1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  <c r="AT1656" s="14"/>
      <c r="AU1656" s="14"/>
      <c r="AV1656" s="14"/>
      <c r="AW1656" s="14"/>
      <c r="AX1656" s="14"/>
      <c r="AY1656" s="14"/>
      <c r="AZ1656" s="14"/>
      <c r="BA1656" s="14"/>
      <c r="BB1656" s="14"/>
      <c r="BC1656" s="14"/>
      <c r="BD1656" s="14"/>
      <c r="BE1656" s="14"/>
      <c r="BF1656" s="14"/>
      <c r="BG1656" s="14"/>
      <c r="BH1656" s="14"/>
      <c r="BI1656" s="14"/>
    </row>
    <row r="1657" spans="1:61" x14ac:dyDescent="0.25">
      <c r="A1657" s="13"/>
      <c r="B1657" s="14"/>
      <c r="C1657" s="1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  <c r="AP1657" s="14"/>
      <c r="AQ1657" s="14"/>
      <c r="AR1657" s="14"/>
      <c r="AS1657" s="14"/>
      <c r="AT1657" s="14"/>
      <c r="AU1657" s="14"/>
      <c r="AV1657" s="14"/>
      <c r="AW1657" s="14"/>
      <c r="AX1657" s="14"/>
      <c r="AY1657" s="14"/>
      <c r="AZ1657" s="14"/>
      <c r="BA1657" s="14"/>
      <c r="BB1657" s="14"/>
      <c r="BC1657" s="14"/>
      <c r="BD1657" s="14"/>
      <c r="BE1657" s="14"/>
      <c r="BF1657" s="14"/>
      <c r="BG1657" s="14"/>
      <c r="BH1657" s="14"/>
      <c r="BI1657" s="14"/>
    </row>
    <row r="1658" spans="1:61" x14ac:dyDescent="0.25">
      <c r="A1658" s="13"/>
      <c r="B1658" s="14"/>
      <c r="C1658" s="1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  <c r="AP1658" s="14"/>
      <c r="AQ1658" s="14"/>
      <c r="AR1658" s="14"/>
      <c r="AS1658" s="14"/>
      <c r="AT1658" s="14"/>
      <c r="AU1658" s="14"/>
      <c r="AV1658" s="14"/>
      <c r="AW1658" s="14"/>
      <c r="AX1658" s="14"/>
      <c r="AY1658" s="14"/>
      <c r="AZ1658" s="14"/>
      <c r="BA1658" s="14"/>
      <c r="BB1658" s="14"/>
      <c r="BC1658" s="14"/>
      <c r="BD1658" s="14"/>
      <c r="BE1658" s="14"/>
      <c r="BF1658" s="14"/>
      <c r="BG1658" s="14"/>
      <c r="BH1658" s="14"/>
      <c r="BI1658" s="14"/>
    </row>
    <row r="1659" spans="1:61" x14ac:dyDescent="0.25">
      <c r="A1659" s="13"/>
      <c r="B1659" s="14"/>
      <c r="C1659" s="1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  <c r="AP1659" s="14"/>
      <c r="AQ1659" s="14"/>
      <c r="AR1659" s="14"/>
      <c r="AS1659" s="14"/>
      <c r="AT1659" s="14"/>
      <c r="AU1659" s="14"/>
      <c r="AV1659" s="14"/>
      <c r="AW1659" s="14"/>
      <c r="AX1659" s="14"/>
      <c r="AY1659" s="14"/>
      <c r="AZ1659" s="14"/>
      <c r="BA1659" s="14"/>
      <c r="BB1659" s="14"/>
      <c r="BC1659" s="14"/>
      <c r="BD1659" s="14"/>
      <c r="BE1659" s="14"/>
      <c r="BF1659" s="14"/>
      <c r="BG1659" s="14"/>
      <c r="BH1659" s="14"/>
      <c r="BI1659" s="14"/>
    </row>
    <row r="1660" spans="1:61" x14ac:dyDescent="0.25">
      <c r="A1660" s="13"/>
      <c r="B1660" s="14"/>
      <c r="C1660" s="1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/>
      <c r="AQ1660" s="14"/>
      <c r="AR1660" s="14"/>
      <c r="AS1660" s="14"/>
      <c r="AT1660" s="14"/>
      <c r="AU1660" s="14"/>
      <c r="AV1660" s="14"/>
      <c r="AW1660" s="14"/>
      <c r="AX1660" s="14"/>
      <c r="AY1660" s="14"/>
      <c r="AZ1660" s="14"/>
      <c r="BA1660" s="14"/>
      <c r="BB1660" s="14"/>
      <c r="BC1660" s="14"/>
      <c r="BD1660" s="14"/>
      <c r="BE1660" s="14"/>
      <c r="BF1660" s="14"/>
      <c r="BG1660" s="14"/>
      <c r="BH1660" s="14"/>
      <c r="BI1660" s="14"/>
    </row>
    <row r="1661" spans="1:61" x14ac:dyDescent="0.25">
      <c r="A1661" s="13"/>
      <c r="B1661" s="14"/>
      <c r="C1661" s="1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  <c r="AP1661" s="14"/>
      <c r="AQ1661" s="14"/>
      <c r="AR1661" s="14"/>
      <c r="AS1661" s="14"/>
      <c r="AT1661" s="14"/>
      <c r="AU1661" s="14"/>
      <c r="AV1661" s="14"/>
      <c r="AW1661" s="14"/>
      <c r="AX1661" s="14"/>
      <c r="AY1661" s="14"/>
      <c r="AZ1661" s="14"/>
      <c r="BA1661" s="14"/>
      <c r="BB1661" s="14"/>
      <c r="BC1661" s="14"/>
      <c r="BD1661" s="14"/>
      <c r="BE1661" s="14"/>
      <c r="BF1661" s="14"/>
      <c r="BG1661" s="14"/>
      <c r="BH1661" s="14"/>
      <c r="BI1661" s="14"/>
    </row>
    <row r="1662" spans="1:61" x14ac:dyDescent="0.25">
      <c r="A1662" s="13"/>
      <c r="B1662" s="14"/>
      <c r="C1662" s="1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  <c r="AP1662" s="14"/>
      <c r="AQ1662" s="14"/>
      <c r="AR1662" s="14"/>
      <c r="AS1662" s="14"/>
      <c r="AT1662" s="14"/>
      <c r="AU1662" s="14"/>
      <c r="AV1662" s="14"/>
      <c r="AW1662" s="14"/>
      <c r="AX1662" s="14"/>
      <c r="AY1662" s="14"/>
      <c r="AZ1662" s="14"/>
      <c r="BA1662" s="14"/>
      <c r="BB1662" s="14"/>
      <c r="BC1662" s="14"/>
      <c r="BD1662" s="14"/>
      <c r="BE1662" s="14"/>
      <c r="BF1662" s="14"/>
      <c r="BG1662" s="14"/>
      <c r="BH1662" s="14"/>
      <c r="BI1662" s="14"/>
    </row>
    <row r="1663" spans="1:61" x14ac:dyDescent="0.25">
      <c r="A1663" s="13"/>
      <c r="B1663" s="14"/>
      <c r="C1663" s="1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  <c r="AP1663" s="14"/>
      <c r="AQ1663" s="14"/>
      <c r="AR1663" s="14"/>
      <c r="AS1663" s="14"/>
      <c r="AT1663" s="14"/>
      <c r="AU1663" s="14"/>
      <c r="AV1663" s="14"/>
      <c r="AW1663" s="14"/>
      <c r="AX1663" s="14"/>
      <c r="AY1663" s="14"/>
      <c r="AZ1663" s="14"/>
      <c r="BA1663" s="14"/>
      <c r="BB1663" s="14"/>
      <c r="BC1663" s="14"/>
      <c r="BD1663" s="14"/>
      <c r="BE1663" s="14"/>
      <c r="BF1663" s="14"/>
      <c r="BG1663" s="14"/>
      <c r="BH1663" s="14"/>
      <c r="BI1663" s="14"/>
    </row>
    <row r="1664" spans="1:61" x14ac:dyDescent="0.25">
      <c r="A1664" s="13"/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  <c r="AP1664" s="14"/>
      <c r="AQ1664" s="14"/>
      <c r="AR1664" s="14"/>
      <c r="AS1664" s="14"/>
      <c r="AT1664" s="14"/>
      <c r="AU1664" s="14"/>
      <c r="AV1664" s="14"/>
      <c r="AW1664" s="14"/>
      <c r="AX1664" s="14"/>
      <c r="AY1664" s="14"/>
      <c r="AZ1664" s="14"/>
      <c r="BA1664" s="14"/>
      <c r="BB1664" s="14"/>
      <c r="BC1664" s="14"/>
      <c r="BD1664" s="14"/>
      <c r="BE1664" s="14"/>
      <c r="BF1664" s="14"/>
      <c r="BG1664" s="14"/>
      <c r="BH1664" s="14"/>
      <c r="BI1664" s="14"/>
    </row>
    <row r="1665" spans="1:61" x14ac:dyDescent="0.25">
      <c r="A1665" s="13"/>
      <c r="B1665" s="14"/>
      <c r="C1665" s="1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  <c r="AP1665" s="14"/>
      <c r="AQ1665" s="14"/>
      <c r="AR1665" s="14"/>
      <c r="AS1665" s="14"/>
      <c r="AT1665" s="14"/>
      <c r="AU1665" s="14"/>
      <c r="AV1665" s="14"/>
      <c r="AW1665" s="14"/>
      <c r="AX1665" s="14"/>
      <c r="AY1665" s="14"/>
      <c r="AZ1665" s="14"/>
      <c r="BA1665" s="14"/>
      <c r="BB1665" s="14"/>
      <c r="BC1665" s="14"/>
      <c r="BD1665" s="14"/>
      <c r="BE1665" s="14"/>
      <c r="BF1665" s="14"/>
      <c r="BG1665" s="14"/>
      <c r="BH1665" s="14"/>
      <c r="BI1665" s="14"/>
    </row>
    <row r="1666" spans="1:61" x14ac:dyDescent="0.25">
      <c r="A1666" s="13"/>
      <c r="B1666" s="14"/>
      <c r="C1666" s="1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  <c r="AP1666" s="14"/>
      <c r="AQ1666" s="14"/>
      <c r="AR1666" s="14"/>
      <c r="AS1666" s="14"/>
      <c r="AT1666" s="14"/>
      <c r="AU1666" s="14"/>
      <c r="AV1666" s="14"/>
      <c r="AW1666" s="14"/>
      <c r="AX1666" s="14"/>
      <c r="AY1666" s="14"/>
      <c r="AZ1666" s="14"/>
      <c r="BA1666" s="14"/>
      <c r="BB1666" s="14"/>
      <c r="BC1666" s="14"/>
      <c r="BD1666" s="14"/>
      <c r="BE1666" s="14"/>
      <c r="BF1666" s="14"/>
      <c r="BG1666" s="14"/>
      <c r="BH1666" s="14"/>
      <c r="BI1666" s="14"/>
    </row>
    <row r="1667" spans="1:61" x14ac:dyDescent="0.25">
      <c r="A1667" s="13"/>
      <c r="B1667" s="14"/>
      <c r="C1667" s="1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  <c r="AP1667" s="14"/>
      <c r="AQ1667" s="14"/>
      <c r="AR1667" s="14"/>
      <c r="AS1667" s="14"/>
      <c r="AT1667" s="14"/>
      <c r="AU1667" s="14"/>
      <c r="AV1667" s="14"/>
      <c r="AW1667" s="14"/>
      <c r="AX1667" s="14"/>
      <c r="AY1667" s="14"/>
      <c r="AZ1667" s="14"/>
      <c r="BA1667" s="14"/>
      <c r="BB1667" s="14"/>
      <c r="BC1667" s="14"/>
      <c r="BD1667" s="14"/>
      <c r="BE1667" s="14"/>
      <c r="BF1667" s="14"/>
      <c r="BG1667" s="14"/>
      <c r="BH1667" s="14"/>
      <c r="BI1667" s="14"/>
    </row>
    <row r="1668" spans="1:61" x14ac:dyDescent="0.25">
      <c r="A1668" s="13"/>
      <c r="B1668" s="14"/>
      <c r="C1668" s="1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  <c r="AP1668" s="14"/>
      <c r="AQ1668" s="14"/>
      <c r="AR1668" s="14"/>
      <c r="AS1668" s="14"/>
      <c r="AT1668" s="14"/>
      <c r="AU1668" s="14"/>
      <c r="AV1668" s="14"/>
      <c r="AW1668" s="14"/>
      <c r="AX1668" s="14"/>
      <c r="AY1668" s="14"/>
      <c r="AZ1668" s="14"/>
      <c r="BA1668" s="14"/>
      <c r="BB1668" s="14"/>
      <c r="BC1668" s="14"/>
      <c r="BD1668" s="14"/>
      <c r="BE1668" s="14"/>
      <c r="BF1668" s="14"/>
      <c r="BG1668" s="14"/>
      <c r="BH1668" s="14"/>
      <c r="BI1668" s="14"/>
    </row>
    <row r="1669" spans="1:61" x14ac:dyDescent="0.25">
      <c r="A1669" s="13"/>
      <c r="B1669" s="14"/>
      <c r="C1669" s="1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  <c r="AP1669" s="14"/>
      <c r="AQ1669" s="14"/>
      <c r="AR1669" s="14"/>
      <c r="AS1669" s="14"/>
      <c r="AT1669" s="14"/>
      <c r="AU1669" s="14"/>
      <c r="AV1669" s="14"/>
      <c r="AW1669" s="14"/>
      <c r="AX1669" s="14"/>
      <c r="AY1669" s="14"/>
      <c r="AZ1669" s="14"/>
      <c r="BA1669" s="14"/>
      <c r="BB1669" s="14"/>
      <c r="BC1669" s="14"/>
      <c r="BD1669" s="14"/>
      <c r="BE1669" s="14"/>
      <c r="BF1669" s="14"/>
      <c r="BG1669" s="14"/>
      <c r="BH1669" s="14"/>
      <c r="BI1669" s="14"/>
    </row>
    <row r="1670" spans="1:61" x14ac:dyDescent="0.25">
      <c r="A1670" s="13"/>
      <c r="B1670" s="14"/>
      <c r="C1670" s="1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  <c r="AP1670" s="14"/>
      <c r="AQ1670" s="14"/>
      <c r="AR1670" s="14"/>
      <c r="AS1670" s="14"/>
      <c r="AT1670" s="14"/>
      <c r="AU1670" s="14"/>
      <c r="AV1670" s="14"/>
      <c r="AW1670" s="14"/>
      <c r="AX1670" s="14"/>
      <c r="AY1670" s="14"/>
      <c r="AZ1670" s="14"/>
      <c r="BA1670" s="14"/>
      <c r="BB1670" s="14"/>
      <c r="BC1670" s="14"/>
      <c r="BD1670" s="14"/>
      <c r="BE1670" s="14"/>
      <c r="BF1670" s="14"/>
      <c r="BG1670" s="14"/>
      <c r="BH1670" s="14"/>
      <c r="BI1670" s="14"/>
    </row>
    <row r="1671" spans="1:61" x14ac:dyDescent="0.25">
      <c r="A1671" s="13"/>
      <c r="B1671" s="14"/>
      <c r="C1671" s="1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  <c r="AP1671" s="14"/>
      <c r="AQ1671" s="14"/>
      <c r="AR1671" s="14"/>
      <c r="AS1671" s="14"/>
      <c r="AT1671" s="14"/>
      <c r="AU1671" s="14"/>
      <c r="AV1671" s="14"/>
      <c r="AW1671" s="14"/>
      <c r="AX1671" s="14"/>
      <c r="AY1671" s="14"/>
      <c r="AZ1671" s="14"/>
      <c r="BA1671" s="14"/>
      <c r="BB1671" s="14"/>
      <c r="BC1671" s="14"/>
      <c r="BD1671" s="14"/>
      <c r="BE1671" s="14"/>
      <c r="BF1671" s="14"/>
      <c r="BG1671" s="14"/>
      <c r="BH1671" s="14"/>
      <c r="BI1671" s="14"/>
    </row>
    <row r="1672" spans="1:61" x14ac:dyDescent="0.25">
      <c r="A1672" s="13"/>
      <c r="B1672" s="14"/>
      <c r="C1672" s="1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  <c r="AP1672" s="14"/>
      <c r="AQ1672" s="14"/>
      <c r="AR1672" s="14"/>
      <c r="AS1672" s="14"/>
      <c r="AT1672" s="14"/>
      <c r="AU1672" s="14"/>
      <c r="AV1672" s="14"/>
      <c r="AW1672" s="14"/>
      <c r="AX1672" s="14"/>
      <c r="AY1672" s="14"/>
      <c r="AZ1672" s="14"/>
      <c r="BA1672" s="14"/>
      <c r="BB1672" s="14"/>
      <c r="BC1672" s="14"/>
      <c r="BD1672" s="14"/>
      <c r="BE1672" s="14"/>
      <c r="BF1672" s="14"/>
      <c r="BG1672" s="14"/>
      <c r="BH1672" s="14"/>
      <c r="BI1672" s="14"/>
    </row>
    <row r="1673" spans="1:61" x14ac:dyDescent="0.25">
      <c r="A1673" s="13"/>
      <c r="B1673" s="14"/>
      <c r="C1673" s="1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  <c r="AP1673" s="14"/>
      <c r="AQ1673" s="14"/>
      <c r="AR1673" s="14"/>
      <c r="AS1673" s="14"/>
      <c r="AT1673" s="14"/>
      <c r="AU1673" s="14"/>
      <c r="AV1673" s="14"/>
      <c r="AW1673" s="14"/>
      <c r="AX1673" s="14"/>
      <c r="AY1673" s="14"/>
      <c r="AZ1673" s="14"/>
      <c r="BA1673" s="14"/>
      <c r="BB1673" s="14"/>
      <c r="BC1673" s="14"/>
      <c r="BD1673" s="14"/>
      <c r="BE1673" s="14"/>
      <c r="BF1673" s="14"/>
      <c r="BG1673" s="14"/>
      <c r="BH1673" s="14"/>
      <c r="BI1673" s="14"/>
    </row>
    <row r="1674" spans="1:61" x14ac:dyDescent="0.25">
      <c r="A1674" s="13"/>
      <c r="B1674" s="14"/>
      <c r="C1674" s="1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  <c r="AP1674" s="14"/>
      <c r="AQ1674" s="14"/>
      <c r="AR1674" s="14"/>
      <c r="AS1674" s="14"/>
      <c r="AT1674" s="14"/>
      <c r="AU1674" s="14"/>
      <c r="AV1674" s="14"/>
      <c r="AW1674" s="14"/>
      <c r="AX1674" s="14"/>
      <c r="AY1674" s="14"/>
      <c r="AZ1674" s="14"/>
      <c r="BA1674" s="14"/>
      <c r="BB1674" s="14"/>
      <c r="BC1674" s="14"/>
      <c r="BD1674" s="14"/>
      <c r="BE1674" s="14"/>
      <c r="BF1674" s="14"/>
      <c r="BG1674" s="14"/>
      <c r="BH1674" s="14"/>
      <c r="BI1674" s="14"/>
    </row>
    <row r="1675" spans="1:61" x14ac:dyDescent="0.25">
      <c r="A1675" s="13"/>
      <c r="B1675" s="14"/>
      <c r="C1675" s="1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  <c r="AP1675" s="14"/>
      <c r="AQ1675" s="14"/>
      <c r="AR1675" s="14"/>
      <c r="AS1675" s="14"/>
      <c r="AT1675" s="14"/>
      <c r="AU1675" s="14"/>
      <c r="AV1675" s="14"/>
      <c r="AW1675" s="14"/>
      <c r="AX1675" s="14"/>
      <c r="AY1675" s="14"/>
      <c r="AZ1675" s="14"/>
      <c r="BA1675" s="14"/>
      <c r="BB1675" s="14"/>
      <c r="BC1675" s="14"/>
      <c r="BD1675" s="14"/>
      <c r="BE1675" s="14"/>
      <c r="BF1675" s="14"/>
      <c r="BG1675" s="14"/>
      <c r="BH1675" s="14"/>
      <c r="BI1675" s="14"/>
    </row>
    <row r="1676" spans="1:61" x14ac:dyDescent="0.25">
      <c r="A1676" s="13"/>
      <c r="B1676" s="14"/>
      <c r="C1676" s="1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/>
      <c r="AQ1676" s="14"/>
      <c r="AR1676" s="14"/>
      <c r="AS1676" s="14"/>
      <c r="AT1676" s="14"/>
      <c r="AU1676" s="14"/>
      <c r="AV1676" s="14"/>
      <c r="AW1676" s="14"/>
      <c r="AX1676" s="14"/>
      <c r="AY1676" s="14"/>
      <c r="AZ1676" s="14"/>
      <c r="BA1676" s="14"/>
      <c r="BB1676" s="14"/>
      <c r="BC1676" s="14"/>
      <c r="BD1676" s="14"/>
      <c r="BE1676" s="14"/>
      <c r="BF1676" s="14"/>
      <c r="BG1676" s="14"/>
      <c r="BH1676" s="14"/>
      <c r="BI1676" s="14"/>
    </row>
    <row r="1677" spans="1:61" x14ac:dyDescent="0.25">
      <c r="A1677" s="13"/>
      <c r="B1677" s="14"/>
      <c r="C1677" s="1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  <c r="AP1677" s="14"/>
      <c r="AQ1677" s="14"/>
      <c r="AR1677" s="14"/>
      <c r="AS1677" s="14"/>
      <c r="AT1677" s="14"/>
      <c r="AU1677" s="14"/>
      <c r="AV1677" s="14"/>
      <c r="AW1677" s="14"/>
      <c r="AX1677" s="14"/>
      <c r="AY1677" s="14"/>
      <c r="AZ1677" s="14"/>
      <c r="BA1677" s="14"/>
      <c r="BB1677" s="14"/>
      <c r="BC1677" s="14"/>
      <c r="BD1677" s="14"/>
      <c r="BE1677" s="14"/>
      <c r="BF1677" s="14"/>
      <c r="BG1677" s="14"/>
      <c r="BH1677" s="14"/>
      <c r="BI1677" s="14"/>
    </row>
    <row r="1678" spans="1:61" x14ac:dyDescent="0.25">
      <c r="A1678" s="13"/>
      <c r="B1678" s="14"/>
      <c r="C1678" s="1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/>
      <c r="AQ1678" s="14"/>
      <c r="AR1678" s="14"/>
      <c r="AS1678" s="14"/>
      <c r="AT1678" s="14"/>
      <c r="AU1678" s="14"/>
      <c r="AV1678" s="14"/>
      <c r="AW1678" s="14"/>
      <c r="AX1678" s="14"/>
      <c r="AY1678" s="14"/>
      <c r="AZ1678" s="14"/>
      <c r="BA1678" s="14"/>
      <c r="BB1678" s="14"/>
      <c r="BC1678" s="14"/>
      <c r="BD1678" s="14"/>
      <c r="BE1678" s="14"/>
      <c r="BF1678" s="14"/>
      <c r="BG1678" s="14"/>
      <c r="BH1678" s="14"/>
      <c r="BI1678" s="14"/>
    </row>
    <row r="1679" spans="1:61" x14ac:dyDescent="0.25">
      <c r="A1679" s="13"/>
      <c r="B1679" s="14"/>
      <c r="C1679" s="1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  <c r="AP1679" s="14"/>
      <c r="AQ1679" s="14"/>
      <c r="AR1679" s="14"/>
      <c r="AS1679" s="14"/>
      <c r="AT1679" s="14"/>
      <c r="AU1679" s="14"/>
      <c r="AV1679" s="14"/>
      <c r="AW1679" s="14"/>
      <c r="AX1679" s="14"/>
      <c r="AY1679" s="14"/>
      <c r="AZ1679" s="14"/>
      <c r="BA1679" s="14"/>
      <c r="BB1679" s="14"/>
      <c r="BC1679" s="14"/>
      <c r="BD1679" s="14"/>
      <c r="BE1679" s="14"/>
      <c r="BF1679" s="14"/>
      <c r="BG1679" s="14"/>
      <c r="BH1679" s="14"/>
      <c r="BI1679" s="14"/>
    </row>
    <row r="1680" spans="1:61" x14ac:dyDescent="0.25">
      <c r="A1680" s="13"/>
      <c r="B1680" s="14"/>
      <c r="C1680" s="1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/>
      <c r="AQ1680" s="14"/>
      <c r="AR1680" s="14"/>
      <c r="AS1680" s="14"/>
      <c r="AT1680" s="14"/>
      <c r="AU1680" s="14"/>
      <c r="AV1680" s="14"/>
      <c r="AW1680" s="14"/>
      <c r="AX1680" s="14"/>
      <c r="AY1680" s="14"/>
      <c r="AZ1680" s="14"/>
      <c r="BA1680" s="14"/>
      <c r="BB1680" s="14"/>
      <c r="BC1680" s="14"/>
      <c r="BD1680" s="14"/>
      <c r="BE1680" s="14"/>
      <c r="BF1680" s="14"/>
      <c r="BG1680" s="14"/>
      <c r="BH1680" s="14"/>
      <c r="BI1680" s="14"/>
    </row>
    <row r="1681" spans="1:61" x14ac:dyDescent="0.25">
      <c r="A1681" s="13"/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  <c r="AP1681" s="14"/>
      <c r="AQ1681" s="14"/>
      <c r="AR1681" s="14"/>
      <c r="AS1681" s="14"/>
      <c r="AT1681" s="14"/>
      <c r="AU1681" s="14"/>
      <c r="AV1681" s="14"/>
      <c r="AW1681" s="14"/>
      <c r="AX1681" s="14"/>
      <c r="AY1681" s="14"/>
      <c r="AZ1681" s="14"/>
      <c r="BA1681" s="14"/>
      <c r="BB1681" s="14"/>
      <c r="BC1681" s="14"/>
      <c r="BD1681" s="14"/>
      <c r="BE1681" s="14"/>
      <c r="BF1681" s="14"/>
      <c r="BG1681" s="14"/>
      <c r="BH1681" s="14"/>
      <c r="BI1681" s="14"/>
    </row>
    <row r="1682" spans="1:61" x14ac:dyDescent="0.25">
      <c r="A1682" s="13"/>
      <c r="B1682" s="14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  <c r="AP1682" s="14"/>
      <c r="AQ1682" s="14"/>
      <c r="AR1682" s="14"/>
      <c r="AS1682" s="14"/>
      <c r="AT1682" s="14"/>
      <c r="AU1682" s="14"/>
      <c r="AV1682" s="14"/>
      <c r="AW1682" s="14"/>
      <c r="AX1682" s="14"/>
      <c r="AY1682" s="14"/>
      <c r="AZ1682" s="14"/>
      <c r="BA1682" s="14"/>
      <c r="BB1682" s="14"/>
      <c r="BC1682" s="14"/>
      <c r="BD1682" s="14"/>
      <c r="BE1682" s="14"/>
      <c r="BF1682" s="14"/>
      <c r="BG1682" s="14"/>
      <c r="BH1682" s="14"/>
      <c r="BI1682" s="14"/>
    </row>
    <row r="1683" spans="1:61" x14ac:dyDescent="0.25">
      <c r="A1683" s="13"/>
      <c r="B1683" s="14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  <c r="AP1683" s="14"/>
      <c r="AQ1683" s="14"/>
      <c r="AR1683" s="14"/>
      <c r="AS1683" s="14"/>
      <c r="AT1683" s="14"/>
      <c r="AU1683" s="14"/>
      <c r="AV1683" s="14"/>
      <c r="AW1683" s="14"/>
      <c r="AX1683" s="14"/>
      <c r="AY1683" s="14"/>
      <c r="AZ1683" s="14"/>
      <c r="BA1683" s="14"/>
      <c r="BB1683" s="14"/>
      <c r="BC1683" s="14"/>
      <c r="BD1683" s="14"/>
      <c r="BE1683" s="14"/>
      <c r="BF1683" s="14"/>
      <c r="BG1683" s="14"/>
      <c r="BH1683" s="14"/>
      <c r="BI1683" s="14"/>
    </row>
    <row r="1684" spans="1:61" x14ac:dyDescent="0.25">
      <c r="A1684" s="13"/>
      <c r="B1684" s="14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  <c r="AP1684" s="14"/>
      <c r="AQ1684" s="14"/>
      <c r="AR1684" s="14"/>
      <c r="AS1684" s="14"/>
      <c r="AT1684" s="14"/>
      <c r="AU1684" s="14"/>
      <c r="AV1684" s="14"/>
      <c r="AW1684" s="14"/>
      <c r="AX1684" s="14"/>
      <c r="AY1684" s="14"/>
      <c r="AZ1684" s="14"/>
      <c r="BA1684" s="14"/>
      <c r="BB1684" s="14"/>
      <c r="BC1684" s="14"/>
      <c r="BD1684" s="14"/>
      <c r="BE1684" s="14"/>
      <c r="BF1684" s="14"/>
      <c r="BG1684" s="14"/>
      <c r="BH1684" s="14"/>
      <c r="BI1684" s="14"/>
    </row>
    <row r="1685" spans="1:61" x14ac:dyDescent="0.25">
      <c r="A1685" s="13"/>
      <c r="B1685" s="14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  <c r="AP1685" s="14"/>
      <c r="AQ1685" s="14"/>
      <c r="AR1685" s="14"/>
      <c r="AS1685" s="14"/>
      <c r="AT1685" s="14"/>
      <c r="AU1685" s="14"/>
      <c r="AV1685" s="14"/>
      <c r="AW1685" s="14"/>
      <c r="AX1685" s="14"/>
      <c r="AY1685" s="14"/>
      <c r="AZ1685" s="14"/>
      <c r="BA1685" s="14"/>
      <c r="BB1685" s="14"/>
      <c r="BC1685" s="14"/>
      <c r="BD1685" s="14"/>
      <c r="BE1685" s="14"/>
      <c r="BF1685" s="14"/>
      <c r="BG1685" s="14"/>
      <c r="BH1685" s="14"/>
      <c r="BI1685" s="14"/>
    </row>
    <row r="1686" spans="1:61" x14ac:dyDescent="0.25">
      <c r="A1686" s="13"/>
      <c r="B1686" s="14"/>
      <c r="C1686" s="1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  <c r="AP1686" s="14"/>
      <c r="AQ1686" s="14"/>
      <c r="AR1686" s="14"/>
      <c r="AS1686" s="14"/>
      <c r="AT1686" s="14"/>
      <c r="AU1686" s="14"/>
      <c r="AV1686" s="14"/>
      <c r="AW1686" s="14"/>
      <c r="AX1686" s="14"/>
      <c r="AY1686" s="14"/>
      <c r="AZ1686" s="14"/>
      <c r="BA1686" s="14"/>
      <c r="BB1686" s="14"/>
      <c r="BC1686" s="14"/>
      <c r="BD1686" s="14"/>
      <c r="BE1686" s="14"/>
      <c r="BF1686" s="14"/>
      <c r="BG1686" s="14"/>
      <c r="BH1686" s="14"/>
      <c r="BI1686" s="14"/>
    </row>
    <row r="1687" spans="1:61" x14ac:dyDescent="0.25">
      <c r="A1687" s="13"/>
      <c r="B1687" s="14"/>
      <c r="C1687" s="1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  <c r="AP1687" s="14"/>
      <c r="AQ1687" s="14"/>
      <c r="AR1687" s="14"/>
      <c r="AS1687" s="14"/>
      <c r="AT1687" s="14"/>
      <c r="AU1687" s="14"/>
      <c r="AV1687" s="14"/>
      <c r="AW1687" s="14"/>
      <c r="AX1687" s="14"/>
      <c r="AY1687" s="14"/>
      <c r="AZ1687" s="14"/>
      <c r="BA1687" s="14"/>
      <c r="BB1687" s="14"/>
      <c r="BC1687" s="14"/>
      <c r="BD1687" s="14"/>
      <c r="BE1687" s="14"/>
      <c r="BF1687" s="14"/>
      <c r="BG1687" s="14"/>
      <c r="BH1687" s="14"/>
      <c r="BI1687" s="14"/>
    </row>
    <row r="1688" spans="1:61" x14ac:dyDescent="0.25">
      <c r="A1688" s="13"/>
      <c r="B1688" s="14"/>
      <c r="C1688" s="1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  <c r="AP1688" s="14"/>
      <c r="AQ1688" s="14"/>
      <c r="AR1688" s="14"/>
      <c r="AS1688" s="14"/>
      <c r="AT1688" s="14"/>
      <c r="AU1688" s="14"/>
      <c r="AV1688" s="14"/>
      <c r="AW1688" s="14"/>
      <c r="AX1688" s="14"/>
      <c r="AY1688" s="14"/>
      <c r="AZ1688" s="14"/>
      <c r="BA1688" s="14"/>
      <c r="BB1688" s="14"/>
      <c r="BC1688" s="14"/>
      <c r="BD1688" s="14"/>
      <c r="BE1688" s="14"/>
      <c r="BF1688" s="14"/>
      <c r="BG1688" s="14"/>
      <c r="BH1688" s="14"/>
      <c r="BI1688" s="14"/>
    </row>
    <row r="1689" spans="1:61" x14ac:dyDescent="0.25">
      <c r="A1689" s="13"/>
      <c r="B1689" s="14"/>
      <c r="C1689" s="1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  <c r="AP1689" s="14"/>
      <c r="AQ1689" s="14"/>
      <c r="AR1689" s="14"/>
      <c r="AS1689" s="14"/>
      <c r="AT1689" s="14"/>
      <c r="AU1689" s="14"/>
      <c r="AV1689" s="14"/>
      <c r="AW1689" s="14"/>
      <c r="AX1689" s="14"/>
      <c r="AY1689" s="14"/>
      <c r="AZ1689" s="14"/>
      <c r="BA1689" s="14"/>
      <c r="BB1689" s="14"/>
      <c r="BC1689" s="14"/>
      <c r="BD1689" s="14"/>
      <c r="BE1689" s="14"/>
      <c r="BF1689" s="14"/>
      <c r="BG1689" s="14"/>
      <c r="BH1689" s="14"/>
      <c r="BI1689" s="14"/>
    </row>
    <row r="1690" spans="1:61" x14ac:dyDescent="0.25">
      <c r="A1690" s="13"/>
      <c r="B1690" s="14"/>
      <c r="C1690" s="1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  <c r="AP1690" s="14"/>
      <c r="AQ1690" s="14"/>
      <c r="AR1690" s="14"/>
      <c r="AS1690" s="14"/>
      <c r="AT1690" s="14"/>
      <c r="AU1690" s="14"/>
      <c r="AV1690" s="14"/>
      <c r="AW1690" s="14"/>
      <c r="AX1690" s="14"/>
      <c r="AY1690" s="14"/>
      <c r="AZ1690" s="14"/>
      <c r="BA1690" s="14"/>
      <c r="BB1690" s="14"/>
      <c r="BC1690" s="14"/>
      <c r="BD1690" s="14"/>
      <c r="BE1690" s="14"/>
      <c r="BF1690" s="14"/>
      <c r="BG1690" s="14"/>
      <c r="BH1690" s="14"/>
      <c r="BI1690" s="14"/>
    </row>
    <row r="1691" spans="1:61" x14ac:dyDescent="0.25">
      <c r="A1691" s="13"/>
      <c r="B1691" s="14"/>
      <c r="C1691" s="1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  <c r="AP1691" s="14"/>
      <c r="AQ1691" s="14"/>
      <c r="AR1691" s="14"/>
      <c r="AS1691" s="14"/>
      <c r="AT1691" s="14"/>
      <c r="AU1691" s="14"/>
      <c r="AV1691" s="14"/>
      <c r="AW1691" s="14"/>
      <c r="AX1691" s="14"/>
      <c r="AY1691" s="14"/>
      <c r="AZ1691" s="14"/>
      <c r="BA1691" s="14"/>
      <c r="BB1691" s="14"/>
      <c r="BC1691" s="14"/>
      <c r="BD1691" s="14"/>
      <c r="BE1691" s="14"/>
      <c r="BF1691" s="14"/>
      <c r="BG1691" s="14"/>
      <c r="BH1691" s="14"/>
      <c r="BI1691" s="14"/>
    </row>
    <row r="1692" spans="1:61" x14ac:dyDescent="0.25">
      <c r="A1692" s="13"/>
      <c r="B1692" s="14"/>
      <c r="C1692" s="1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  <c r="AP1692" s="14"/>
      <c r="AQ1692" s="14"/>
      <c r="AR1692" s="14"/>
      <c r="AS1692" s="14"/>
      <c r="AT1692" s="14"/>
      <c r="AU1692" s="14"/>
      <c r="AV1692" s="14"/>
      <c r="AW1692" s="14"/>
      <c r="AX1692" s="14"/>
      <c r="AY1692" s="14"/>
      <c r="AZ1692" s="14"/>
      <c r="BA1692" s="14"/>
      <c r="BB1692" s="14"/>
      <c r="BC1692" s="14"/>
      <c r="BD1692" s="14"/>
      <c r="BE1692" s="14"/>
      <c r="BF1692" s="14"/>
      <c r="BG1692" s="14"/>
      <c r="BH1692" s="14"/>
      <c r="BI1692" s="14"/>
    </row>
    <row r="1693" spans="1:61" x14ac:dyDescent="0.25">
      <c r="A1693" s="13"/>
      <c r="B1693" s="14"/>
      <c r="C1693" s="1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  <c r="AP1693" s="14"/>
      <c r="AQ1693" s="14"/>
      <c r="AR1693" s="14"/>
      <c r="AS1693" s="14"/>
      <c r="AT1693" s="14"/>
      <c r="AU1693" s="14"/>
      <c r="AV1693" s="14"/>
      <c r="AW1693" s="14"/>
      <c r="AX1693" s="14"/>
      <c r="AY1693" s="14"/>
      <c r="AZ1693" s="14"/>
      <c r="BA1693" s="14"/>
      <c r="BB1693" s="14"/>
      <c r="BC1693" s="14"/>
      <c r="BD1693" s="14"/>
      <c r="BE1693" s="14"/>
      <c r="BF1693" s="14"/>
      <c r="BG1693" s="14"/>
      <c r="BH1693" s="14"/>
      <c r="BI1693" s="14"/>
    </row>
    <row r="1694" spans="1:61" x14ac:dyDescent="0.25">
      <c r="A1694" s="13"/>
      <c r="B1694" s="14"/>
      <c r="C1694" s="1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  <c r="AP1694" s="14"/>
      <c r="AQ1694" s="14"/>
      <c r="AR1694" s="14"/>
      <c r="AS1694" s="14"/>
      <c r="AT1694" s="14"/>
      <c r="AU1694" s="14"/>
      <c r="AV1694" s="14"/>
      <c r="AW1694" s="14"/>
      <c r="AX1694" s="14"/>
      <c r="AY1694" s="14"/>
      <c r="AZ1694" s="14"/>
      <c r="BA1694" s="14"/>
      <c r="BB1694" s="14"/>
      <c r="BC1694" s="14"/>
      <c r="BD1694" s="14"/>
      <c r="BE1694" s="14"/>
      <c r="BF1694" s="14"/>
      <c r="BG1694" s="14"/>
      <c r="BH1694" s="14"/>
      <c r="BI1694" s="14"/>
    </row>
    <row r="1695" spans="1:61" x14ac:dyDescent="0.25">
      <c r="A1695" s="13"/>
      <c r="B1695" s="14"/>
      <c r="C1695" s="1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  <c r="AP1695" s="14"/>
      <c r="AQ1695" s="14"/>
      <c r="AR1695" s="14"/>
      <c r="AS1695" s="14"/>
      <c r="AT1695" s="14"/>
      <c r="AU1695" s="14"/>
      <c r="AV1695" s="14"/>
      <c r="AW1695" s="14"/>
      <c r="AX1695" s="14"/>
      <c r="AY1695" s="14"/>
      <c r="AZ1695" s="14"/>
      <c r="BA1695" s="14"/>
      <c r="BB1695" s="14"/>
      <c r="BC1695" s="14"/>
      <c r="BD1695" s="14"/>
      <c r="BE1695" s="14"/>
      <c r="BF1695" s="14"/>
      <c r="BG1695" s="14"/>
      <c r="BH1695" s="14"/>
      <c r="BI1695" s="14"/>
    </row>
    <row r="1696" spans="1:61" x14ac:dyDescent="0.25">
      <c r="A1696" s="13"/>
      <c r="B1696" s="14"/>
      <c r="C1696" s="1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  <c r="AP1696" s="14"/>
      <c r="AQ1696" s="14"/>
      <c r="AR1696" s="14"/>
      <c r="AS1696" s="14"/>
      <c r="AT1696" s="14"/>
      <c r="AU1696" s="14"/>
      <c r="AV1696" s="14"/>
      <c r="AW1696" s="14"/>
      <c r="AX1696" s="14"/>
      <c r="AY1696" s="14"/>
      <c r="AZ1696" s="14"/>
      <c r="BA1696" s="14"/>
      <c r="BB1696" s="14"/>
      <c r="BC1696" s="14"/>
      <c r="BD1696" s="14"/>
      <c r="BE1696" s="14"/>
      <c r="BF1696" s="14"/>
      <c r="BG1696" s="14"/>
      <c r="BH1696" s="14"/>
      <c r="BI1696" s="14"/>
    </row>
    <row r="1697" spans="1:61" x14ac:dyDescent="0.25">
      <c r="A1697" s="13"/>
      <c r="B1697" s="14"/>
      <c r="C1697" s="1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  <c r="AP1697" s="14"/>
      <c r="AQ1697" s="14"/>
      <c r="AR1697" s="14"/>
      <c r="AS1697" s="14"/>
      <c r="AT1697" s="14"/>
      <c r="AU1697" s="14"/>
      <c r="AV1697" s="14"/>
      <c r="AW1697" s="14"/>
      <c r="AX1697" s="14"/>
      <c r="AY1697" s="14"/>
      <c r="AZ1697" s="14"/>
      <c r="BA1697" s="14"/>
      <c r="BB1697" s="14"/>
      <c r="BC1697" s="14"/>
      <c r="BD1697" s="14"/>
      <c r="BE1697" s="14"/>
      <c r="BF1697" s="14"/>
      <c r="BG1697" s="14"/>
      <c r="BH1697" s="14"/>
      <c r="BI1697" s="14"/>
    </row>
    <row r="1698" spans="1:61" x14ac:dyDescent="0.25">
      <c r="A1698" s="13"/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4"/>
      <c r="AR1698" s="14"/>
      <c r="AS1698" s="14"/>
      <c r="AT1698" s="14"/>
      <c r="AU1698" s="14"/>
      <c r="AV1698" s="14"/>
      <c r="AW1698" s="14"/>
      <c r="AX1698" s="14"/>
      <c r="AY1698" s="14"/>
      <c r="AZ1698" s="14"/>
      <c r="BA1698" s="14"/>
      <c r="BB1698" s="14"/>
      <c r="BC1698" s="14"/>
      <c r="BD1698" s="14"/>
      <c r="BE1698" s="14"/>
      <c r="BF1698" s="14"/>
      <c r="BG1698" s="14"/>
      <c r="BH1698" s="14"/>
      <c r="BI1698" s="14"/>
    </row>
    <row r="1699" spans="1:61" x14ac:dyDescent="0.25">
      <c r="A1699" s="13"/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  <c r="AP1699" s="14"/>
      <c r="AQ1699" s="14"/>
      <c r="AR1699" s="14"/>
      <c r="AS1699" s="14"/>
      <c r="AT1699" s="14"/>
      <c r="AU1699" s="14"/>
      <c r="AV1699" s="14"/>
      <c r="AW1699" s="14"/>
      <c r="AX1699" s="14"/>
      <c r="AY1699" s="14"/>
      <c r="AZ1699" s="14"/>
      <c r="BA1699" s="14"/>
      <c r="BB1699" s="14"/>
      <c r="BC1699" s="14"/>
      <c r="BD1699" s="14"/>
      <c r="BE1699" s="14"/>
      <c r="BF1699" s="14"/>
      <c r="BG1699" s="14"/>
      <c r="BH1699" s="14"/>
      <c r="BI1699" s="14"/>
    </row>
    <row r="1700" spans="1:61" x14ac:dyDescent="0.25">
      <c r="A1700" s="13"/>
      <c r="B1700" s="14"/>
      <c r="C1700" s="1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  <c r="AP1700" s="14"/>
      <c r="AQ1700" s="14"/>
      <c r="AR1700" s="14"/>
      <c r="AS1700" s="14"/>
      <c r="AT1700" s="14"/>
      <c r="AU1700" s="14"/>
      <c r="AV1700" s="14"/>
      <c r="AW1700" s="14"/>
      <c r="AX1700" s="14"/>
      <c r="AY1700" s="14"/>
      <c r="AZ1700" s="14"/>
      <c r="BA1700" s="14"/>
      <c r="BB1700" s="14"/>
      <c r="BC1700" s="14"/>
      <c r="BD1700" s="14"/>
      <c r="BE1700" s="14"/>
      <c r="BF1700" s="14"/>
      <c r="BG1700" s="14"/>
      <c r="BH1700" s="14"/>
      <c r="BI1700" s="14"/>
    </row>
    <row r="1701" spans="1:61" x14ac:dyDescent="0.25">
      <c r="A1701" s="13"/>
      <c r="B1701" s="14"/>
      <c r="C1701" s="1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  <c r="AP1701" s="14"/>
      <c r="AQ1701" s="14"/>
      <c r="AR1701" s="14"/>
      <c r="AS1701" s="14"/>
      <c r="AT1701" s="14"/>
      <c r="AU1701" s="14"/>
      <c r="AV1701" s="14"/>
      <c r="AW1701" s="14"/>
      <c r="AX1701" s="14"/>
      <c r="AY1701" s="14"/>
      <c r="AZ1701" s="14"/>
      <c r="BA1701" s="14"/>
      <c r="BB1701" s="14"/>
      <c r="BC1701" s="14"/>
      <c r="BD1701" s="14"/>
      <c r="BE1701" s="14"/>
      <c r="BF1701" s="14"/>
      <c r="BG1701" s="14"/>
      <c r="BH1701" s="14"/>
      <c r="BI1701" s="14"/>
    </row>
    <row r="1702" spans="1:61" x14ac:dyDescent="0.25">
      <c r="A1702" s="13"/>
      <c r="B1702" s="14"/>
      <c r="C1702" s="1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  <c r="AP1702" s="14"/>
      <c r="AQ1702" s="14"/>
      <c r="AR1702" s="14"/>
      <c r="AS1702" s="14"/>
      <c r="AT1702" s="14"/>
      <c r="AU1702" s="14"/>
      <c r="AV1702" s="14"/>
      <c r="AW1702" s="14"/>
      <c r="AX1702" s="14"/>
      <c r="AY1702" s="14"/>
      <c r="AZ1702" s="14"/>
      <c r="BA1702" s="14"/>
      <c r="BB1702" s="14"/>
      <c r="BC1702" s="14"/>
      <c r="BD1702" s="14"/>
      <c r="BE1702" s="14"/>
      <c r="BF1702" s="14"/>
      <c r="BG1702" s="14"/>
      <c r="BH1702" s="14"/>
      <c r="BI1702" s="14"/>
    </row>
    <row r="1703" spans="1:61" x14ac:dyDescent="0.25">
      <c r="A1703" s="13"/>
      <c r="B1703" s="14"/>
      <c r="C1703" s="1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  <c r="AP1703" s="14"/>
      <c r="AQ1703" s="14"/>
      <c r="AR1703" s="14"/>
      <c r="AS1703" s="14"/>
      <c r="AT1703" s="14"/>
      <c r="AU1703" s="14"/>
      <c r="AV1703" s="14"/>
      <c r="AW1703" s="14"/>
      <c r="AX1703" s="14"/>
      <c r="AY1703" s="14"/>
      <c r="AZ1703" s="14"/>
      <c r="BA1703" s="14"/>
      <c r="BB1703" s="14"/>
      <c r="BC1703" s="14"/>
      <c r="BD1703" s="14"/>
      <c r="BE1703" s="14"/>
      <c r="BF1703" s="14"/>
      <c r="BG1703" s="14"/>
      <c r="BH1703" s="14"/>
      <c r="BI1703" s="14"/>
    </row>
    <row r="1704" spans="1:61" x14ac:dyDescent="0.25">
      <c r="A1704" s="13"/>
      <c r="B1704" s="14"/>
      <c r="C1704" s="1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  <c r="AP1704" s="14"/>
      <c r="AQ1704" s="14"/>
      <c r="AR1704" s="14"/>
      <c r="AS1704" s="14"/>
      <c r="AT1704" s="14"/>
      <c r="AU1704" s="14"/>
      <c r="AV1704" s="14"/>
      <c r="AW1704" s="14"/>
      <c r="AX1704" s="14"/>
      <c r="AY1704" s="14"/>
      <c r="AZ1704" s="14"/>
      <c r="BA1704" s="14"/>
      <c r="BB1704" s="14"/>
      <c r="BC1704" s="14"/>
      <c r="BD1704" s="14"/>
      <c r="BE1704" s="14"/>
      <c r="BF1704" s="14"/>
      <c r="BG1704" s="14"/>
      <c r="BH1704" s="14"/>
      <c r="BI1704" s="14"/>
    </row>
    <row r="1705" spans="1:61" x14ac:dyDescent="0.25">
      <c r="A1705" s="13"/>
      <c r="B1705" s="14"/>
      <c r="C1705" s="1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  <c r="AP1705" s="14"/>
      <c r="AQ1705" s="14"/>
      <c r="AR1705" s="14"/>
      <c r="AS1705" s="14"/>
      <c r="AT1705" s="14"/>
      <c r="AU1705" s="14"/>
      <c r="AV1705" s="14"/>
      <c r="AW1705" s="14"/>
      <c r="AX1705" s="14"/>
      <c r="AY1705" s="14"/>
      <c r="AZ1705" s="14"/>
      <c r="BA1705" s="14"/>
      <c r="BB1705" s="14"/>
      <c r="BC1705" s="14"/>
      <c r="BD1705" s="14"/>
      <c r="BE1705" s="14"/>
      <c r="BF1705" s="14"/>
      <c r="BG1705" s="14"/>
      <c r="BH1705" s="14"/>
      <c r="BI1705" s="14"/>
    </row>
    <row r="1706" spans="1:61" x14ac:dyDescent="0.25">
      <c r="A1706" s="13"/>
      <c r="B1706" s="14"/>
      <c r="C1706" s="1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  <c r="AP1706" s="14"/>
      <c r="AQ1706" s="14"/>
      <c r="AR1706" s="14"/>
      <c r="AS1706" s="14"/>
      <c r="AT1706" s="14"/>
      <c r="AU1706" s="14"/>
      <c r="AV1706" s="14"/>
      <c r="AW1706" s="14"/>
      <c r="AX1706" s="14"/>
      <c r="AY1706" s="14"/>
      <c r="AZ1706" s="14"/>
      <c r="BA1706" s="14"/>
      <c r="BB1706" s="14"/>
      <c r="BC1706" s="14"/>
      <c r="BD1706" s="14"/>
      <c r="BE1706" s="14"/>
      <c r="BF1706" s="14"/>
      <c r="BG1706" s="14"/>
      <c r="BH1706" s="14"/>
      <c r="BI1706" s="14"/>
    </row>
    <row r="1707" spans="1:61" x14ac:dyDescent="0.25">
      <c r="A1707" s="13"/>
      <c r="B1707" s="14"/>
      <c r="C1707" s="1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  <c r="AP1707" s="14"/>
      <c r="AQ1707" s="14"/>
      <c r="AR1707" s="14"/>
      <c r="AS1707" s="14"/>
      <c r="AT1707" s="14"/>
      <c r="AU1707" s="14"/>
      <c r="AV1707" s="14"/>
      <c r="AW1707" s="14"/>
      <c r="AX1707" s="14"/>
      <c r="AY1707" s="14"/>
      <c r="AZ1707" s="14"/>
      <c r="BA1707" s="14"/>
      <c r="BB1707" s="14"/>
      <c r="BC1707" s="14"/>
      <c r="BD1707" s="14"/>
      <c r="BE1707" s="14"/>
      <c r="BF1707" s="14"/>
      <c r="BG1707" s="14"/>
      <c r="BH1707" s="14"/>
      <c r="BI1707" s="14"/>
    </row>
    <row r="1708" spans="1:61" x14ac:dyDescent="0.25">
      <c r="A1708" s="13"/>
      <c r="B1708" s="14"/>
      <c r="C1708" s="1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  <c r="AP1708" s="14"/>
      <c r="AQ1708" s="14"/>
      <c r="AR1708" s="14"/>
      <c r="AS1708" s="14"/>
      <c r="AT1708" s="14"/>
      <c r="AU1708" s="14"/>
      <c r="AV1708" s="14"/>
      <c r="AW1708" s="14"/>
      <c r="AX1708" s="14"/>
      <c r="AY1708" s="14"/>
      <c r="AZ1708" s="14"/>
      <c r="BA1708" s="14"/>
      <c r="BB1708" s="14"/>
      <c r="BC1708" s="14"/>
      <c r="BD1708" s="14"/>
      <c r="BE1708" s="14"/>
      <c r="BF1708" s="14"/>
      <c r="BG1708" s="14"/>
      <c r="BH1708" s="14"/>
      <c r="BI1708" s="14"/>
    </row>
    <row r="1709" spans="1:61" x14ac:dyDescent="0.25">
      <c r="A1709" s="13"/>
      <c r="B1709" s="14"/>
      <c r="C1709" s="1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  <c r="AP1709" s="14"/>
      <c r="AQ1709" s="14"/>
      <c r="AR1709" s="14"/>
      <c r="AS1709" s="14"/>
      <c r="AT1709" s="14"/>
      <c r="AU1709" s="14"/>
      <c r="AV1709" s="14"/>
      <c r="AW1709" s="14"/>
      <c r="AX1709" s="14"/>
      <c r="AY1709" s="14"/>
      <c r="AZ1709" s="14"/>
      <c r="BA1709" s="14"/>
      <c r="BB1709" s="14"/>
      <c r="BC1709" s="14"/>
      <c r="BD1709" s="14"/>
      <c r="BE1709" s="14"/>
      <c r="BF1709" s="14"/>
      <c r="BG1709" s="14"/>
      <c r="BH1709" s="14"/>
      <c r="BI1709" s="14"/>
    </row>
    <row r="1710" spans="1:61" x14ac:dyDescent="0.25">
      <c r="A1710" s="13"/>
      <c r="B1710" s="14"/>
      <c r="C1710" s="1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  <c r="AP1710" s="14"/>
      <c r="AQ1710" s="14"/>
      <c r="AR1710" s="14"/>
      <c r="AS1710" s="14"/>
      <c r="AT1710" s="14"/>
      <c r="AU1710" s="14"/>
      <c r="AV1710" s="14"/>
      <c r="AW1710" s="14"/>
      <c r="AX1710" s="14"/>
      <c r="AY1710" s="14"/>
      <c r="AZ1710" s="14"/>
      <c r="BA1710" s="14"/>
      <c r="BB1710" s="14"/>
      <c r="BC1710" s="14"/>
      <c r="BD1710" s="14"/>
      <c r="BE1710" s="14"/>
      <c r="BF1710" s="14"/>
      <c r="BG1710" s="14"/>
      <c r="BH1710" s="14"/>
      <c r="BI1710" s="14"/>
    </row>
    <row r="1711" spans="1:61" x14ac:dyDescent="0.25">
      <c r="A1711" s="13"/>
      <c r="B1711" s="14"/>
      <c r="C1711" s="1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  <c r="AP1711" s="14"/>
      <c r="AQ1711" s="14"/>
      <c r="AR1711" s="14"/>
      <c r="AS1711" s="14"/>
      <c r="AT1711" s="14"/>
      <c r="AU1711" s="14"/>
      <c r="AV1711" s="14"/>
      <c r="AW1711" s="14"/>
      <c r="AX1711" s="14"/>
      <c r="AY1711" s="14"/>
      <c r="AZ1711" s="14"/>
      <c r="BA1711" s="14"/>
      <c r="BB1711" s="14"/>
      <c r="BC1711" s="14"/>
      <c r="BD1711" s="14"/>
      <c r="BE1711" s="14"/>
      <c r="BF1711" s="14"/>
      <c r="BG1711" s="14"/>
      <c r="BH1711" s="14"/>
      <c r="BI1711" s="14"/>
    </row>
    <row r="1712" spans="1:61" x14ac:dyDescent="0.25">
      <c r="A1712" s="13"/>
      <c r="B1712" s="14"/>
      <c r="C1712" s="1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  <c r="AP1712" s="14"/>
      <c r="AQ1712" s="14"/>
      <c r="AR1712" s="14"/>
      <c r="AS1712" s="14"/>
      <c r="AT1712" s="14"/>
      <c r="AU1712" s="14"/>
      <c r="AV1712" s="14"/>
      <c r="AW1712" s="14"/>
      <c r="AX1712" s="14"/>
      <c r="AY1712" s="14"/>
      <c r="AZ1712" s="14"/>
      <c r="BA1712" s="14"/>
      <c r="BB1712" s="14"/>
      <c r="BC1712" s="14"/>
      <c r="BD1712" s="14"/>
      <c r="BE1712" s="14"/>
      <c r="BF1712" s="14"/>
      <c r="BG1712" s="14"/>
      <c r="BH1712" s="14"/>
      <c r="BI1712" s="14"/>
    </row>
    <row r="1713" spans="1:61" x14ac:dyDescent="0.25">
      <c r="A1713" s="13"/>
      <c r="B1713" s="14"/>
      <c r="C1713" s="1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  <c r="AP1713" s="14"/>
      <c r="AQ1713" s="14"/>
      <c r="AR1713" s="14"/>
      <c r="AS1713" s="14"/>
      <c r="AT1713" s="14"/>
      <c r="AU1713" s="14"/>
      <c r="AV1713" s="14"/>
      <c r="AW1713" s="14"/>
      <c r="AX1713" s="14"/>
      <c r="AY1713" s="14"/>
      <c r="AZ1713" s="14"/>
      <c r="BA1713" s="14"/>
      <c r="BB1713" s="14"/>
      <c r="BC1713" s="14"/>
      <c r="BD1713" s="14"/>
      <c r="BE1713" s="14"/>
      <c r="BF1713" s="14"/>
      <c r="BG1713" s="14"/>
      <c r="BH1713" s="14"/>
      <c r="BI1713" s="14"/>
    </row>
    <row r="1714" spans="1:61" x14ac:dyDescent="0.25">
      <c r="A1714" s="13"/>
      <c r="B1714" s="14"/>
      <c r="C1714" s="1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  <c r="AP1714" s="14"/>
      <c r="AQ1714" s="14"/>
      <c r="AR1714" s="14"/>
      <c r="AS1714" s="14"/>
      <c r="AT1714" s="14"/>
      <c r="AU1714" s="14"/>
      <c r="AV1714" s="14"/>
      <c r="AW1714" s="14"/>
      <c r="AX1714" s="14"/>
      <c r="AY1714" s="14"/>
      <c r="AZ1714" s="14"/>
      <c r="BA1714" s="14"/>
      <c r="BB1714" s="14"/>
      <c r="BC1714" s="14"/>
      <c r="BD1714" s="14"/>
      <c r="BE1714" s="14"/>
      <c r="BF1714" s="14"/>
      <c r="BG1714" s="14"/>
      <c r="BH1714" s="14"/>
      <c r="BI1714" s="14"/>
    </row>
    <row r="1715" spans="1:61" x14ac:dyDescent="0.25">
      <c r="A1715" s="13"/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  <c r="AP1715" s="14"/>
      <c r="AQ1715" s="14"/>
      <c r="AR1715" s="14"/>
      <c r="AS1715" s="14"/>
      <c r="AT1715" s="14"/>
      <c r="AU1715" s="14"/>
      <c r="AV1715" s="14"/>
      <c r="AW1715" s="14"/>
      <c r="AX1715" s="14"/>
      <c r="AY1715" s="14"/>
      <c r="AZ1715" s="14"/>
      <c r="BA1715" s="14"/>
      <c r="BB1715" s="14"/>
      <c r="BC1715" s="14"/>
      <c r="BD1715" s="14"/>
      <c r="BE1715" s="14"/>
      <c r="BF1715" s="14"/>
      <c r="BG1715" s="14"/>
      <c r="BH1715" s="14"/>
      <c r="BI1715" s="14"/>
    </row>
    <row r="1716" spans="1:61" x14ac:dyDescent="0.25">
      <c r="A1716" s="13"/>
      <c r="B1716" s="14"/>
      <c r="C1716" s="1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  <c r="AP1716" s="14"/>
      <c r="AQ1716" s="14"/>
      <c r="AR1716" s="14"/>
      <c r="AS1716" s="14"/>
      <c r="AT1716" s="14"/>
      <c r="AU1716" s="14"/>
      <c r="AV1716" s="14"/>
      <c r="AW1716" s="14"/>
      <c r="AX1716" s="14"/>
      <c r="AY1716" s="14"/>
      <c r="AZ1716" s="14"/>
      <c r="BA1716" s="14"/>
      <c r="BB1716" s="14"/>
      <c r="BC1716" s="14"/>
      <c r="BD1716" s="14"/>
      <c r="BE1716" s="14"/>
      <c r="BF1716" s="14"/>
      <c r="BG1716" s="14"/>
      <c r="BH1716" s="14"/>
      <c r="BI1716" s="14"/>
    </row>
    <row r="1717" spans="1:61" x14ac:dyDescent="0.25">
      <c r="A1717" s="13"/>
      <c r="B1717" s="14"/>
      <c r="C1717" s="1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  <c r="AP1717" s="14"/>
      <c r="AQ1717" s="14"/>
      <c r="AR1717" s="14"/>
      <c r="AS1717" s="14"/>
      <c r="AT1717" s="14"/>
      <c r="AU1717" s="14"/>
      <c r="AV1717" s="14"/>
      <c r="AW1717" s="14"/>
      <c r="AX1717" s="14"/>
      <c r="AY1717" s="14"/>
      <c r="AZ1717" s="14"/>
      <c r="BA1717" s="14"/>
      <c r="BB1717" s="14"/>
      <c r="BC1717" s="14"/>
      <c r="BD1717" s="14"/>
      <c r="BE1717" s="14"/>
      <c r="BF1717" s="14"/>
      <c r="BG1717" s="14"/>
      <c r="BH1717" s="14"/>
      <c r="BI1717" s="14"/>
    </row>
    <row r="1718" spans="1:61" x14ac:dyDescent="0.25">
      <c r="A1718" s="13"/>
      <c r="B1718" s="14"/>
      <c r="C1718" s="1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  <c r="AP1718" s="14"/>
      <c r="AQ1718" s="14"/>
      <c r="AR1718" s="14"/>
      <c r="AS1718" s="14"/>
      <c r="AT1718" s="14"/>
      <c r="AU1718" s="14"/>
      <c r="AV1718" s="14"/>
      <c r="AW1718" s="14"/>
      <c r="AX1718" s="14"/>
      <c r="AY1718" s="14"/>
      <c r="AZ1718" s="14"/>
      <c r="BA1718" s="14"/>
      <c r="BB1718" s="14"/>
      <c r="BC1718" s="14"/>
      <c r="BD1718" s="14"/>
      <c r="BE1718" s="14"/>
      <c r="BF1718" s="14"/>
      <c r="BG1718" s="14"/>
      <c r="BH1718" s="14"/>
      <c r="BI1718" s="14"/>
    </row>
    <row r="1719" spans="1:61" x14ac:dyDescent="0.25">
      <c r="A1719" s="13"/>
      <c r="B1719" s="14"/>
      <c r="C1719" s="1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  <c r="AP1719" s="14"/>
      <c r="AQ1719" s="14"/>
      <c r="AR1719" s="14"/>
      <c r="AS1719" s="14"/>
      <c r="AT1719" s="14"/>
      <c r="AU1719" s="14"/>
      <c r="AV1719" s="14"/>
      <c r="AW1719" s="14"/>
      <c r="AX1719" s="14"/>
      <c r="AY1719" s="14"/>
      <c r="AZ1719" s="14"/>
      <c r="BA1719" s="14"/>
      <c r="BB1719" s="14"/>
      <c r="BC1719" s="14"/>
      <c r="BD1719" s="14"/>
      <c r="BE1719" s="14"/>
      <c r="BF1719" s="14"/>
      <c r="BG1719" s="14"/>
      <c r="BH1719" s="14"/>
      <c r="BI1719" s="14"/>
    </row>
    <row r="1720" spans="1:61" x14ac:dyDescent="0.25">
      <c r="A1720" s="13"/>
      <c r="B1720" s="14"/>
      <c r="C1720" s="1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  <c r="AP1720" s="14"/>
      <c r="AQ1720" s="14"/>
      <c r="AR1720" s="14"/>
      <c r="AS1720" s="14"/>
      <c r="AT1720" s="14"/>
      <c r="AU1720" s="14"/>
      <c r="AV1720" s="14"/>
      <c r="AW1720" s="14"/>
      <c r="AX1720" s="14"/>
      <c r="AY1720" s="14"/>
      <c r="AZ1720" s="14"/>
      <c r="BA1720" s="14"/>
      <c r="BB1720" s="14"/>
      <c r="BC1720" s="14"/>
      <c r="BD1720" s="14"/>
      <c r="BE1720" s="14"/>
      <c r="BF1720" s="14"/>
      <c r="BG1720" s="14"/>
      <c r="BH1720" s="14"/>
      <c r="BI1720" s="14"/>
    </row>
    <row r="1721" spans="1:61" x14ac:dyDescent="0.25">
      <c r="A1721" s="13"/>
      <c r="B1721" s="14"/>
      <c r="C1721" s="1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  <c r="AP1721" s="14"/>
      <c r="AQ1721" s="14"/>
      <c r="AR1721" s="14"/>
      <c r="AS1721" s="14"/>
      <c r="AT1721" s="14"/>
      <c r="AU1721" s="14"/>
      <c r="AV1721" s="14"/>
      <c r="AW1721" s="14"/>
      <c r="AX1721" s="14"/>
      <c r="AY1721" s="14"/>
      <c r="AZ1721" s="14"/>
      <c r="BA1721" s="14"/>
      <c r="BB1721" s="14"/>
      <c r="BC1721" s="14"/>
      <c r="BD1721" s="14"/>
      <c r="BE1721" s="14"/>
      <c r="BF1721" s="14"/>
      <c r="BG1721" s="14"/>
      <c r="BH1721" s="14"/>
      <c r="BI1721" s="14"/>
    </row>
    <row r="1722" spans="1:61" x14ac:dyDescent="0.25">
      <c r="A1722" s="13"/>
      <c r="B1722" s="14"/>
      <c r="C1722" s="1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  <c r="AP1722" s="14"/>
      <c r="AQ1722" s="14"/>
      <c r="AR1722" s="14"/>
      <c r="AS1722" s="14"/>
      <c r="AT1722" s="14"/>
      <c r="AU1722" s="14"/>
      <c r="AV1722" s="14"/>
      <c r="AW1722" s="14"/>
      <c r="AX1722" s="14"/>
      <c r="AY1722" s="14"/>
      <c r="AZ1722" s="14"/>
      <c r="BA1722" s="14"/>
      <c r="BB1722" s="14"/>
      <c r="BC1722" s="14"/>
      <c r="BD1722" s="14"/>
      <c r="BE1722" s="14"/>
      <c r="BF1722" s="14"/>
      <c r="BG1722" s="14"/>
      <c r="BH1722" s="14"/>
      <c r="BI1722" s="14"/>
    </row>
    <row r="1723" spans="1:61" x14ac:dyDescent="0.25">
      <c r="A1723" s="13"/>
      <c r="B1723" s="14"/>
      <c r="C1723" s="1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  <c r="AP1723" s="14"/>
      <c r="AQ1723" s="14"/>
      <c r="AR1723" s="14"/>
      <c r="AS1723" s="14"/>
      <c r="AT1723" s="14"/>
      <c r="AU1723" s="14"/>
      <c r="AV1723" s="14"/>
      <c r="AW1723" s="14"/>
      <c r="AX1723" s="14"/>
      <c r="AY1723" s="14"/>
      <c r="AZ1723" s="14"/>
      <c r="BA1723" s="14"/>
      <c r="BB1723" s="14"/>
      <c r="BC1723" s="14"/>
      <c r="BD1723" s="14"/>
      <c r="BE1723" s="14"/>
      <c r="BF1723" s="14"/>
      <c r="BG1723" s="14"/>
      <c r="BH1723" s="14"/>
      <c r="BI1723" s="14"/>
    </row>
    <row r="1724" spans="1:61" x14ac:dyDescent="0.25">
      <c r="A1724" s="13"/>
      <c r="B1724" s="14"/>
      <c r="C1724" s="1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  <c r="AP1724" s="14"/>
      <c r="AQ1724" s="14"/>
      <c r="AR1724" s="14"/>
      <c r="AS1724" s="14"/>
      <c r="AT1724" s="14"/>
      <c r="AU1724" s="14"/>
      <c r="AV1724" s="14"/>
      <c r="AW1724" s="14"/>
      <c r="AX1724" s="14"/>
      <c r="AY1724" s="14"/>
      <c r="AZ1724" s="14"/>
      <c r="BA1724" s="14"/>
      <c r="BB1724" s="14"/>
      <c r="BC1724" s="14"/>
      <c r="BD1724" s="14"/>
      <c r="BE1724" s="14"/>
      <c r="BF1724" s="14"/>
      <c r="BG1724" s="14"/>
      <c r="BH1724" s="14"/>
      <c r="BI1724" s="14"/>
    </row>
    <row r="1725" spans="1:61" x14ac:dyDescent="0.25">
      <c r="A1725" s="13"/>
      <c r="B1725" s="14"/>
      <c r="C1725" s="1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  <c r="AP1725" s="14"/>
      <c r="AQ1725" s="14"/>
      <c r="AR1725" s="14"/>
      <c r="AS1725" s="14"/>
      <c r="AT1725" s="14"/>
      <c r="AU1725" s="14"/>
      <c r="AV1725" s="14"/>
      <c r="AW1725" s="14"/>
      <c r="AX1725" s="14"/>
      <c r="AY1725" s="14"/>
      <c r="AZ1725" s="14"/>
      <c r="BA1725" s="14"/>
      <c r="BB1725" s="14"/>
      <c r="BC1725" s="14"/>
      <c r="BD1725" s="14"/>
      <c r="BE1725" s="14"/>
      <c r="BF1725" s="14"/>
      <c r="BG1725" s="14"/>
      <c r="BH1725" s="14"/>
      <c r="BI1725" s="14"/>
    </row>
    <row r="1726" spans="1:61" x14ac:dyDescent="0.25">
      <c r="A1726" s="13"/>
      <c r="B1726" s="14"/>
      <c r="C1726" s="1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  <c r="AP1726" s="14"/>
      <c r="AQ1726" s="14"/>
      <c r="AR1726" s="14"/>
      <c r="AS1726" s="14"/>
      <c r="AT1726" s="14"/>
      <c r="AU1726" s="14"/>
      <c r="AV1726" s="14"/>
      <c r="AW1726" s="14"/>
      <c r="AX1726" s="14"/>
      <c r="AY1726" s="14"/>
      <c r="AZ1726" s="14"/>
      <c r="BA1726" s="14"/>
      <c r="BB1726" s="14"/>
      <c r="BC1726" s="14"/>
      <c r="BD1726" s="14"/>
      <c r="BE1726" s="14"/>
      <c r="BF1726" s="14"/>
      <c r="BG1726" s="14"/>
      <c r="BH1726" s="14"/>
      <c r="BI1726" s="14"/>
    </row>
    <row r="1727" spans="1:61" x14ac:dyDescent="0.25">
      <c r="A1727" s="13"/>
      <c r="B1727" s="14"/>
      <c r="C1727" s="1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  <c r="AP1727" s="14"/>
      <c r="AQ1727" s="14"/>
      <c r="AR1727" s="14"/>
      <c r="AS1727" s="14"/>
      <c r="AT1727" s="14"/>
      <c r="AU1727" s="14"/>
      <c r="AV1727" s="14"/>
      <c r="AW1727" s="14"/>
      <c r="AX1727" s="14"/>
      <c r="AY1727" s="14"/>
      <c r="AZ1727" s="14"/>
      <c r="BA1727" s="14"/>
      <c r="BB1727" s="14"/>
      <c r="BC1727" s="14"/>
      <c r="BD1727" s="14"/>
      <c r="BE1727" s="14"/>
      <c r="BF1727" s="14"/>
      <c r="BG1727" s="14"/>
      <c r="BH1727" s="14"/>
      <c r="BI1727" s="14"/>
    </row>
    <row r="1728" spans="1:61" x14ac:dyDescent="0.25">
      <c r="A1728" s="13"/>
      <c r="B1728" s="14"/>
      <c r="C1728" s="14"/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  <c r="AP1728" s="14"/>
      <c r="AQ1728" s="14"/>
      <c r="AR1728" s="14"/>
      <c r="AS1728" s="14"/>
      <c r="AT1728" s="14"/>
      <c r="AU1728" s="14"/>
      <c r="AV1728" s="14"/>
      <c r="AW1728" s="14"/>
      <c r="AX1728" s="14"/>
      <c r="AY1728" s="14"/>
      <c r="AZ1728" s="14"/>
      <c r="BA1728" s="14"/>
      <c r="BB1728" s="14"/>
      <c r="BC1728" s="14"/>
      <c r="BD1728" s="14"/>
      <c r="BE1728" s="14"/>
      <c r="BF1728" s="14"/>
      <c r="BG1728" s="14"/>
      <c r="BH1728" s="14"/>
      <c r="BI1728" s="14"/>
    </row>
    <row r="1729" spans="1:61" x14ac:dyDescent="0.25">
      <c r="A1729" s="13"/>
      <c r="B1729" s="14"/>
      <c r="C1729" s="1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  <c r="AP1729" s="14"/>
      <c r="AQ1729" s="14"/>
      <c r="AR1729" s="14"/>
      <c r="AS1729" s="14"/>
      <c r="AT1729" s="14"/>
      <c r="AU1729" s="14"/>
      <c r="AV1729" s="14"/>
      <c r="AW1729" s="14"/>
      <c r="AX1729" s="14"/>
      <c r="AY1729" s="14"/>
      <c r="AZ1729" s="14"/>
      <c r="BA1729" s="14"/>
      <c r="BB1729" s="14"/>
      <c r="BC1729" s="14"/>
      <c r="BD1729" s="14"/>
      <c r="BE1729" s="14"/>
      <c r="BF1729" s="14"/>
      <c r="BG1729" s="14"/>
      <c r="BH1729" s="14"/>
      <c r="BI1729" s="14"/>
    </row>
    <row r="1730" spans="1:61" x14ac:dyDescent="0.25">
      <c r="A1730" s="13"/>
      <c r="B1730" s="14"/>
      <c r="C1730" s="14"/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  <c r="AP1730" s="14"/>
      <c r="AQ1730" s="14"/>
      <c r="AR1730" s="14"/>
      <c r="AS1730" s="14"/>
      <c r="AT1730" s="14"/>
      <c r="AU1730" s="14"/>
      <c r="AV1730" s="14"/>
      <c r="AW1730" s="14"/>
      <c r="AX1730" s="14"/>
      <c r="AY1730" s="14"/>
      <c r="AZ1730" s="14"/>
      <c r="BA1730" s="14"/>
      <c r="BB1730" s="14"/>
      <c r="BC1730" s="14"/>
      <c r="BD1730" s="14"/>
      <c r="BE1730" s="14"/>
      <c r="BF1730" s="14"/>
      <c r="BG1730" s="14"/>
      <c r="BH1730" s="14"/>
      <c r="BI1730" s="14"/>
    </row>
    <row r="1731" spans="1:61" x14ac:dyDescent="0.25">
      <c r="A1731" s="13"/>
      <c r="B1731" s="14"/>
      <c r="C1731" s="14"/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  <c r="AP1731" s="14"/>
      <c r="AQ1731" s="14"/>
      <c r="AR1731" s="14"/>
      <c r="AS1731" s="14"/>
      <c r="AT1731" s="14"/>
      <c r="AU1731" s="14"/>
      <c r="AV1731" s="14"/>
      <c r="AW1731" s="14"/>
      <c r="AX1731" s="14"/>
      <c r="AY1731" s="14"/>
      <c r="AZ1731" s="14"/>
      <c r="BA1731" s="14"/>
      <c r="BB1731" s="14"/>
      <c r="BC1731" s="14"/>
      <c r="BD1731" s="14"/>
      <c r="BE1731" s="14"/>
      <c r="BF1731" s="14"/>
      <c r="BG1731" s="14"/>
      <c r="BH1731" s="14"/>
      <c r="BI1731" s="14"/>
    </row>
    <row r="1732" spans="1:61" x14ac:dyDescent="0.25">
      <c r="A1732" s="13"/>
      <c r="B1732" s="14"/>
      <c r="C1732" s="1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  <c r="AP1732" s="14"/>
      <c r="AQ1732" s="14"/>
      <c r="AR1732" s="14"/>
      <c r="AS1732" s="14"/>
      <c r="AT1732" s="14"/>
      <c r="AU1732" s="14"/>
      <c r="AV1732" s="14"/>
      <c r="AW1732" s="14"/>
      <c r="AX1732" s="14"/>
      <c r="AY1732" s="14"/>
      <c r="AZ1732" s="14"/>
      <c r="BA1732" s="14"/>
      <c r="BB1732" s="14"/>
      <c r="BC1732" s="14"/>
      <c r="BD1732" s="14"/>
      <c r="BE1732" s="14"/>
      <c r="BF1732" s="14"/>
      <c r="BG1732" s="14"/>
      <c r="BH1732" s="14"/>
      <c r="BI1732" s="14"/>
    </row>
    <row r="1733" spans="1:61" x14ac:dyDescent="0.25">
      <c r="A1733" s="13"/>
      <c r="B1733" s="14"/>
      <c r="C1733" s="14"/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  <c r="AP1733" s="14"/>
      <c r="AQ1733" s="14"/>
      <c r="AR1733" s="14"/>
      <c r="AS1733" s="14"/>
      <c r="AT1733" s="14"/>
      <c r="AU1733" s="14"/>
      <c r="AV1733" s="14"/>
      <c r="AW1733" s="14"/>
      <c r="AX1733" s="14"/>
      <c r="AY1733" s="14"/>
      <c r="AZ1733" s="14"/>
      <c r="BA1733" s="14"/>
      <c r="BB1733" s="14"/>
      <c r="BC1733" s="14"/>
      <c r="BD1733" s="14"/>
      <c r="BE1733" s="14"/>
      <c r="BF1733" s="14"/>
      <c r="BG1733" s="14"/>
      <c r="BH1733" s="14"/>
      <c r="BI1733" s="14"/>
    </row>
    <row r="1734" spans="1:61" x14ac:dyDescent="0.25">
      <c r="A1734" s="13"/>
      <c r="B1734" s="14"/>
      <c r="C1734" s="14"/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  <c r="AP1734" s="14"/>
      <c r="AQ1734" s="14"/>
      <c r="AR1734" s="14"/>
      <c r="AS1734" s="14"/>
      <c r="AT1734" s="14"/>
      <c r="AU1734" s="14"/>
      <c r="AV1734" s="14"/>
      <c r="AW1734" s="14"/>
      <c r="AX1734" s="14"/>
      <c r="AY1734" s="14"/>
      <c r="AZ1734" s="14"/>
      <c r="BA1734" s="14"/>
      <c r="BB1734" s="14"/>
      <c r="BC1734" s="14"/>
      <c r="BD1734" s="14"/>
      <c r="BE1734" s="14"/>
      <c r="BF1734" s="14"/>
      <c r="BG1734" s="14"/>
      <c r="BH1734" s="14"/>
      <c r="BI1734" s="14"/>
    </row>
    <row r="1735" spans="1:61" x14ac:dyDescent="0.25">
      <c r="A1735" s="13"/>
      <c r="B1735" s="14"/>
      <c r="C1735" s="14"/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  <c r="AP1735" s="14"/>
      <c r="AQ1735" s="14"/>
      <c r="AR1735" s="14"/>
      <c r="AS1735" s="14"/>
      <c r="AT1735" s="14"/>
      <c r="AU1735" s="14"/>
      <c r="AV1735" s="14"/>
      <c r="AW1735" s="14"/>
      <c r="AX1735" s="14"/>
      <c r="AY1735" s="14"/>
      <c r="AZ1735" s="14"/>
      <c r="BA1735" s="14"/>
      <c r="BB1735" s="14"/>
      <c r="BC1735" s="14"/>
      <c r="BD1735" s="14"/>
      <c r="BE1735" s="14"/>
      <c r="BF1735" s="14"/>
      <c r="BG1735" s="14"/>
      <c r="BH1735" s="14"/>
      <c r="BI1735" s="14"/>
    </row>
    <row r="1736" spans="1:61" x14ac:dyDescent="0.25">
      <c r="A1736" s="13"/>
      <c r="B1736" s="14"/>
      <c r="C1736" s="14"/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  <c r="AP1736" s="14"/>
      <c r="AQ1736" s="14"/>
      <c r="AR1736" s="14"/>
      <c r="AS1736" s="14"/>
      <c r="AT1736" s="14"/>
      <c r="AU1736" s="14"/>
      <c r="AV1736" s="14"/>
      <c r="AW1736" s="14"/>
      <c r="AX1736" s="14"/>
      <c r="AY1736" s="14"/>
      <c r="AZ1736" s="14"/>
      <c r="BA1736" s="14"/>
      <c r="BB1736" s="14"/>
      <c r="BC1736" s="14"/>
      <c r="BD1736" s="14"/>
      <c r="BE1736" s="14"/>
      <c r="BF1736" s="14"/>
      <c r="BG1736" s="14"/>
      <c r="BH1736" s="14"/>
      <c r="BI1736" s="14"/>
    </row>
    <row r="1737" spans="1:61" x14ac:dyDescent="0.25">
      <c r="A1737" s="13"/>
      <c r="B1737" s="14"/>
      <c r="C1737" s="14"/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  <c r="AP1737" s="14"/>
      <c r="AQ1737" s="14"/>
      <c r="AR1737" s="14"/>
      <c r="AS1737" s="14"/>
      <c r="AT1737" s="14"/>
      <c r="AU1737" s="14"/>
      <c r="AV1737" s="14"/>
      <c r="AW1737" s="14"/>
      <c r="AX1737" s="14"/>
      <c r="AY1737" s="14"/>
      <c r="AZ1737" s="14"/>
      <c r="BA1737" s="14"/>
      <c r="BB1737" s="14"/>
      <c r="BC1737" s="14"/>
      <c r="BD1737" s="14"/>
      <c r="BE1737" s="14"/>
      <c r="BF1737" s="14"/>
      <c r="BG1737" s="14"/>
      <c r="BH1737" s="14"/>
      <c r="BI1737" s="14"/>
    </row>
    <row r="1738" spans="1:61" x14ac:dyDescent="0.25">
      <c r="A1738" s="13"/>
      <c r="B1738" s="14"/>
      <c r="C1738" s="14"/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  <c r="AP1738" s="14"/>
      <c r="AQ1738" s="14"/>
      <c r="AR1738" s="14"/>
      <c r="AS1738" s="14"/>
      <c r="AT1738" s="14"/>
      <c r="AU1738" s="14"/>
      <c r="AV1738" s="14"/>
      <c r="AW1738" s="14"/>
      <c r="AX1738" s="14"/>
      <c r="AY1738" s="14"/>
      <c r="AZ1738" s="14"/>
      <c r="BA1738" s="14"/>
      <c r="BB1738" s="14"/>
      <c r="BC1738" s="14"/>
      <c r="BD1738" s="14"/>
      <c r="BE1738" s="14"/>
      <c r="BF1738" s="14"/>
      <c r="BG1738" s="14"/>
      <c r="BH1738" s="14"/>
      <c r="BI1738" s="14"/>
    </row>
    <row r="1739" spans="1:61" x14ac:dyDescent="0.25">
      <c r="A1739" s="13"/>
      <c r="B1739" s="14"/>
      <c r="C1739" s="14"/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  <c r="AP1739" s="14"/>
      <c r="AQ1739" s="14"/>
      <c r="AR1739" s="14"/>
      <c r="AS1739" s="14"/>
      <c r="AT1739" s="14"/>
      <c r="AU1739" s="14"/>
      <c r="AV1739" s="14"/>
      <c r="AW1739" s="14"/>
      <c r="AX1739" s="14"/>
      <c r="AY1739" s="14"/>
      <c r="AZ1739" s="14"/>
      <c r="BA1739" s="14"/>
      <c r="BB1739" s="14"/>
      <c r="BC1739" s="14"/>
      <c r="BD1739" s="14"/>
      <c r="BE1739" s="14"/>
      <c r="BF1739" s="14"/>
      <c r="BG1739" s="14"/>
      <c r="BH1739" s="14"/>
      <c r="BI1739" s="14"/>
    </row>
    <row r="1740" spans="1:61" x14ac:dyDescent="0.25">
      <c r="A1740" s="13"/>
      <c r="B1740" s="14"/>
      <c r="C1740" s="14"/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  <c r="AP1740" s="14"/>
      <c r="AQ1740" s="14"/>
      <c r="AR1740" s="14"/>
      <c r="AS1740" s="14"/>
      <c r="AT1740" s="14"/>
      <c r="AU1740" s="14"/>
      <c r="AV1740" s="14"/>
      <c r="AW1740" s="14"/>
      <c r="AX1740" s="14"/>
      <c r="AY1740" s="14"/>
      <c r="AZ1740" s="14"/>
      <c r="BA1740" s="14"/>
      <c r="BB1740" s="14"/>
      <c r="BC1740" s="14"/>
      <c r="BD1740" s="14"/>
      <c r="BE1740" s="14"/>
      <c r="BF1740" s="14"/>
      <c r="BG1740" s="14"/>
      <c r="BH1740" s="14"/>
      <c r="BI1740" s="14"/>
    </row>
    <row r="1741" spans="1:61" x14ac:dyDescent="0.25">
      <c r="A1741" s="13"/>
      <c r="B1741" s="14"/>
      <c r="C1741" s="14"/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  <c r="AP1741" s="14"/>
      <c r="AQ1741" s="14"/>
      <c r="AR1741" s="14"/>
      <c r="AS1741" s="14"/>
      <c r="AT1741" s="14"/>
      <c r="AU1741" s="14"/>
      <c r="AV1741" s="14"/>
      <c r="AW1741" s="14"/>
      <c r="AX1741" s="14"/>
      <c r="AY1741" s="14"/>
      <c r="AZ1741" s="14"/>
      <c r="BA1741" s="14"/>
      <c r="BB1741" s="14"/>
      <c r="BC1741" s="14"/>
      <c r="BD1741" s="14"/>
      <c r="BE1741" s="14"/>
      <c r="BF1741" s="14"/>
      <c r="BG1741" s="14"/>
      <c r="BH1741" s="14"/>
      <c r="BI1741" s="14"/>
    </row>
    <row r="1742" spans="1:61" x14ac:dyDescent="0.25">
      <c r="A1742" s="13"/>
      <c r="B1742" s="14"/>
      <c r="C1742" s="14"/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  <c r="AP1742" s="14"/>
      <c r="AQ1742" s="14"/>
      <c r="AR1742" s="14"/>
      <c r="AS1742" s="14"/>
      <c r="AT1742" s="14"/>
      <c r="AU1742" s="14"/>
      <c r="AV1742" s="14"/>
      <c r="AW1742" s="14"/>
      <c r="AX1742" s="14"/>
      <c r="AY1742" s="14"/>
      <c r="AZ1742" s="14"/>
      <c r="BA1742" s="14"/>
      <c r="BB1742" s="14"/>
      <c r="BC1742" s="14"/>
      <c r="BD1742" s="14"/>
      <c r="BE1742" s="14"/>
      <c r="BF1742" s="14"/>
      <c r="BG1742" s="14"/>
      <c r="BH1742" s="14"/>
      <c r="BI1742" s="14"/>
    </row>
    <row r="1743" spans="1:61" x14ac:dyDescent="0.25">
      <c r="A1743" s="13"/>
      <c r="B1743" s="14"/>
      <c r="C1743" s="14"/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  <c r="AP1743" s="14"/>
      <c r="AQ1743" s="14"/>
      <c r="AR1743" s="14"/>
      <c r="AS1743" s="14"/>
      <c r="AT1743" s="14"/>
      <c r="AU1743" s="14"/>
      <c r="AV1743" s="14"/>
      <c r="AW1743" s="14"/>
      <c r="AX1743" s="14"/>
      <c r="AY1743" s="14"/>
      <c r="AZ1743" s="14"/>
      <c r="BA1743" s="14"/>
      <c r="BB1743" s="14"/>
      <c r="BC1743" s="14"/>
      <c r="BD1743" s="14"/>
      <c r="BE1743" s="14"/>
      <c r="BF1743" s="14"/>
      <c r="BG1743" s="14"/>
      <c r="BH1743" s="14"/>
      <c r="BI1743" s="14"/>
    </row>
    <row r="1744" spans="1:61" x14ac:dyDescent="0.25">
      <c r="A1744" s="13"/>
      <c r="B1744" s="14"/>
      <c r="C1744" s="14"/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  <c r="AP1744" s="14"/>
      <c r="AQ1744" s="14"/>
      <c r="AR1744" s="14"/>
      <c r="AS1744" s="14"/>
      <c r="AT1744" s="14"/>
      <c r="AU1744" s="14"/>
      <c r="AV1744" s="14"/>
      <c r="AW1744" s="14"/>
      <c r="AX1744" s="14"/>
      <c r="AY1744" s="14"/>
      <c r="AZ1744" s="14"/>
      <c r="BA1744" s="14"/>
      <c r="BB1744" s="14"/>
      <c r="BC1744" s="14"/>
      <c r="BD1744" s="14"/>
      <c r="BE1744" s="14"/>
      <c r="BF1744" s="14"/>
      <c r="BG1744" s="14"/>
      <c r="BH1744" s="14"/>
      <c r="BI1744" s="14"/>
    </row>
    <row r="1745" spans="1:61" x14ac:dyDescent="0.25">
      <c r="A1745" s="13"/>
      <c r="B1745" s="14"/>
      <c r="C1745" s="14"/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  <c r="AP1745" s="14"/>
      <c r="AQ1745" s="14"/>
      <c r="AR1745" s="14"/>
      <c r="AS1745" s="14"/>
      <c r="AT1745" s="14"/>
      <c r="AU1745" s="14"/>
      <c r="AV1745" s="14"/>
      <c r="AW1745" s="14"/>
      <c r="AX1745" s="14"/>
      <c r="AY1745" s="14"/>
      <c r="AZ1745" s="14"/>
      <c r="BA1745" s="14"/>
      <c r="BB1745" s="14"/>
      <c r="BC1745" s="14"/>
      <c r="BD1745" s="14"/>
      <c r="BE1745" s="14"/>
      <c r="BF1745" s="14"/>
      <c r="BG1745" s="14"/>
      <c r="BH1745" s="14"/>
      <c r="BI1745" s="14"/>
    </row>
    <row r="1746" spans="1:61" x14ac:dyDescent="0.25">
      <c r="A1746" s="13"/>
      <c r="B1746" s="14"/>
      <c r="C1746" s="14"/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  <c r="AP1746" s="14"/>
      <c r="AQ1746" s="14"/>
      <c r="AR1746" s="14"/>
      <c r="AS1746" s="14"/>
      <c r="AT1746" s="14"/>
      <c r="AU1746" s="14"/>
      <c r="AV1746" s="14"/>
      <c r="AW1746" s="14"/>
      <c r="AX1746" s="14"/>
      <c r="AY1746" s="14"/>
      <c r="AZ1746" s="14"/>
      <c r="BA1746" s="14"/>
      <c r="BB1746" s="14"/>
      <c r="BC1746" s="14"/>
      <c r="BD1746" s="14"/>
      <c r="BE1746" s="14"/>
      <c r="BF1746" s="14"/>
      <c r="BG1746" s="14"/>
      <c r="BH1746" s="14"/>
      <c r="BI1746" s="14"/>
    </row>
    <row r="1747" spans="1:61" x14ac:dyDescent="0.25">
      <c r="A1747" s="13"/>
      <c r="B1747" s="14"/>
      <c r="C1747" s="14"/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  <c r="AI1747" s="14"/>
      <c r="AJ1747" s="14"/>
      <c r="AK1747" s="14"/>
      <c r="AL1747" s="14"/>
      <c r="AM1747" s="14"/>
      <c r="AN1747" s="14"/>
      <c r="AO1747" s="14"/>
      <c r="AP1747" s="14"/>
      <c r="AQ1747" s="14"/>
      <c r="AR1747" s="14"/>
      <c r="AS1747" s="14"/>
      <c r="AT1747" s="14"/>
      <c r="AU1747" s="14"/>
      <c r="AV1747" s="14"/>
      <c r="AW1747" s="14"/>
      <c r="AX1747" s="14"/>
      <c r="AY1747" s="14"/>
      <c r="AZ1747" s="14"/>
      <c r="BA1747" s="14"/>
      <c r="BB1747" s="14"/>
      <c r="BC1747" s="14"/>
      <c r="BD1747" s="14"/>
      <c r="BE1747" s="14"/>
      <c r="BF1747" s="14"/>
      <c r="BG1747" s="14"/>
      <c r="BH1747" s="14"/>
      <c r="BI1747" s="14"/>
    </row>
    <row r="1748" spans="1:61" x14ac:dyDescent="0.25">
      <c r="A1748" s="13"/>
      <c r="B1748" s="14"/>
      <c r="C1748" s="14"/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  <c r="AI1748" s="14"/>
      <c r="AJ1748" s="14"/>
      <c r="AK1748" s="14"/>
      <c r="AL1748" s="14"/>
      <c r="AM1748" s="14"/>
      <c r="AN1748" s="14"/>
      <c r="AO1748" s="14"/>
      <c r="AP1748" s="14"/>
      <c r="AQ1748" s="14"/>
      <c r="AR1748" s="14"/>
      <c r="AS1748" s="14"/>
      <c r="AT1748" s="14"/>
      <c r="AU1748" s="14"/>
      <c r="AV1748" s="14"/>
      <c r="AW1748" s="14"/>
      <c r="AX1748" s="14"/>
      <c r="AY1748" s="14"/>
      <c r="AZ1748" s="14"/>
      <c r="BA1748" s="14"/>
      <c r="BB1748" s="14"/>
      <c r="BC1748" s="14"/>
      <c r="BD1748" s="14"/>
      <c r="BE1748" s="14"/>
      <c r="BF1748" s="14"/>
      <c r="BG1748" s="14"/>
      <c r="BH1748" s="14"/>
      <c r="BI1748" s="14"/>
    </row>
    <row r="1749" spans="1:61" x14ac:dyDescent="0.25">
      <c r="A1749" s="13"/>
      <c r="B1749" s="14"/>
      <c r="C1749" s="1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  <c r="AI1749" s="14"/>
      <c r="AJ1749" s="14"/>
      <c r="AK1749" s="14"/>
      <c r="AL1749" s="14"/>
      <c r="AM1749" s="14"/>
      <c r="AN1749" s="14"/>
      <c r="AO1749" s="14"/>
      <c r="AP1749" s="14"/>
      <c r="AQ1749" s="14"/>
      <c r="AR1749" s="14"/>
      <c r="AS1749" s="14"/>
      <c r="AT1749" s="14"/>
      <c r="AU1749" s="14"/>
      <c r="AV1749" s="14"/>
      <c r="AW1749" s="14"/>
      <c r="AX1749" s="14"/>
      <c r="AY1749" s="14"/>
      <c r="AZ1749" s="14"/>
      <c r="BA1749" s="14"/>
      <c r="BB1749" s="14"/>
      <c r="BC1749" s="14"/>
      <c r="BD1749" s="14"/>
      <c r="BE1749" s="14"/>
      <c r="BF1749" s="14"/>
      <c r="BG1749" s="14"/>
      <c r="BH1749" s="14"/>
      <c r="BI1749" s="14"/>
    </row>
    <row r="1750" spans="1:61" x14ac:dyDescent="0.25">
      <c r="A1750" s="13"/>
      <c r="B1750" s="14"/>
      <c r="C1750" s="14"/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  <c r="AI1750" s="14"/>
      <c r="AJ1750" s="14"/>
      <c r="AK1750" s="14"/>
      <c r="AL1750" s="14"/>
      <c r="AM1750" s="14"/>
      <c r="AN1750" s="14"/>
      <c r="AO1750" s="14"/>
      <c r="AP1750" s="14"/>
      <c r="AQ1750" s="14"/>
      <c r="AR1750" s="14"/>
      <c r="AS1750" s="14"/>
      <c r="AT1750" s="14"/>
      <c r="AU1750" s="14"/>
      <c r="AV1750" s="14"/>
      <c r="AW1750" s="14"/>
      <c r="AX1750" s="14"/>
      <c r="AY1750" s="14"/>
      <c r="AZ1750" s="14"/>
      <c r="BA1750" s="14"/>
      <c r="BB1750" s="14"/>
      <c r="BC1750" s="14"/>
      <c r="BD1750" s="14"/>
      <c r="BE1750" s="14"/>
      <c r="BF1750" s="14"/>
      <c r="BG1750" s="14"/>
      <c r="BH1750" s="14"/>
      <c r="BI1750" s="14"/>
    </row>
    <row r="1751" spans="1:61" x14ac:dyDescent="0.25">
      <c r="A1751" s="13"/>
      <c r="B1751" s="14"/>
      <c r="C1751" s="14"/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  <c r="AT1751" s="14"/>
      <c r="AU1751" s="14"/>
      <c r="AV1751" s="14"/>
      <c r="AW1751" s="14"/>
      <c r="AX1751" s="14"/>
      <c r="AY1751" s="14"/>
      <c r="AZ1751" s="14"/>
      <c r="BA1751" s="14"/>
      <c r="BB1751" s="14"/>
      <c r="BC1751" s="14"/>
      <c r="BD1751" s="14"/>
      <c r="BE1751" s="14"/>
      <c r="BF1751" s="14"/>
      <c r="BG1751" s="14"/>
      <c r="BH1751" s="14"/>
      <c r="BI1751" s="14"/>
    </row>
    <row r="1752" spans="1:61" x14ac:dyDescent="0.25">
      <c r="A1752" s="13"/>
      <c r="B1752" s="14"/>
      <c r="C1752" s="14"/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  <c r="AP1752" s="14"/>
      <c r="AQ1752" s="14"/>
      <c r="AR1752" s="14"/>
      <c r="AS1752" s="14"/>
      <c r="AT1752" s="14"/>
      <c r="AU1752" s="14"/>
      <c r="AV1752" s="14"/>
      <c r="AW1752" s="14"/>
      <c r="AX1752" s="14"/>
      <c r="AY1752" s="14"/>
      <c r="AZ1752" s="14"/>
      <c r="BA1752" s="14"/>
      <c r="BB1752" s="14"/>
      <c r="BC1752" s="14"/>
      <c r="BD1752" s="14"/>
      <c r="BE1752" s="14"/>
      <c r="BF1752" s="14"/>
      <c r="BG1752" s="14"/>
      <c r="BH1752" s="14"/>
      <c r="BI1752" s="14"/>
    </row>
    <row r="1753" spans="1:61" x14ac:dyDescent="0.25">
      <c r="A1753" s="13"/>
      <c r="B1753" s="14"/>
      <c r="C1753" s="14"/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  <c r="AT1753" s="14"/>
      <c r="AU1753" s="14"/>
      <c r="AV1753" s="14"/>
      <c r="AW1753" s="14"/>
      <c r="AX1753" s="14"/>
      <c r="AY1753" s="14"/>
      <c r="AZ1753" s="14"/>
      <c r="BA1753" s="14"/>
      <c r="BB1753" s="14"/>
      <c r="BC1753" s="14"/>
      <c r="BD1753" s="14"/>
      <c r="BE1753" s="14"/>
      <c r="BF1753" s="14"/>
      <c r="BG1753" s="14"/>
      <c r="BH1753" s="14"/>
      <c r="BI1753" s="14"/>
    </row>
    <row r="1754" spans="1:61" x14ac:dyDescent="0.25">
      <c r="A1754" s="13"/>
      <c r="B1754" s="14"/>
      <c r="C1754" s="14"/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  <c r="AP1754" s="14"/>
      <c r="AQ1754" s="14"/>
      <c r="AR1754" s="14"/>
      <c r="AS1754" s="14"/>
      <c r="AT1754" s="14"/>
      <c r="AU1754" s="14"/>
      <c r="AV1754" s="14"/>
      <c r="AW1754" s="14"/>
      <c r="AX1754" s="14"/>
      <c r="AY1754" s="14"/>
      <c r="AZ1754" s="14"/>
      <c r="BA1754" s="14"/>
      <c r="BB1754" s="14"/>
      <c r="BC1754" s="14"/>
      <c r="BD1754" s="14"/>
      <c r="BE1754" s="14"/>
      <c r="BF1754" s="14"/>
      <c r="BG1754" s="14"/>
      <c r="BH1754" s="14"/>
      <c r="BI1754" s="14"/>
    </row>
    <row r="1755" spans="1:61" x14ac:dyDescent="0.25">
      <c r="A1755" s="13"/>
      <c r="B1755" s="14"/>
      <c r="C1755" s="14"/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  <c r="AP1755" s="14"/>
      <c r="AQ1755" s="14"/>
      <c r="AR1755" s="14"/>
      <c r="AS1755" s="14"/>
      <c r="AT1755" s="14"/>
      <c r="AU1755" s="14"/>
      <c r="AV1755" s="14"/>
      <c r="AW1755" s="14"/>
      <c r="AX1755" s="14"/>
      <c r="AY1755" s="14"/>
      <c r="AZ1755" s="14"/>
      <c r="BA1755" s="14"/>
      <c r="BB1755" s="14"/>
      <c r="BC1755" s="14"/>
      <c r="BD1755" s="14"/>
      <c r="BE1755" s="14"/>
      <c r="BF1755" s="14"/>
      <c r="BG1755" s="14"/>
      <c r="BH1755" s="14"/>
      <c r="BI1755" s="14"/>
    </row>
    <row r="1756" spans="1:61" x14ac:dyDescent="0.25">
      <c r="A1756" s="13"/>
      <c r="B1756" s="14"/>
      <c r="C1756" s="14"/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  <c r="AP1756" s="14"/>
      <c r="AQ1756" s="14"/>
      <c r="AR1756" s="14"/>
      <c r="AS1756" s="14"/>
      <c r="AT1756" s="14"/>
      <c r="AU1756" s="14"/>
      <c r="AV1756" s="14"/>
      <c r="AW1756" s="14"/>
      <c r="AX1756" s="14"/>
      <c r="AY1756" s="14"/>
      <c r="AZ1756" s="14"/>
      <c r="BA1756" s="14"/>
      <c r="BB1756" s="14"/>
      <c r="BC1756" s="14"/>
      <c r="BD1756" s="14"/>
      <c r="BE1756" s="14"/>
      <c r="BF1756" s="14"/>
      <c r="BG1756" s="14"/>
      <c r="BH1756" s="14"/>
      <c r="BI1756" s="14"/>
    </row>
    <row r="1757" spans="1:61" x14ac:dyDescent="0.25">
      <c r="A1757" s="13"/>
      <c r="B1757" s="14"/>
      <c r="C1757" s="14"/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  <c r="AP1757" s="14"/>
      <c r="AQ1757" s="14"/>
      <c r="AR1757" s="14"/>
      <c r="AS1757" s="14"/>
      <c r="AT1757" s="14"/>
      <c r="AU1757" s="14"/>
      <c r="AV1757" s="14"/>
      <c r="AW1757" s="14"/>
      <c r="AX1757" s="14"/>
      <c r="AY1757" s="14"/>
      <c r="AZ1757" s="14"/>
      <c r="BA1757" s="14"/>
      <c r="BB1757" s="14"/>
      <c r="BC1757" s="14"/>
      <c r="BD1757" s="14"/>
      <c r="BE1757" s="14"/>
      <c r="BF1757" s="14"/>
      <c r="BG1757" s="14"/>
      <c r="BH1757" s="14"/>
      <c r="BI1757" s="14"/>
    </row>
    <row r="1758" spans="1:61" x14ac:dyDescent="0.25">
      <c r="A1758" s="13"/>
      <c r="B1758" s="14"/>
      <c r="C1758" s="14"/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  <c r="AP1758" s="14"/>
      <c r="AQ1758" s="14"/>
      <c r="AR1758" s="14"/>
      <c r="AS1758" s="14"/>
      <c r="AT1758" s="14"/>
      <c r="AU1758" s="14"/>
      <c r="AV1758" s="14"/>
      <c r="AW1758" s="14"/>
      <c r="AX1758" s="14"/>
      <c r="AY1758" s="14"/>
      <c r="AZ1758" s="14"/>
      <c r="BA1758" s="14"/>
      <c r="BB1758" s="14"/>
      <c r="BC1758" s="14"/>
      <c r="BD1758" s="14"/>
      <c r="BE1758" s="14"/>
      <c r="BF1758" s="14"/>
      <c r="BG1758" s="14"/>
      <c r="BH1758" s="14"/>
      <c r="BI1758" s="14"/>
    </row>
    <row r="1759" spans="1:61" x14ac:dyDescent="0.25">
      <c r="A1759" s="13"/>
      <c r="B1759" s="14"/>
      <c r="C1759" s="14"/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  <c r="AT1759" s="14"/>
      <c r="AU1759" s="14"/>
      <c r="AV1759" s="14"/>
      <c r="AW1759" s="14"/>
      <c r="AX1759" s="14"/>
      <c r="AY1759" s="14"/>
      <c r="AZ1759" s="14"/>
      <c r="BA1759" s="14"/>
      <c r="BB1759" s="14"/>
      <c r="BC1759" s="14"/>
      <c r="BD1759" s="14"/>
      <c r="BE1759" s="14"/>
      <c r="BF1759" s="14"/>
      <c r="BG1759" s="14"/>
      <c r="BH1759" s="14"/>
      <c r="BI1759" s="14"/>
    </row>
    <row r="1760" spans="1:61" x14ac:dyDescent="0.25">
      <c r="A1760" s="13"/>
      <c r="B1760" s="14"/>
      <c r="C1760" s="14"/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  <c r="AT1760" s="14"/>
      <c r="AU1760" s="14"/>
      <c r="AV1760" s="14"/>
      <c r="AW1760" s="14"/>
      <c r="AX1760" s="14"/>
      <c r="AY1760" s="14"/>
      <c r="AZ1760" s="14"/>
      <c r="BA1760" s="14"/>
      <c r="BB1760" s="14"/>
      <c r="BC1760" s="14"/>
      <c r="BD1760" s="14"/>
      <c r="BE1760" s="14"/>
      <c r="BF1760" s="14"/>
      <c r="BG1760" s="14"/>
      <c r="BH1760" s="14"/>
      <c r="BI1760" s="14"/>
    </row>
    <row r="1761" spans="1:61" x14ac:dyDescent="0.25">
      <c r="A1761" s="13"/>
      <c r="B1761" s="14"/>
      <c r="C1761" s="14"/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  <c r="AT1761" s="14"/>
      <c r="AU1761" s="14"/>
      <c r="AV1761" s="14"/>
      <c r="AW1761" s="14"/>
      <c r="AX1761" s="14"/>
      <c r="AY1761" s="14"/>
      <c r="AZ1761" s="14"/>
      <c r="BA1761" s="14"/>
      <c r="BB1761" s="14"/>
      <c r="BC1761" s="14"/>
      <c r="BD1761" s="14"/>
      <c r="BE1761" s="14"/>
      <c r="BF1761" s="14"/>
      <c r="BG1761" s="14"/>
      <c r="BH1761" s="14"/>
      <c r="BI1761" s="14"/>
    </row>
    <row r="1762" spans="1:61" x14ac:dyDescent="0.25">
      <c r="A1762" s="13"/>
      <c r="B1762" s="14"/>
      <c r="C1762" s="14"/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  <c r="AP1762" s="14"/>
      <c r="AQ1762" s="14"/>
      <c r="AR1762" s="14"/>
      <c r="AS1762" s="14"/>
      <c r="AT1762" s="14"/>
      <c r="AU1762" s="14"/>
      <c r="AV1762" s="14"/>
      <c r="AW1762" s="14"/>
      <c r="AX1762" s="14"/>
      <c r="AY1762" s="14"/>
      <c r="AZ1762" s="14"/>
      <c r="BA1762" s="14"/>
      <c r="BB1762" s="14"/>
      <c r="BC1762" s="14"/>
      <c r="BD1762" s="14"/>
      <c r="BE1762" s="14"/>
      <c r="BF1762" s="14"/>
      <c r="BG1762" s="14"/>
      <c r="BH1762" s="14"/>
      <c r="BI1762" s="14"/>
    </row>
    <row r="1763" spans="1:61" x14ac:dyDescent="0.25">
      <c r="A1763" s="13"/>
      <c r="B1763" s="14"/>
      <c r="C1763" s="14"/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  <c r="AP1763" s="14"/>
      <c r="AQ1763" s="14"/>
      <c r="AR1763" s="14"/>
      <c r="AS1763" s="14"/>
      <c r="AT1763" s="14"/>
      <c r="AU1763" s="14"/>
      <c r="AV1763" s="14"/>
      <c r="AW1763" s="14"/>
      <c r="AX1763" s="14"/>
      <c r="AY1763" s="14"/>
      <c r="AZ1763" s="14"/>
      <c r="BA1763" s="14"/>
      <c r="BB1763" s="14"/>
      <c r="BC1763" s="14"/>
      <c r="BD1763" s="14"/>
      <c r="BE1763" s="14"/>
      <c r="BF1763" s="14"/>
      <c r="BG1763" s="14"/>
      <c r="BH1763" s="14"/>
      <c r="BI1763" s="14"/>
    </row>
    <row r="1764" spans="1:61" x14ac:dyDescent="0.25">
      <c r="A1764" s="13"/>
      <c r="B1764" s="14"/>
      <c r="C1764" s="14"/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  <c r="AP1764" s="14"/>
      <c r="AQ1764" s="14"/>
      <c r="AR1764" s="14"/>
      <c r="AS1764" s="14"/>
      <c r="AT1764" s="14"/>
      <c r="AU1764" s="14"/>
      <c r="AV1764" s="14"/>
      <c r="AW1764" s="14"/>
      <c r="AX1764" s="14"/>
      <c r="AY1764" s="14"/>
      <c r="AZ1764" s="14"/>
      <c r="BA1764" s="14"/>
      <c r="BB1764" s="14"/>
      <c r="BC1764" s="14"/>
      <c r="BD1764" s="14"/>
      <c r="BE1764" s="14"/>
      <c r="BF1764" s="14"/>
      <c r="BG1764" s="14"/>
      <c r="BH1764" s="14"/>
      <c r="BI1764" s="14"/>
    </row>
    <row r="1765" spans="1:61" x14ac:dyDescent="0.25">
      <c r="A1765" s="13"/>
      <c r="B1765" s="14"/>
      <c r="C1765" s="14"/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  <c r="AP1765" s="14"/>
      <c r="AQ1765" s="14"/>
      <c r="AR1765" s="14"/>
      <c r="AS1765" s="14"/>
      <c r="AT1765" s="14"/>
      <c r="AU1765" s="14"/>
      <c r="AV1765" s="14"/>
      <c r="AW1765" s="14"/>
      <c r="AX1765" s="14"/>
      <c r="AY1765" s="14"/>
      <c r="AZ1765" s="14"/>
      <c r="BA1765" s="14"/>
      <c r="BB1765" s="14"/>
      <c r="BC1765" s="14"/>
      <c r="BD1765" s="14"/>
      <c r="BE1765" s="14"/>
      <c r="BF1765" s="14"/>
      <c r="BG1765" s="14"/>
      <c r="BH1765" s="14"/>
      <c r="BI1765" s="14"/>
    </row>
    <row r="1766" spans="1:61" x14ac:dyDescent="0.25">
      <c r="A1766" s="13"/>
      <c r="B1766" s="14"/>
      <c r="C1766" s="1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  <c r="AP1766" s="14"/>
      <c r="AQ1766" s="14"/>
      <c r="AR1766" s="14"/>
      <c r="AS1766" s="14"/>
      <c r="AT1766" s="14"/>
      <c r="AU1766" s="14"/>
      <c r="AV1766" s="14"/>
      <c r="AW1766" s="14"/>
      <c r="AX1766" s="14"/>
      <c r="AY1766" s="14"/>
      <c r="AZ1766" s="14"/>
      <c r="BA1766" s="14"/>
      <c r="BB1766" s="14"/>
      <c r="BC1766" s="14"/>
      <c r="BD1766" s="14"/>
      <c r="BE1766" s="14"/>
      <c r="BF1766" s="14"/>
      <c r="BG1766" s="14"/>
      <c r="BH1766" s="14"/>
      <c r="BI1766" s="14"/>
    </row>
    <row r="1767" spans="1:61" x14ac:dyDescent="0.25">
      <c r="A1767" s="13"/>
      <c r="B1767" s="14"/>
      <c r="C1767" s="14"/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  <c r="AP1767" s="14"/>
      <c r="AQ1767" s="14"/>
      <c r="AR1767" s="14"/>
      <c r="AS1767" s="14"/>
      <c r="AT1767" s="14"/>
      <c r="AU1767" s="14"/>
      <c r="AV1767" s="14"/>
      <c r="AW1767" s="14"/>
      <c r="AX1767" s="14"/>
      <c r="AY1767" s="14"/>
      <c r="AZ1767" s="14"/>
      <c r="BA1767" s="14"/>
      <c r="BB1767" s="14"/>
      <c r="BC1767" s="14"/>
      <c r="BD1767" s="14"/>
      <c r="BE1767" s="14"/>
      <c r="BF1767" s="14"/>
      <c r="BG1767" s="14"/>
      <c r="BH1767" s="14"/>
      <c r="BI1767" s="14"/>
    </row>
    <row r="1768" spans="1:61" x14ac:dyDescent="0.25">
      <c r="A1768" s="13"/>
      <c r="B1768" s="14"/>
      <c r="C1768" s="14"/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  <c r="AP1768" s="14"/>
      <c r="AQ1768" s="14"/>
      <c r="AR1768" s="14"/>
      <c r="AS1768" s="14"/>
      <c r="AT1768" s="14"/>
      <c r="AU1768" s="14"/>
      <c r="AV1768" s="14"/>
      <c r="AW1768" s="14"/>
      <c r="AX1768" s="14"/>
      <c r="AY1768" s="14"/>
      <c r="AZ1768" s="14"/>
      <c r="BA1768" s="14"/>
      <c r="BB1768" s="14"/>
      <c r="BC1768" s="14"/>
      <c r="BD1768" s="14"/>
      <c r="BE1768" s="14"/>
      <c r="BF1768" s="14"/>
      <c r="BG1768" s="14"/>
      <c r="BH1768" s="14"/>
      <c r="BI1768" s="14"/>
    </row>
    <row r="1769" spans="1:61" x14ac:dyDescent="0.25">
      <c r="A1769" s="13"/>
      <c r="B1769" s="14"/>
      <c r="C1769" s="14"/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  <c r="AP1769" s="14"/>
      <c r="AQ1769" s="14"/>
      <c r="AR1769" s="14"/>
      <c r="AS1769" s="14"/>
      <c r="AT1769" s="14"/>
      <c r="AU1769" s="14"/>
      <c r="AV1769" s="14"/>
      <c r="AW1769" s="14"/>
      <c r="AX1769" s="14"/>
      <c r="AY1769" s="14"/>
      <c r="AZ1769" s="14"/>
      <c r="BA1769" s="14"/>
      <c r="BB1769" s="14"/>
      <c r="BC1769" s="14"/>
      <c r="BD1769" s="14"/>
      <c r="BE1769" s="14"/>
      <c r="BF1769" s="14"/>
      <c r="BG1769" s="14"/>
      <c r="BH1769" s="14"/>
      <c r="BI1769" s="14"/>
    </row>
    <row r="1770" spans="1:61" x14ac:dyDescent="0.25">
      <c r="A1770" s="13"/>
      <c r="B1770" s="14"/>
      <c r="C1770" s="14"/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  <c r="AP1770" s="14"/>
      <c r="AQ1770" s="14"/>
      <c r="AR1770" s="14"/>
      <c r="AS1770" s="14"/>
      <c r="AT1770" s="14"/>
      <c r="AU1770" s="14"/>
      <c r="AV1770" s="14"/>
      <c r="AW1770" s="14"/>
      <c r="AX1770" s="14"/>
      <c r="AY1770" s="14"/>
      <c r="AZ1770" s="14"/>
      <c r="BA1770" s="14"/>
      <c r="BB1770" s="14"/>
      <c r="BC1770" s="14"/>
      <c r="BD1770" s="14"/>
      <c r="BE1770" s="14"/>
      <c r="BF1770" s="14"/>
      <c r="BG1770" s="14"/>
      <c r="BH1770" s="14"/>
      <c r="BI1770" s="14"/>
    </row>
    <row r="1771" spans="1:61" x14ac:dyDescent="0.25">
      <c r="A1771" s="13"/>
      <c r="B1771" s="14"/>
      <c r="C1771" s="14"/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  <c r="AP1771" s="14"/>
      <c r="AQ1771" s="14"/>
      <c r="AR1771" s="14"/>
      <c r="AS1771" s="14"/>
      <c r="AT1771" s="14"/>
      <c r="AU1771" s="14"/>
      <c r="AV1771" s="14"/>
      <c r="AW1771" s="14"/>
      <c r="AX1771" s="14"/>
      <c r="AY1771" s="14"/>
      <c r="AZ1771" s="14"/>
      <c r="BA1771" s="14"/>
      <c r="BB1771" s="14"/>
      <c r="BC1771" s="14"/>
      <c r="BD1771" s="14"/>
      <c r="BE1771" s="14"/>
      <c r="BF1771" s="14"/>
      <c r="BG1771" s="14"/>
      <c r="BH1771" s="14"/>
      <c r="BI1771" s="14"/>
    </row>
    <row r="1772" spans="1:61" x14ac:dyDescent="0.25">
      <c r="A1772" s="13"/>
      <c r="B1772" s="14"/>
      <c r="C1772" s="14"/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  <c r="AP1772" s="14"/>
      <c r="AQ1772" s="14"/>
      <c r="AR1772" s="14"/>
      <c r="AS1772" s="14"/>
      <c r="AT1772" s="14"/>
      <c r="AU1772" s="14"/>
      <c r="AV1772" s="14"/>
      <c r="AW1772" s="14"/>
      <c r="AX1772" s="14"/>
      <c r="AY1772" s="14"/>
      <c r="AZ1772" s="14"/>
      <c r="BA1772" s="14"/>
      <c r="BB1772" s="14"/>
      <c r="BC1772" s="14"/>
      <c r="BD1772" s="14"/>
      <c r="BE1772" s="14"/>
      <c r="BF1772" s="14"/>
      <c r="BG1772" s="14"/>
      <c r="BH1772" s="14"/>
      <c r="BI1772" s="14"/>
    </row>
    <row r="1773" spans="1:61" x14ac:dyDescent="0.25">
      <c r="A1773" s="13"/>
      <c r="B1773" s="14"/>
      <c r="C1773" s="1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  <c r="AP1773" s="14"/>
      <c r="AQ1773" s="14"/>
      <c r="AR1773" s="14"/>
      <c r="AS1773" s="14"/>
      <c r="AT1773" s="14"/>
      <c r="AU1773" s="14"/>
      <c r="AV1773" s="14"/>
      <c r="AW1773" s="14"/>
      <c r="AX1773" s="14"/>
      <c r="AY1773" s="14"/>
      <c r="AZ1773" s="14"/>
      <c r="BA1773" s="14"/>
      <c r="BB1773" s="14"/>
      <c r="BC1773" s="14"/>
      <c r="BD1773" s="14"/>
      <c r="BE1773" s="14"/>
      <c r="BF1773" s="14"/>
      <c r="BG1773" s="14"/>
      <c r="BH1773" s="14"/>
      <c r="BI1773" s="14"/>
    </row>
    <row r="1774" spans="1:61" x14ac:dyDescent="0.25">
      <c r="A1774" s="13"/>
      <c r="B1774" s="14"/>
      <c r="C1774" s="14"/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  <c r="AP1774" s="14"/>
      <c r="AQ1774" s="14"/>
      <c r="AR1774" s="14"/>
      <c r="AS1774" s="14"/>
      <c r="AT1774" s="14"/>
      <c r="AU1774" s="14"/>
      <c r="AV1774" s="14"/>
      <c r="AW1774" s="14"/>
      <c r="AX1774" s="14"/>
      <c r="AY1774" s="14"/>
      <c r="AZ1774" s="14"/>
      <c r="BA1774" s="14"/>
      <c r="BB1774" s="14"/>
      <c r="BC1774" s="14"/>
      <c r="BD1774" s="14"/>
      <c r="BE1774" s="14"/>
      <c r="BF1774" s="14"/>
      <c r="BG1774" s="14"/>
      <c r="BH1774" s="14"/>
      <c r="BI1774" s="14"/>
    </row>
    <row r="1775" spans="1:61" x14ac:dyDescent="0.25">
      <c r="A1775" s="13"/>
      <c r="B1775" s="14"/>
      <c r="C1775" s="14"/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  <c r="AP1775" s="14"/>
      <c r="AQ1775" s="14"/>
      <c r="AR1775" s="14"/>
      <c r="AS1775" s="14"/>
      <c r="AT1775" s="14"/>
      <c r="AU1775" s="14"/>
      <c r="AV1775" s="14"/>
      <c r="AW1775" s="14"/>
      <c r="AX1775" s="14"/>
      <c r="AY1775" s="14"/>
      <c r="AZ1775" s="14"/>
      <c r="BA1775" s="14"/>
      <c r="BB1775" s="14"/>
      <c r="BC1775" s="14"/>
      <c r="BD1775" s="14"/>
      <c r="BE1775" s="14"/>
      <c r="BF1775" s="14"/>
      <c r="BG1775" s="14"/>
      <c r="BH1775" s="14"/>
      <c r="BI1775" s="14"/>
    </row>
    <row r="1776" spans="1:61" x14ac:dyDescent="0.25">
      <c r="A1776" s="13"/>
      <c r="B1776" s="14"/>
      <c r="C1776" s="14"/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  <c r="AP1776" s="14"/>
      <c r="AQ1776" s="14"/>
      <c r="AR1776" s="14"/>
      <c r="AS1776" s="14"/>
      <c r="AT1776" s="14"/>
      <c r="AU1776" s="14"/>
      <c r="AV1776" s="14"/>
      <c r="AW1776" s="14"/>
      <c r="AX1776" s="14"/>
      <c r="AY1776" s="14"/>
      <c r="AZ1776" s="14"/>
      <c r="BA1776" s="14"/>
      <c r="BB1776" s="14"/>
      <c r="BC1776" s="14"/>
      <c r="BD1776" s="14"/>
      <c r="BE1776" s="14"/>
      <c r="BF1776" s="14"/>
      <c r="BG1776" s="14"/>
      <c r="BH1776" s="14"/>
      <c r="BI1776" s="14"/>
    </row>
    <row r="1777" spans="1:61" x14ac:dyDescent="0.25">
      <c r="A1777" s="13"/>
      <c r="B1777" s="14"/>
      <c r="C1777" s="14"/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  <c r="AP1777" s="14"/>
      <c r="AQ1777" s="14"/>
      <c r="AR1777" s="14"/>
      <c r="AS1777" s="14"/>
      <c r="AT1777" s="14"/>
      <c r="AU1777" s="14"/>
      <c r="AV1777" s="14"/>
      <c r="AW1777" s="14"/>
      <c r="AX1777" s="14"/>
      <c r="AY1777" s="14"/>
      <c r="AZ1777" s="14"/>
      <c r="BA1777" s="14"/>
      <c r="BB1777" s="14"/>
      <c r="BC1777" s="14"/>
      <c r="BD1777" s="14"/>
      <c r="BE1777" s="14"/>
      <c r="BF1777" s="14"/>
      <c r="BG1777" s="14"/>
      <c r="BH1777" s="14"/>
      <c r="BI1777" s="14"/>
    </row>
    <row r="1778" spans="1:61" x14ac:dyDescent="0.25">
      <c r="A1778" s="13"/>
      <c r="B1778" s="14"/>
      <c r="C1778" s="14"/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  <c r="AP1778" s="14"/>
      <c r="AQ1778" s="14"/>
      <c r="AR1778" s="14"/>
      <c r="AS1778" s="14"/>
      <c r="AT1778" s="14"/>
      <c r="AU1778" s="14"/>
      <c r="AV1778" s="14"/>
      <c r="AW1778" s="14"/>
      <c r="AX1778" s="14"/>
      <c r="AY1778" s="14"/>
      <c r="AZ1778" s="14"/>
      <c r="BA1778" s="14"/>
      <c r="BB1778" s="14"/>
      <c r="BC1778" s="14"/>
      <c r="BD1778" s="14"/>
      <c r="BE1778" s="14"/>
      <c r="BF1778" s="14"/>
      <c r="BG1778" s="14"/>
      <c r="BH1778" s="14"/>
      <c r="BI1778" s="14"/>
    </row>
    <row r="1779" spans="1:61" x14ac:dyDescent="0.25">
      <c r="A1779" s="13"/>
      <c r="B1779" s="14"/>
      <c r="C1779" s="14"/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  <c r="AP1779" s="14"/>
      <c r="AQ1779" s="14"/>
      <c r="AR1779" s="14"/>
      <c r="AS1779" s="14"/>
      <c r="AT1779" s="14"/>
      <c r="AU1779" s="14"/>
      <c r="AV1779" s="14"/>
      <c r="AW1779" s="14"/>
      <c r="AX1779" s="14"/>
      <c r="AY1779" s="14"/>
      <c r="AZ1779" s="14"/>
      <c r="BA1779" s="14"/>
      <c r="BB1779" s="14"/>
      <c r="BC1779" s="14"/>
      <c r="BD1779" s="14"/>
      <c r="BE1779" s="14"/>
      <c r="BF1779" s="14"/>
      <c r="BG1779" s="14"/>
      <c r="BH1779" s="14"/>
      <c r="BI1779" s="14"/>
    </row>
    <row r="1780" spans="1:61" x14ac:dyDescent="0.25">
      <c r="A1780" s="13"/>
      <c r="B1780" s="14"/>
      <c r="C1780" s="14"/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  <c r="AP1780" s="14"/>
      <c r="AQ1780" s="14"/>
      <c r="AR1780" s="14"/>
      <c r="AS1780" s="14"/>
      <c r="AT1780" s="14"/>
      <c r="AU1780" s="14"/>
      <c r="AV1780" s="14"/>
      <c r="AW1780" s="14"/>
      <c r="AX1780" s="14"/>
      <c r="AY1780" s="14"/>
      <c r="AZ1780" s="14"/>
      <c r="BA1780" s="14"/>
      <c r="BB1780" s="14"/>
      <c r="BC1780" s="14"/>
      <c r="BD1780" s="14"/>
      <c r="BE1780" s="14"/>
      <c r="BF1780" s="14"/>
      <c r="BG1780" s="14"/>
      <c r="BH1780" s="14"/>
      <c r="BI1780" s="14"/>
    </row>
    <row r="1781" spans="1:61" x14ac:dyDescent="0.25">
      <c r="A1781" s="13"/>
      <c r="B1781" s="14"/>
      <c r="C1781" s="14"/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  <c r="AP1781" s="14"/>
      <c r="AQ1781" s="14"/>
      <c r="AR1781" s="14"/>
      <c r="AS1781" s="14"/>
      <c r="AT1781" s="14"/>
      <c r="AU1781" s="14"/>
      <c r="AV1781" s="14"/>
      <c r="AW1781" s="14"/>
      <c r="AX1781" s="14"/>
      <c r="AY1781" s="14"/>
      <c r="AZ1781" s="14"/>
      <c r="BA1781" s="14"/>
      <c r="BB1781" s="14"/>
      <c r="BC1781" s="14"/>
      <c r="BD1781" s="14"/>
      <c r="BE1781" s="14"/>
      <c r="BF1781" s="14"/>
      <c r="BG1781" s="14"/>
      <c r="BH1781" s="14"/>
      <c r="BI1781" s="14"/>
    </row>
    <row r="1782" spans="1:61" x14ac:dyDescent="0.25">
      <c r="A1782" s="13"/>
      <c r="B1782" s="14"/>
      <c r="C1782" s="14"/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  <c r="AP1782" s="14"/>
      <c r="AQ1782" s="14"/>
      <c r="AR1782" s="14"/>
      <c r="AS1782" s="14"/>
      <c r="AT1782" s="14"/>
      <c r="AU1782" s="14"/>
      <c r="AV1782" s="14"/>
      <c r="AW1782" s="14"/>
      <c r="AX1782" s="14"/>
      <c r="AY1782" s="14"/>
      <c r="AZ1782" s="14"/>
      <c r="BA1782" s="14"/>
      <c r="BB1782" s="14"/>
      <c r="BC1782" s="14"/>
      <c r="BD1782" s="14"/>
      <c r="BE1782" s="14"/>
      <c r="BF1782" s="14"/>
      <c r="BG1782" s="14"/>
      <c r="BH1782" s="14"/>
      <c r="BI1782" s="14"/>
    </row>
    <row r="1783" spans="1:61" x14ac:dyDescent="0.25">
      <c r="A1783" s="13"/>
      <c r="B1783" s="14"/>
      <c r="C1783" s="1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4"/>
      <c r="AR1783" s="14"/>
      <c r="AS1783" s="14"/>
      <c r="AT1783" s="14"/>
      <c r="AU1783" s="14"/>
      <c r="AV1783" s="14"/>
      <c r="AW1783" s="14"/>
      <c r="AX1783" s="14"/>
      <c r="AY1783" s="14"/>
      <c r="AZ1783" s="14"/>
      <c r="BA1783" s="14"/>
      <c r="BB1783" s="14"/>
      <c r="BC1783" s="14"/>
      <c r="BD1783" s="14"/>
      <c r="BE1783" s="14"/>
      <c r="BF1783" s="14"/>
      <c r="BG1783" s="14"/>
      <c r="BH1783" s="14"/>
      <c r="BI1783" s="14"/>
    </row>
    <row r="1784" spans="1:61" x14ac:dyDescent="0.25">
      <c r="A1784" s="13"/>
      <c r="B1784" s="14"/>
      <c r="C1784" s="14"/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  <c r="AP1784" s="14"/>
      <c r="AQ1784" s="14"/>
      <c r="AR1784" s="14"/>
      <c r="AS1784" s="14"/>
      <c r="AT1784" s="14"/>
      <c r="AU1784" s="14"/>
      <c r="AV1784" s="14"/>
      <c r="AW1784" s="14"/>
      <c r="AX1784" s="14"/>
      <c r="AY1784" s="14"/>
      <c r="AZ1784" s="14"/>
      <c r="BA1784" s="14"/>
      <c r="BB1784" s="14"/>
      <c r="BC1784" s="14"/>
      <c r="BD1784" s="14"/>
      <c r="BE1784" s="14"/>
      <c r="BF1784" s="14"/>
      <c r="BG1784" s="14"/>
      <c r="BH1784" s="14"/>
      <c r="BI1784" s="14"/>
    </row>
    <row r="1785" spans="1:61" x14ac:dyDescent="0.25">
      <c r="A1785" s="13"/>
      <c r="B1785" s="14"/>
      <c r="C1785" s="14"/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  <c r="AP1785" s="14"/>
      <c r="AQ1785" s="14"/>
      <c r="AR1785" s="14"/>
      <c r="AS1785" s="14"/>
      <c r="AT1785" s="14"/>
      <c r="AU1785" s="14"/>
      <c r="AV1785" s="14"/>
      <c r="AW1785" s="14"/>
      <c r="AX1785" s="14"/>
      <c r="AY1785" s="14"/>
      <c r="AZ1785" s="14"/>
      <c r="BA1785" s="14"/>
      <c r="BB1785" s="14"/>
      <c r="BC1785" s="14"/>
      <c r="BD1785" s="14"/>
      <c r="BE1785" s="14"/>
      <c r="BF1785" s="14"/>
      <c r="BG1785" s="14"/>
      <c r="BH1785" s="14"/>
      <c r="BI1785" s="14"/>
    </row>
    <row r="1786" spans="1:61" x14ac:dyDescent="0.25">
      <c r="A1786" s="13"/>
      <c r="B1786" s="14"/>
      <c r="C1786" s="14"/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  <c r="AP1786" s="14"/>
      <c r="AQ1786" s="14"/>
      <c r="AR1786" s="14"/>
      <c r="AS1786" s="14"/>
      <c r="AT1786" s="14"/>
      <c r="AU1786" s="14"/>
      <c r="AV1786" s="14"/>
      <c r="AW1786" s="14"/>
      <c r="AX1786" s="14"/>
      <c r="AY1786" s="14"/>
      <c r="AZ1786" s="14"/>
      <c r="BA1786" s="14"/>
      <c r="BB1786" s="14"/>
      <c r="BC1786" s="14"/>
      <c r="BD1786" s="14"/>
      <c r="BE1786" s="14"/>
      <c r="BF1786" s="14"/>
      <c r="BG1786" s="14"/>
      <c r="BH1786" s="14"/>
      <c r="BI1786" s="14"/>
    </row>
    <row r="1787" spans="1:61" x14ac:dyDescent="0.25">
      <c r="A1787" s="13"/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  <c r="AP1787" s="14"/>
      <c r="AQ1787" s="14"/>
      <c r="AR1787" s="14"/>
      <c r="AS1787" s="14"/>
      <c r="AT1787" s="14"/>
      <c r="AU1787" s="14"/>
      <c r="AV1787" s="14"/>
      <c r="AW1787" s="14"/>
      <c r="AX1787" s="14"/>
      <c r="AY1787" s="14"/>
      <c r="AZ1787" s="14"/>
      <c r="BA1787" s="14"/>
      <c r="BB1787" s="14"/>
      <c r="BC1787" s="14"/>
      <c r="BD1787" s="14"/>
      <c r="BE1787" s="14"/>
      <c r="BF1787" s="14"/>
      <c r="BG1787" s="14"/>
      <c r="BH1787" s="14"/>
      <c r="BI1787" s="14"/>
    </row>
    <row r="1788" spans="1:61" x14ac:dyDescent="0.25">
      <c r="A1788" s="13"/>
      <c r="B1788" s="14"/>
      <c r="C1788" s="14"/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  <c r="AT1788" s="14"/>
      <c r="AU1788" s="14"/>
      <c r="AV1788" s="14"/>
      <c r="AW1788" s="14"/>
      <c r="AX1788" s="14"/>
      <c r="AY1788" s="14"/>
      <c r="AZ1788" s="14"/>
      <c r="BA1788" s="14"/>
      <c r="BB1788" s="14"/>
      <c r="BC1788" s="14"/>
      <c r="BD1788" s="14"/>
      <c r="BE1788" s="14"/>
      <c r="BF1788" s="14"/>
      <c r="BG1788" s="14"/>
      <c r="BH1788" s="14"/>
      <c r="BI1788" s="14"/>
    </row>
    <row r="1789" spans="1:61" x14ac:dyDescent="0.25">
      <c r="A1789" s="13"/>
      <c r="B1789" s="14"/>
      <c r="C1789" s="14"/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  <c r="AP1789" s="14"/>
      <c r="AQ1789" s="14"/>
      <c r="AR1789" s="14"/>
      <c r="AS1789" s="14"/>
      <c r="AT1789" s="14"/>
      <c r="AU1789" s="14"/>
      <c r="AV1789" s="14"/>
      <c r="AW1789" s="14"/>
      <c r="AX1789" s="14"/>
      <c r="AY1789" s="14"/>
      <c r="AZ1789" s="14"/>
      <c r="BA1789" s="14"/>
      <c r="BB1789" s="14"/>
      <c r="BC1789" s="14"/>
      <c r="BD1789" s="14"/>
      <c r="BE1789" s="14"/>
      <c r="BF1789" s="14"/>
      <c r="BG1789" s="14"/>
      <c r="BH1789" s="14"/>
      <c r="BI1789" s="14"/>
    </row>
    <row r="1790" spans="1:61" x14ac:dyDescent="0.25">
      <c r="A1790" s="13"/>
      <c r="B1790" s="14"/>
      <c r="C1790" s="14"/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  <c r="AP1790" s="14"/>
      <c r="AQ1790" s="14"/>
      <c r="AR1790" s="14"/>
      <c r="AS1790" s="14"/>
      <c r="AT1790" s="14"/>
      <c r="AU1790" s="14"/>
      <c r="AV1790" s="14"/>
      <c r="AW1790" s="14"/>
      <c r="AX1790" s="14"/>
      <c r="AY1790" s="14"/>
      <c r="AZ1790" s="14"/>
      <c r="BA1790" s="14"/>
      <c r="BB1790" s="14"/>
      <c r="BC1790" s="14"/>
      <c r="BD1790" s="14"/>
      <c r="BE1790" s="14"/>
      <c r="BF1790" s="14"/>
      <c r="BG1790" s="14"/>
      <c r="BH1790" s="14"/>
      <c r="BI1790" s="14"/>
    </row>
    <row r="1791" spans="1:61" x14ac:dyDescent="0.25">
      <c r="A1791" s="13"/>
      <c r="B1791" s="14"/>
      <c r="C1791" s="14"/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  <c r="AP1791" s="14"/>
      <c r="AQ1791" s="14"/>
      <c r="AR1791" s="14"/>
      <c r="AS1791" s="14"/>
      <c r="AT1791" s="14"/>
      <c r="AU1791" s="14"/>
      <c r="AV1791" s="14"/>
      <c r="AW1791" s="14"/>
      <c r="AX1791" s="14"/>
      <c r="AY1791" s="14"/>
      <c r="AZ1791" s="14"/>
      <c r="BA1791" s="14"/>
      <c r="BB1791" s="14"/>
      <c r="BC1791" s="14"/>
      <c r="BD1791" s="14"/>
      <c r="BE1791" s="14"/>
      <c r="BF1791" s="14"/>
      <c r="BG1791" s="14"/>
      <c r="BH1791" s="14"/>
      <c r="BI1791" s="14"/>
    </row>
    <row r="1792" spans="1:61" x14ac:dyDescent="0.25">
      <c r="A1792" s="13"/>
      <c r="B1792" s="14"/>
      <c r="C1792" s="14"/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  <c r="AP1792" s="14"/>
      <c r="AQ1792" s="14"/>
      <c r="AR1792" s="14"/>
      <c r="AS1792" s="14"/>
      <c r="AT1792" s="14"/>
      <c r="AU1792" s="14"/>
      <c r="AV1792" s="14"/>
      <c r="AW1792" s="14"/>
      <c r="AX1792" s="14"/>
      <c r="AY1792" s="14"/>
      <c r="AZ1792" s="14"/>
      <c r="BA1792" s="14"/>
      <c r="BB1792" s="14"/>
      <c r="BC1792" s="14"/>
      <c r="BD1792" s="14"/>
      <c r="BE1792" s="14"/>
      <c r="BF1792" s="14"/>
      <c r="BG1792" s="14"/>
      <c r="BH1792" s="14"/>
      <c r="BI1792" s="14"/>
    </row>
    <row r="1793" spans="1:61" x14ac:dyDescent="0.25">
      <c r="A1793" s="13"/>
      <c r="B1793" s="14"/>
      <c r="C1793" s="14"/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  <c r="AP1793" s="14"/>
      <c r="AQ1793" s="14"/>
      <c r="AR1793" s="14"/>
      <c r="AS1793" s="14"/>
      <c r="AT1793" s="14"/>
      <c r="AU1793" s="14"/>
      <c r="AV1793" s="14"/>
      <c r="AW1793" s="14"/>
      <c r="AX1793" s="14"/>
      <c r="AY1793" s="14"/>
      <c r="AZ1793" s="14"/>
      <c r="BA1793" s="14"/>
      <c r="BB1793" s="14"/>
      <c r="BC1793" s="14"/>
      <c r="BD1793" s="14"/>
      <c r="BE1793" s="14"/>
      <c r="BF1793" s="14"/>
      <c r="BG1793" s="14"/>
      <c r="BH1793" s="14"/>
      <c r="BI1793" s="14"/>
    </row>
    <row r="1794" spans="1:61" x14ac:dyDescent="0.25">
      <c r="A1794" s="13"/>
      <c r="B1794" s="14"/>
      <c r="C1794" s="14"/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  <c r="AP1794" s="14"/>
      <c r="AQ1794" s="14"/>
      <c r="AR1794" s="14"/>
      <c r="AS1794" s="14"/>
      <c r="AT1794" s="14"/>
      <c r="AU1794" s="14"/>
      <c r="AV1794" s="14"/>
      <c r="AW1794" s="14"/>
      <c r="AX1794" s="14"/>
      <c r="AY1794" s="14"/>
      <c r="AZ1794" s="14"/>
      <c r="BA1794" s="14"/>
      <c r="BB1794" s="14"/>
      <c r="BC1794" s="14"/>
      <c r="BD1794" s="14"/>
      <c r="BE1794" s="14"/>
      <c r="BF1794" s="14"/>
      <c r="BG1794" s="14"/>
      <c r="BH1794" s="14"/>
      <c r="BI1794" s="14"/>
    </row>
    <row r="1795" spans="1:61" x14ac:dyDescent="0.25">
      <c r="A1795" s="13"/>
      <c r="B1795" s="14"/>
      <c r="C1795" s="14"/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  <c r="AP1795" s="14"/>
      <c r="AQ1795" s="14"/>
      <c r="AR1795" s="14"/>
      <c r="AS1795" s="14"/>
      <c r="AT1795" s="14"/>
      <c r="AU1795" s="14"/>
      <c r="AV1795" s="14"/>
      <c r="AW1795" s="14"/>
      <c r="AX1795" s="14"/>
      <c r="AY1795" s="14"/>
      <c r="AZ1795" s="14"/>
      <c r="BA1795" s="14"/>
      <c r="BB1795" s="14"/>
      <c r="BC1795" s="14"/>
      <c r="BD1795" s="14"/>
      <c r="BE1795" s="14"/>
      <c r="BF1795" s="14"/>
      <c r="BG1795" s="14"/>
      <c r="BH1795" s="14"/>
      <c r="BI1795" s="14"/>
    </row>
    <row r="1796" spans="1:61" x14ac:dyDescent="0.25">
      <c r="A1796" s="13"/>
      <c r="B1796" s="14"/>
      <c r="C1796" s="14"/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  <c r="AP1796" s="14"/>
      <c r="AQ1796" s="14"/>
      <c r="AR1796" s="14"/>
      <c r="AS1796" s="14"/>
      <c r="AT1796" s="14"/>
      <c r="AU1796" s="14"/>
      <c r="AV1796" s="14"/>
      <c r="AW1796" s="14"/>
      <c r="AX1796" s="14"/>
      <c r="AY1796" s="14"/>
      <c r="AZ1796" s="14"/>
      <c r="BA1796" s="14"/>
      <c r="BB1796" s="14"/>
      <c r="BC1796" s="14"/>
      <c r="BD1796" s="14"/>
      <c r="BE1796" s="14"/>
      <c r="BF1796" s="14"/>
      <c r="BG1796" s="14"/>
      <c r="BH1796" s="14"/>
      <c r="BI1796" s="14"/>
    </row>
    <row r="1797" spans="1:61" x14ac:dyDescent="0.25">
      <c r="A1797" s="13"/>
      <c r="B1797" s="14"/>
      <c r="C1797" s="14"/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  <c r="AP1797" s="14"/>
      <c r="AQ1797" s="14"/>
      <c r="AR1797" s="14"/>
      <c r="AS1797" s="14"/>
      <c r="AT1797" s="14"/>
      <c r="AU1797" s="14"/>
      <c r="AV1797" s="14"/>
      <c r="AW1797" s="14"/>
      <c r="AX1797" s="14"/>
      <c r="AY1797" s="14"/>
      <c r="AZ1797" s="14"/>
      <c r="BA1797" s="14"/>
      <c r="BB1797" s="14"/>
      <c r="BC1797" s="14"/>
      <c r="BD1797" s="14"/>
      <c r="BE1797" s="14"/>
      <c r="BF1797" s="14"/>
      <c r="BG1797" s="14"/>
      <c r="BH1797" s="14"/>
      <c r="BI1797" s="14"/>
    </row>
    <row r="1798" spans="1:61" x14ac:dyDescent="0.25">
      <c r="A1798" s="13"/>
      <c r="B1798" s="14"/>
      <c r="C1798" s="14"/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  <c r="AP1798" s="14"/>
      <c r="AQ1798" s="14"/>
      <c r="AR1798" s="14"/>
      <c r="AS1798" s="14"/>
      <c r="AT1798" s="14"/>
      <c r="AU1798" s="14"/>
      <c r="AV1798" s="14"/>
      <c r="AW1798" s="14"/>
      <c r="AX1798" s="14"/>
      <c r="AY1798" s="14"/>
      <c r="AZ1798" s="14"/>
      <c r="BA1798" s="14"/>
      <c r="BB1798" s="14"/>
      <c r="BC1798" s="14"/>
      <c r="BD1798" s="14"/>
      <c r="BE1798" s="14"/>
      <c r="BF1798" s="14"/>
      <c r="BG1798" s="14"/>
      <c r="BH1798" s="14"/>
      <c r="BI1798" s="14"/>
    </row>
    <row r="1799" spans="1:61" x14ac:dyDescent="0.25">
      <c r="A1799" s="13"/>
      <c r="B1799" s="14"/>
      <c r="C1799" s="14"/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  <c r="AP1799" s="14"/>
      <c r="AQ1799" s="14"/>
      <c r="AR1799" s="14"/>
      <c r="AS1799" s="14"/>
      <c r="AT1799" s="14"/>
      <c r="AU1799" s="14"/>
      <c r="AV1799" s="14"/>
      <c r="AW1799" s="14"/>
      <c r="AX1799" s="14"/>
      <c r="AY1799" s="14"/>
      <c r="AZ1799" s="14"/>
      <c r="BA1799" s="14"/>
      <c r="BB1799" s="14"/>
      <c r="BC1799" s="14"/>
      <c r="BD1799" s="14"/>
      <c r="BE1799" s="14"/>
      <c r="BF1799" s="14"/>
      <c r="BG1799" s="14"/>
      <c r="BH1799" s="14"/>
      <c r="BI1799" s="14"/>
    </row>
    <row r="1800" spans="1:61" x14ac:dyDescent="0.25">
      <c r="A1800" s="13"/>
      <c r="B1800" s="14"/>
      <c r="C1800" s="1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  <c r="AP1800" s="14"/>
      <c r="AQ1800" s="14"/>
      <c r="AR1800" s="14"/>
      <c r="AS1800" s="14"/>
      <c r="AT1800" s="14"/>
      <c r="AU1800" s="14"/>
      <c r="AV1800" s="14"/>
      <c r="AW1800" s="14"/>
      <c r="AX1800" s="14"/>
      <c r="AY1800" s="14"/>
      <c r="AZ1800" s="14"/>
      <c r="BA1800" s="14"/>
      <c r="BB1800" s="14"/>
      <c r="BC1800" s="14"/>
      <c r="BD1800" s="14"/>
      <c r="BE1800" s="14"/>
      <c r="BF1800" s="14"/>
      <c r="BG1800" s="14"/>
      <c r="BH1800" s="14"/>
      <c r="BI1800" s="14"/>
    </row>
    <row r="1801" spans="1:61" x14ac:dyDescent="0.25">
      <c r="A1801" s="13"/>
      <c r="B1801" s="14"/>
      <c r="C1801" s="14"/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  <c r="AP1801" s="14"/>
      <c r="AQ1801" s="14"/>
      <c r="AR1801" s="14"/>
      <c r="AS1801" s="14"/>
      <c r="AT1801" s="14"/>
      <c r="AU1801" s="14"/>
      <c r="AV1801" s="14"/>
      <c r="AW1801" s="14"/>
      <c r="AX1801" s="14"/>
      <c r="AY1801" s="14"/>
      <c r="AZ1801" s="14"/>
      <c r="BA1801" s="14"/>
      <c r="BB1801" s="14"/>
      <c r="BC1801" s="14"/>
      <c r="BD1801" s="14"/>
      <c r="BE1801" s="14"/>
      <c r="BF1801" s="14"/>
      <c r="BG1801" s="14"/>
      <c r="BH1801" s="14"/>
      <c r="BI1801" s="14"/>
    </row>
    <row r="1802" spans="1:61" x14ac:dyDescent="0.25">
      <c r="A1802" s="13"/>
      <c r="B1802" s="14"/>
      <c r="C1802" s="14"/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  <c r="AP1802" s="14"/>
      <c r="AQ1802" s="14"/>
      <c r="AR1802" s="14"/>
      <c r="AS1802" s="14"/>
      <c r="AT1802" s="14"/>
      <c r="AU1802" s="14"/>
      <c r="AV1802" s="14"/>
      <c r="AW1802" s="14"/>
      <c r="AX1802" s="14"/>
      <c r="AY1802" s="14"/>
      <c r="AZ1802" s="14"/>
      <c r="BA1802" s="14"/>
      <c r="BB1802" s="14"/>
      <c r="BC1802" s="14"/>
      <c r="BD1802" s="14"/>
      <c r="BE1802" s="14"/>
      <c r="BF1802" s="14"/>
      <c r="BG1802" s="14"/>
      <c r="BH1802" s="14"/>
      <c r="BI1802" s="14"/>
    </row>
    <row r="1803" spans="1:61" x14ac:dyDescent="0.25">
      <c r="A1803" s="13"/>
      <c r="B1803" s="14"/>
      <c r="C1803" s="14"/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  <c r="AP1803" s="14"/>
      <c r="AQ1803" s="14"/>
      <c r="AR1803" s="14"/>
      <c r="AS1803" s="14"/>
      <c r="AT1803" s="14"/>
      <c r="AU1803" s="14"/>
      <c r="AV1803" s="14"/>
      <c r="AW1803" s="14"/>
      <c r="AX1803" s="14"/>
      <c r="AY1803" s="14"/>
      <c r="AZ1803" s="14"/>
      <c r="BA1803" s="14"/>
      <c r="BB1803" s="14"/>
      <c r="BC1803" s="14"/>
      <c r="BD1803" s="14"/>
      <c r="BE1803" s="14"/>
      <c r="BF1803" s="14"/>
      <c r="BG1803" s="14"/>
      <c r="BH1803" s="14"/>
      <c r="BI1803" s="14"/>
    </row>
    <row r="1804" spans="1:61" x14ac:dyDescent="0.25">
      <c r="A1804" s="13"/>
      <c r="B1804" s="14"/>
      <c r="C1804" s="14"/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  <c r="AP1804" s="14"/>
      <c r="AQ1804" s="14"/>
      <c r="AR1804" s="14"/>
      <c r="AS1804" s="14"/>
      <c r="AT1804" s="14"/>
      <c r="AU1804" s="14"/>
      <c r="AV1804" s="14"/>
      <c r="AW1804" s="14"/>
      <c r="AX1804" s="14"/>
      <c r="AY1804" s="14"/>
      <c r="AZ1804" s="14"/>
      <c r="BA1804" s="14"/>
      <c r="BB1804" s="14"/>
      <c r="BC1804" s="14"/>
      <c r="BD1804" s="14"/>
      <c r="BE1804" s="14"/>
      <c r="BF1804" s="14"/>
      <c r="BG1804" s="14"/>
      <c r="BH1804" s="14"/>
      <c r="BI1804" s="14"/>
    </row>
    <row r="1805" spans="1:61" x14ac:dyDescent="0.25">
      <c r="A1805" s="13"/>
      <c r="B1805" s="14"/>
      <c r="C1805" s="14"/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  <c r="AP1805" s="14"/>
      <c r="AQ1805" s="14"/>
      <c r="AR1805" s="14"/>
      <c r="AS1805" s="14"/>
      <c r="AT1805" s="14"/>
      <c r="AU1805" s="14"/>
      <c r="AV1805" s="14"/>
      <c r="AW1805" s="14"/>
      <c r="AX1805" s="14"/>
      <c r="AY1805" s="14"/>
      <c r="AZ1805" s="14"/>
      <c r="BA1805" s="14"/>
      <c r="BB1805" s="14"/>
      <c r="BC1805" s="14"/>
      <c r="BD1805" s="14"/>
      <c r="BE1805" s="14"/>
      <c r="BF1805" s="14"/>
      <c r="BG1805" s="14"/>
      <c r="BH1805" s="14"/>
      <c r="BI1805" s="14"/>
    </row>
    <row r="1806" spans="1:61" x14ac:dyDescent="0.25">
      <c r="A1806" s="13"/>
      <c r="B1806" s="14"/>
      <c r="C1806" s="14"/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  <c r="AP1806" s="14"/>
      <c r="AQ1806" s="14"/>
      <c r="AR1806" s="14"/>
      <c r="AS1806" s="14"/>
      <c r="AT1806" s="14"/>
      <c r="AU1806" s="14"/>
      <c r="AV1806" s="14"/>
      <c r="AW1806" s="14"/>
      <c r="AX1806" s="14"/>
      <c r="AY1806" s="14"/>
      <c r="AZ1806" s="14"/>
      <c r="BA1806" s="14"/>
      <c r="BB1806" s="14"/>
      <c r="BC1806" s="14"/>
      <c r="BD1806" s="14"/>
      <c r="BE1806" s="14"/>
      <c r="BF1806" s="14"/>
      <c r="BG1806" s="14"/>
      <c r="BH1806" s="14"/>
      <c r="BI1806" s="14"/>
    </row>
    <row r="1807" spans="1:61" x14ac:dyDescent="0.25">
      <c r="A1807" s="13"/>
      <c r="B1807" s="14"/>
      <c r="C1807" s="14"/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  <c r="AP1807" s="14"/>
      <c r="AQ1807" s="14"/>
      <c r="AR1807" s="14"/>
      <c r="AS1807" s="14"/>
      <c r="AT1807" s="14"/>
      <c r="AU1807" s="14"/>
      <c r="AV1807" s="14"/>
      <c r="AW1807" s="14"/>
      <c r="AX1807" s="14"/>
      <c r="AY1807" s="14"/>
      <c r="AZ1807" s="14"/>
      <c r="BA1807" s="14"/>
      <c r="BB1807" s="14"/>
      <c r="BC1807" s="14"/>
      <c r="BD1807" s="14"/>
      <c r="BE1807" s="14"/>
      <c r="BF1807" s="14"/>
      <c r="BG1807" s="14"/>
      <c r="BH1807" s="14"/>
      <c r="BI1807" s="14"/>
    </row>
    <row r="1808" spans="1:61" x14ac:dyDescent="0.25">
      <c r="A1808" s="13"/>
      <c r="B1808" s="14"/>
      <c r="C1808" s="14"/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  <c r="AP1808" s="14"/>
      <c r="AQ1808" s="14"/>
      <c r="AR1808" s="14"/>
      <c r="AS1808" s="14"/>
      <c r="AT1808" s="14"/>
      <c r="AU1808" s="14"/>
      <c r="AV1808" s="14"/>
      <c r="AW1808" s="14"/>
      <c r="AX1808" s="14"/>
      <c r="AY1808" s="14"/>
      <c r="AZ1808" s="14"/>
      <c r="BA1808" s="14"/>
      <c r="BB1808" s="14"/>
      <c r="BC1808" s="14"/>
      <c r="BD1808" s="14"/>
      <c r="BE1808" s="14"/>
      <c r="BF1808" s="14"/>
      <c r="BG1808" s="14"/>
      <c r="BH1808" s="14"/>
      <c r="BI1808" s="14"/>
    </row>
    <row r="1809" spans="1:61" x14ac:dyDescent="0.25">
      <c r="A1809" s="13"/>
      <c r="B1809" s="14"/>
      <c r="C1809" s="14"/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  <c r="AP1809" s="14"/>
      <c r="AQ1809" s="14"/>
      <c r="AR1809" s="14"/>
      <c r="AS1809" s="14"/>
      <c r="AT1809" s="14"/>
      <c r="AU1809" s="14"/>
      <c r="AV1809" s="14"/>
      <c r="AW1809" s="14"/>
      <c r="AX1809" s="14"/>
      <c r="AY1809" s="14"/>
      <c r="AZ1809" s="14"/>
      <c r="BA1809" s="14"/>
      <c r="BB1809" s="14"/>
      <c r="BC1809" s="14"/>
      <c r="BD1809" s="14"/>
      <c r="BE1809" s="14"/>
      <c r="BF1809" s="14"/>
      <c r="BG1809" s="14"/>
      <c r="BH1809" s="14"/>
      <c r="BI1809" s="14"/>
    </row>
    <row r="1810" spans="1:61" x14ac:dyDescent="0.25">
      <c r="A1810" s="13"/>
      <c r="B1810" s="14"/>
      <c r="C1810" s="14"/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  <c r="AP1810" s="14"/>
      <c r="AQ1810" s="14"/>
      <c r="AR1810" s="14"/>
      <c r="AS1810" s="14"/>
      <c r="AT1810" s="14"/>
      <c r="AU1810" s="14"/>
      <c r="AV1810" s="14"/>
      <c r="AW1810" s="14"/>
      <c r="AX1810" s="14"/>
      <c r="AY1810" s="14"/>
      <c r="AZ1810" s="14"/>
      <c r="BA1810" s="14"/>
      <c r="BB1810" s="14"/>
      <c r="BC1810" s="14"/>
      <c r="BD1810" s="14"/>
      <c r="BE1810" s="14"/>
      <c r="BF1810" s="14"/>
      <c r="BG1810" s="14"/>
      <c r="BH1810" s="14"/>
      <c r="BI1810" s="14"/>
    </row>
    <row r="1811" spans="1:61" x14ac:dyDescent="0.25">
      <c r="A1811" s="13"/>
      <c r="B1811" s="14"/>
      <c r="C1811" s="14"/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  <c r="AP1811" s="14"/>
      <c r="AQ1811" s="14"/>
      <c r="AR1811" s="14"/>
      <c r="AS1811" s="14"/>
      <c r="AT1811" s="14"/>
      <c r="AU1811" s="14"/>
      <c r="AV1811" s="14"/>
      <c r="AW1811" s="14"/>
      <c r="AX1811" s="14"/>
      <c r="AY1811" s="14"/>
      <c r="AZ1811" s="14"/>
      <c r="BA1811" s="14"/>
      <c r="BB1811" s="14"/>
      <c r="BC1811" s="14"/>
      <c r="BD1811" s="14"/>
      <c r="BE1811" s="14"/>
      <c r="BF1811" s="14"/>
      <c r="BG1811" s="14"/>
      <c r="BH1811" s="14"/>
      <c r="BI1811" s="14"/>
    </row>
    <row r="1812" spans="1:61" x14ac:dyDescent="0.25">
      <c r="A1812" s="13"/>
      <c r="B1812" s="14"/>
      <c r="C1812" s="14"/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  <c r="AP1812" s="14"/>
      <c r="AQ1812" s="14"/>
      <c r="AR1812" s="14"/>
      <c r="AS1812" s="14"/>
      <c r="AT1812" s="14"/>
      <c r="AU1812" s="14"/>
      <c r="AV1812" s="14"/>
      <c r="AW1812" s="14"/>
      <c r="AX1812" s="14"/>
      <c r="AY1812" s="14"/>
      <c r="AZ1812" s="14"/>
      <c r="BA1812" s="14"/>
      <c r="BB1812" s="14"/>
      <c r="BC1812" s="14"/>
      <c r="BD1812" s="14"/>
      <c r="BE1812" s="14"/>
      <c r="BF1812" s="14"/>
      <c r="BG1812" s="14"/>
      <c r="BH1812" s="14"/>
      <c r="BI1812" s="14"/>
    </row>
    <row r="1813" spans="1:61" x14ac:dyDescent="0.25">
      <c r="A1813" s="13"/>
      <c r="B1813" s="14"/>
      <c r="C1813" s="14"/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  <c r="AP1813" s="14"/>
      <c r="AQ1813" s="14"/>
      <c r="AR1813" s="14"/>
      <c r="AS1813" s="14"/>
      <c r="AT1813" s="14"/>
      <c r="AU1813" s="14"/>
      <c r="AV1813" s="14"/>
      <c r="AW1813" s="14"/>
      <c r="AX1813" s="14"/>
      <c r="AY1813" s="14"/>
      <c r="AZ1813" s="14"/>
      <c r="BA1813" s="14"/>
      <c r="BB1813" s="14"/>
      <c r="BC1813" s="14"/>
      <c r="BD1813" s="14"/>
      <c r="BE1813" s="14"/>
      <c r="BF1813" s="14"/>
      <c r="BG1813" s="14"/>
      <c r="BH1813" s="14"/>
      <c r="BI1813" s="14"/>
    </row>
    <row r="1814" spans="1:61" x14ac:dyDescent="0.25">
      <c r="A1814" s="13"/>
      <c r="B1814" s="14"/>
      <c r="C1814" s="14"/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  <c r="AP1814" s="14"/>
      <c r="AQ1814" s="14"/>
      <c r="AR1814" s="14"/>
      <c r="AS1814" s="14"/>
      <c r="AT1814" s="14"/>
      <c r="AU1814" s="14"/>
      <c r="AV1814" s="14"/>
      <c r="AW1814" s="14"/>
      <c r="AX1814" s="14"/>
      <c r="AY1814" s="14"/>
      <c r="AZ1814" s="14"/>
      <c r="BA1814" s="14"/>
      <c r="BB1814" s="14"/>
      <c r="BC1814" s="14"/>
      <c r="BD1814" s="14"/>
      <c r="BE1814" s="14"/>
      <c r="BF1814" s="14"/>
      <c r="BG1814" s="14"/>
      <c r="BH1814" s="14"/>
      <c r="BI1814" s="14"/>
    </row>
    <row r="1815" spans="1:61" x14ac:dyDescent="0.25">
      <c r="A1815" s="13"/>
      <c r="B1815" s="14"/>
      <c r="C1815" s="14"/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  <c r="AP1815" s="14"/>
      <c r="AQ1815" s="14"/>
      <c r="AR1815" s="14"/>
      <c r="AS1815" s="14"/>
      <c r="AT1815" s="14"/>
      <c r="AU1815" s="14"/>
      <c r="AV1815" s="14"/>
      <c r="AW1815" s="14"/>
      <c r="AX1815" s="14"/>
      <c r="AY1815" s="14"/>
      <c r="AZ1815" s="14"/>
      <c r="BA1815" s="14"/>
      <c r="BB1815" s="14"/>
      <c r="BC1815" s="14"/>
      <c r="BD1815" s="14"/>
      <c r="BE1815" s="14"/>
      <c r="BF1815" s="14"/>
      <c r="BG1815" s="14"/>
      <c r="BH1815" s="14"/>
      <c r="BI1815" s="14"/>
    </row>
    <row r="1816" spans="1:61" x14ac:dyDescent="0.25">
      <c r="A1816" s="13"/>
      <c r="B1816" s="14"/>
      <c r="C1816" s="14"/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  <c r="AP1816" s="14"/>
      <c r="AQ1816" s="14"/>
      <c r="AR1816" s="14"/>
      <c r="AS1816" s="14"/>
      <c r="AT1816" s="14"/>
      <c r="AU1816" s="14"/>
      <c r="AV1816" s="14"/>
      <c r="AW1816" s="14"/>
      <c r="AX1816" s="14"/>
      <c r="AY1816" s="14"/>
      <c r="AZ1816" s="14"/>
      <c r="BA1816" s="14"/>
      <c r="BB1816" s="14"/>
      <c r="BC1816" s="14"/>
      <c r="BD1816" s="14"/>
      <c r="BE1816" s="14"/>
      <c r="BF1816" s="14"/>
      <c r="BG1816" s="14"/>
      <c r="BH1816" s="14"/>
      <c r="BI1816" s="14"/>
    </row>
    <row r="1817" spans="1:61" x14ac:dyDescent="0.25">
      <c r="A1817" s="13"/>
      <c r="B1817" s="14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  <c r="AP1817" s="14"/>
      <c r="AQ1817" s="14"/>
      <c r="AR1817" s="14"/>
      <c r="AS1817" s="14"/>
      <c r="AT1817" s="14"/>
      <c r="AU1817" s="14"/>
      <c r="AV1817" s="14"/>
      <c r="AW1817" s="14"/>
      <c r="AX1817" s="14"/>
      <c r="AY1817" s="14"/>
      <c r="AZ1817" s="14"/>
      <c r="BA1817" s="14"/>
      <c r="BB1817" s="14"/>
      <c r="BC1817" s="14"/>
      <c r="BD1817" s="14"/>
      <c r="BE1817" s="14"/>
      <c r="BF1817" s="14"/>
      <c r="BG1817" s="14"/>
      <c r="BH1817" s="14"/>
      <c r="BI1817" s="14"/>
    </row>
    <row r="1818" spans="1:61" x14ac:dyDescent="0.25">
      <c r="A1818" s="13"/>
      <c r="B1818" s="14"/>
      <c r="C1818" s="14"/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  <c r="AP1818" s="14"/>
      <c r="AQ1818" s="14"/>
      <c r="AR1818" s="14"/>
      <c r="AS1818" s="14"/>
      <c r="AT1818" s="14"/>
      <c r="AU1818" s="14"/>
      <c r="AV1818" s="14"/>
      <c r="AW1818" s="14"/>
      <c r="AX1818" s="14"/>
      <c r="AY1818" s="14"/>
      <c r="AZ1818" s="14"/>
      <c r="BA1818" s="14"/>
      <c r="BB1818" s="14"/>
      <c r="BC1818" s="14"/>
      <c r="BD1818" s="14"/>
      <c r="BE1818" s="14"/>
      <c r="BF1818" s="14"/>
      <c r="BG1818" s="14"/>
      <c r="BH1818" s="14"/>
      <c r="BI1818" s="14"/>
    </row>
    <row r="1819" spans="1:61" x14ac:dyDescent="0.25">
      <c r="A1819" s="13"/>
      <c r="B1819" s="14"/>
      <c r="C1819" s="14"/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  <c r="AP1819" s="14"/>
      <c r="AQ1819" s="14"/>
      <c r="AR1819" s="14"/>
      <c r="AS1819" s="14"/>
      <c r="AT1819" s="14"/>
      <c r="AU1819" s="14"/>
      <c r="AV1819" s="14"/>
      <c r="AW1819" s="14"/>
      <c r="AX1819" s="14"/>
      <c r="AY1819" s="14"/>
      <c r="AZ1819" s="14"/>
      <c r="BA1819" s="14"/>
      <c r="BB1819" s="14"/>
      <c r="BC1819" s="14"/>
      <c r="BD1819" s="14"/>
      <c r="BE1819" s="14"/>
      <c r="BF1819" s="14"/>
      <c r="BG1819" s="14"/>
      <c r="BH1819" s="14"/>
      <c r="BI1819" s="14"/>
    </row>
    <row r="1820" spans="1:61" x14ac:dyDescent="0.25">
      <c r="A1820" s="13"/>
      <c r="B1820" s="14"/>
      <c r="C1820" s="14"/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  <c r="AP1820" s="14"/>
      <c r="AQ1820" s="14"/>
      <c r="AR1820" s="14"/>
      <c r="AS1820" s="14"/>
      <c r="AT1820" s="14"/>
      <c r="AU1820" s="14"/>
      <c r="AV1820" s="14"/>
      <c r="AW1820" s="14"/>
      <c r="AX1820" s="14"/>
      <c r="AY1820" s="14"/>
      <c r="AZ1820" s="14"/>
      <c r="BA1820" s="14"/>
      <c r="BB1820" s="14"/>
      <c r="BC1820" s="14"/>
      <c r="BD1820" s="14"/>
      <c r="BE1820" s="14"/>
      <c r="BF1820" s="14"/>
      <c r="BG1820" s="14"/>
      <c r="BH1820" s="14"/>
      <c r="BI1820" s="14"/>
    </row>
    <row r="1821" spans="1:61" x14ac:dyDescent="0.25">
      <c r="A1821" s="13"/>
      <c r="B1821" s="14"/>
      <c r="C1821" s="14"/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  <c r="AP1821" s="14"/>
      <c r="AQ1821" s="14"/>
      <c r="AR1821" s="14"/>
      <c r="AS1821" s="14"/>
      <c r="AT1821" s="14"/>
      <c r="AU1821" s="14"/>
      <c r="AV1821" s="14"/>
      <c r="AW1821" s="14"/>
      <c r="AX1821" s="14"/>
      <c r="AY1821" s="14"/>
      <c r="AZ1821" s="14"/>
      <c r="BA1821" s="14"/>
      <c r="BB1821" s="14"/>
      <c r="BC1821" s="14"/>
      <c r="BD1821" s="14"/>
      <c r="BE1821" s="14"/>
      <c r="BF1821" s="14"/>
      <c r="BG1821" s="14"/>
      <c r="BH1821" s="14"/>
      <c r="BI1821" s="14"/>
    </row>
    <row r="1822" spans="1:61" x14ac:dyDescent="0.25">
      <c r="A1822" s="13"/>
      <c r="B1822" s="14"/>
      <c r="C1822" s="14"/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  <c r="AP1822" s="14"/>
      <c r="AQ1822" s="14"/>
      <c r="AR1822" s="14"/>
      <c r="AS1822" s="14"/>
      <c r="AT1822" s="14"/>
      <c r="AU1822" s="14"/>
      <c r="AV1822" s="14"/>
      <c r="AW1822" s="14"/>
      <c r="AX1822" s="14"/>
      <c r="AY1822" s="14"/>
      <c r="AZ1822" s="14"/>
      <c r="BA1822" s="14"/>
      <c r="BB1822" s="14"/>
      <c r="BC1822" s="14"/>
      <c r="BD1822" s="14"/>
      <c r="BE1822" s="14"/>
      <c r="BF1822" s="14"/>
      <c r="BG1822" s="14"/>
      <c r="BH1822" s="14"/>
      <c r="BI1822" s="14"/>
    </row>
    <row r="1823" spans="1:61" x14ac:dyDescent="0.25">
      <c r="A1823" s="13"/>
      <c r="B1823" s="14"/>
      <c r="C1823" s="14"/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  <c r="AT1823" s="14"/>
      <c r="AU1823" s="14"/>
      <c r="AV1823" s="14"/>
      <c r="AW1823" s="14"/>
      <c r="AX1823" s="14"/>
      <c r="AY1823" s="14"/>
      <c r="AZ1823" s="14"/>
      <c r="BA1823" s="14"/>
      <c r="BB1823" s="14"/>
      <c r="BC1823" s="14"/>
      <c r="BD1823" s="14"/>
      <c r="BE1823" s="14"/>
      <c r="BF1823" s="14"/>
      <c r="BG1823" s="14"/>
      <c r="BH1823" s="14"/>
      <c r="BI1823" s="14"/>
    </row>
    <row r="1824" spans="1:61" x14ac:dyDescent="0.25">
      <c r="A1824" s="13"/>
      <c r="B1824" s="14"/>
      <c r="C1824" s="14"/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  <c r="AT1824" s="14"/>
      <c r="AU1824" s="14"/>
      <c r="AV1824" s="14"/>
      <c r="AW1824" s="14"/>
      <c r="AX1824" s="14"/>
      <c r="AY1824" s="14"/>
      <c r="AZ1824" s="14"/>
      <c r="BA1824" s="14"/>
      <c r="BB1824" s="14"/>
      <c r="BC1824" s="14"/>
      <c r="BD1824" s="14"/>
      <c r="BE1824" s="14"/>
      <c r="BF1824" s="14"/>
      <c r="BG1824" s="14"/>
      <c r="BH1824" s="14"/>
      <c r="BI1824" s="14"/>
    </row>
    <row r="1825" spans="1:61" x14ac:dyDescent="0.25">
      <c r="A1825" s="13"/>
      <c r="B1825" s="14"/>
      <c r="C1825" s="14"/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  <c r="AT1825" s="14"/>
      <c r="AU1825" s="14"/>
      <c r="AV1825" s="14"/>
      <c r="AW1825" s="14"/>
      <c r="AX1825" s="14"/>
      <c r="AY1825" s="14"/>
      <c r="AZ1825" s="14"/>
      <c r="BA1825" s="14"/>
      <c r="BB1825" s="14"/>
      <c r="BC1825" s="14"/>
      <c r="BD1825" s="14"/>
      <c r="BE1825" s="14"/>
      <c r="BF1825" s="14"/>
      <c r="BG1825" s="14"/>
      <c r="BH1825" s="14"/>
      <c r="BI1825" s="14"/>
    </row>
    <row r="1826" spans="1:61" x14ac:dyDescent="0.25">
      <c r="A1826" s="13"/>
      <c r="B1826" s="14"/>
      <c r="C1826" s="14"/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  <c r="AT1826" s="14"/>
      <c r="AU1826" s="14"/>
      <c r="AV1826" s="14"/>
      <c r="AW1826" s="14"/>
      <c r="AX1826" s="14"/>
      <c r="AY1826" s="14"/>
      <c r="AZ1826" s="14"/>
      <c r="BA1826" s="14"/>
      <c r="BB1826" s="14"/>
      <c r="BC1826" s="14"/>
      <c r="BD1826" s="14"/>
      <c r="BE1826" s="14"/>
      <c r="BF1826" s="14"/>
      <c r="BG1826" s="14"/>
      <c r="BH1826" s="14"/>
      <c r="BI1826" s="14"/>
    </row>
    <row r="1827" spans="1:61" x14ac:dyDescent="0.25">
      <c r="A1827" s="13"/>
      <c r="B1827" s="14"/>
      <c r="C1827" s="14"/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  <c r="AT1827" s="14"/>
      <c r="AU1827" s="14"/>
      <c r="AV1827" s="14"/>
      <c r="AW1827" s="14"/>
      <c r="AX1827" s="14"/>
      <c r="AY1827" s="14"/>
      <c r="AZ1827" s="14"/>
      <c r="BA1827" s="14"/>
      <c r="BB1827" s="14"/>
      <c r="BC1827" s="14"/>
      <c r="BD1827" s="14"/>
      <c r="BE1827" s="14"/>
      <c r="BF1827" s="14"/>
      <c r="BG1827" s="14"/>
      <c r="BH1827" s="14"/>
      <c r="BI1827" s="14"/>
    </row>
    <row r="1828" spans="1:61" x14ac:dyDescent="0.25">
      <c r="A1828" s="13"/>
      <c r="B1828" s="14"/>
      <c r="C1828" s="14"/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  <c r="AT1828" s="14"/>
      <c r="AU1828" s="14"/>
      <c r="AV1828" s="14"/>
      <c r="AW1828" s="14"/>
      <c r="AX1828" s="14"/>
      <c r="AY1828" s="14"/>
      <c r="AZ1828" s="14"/>
      <c r="BA1828" s="14"/>
      <c r="BB1828" s="14"/>
      <c r="BC1828" s="14"/>
      <c r="BD1828" s="14"/>
      <c r="BE1828" s="14"/>
      <c r="BF1828" s="14"/>
      <c r="BG1828" s="14"/>
      <c r="BH1828" s="14"/>
      <c r="BI1828" s="14"/>
    </row>
    <row r="1829" spans="1:61" x14ac:dyDescent="0.25">
      <c r="A1829" s="13"/>
      <c r="B1829" s="14"/>
      <c r="C1829" s="14"/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  <c r="AT1829" s="14"/>
      <c r="AU1829" s="14"/>
      <c r="AV1829" s="14"/>
      <c r="AW1829" s="14"/>
      <c r="AX1829" s="14"/>
      <c r="AY1829" s="14"/>
      <c r="AZ1829" s="14"/>
      <c r="BA1829" s="14"/>
      <c r="BB1829" s="14"/>
      <c r="BC1829" s="14"/>
      <c r="BD1829" s="14"/>
      <c r="BE1829" s="14"/>
      <c r="BF1829" s="14"/>
      <c r="BG1829" s="14"/>
      <c r="BH1829" s="14"/>
      <c r="BI1829" s="14"/>
    </row>
    <row r="1830" spans="1:61" x14ac:dyDescent="0.25">
      <c r="A1830" s="13"/>
      <c r="B1830" s="14"/>
      <c r="C1830" s="14"/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  <c r="AT1830" s="14"/>
      <c r="AU1830" s="14"/>
      <c r="AV1830" s="14"/>
      <c r="AW1830" s="14"/>
      <c r="AX1830" s="14"/>
      <c r="AY1830" s="14"/>
      <c r="AZ1830" s="14"/>
      <c r="BA1830" s="14"/>
      <c r="BB1830" s="14"/>
      <c r="BC1830" s="14"/>
      <c r="BD1830" s="14"/>
      <c r="BE1830" s="14"/>
      <c r="BF1830" s="14"/>
      <c r="BG1830" s="14"/>
      <c r="BH1830" s="14"/>
      <c r="BI1830" s="14"/>
    </row>
    <row r="1831" spans="1:61" x14ac:dyDescent="0.25">
      <c r="A1831" s="13"/>
      <c r="B1831" s="14"/>
      <c r="C1831" s="14"/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  <c r="AT1831" s="14"/>
      <c r="AU1831" s="14"/>
      <c r="AV1831" s="14"/>
      <c r="AW1831" s="14"/>
      <c r="AX1831" s="14"/>
      <c r="AY1831" s="14"/>
      <c r="AZ1831" s="14"/>
      <c r="BA1831" s="14"/>
      <c r="BB1831" s="14"/>
      <c r="BC1831" s="14"/>
      <c r="BD1831" s="14"/>
      <c r="BE1831" s="14"/>
      <c r="BF1831" s="14"/>
      <c r="BG1831" s="14"/>
      <c r="BH1831" s="14"/>
      <c r="BI1831" s="14"/>
    </row>
    <row r="1832" spans="1:61" x14ac:dyDescent="0.25">
      <c r="A1832" s="13"/>
      <c r="B1832" s="14"/>
      <c r="C1832" s="14"/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  <c r="AT1832" s="14"/>
      <c r="AU1832" s="14"/>
      <c r="AV1832" s="14"/>
      <c r="AW1832" s="14"/>
      <c r="AX1832" s="14"/>
      <c r="AY1832" s="14"/>
      <c r="AZ1832" s="14"/>
      <c r="BA1832" s="14"/>
      <c r="BB1832" s="14"/>
      <c r="BC1832" s="14"/>
      <c r="BD1832" s="14"/>
      <c r="BE1832" s="14"/>
      <c r="BF1832" s="14"/>
      <c r="BG1832" s="14"/>
      <c r="BH1832" s="14"/>
      <c r="BI1832" s="14"/>
    </row>
    <row r="1833" spans="1:61" x14ac:dyDescent="0.25">
      <c r="A1833" s="13"/>
      <c r="B1833" s="14"/>
      <c r="C1833" s="14"/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  <c r="AT1833" s="14"/>
      <c r="AU1833" s="14"/>
      <c r="AV1833" s="14"/>
      <c r="AW1833" s="14"/>
      <c r="AX1833" s="14"/>
      <c r="AY1833" s="14"/>
      <c r="AZ1833" s="14"/>
      <c r="BA1833" s="14"/>
      <c r="BB1833" s="14"/>
      <c r="BC1833" s="14"/>
      <c r="BD1833" s="14"/>
      <c r="BE1833" s="14"/>
      <c r="BF1833" s="14"/>
      <c r="BG1833" s="14"/>
      <c r="BH1833" s="14"/>
      <c r="BI1833" s="14"/>
    </row>
    <row r="1834" spans="1:61" x14ac:dyDescent="0.25">
      <c r="A1834" s="13"/>
      <c r="B1834" s="14"/>
      <c r="C1834" s="1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  <c r="AT1834" s="14"/>
      <c r="AU1834" s="14"/>
      <c r="AV1834" s="14"/>
      <c r="AW1834" s="14"/>
      <c r="AX1834" s="14"/>
      <c r="AY1834" s="14"/>
      <c r="AZ1834" s="14"/>
      <c r="BA1834" s="14"/>
      <c r="BB1834" s="14"/>
      <c r="BC1834" s="14"/>
      <c r="BD1834" s="14"/>
      <c r="BE1834" s="14"/>
      <c r="BF1834" s="14"/>
      <c r="BG1834" s="14"/>
      <c r="BH1834" s="14"/>
      <c r="BI1834" s="14"/>
    </row>
    <row r="1835" spans="1:61" x14ac:dyDescent="0.25">
      <c r="A1835" s="13"/>
      <c r="B1835" s="14"/>
      <c r="C1835" s="14"/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  <c r="AT1835" s="14"/>
      <c r="AU1835" s="14"/>
      <c r="AV1835" s="14"/>
      <c r="AW1835" s="14"/>
      <c r="AX1835" s="14"/>
      <c r="AY1835" s="14"/>
      <c r="AZ1835" s="14"/>
      <c r="BA1835" s="14"/>
      <c r="BB1835" s="14"/>
      <c r="BC1835" s="14"/>
      <c r="BD1835" s="14"/>
      <c r="BE1835" s="14"/>
      <c r="BF1835" s="14"/>
      <c r="BG1835" s="14"/>
      <c r="BH1835" s="14"/>
      <c r="BI1835" s="14"/>
    </row>
    <row r="1836" spans="1:61" x14ac:dyDescent="0.25">
      <c r="A1836" s="13"/>
      <c r="B1836" s="14"/>
      <c r="C1836" s="14"/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  <c r="AT1836" s="14"/>
      <c r="AU1836" s="14"/>
      <c r="AV1836" s="14"/>
      <c r="AW1836" s="14"/>
      <c r="AX1836" s="14"/>
      <c r="AY1836" s="14"/>
      <c r="AZ1836" s="14"/>
      <c r="BA1836" s="14"/>
      <c r="BB1836" s="14"/>
      <c r="BC1836" s="14"/>
      <c r="BD1836" s="14"/>
      <c r="BE1836" s="14"/>
      <c r="BF1836" s="14"/>
      <c r="BG1836" s="14"/>
      <c r="BH1836" s="14"/>
      <c r="BI1836" s="14"/>
    </row>
    <row r="1837" spans="1:61" x14ac:dyDescent="0.25">
      <c r="A1837" s="13"/>
      <c r="B1837" s="14"/>
      <c r="C1837" s="14"/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  <c r="AT1837" s="14"/>
      <c r="AU1837" s="14"/>
      <c r="AV1837" s="14"/>
      <c r="AW1837" s="14"/>
      <c r="AX1837" s="14"/>
      <c r="AY1837" s="14"/>
      <c r="AZ1837" s="14"/>
      <c r="BA1837" s="14"/>
      <c r="BB1837" s="14"/>
      <c r="BC1837" s="14"/>
      <c r="BD1837" s="14"/>
      <c r="BE1837" s="14"/>
      <c r="BF1837" s="14"/>
      <c r="BG1837" s="14"/>
      <c r="BH1837" s="14"/>
      <c r="BI1837" s="14"/>
    </row>
    <row r="1838" spans="1:61" x14ac:dyDescent="0.25">
      <c r="A1838" s="13"/>
      <c r="B1838" s="14"/>
      <c r="C1838" s="14"/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  <c r="AT1838" s="14"/>
      <c r="AU1838" s="14"/>
      <c r="AV1838" s="14"/>
      <c r="AW1838" s="14"/>
      <c r="AX1838" s="14"/>
      <c r="AY1838" s="14"/>
      <c r="AZ1838" s="14"/>
      <c r="BA1838" s="14"/>
      <c r="BB1838" s="14"/>
      <c r="BC1838" s="14"/>
      <c r="BD1838" s="14"/>
      <c r="BE1838" s="14"/>
      <c r="BF1838" s="14"/>
      <c r="BG1838" s="14"/>
      <c r="BH1838" s="14"/>
      <c r="BI1838" s="14"/>
    </row>
    <row r="1839" spans="1:61" x14ac:dyDescent="0.25">
      <c r="A1839" s="13"/>
      <c r="B1839" s="14"/>
      <c r="C1839" s="14"/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  <c r="AT1839" s="14"/>
      <c r="AU1839" s="14"/>
      <c r="AV1839" s="14"/>
      <c r="AW1839" s="14"/>
      <c r="AX1839" s="14"/>
      <c r="AY1839" s="14"/>
      <c r="AZ1839" s="14"/>
      <c r="BA1839" s="14"/>
      <c r="BB1839" s="14"/>
      <c r="BC1839" s="14"/>
      <c r="BD1839" s="14"/>
      <c r="BE1839" s="14"/>
      <c r="BF1839" s="14"/>
      <c r="BG1839" s="14"/>
      <c r="BH1839" s="14"/>
      <c r="BI1839" s="14"/>
    </row>
    <row r="1840" spans="1:61" x14ac:dyDescent="0.25">
      <c r="A1840" s="13"/>
      <c r="B1840" s="14"/>
      <c r="C1840" s="14"/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  <c r="AT1840" s="14"/>
      <c r="AU1840" s="14"/>
      <c r="AV1840" s="14"/>
      <c r="AW1840" s="14"/>
      <c r="AX1840" s="14"/>
      <c r="AY1840" s="14"/>
      <c r="AZ1840" s="14"/>
      <c r="BA1840" s="14"/>
      <c r="BB1840" s="14"/>
      <c r="BC1840" s="14"/>
      <c r="BD1840" s="14"/>
      <c r="BE1840" s="14"/>
      <c r="BF1840" s="14"/>
      <c r="BG1840" s="14"/>
      <c r="BH1840" s="14"/>
      <c r="BI1840" s="14"/>
    </row>
    <row r="1841" spans="1:61" x14ac:dyDescent="0.25">
      <c r="A1841" s="13"/>
      <c r="B1841" s="14"/>
      <c r="C1841" s="1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  <c r="AT1841" s="14"/>
      <c r="AU1841" s="14"/>
      <c r="AV1841" s="14"/>
      <c r="AW1841" s="14"/>
      <c r="AX1841" s="14"/>
      <c r="AY1841" s="14"/>
      <c r="AZ1841" s="14"/>
      <c r="BA1841" s="14"/>
      <c r="BB1841" s="14"/>
      <c r="BC1841" s="14"/>
      <c r="BD1841" s="14"/>
      <c r="BE1841" s="14"/>
      <c r="BF1841" s="14"/>
      <c r="BG1841" s="14"/>
      <c r="BH1841" s="14"/>
      <c r="BI1841" s="14"/>
    </row>
    <row r="1842" spans="1:61" x14ac:dyDescent="0.25">
      <c r="A1842" s="13"/>
      <c r="B1842" s="14"/>
      <c r="C1842" s="1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  <c r="AT1842" s="14"/>
      <c r="AU1842" s="14"/>
      <c r="AV1842" s="14"/>
      <c r="AW1842" s="14"/>
      <c r="AX1842" s="14"/>
      <c r="AY1842" s="14"/>
      <c r="AZ1842" s="14"/>
      <c r="BA1842" s="14"/>
      <c r="BB1842" s="14"/>
      <c r="BC1842" s="14"/>
      <c r="BD1842" s="14"/>
      <c r="BE1842" s="14"/>
      <c r="BF1842" s="14"/>
      <c r="BG1842" s="14"/>
      <c r="BH1842" s="14"/>
      <c r="BI1842" s="14"/>
    </row>
    <row r="1843" spans="1:61" x14ac:dyDescent="0.25">
      <c r="A1843" s="13"/>
      <c r="B1843" s="14"/>
      <c r="C1843" s="1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  <c r="AT1843" s="14"/>
      <c r="AU1843" s="14"/>
      <c r="AV1843" s="14"/>
      <c r="AW1843" s="14"/>
      <c r="AX1843" s="14"/>
      <c r="AY1843" s="14"/>
      <c r="AZ1843" s="14"/>
      <c r="BA1843" s="14"/>
      <c r="BB1843" s="14"/>
      <c r="BC1843" s="14"/>
      <c r="BD1843" s="14"/>
      <c r="BE1843" s="14"/>
      <c r="BF1843" s="14"/>
      <c r="BG1843" s="14"/>
      <c r="BH1843" s="14"/>
      <c r="BI1843" s="14"/>
    </row>
    <row r="1844" spans="1:61" x14ac:dyDescent="0.25">
      <c r="A1844" s="13"/>
      <c r="B1844" s="14"/>
      <c r="C1844" s="1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  <c r="AT1844" s="14"/>
      <c r="AU1844" s="14"/>
      <c r="AV1844" s="14"/>
      <c r="AW1844" s="14"/>
      <c r="AX1844" s="14"/>
      <c r="AY1844" s="14"/>
      <c r="AZ1844" s="14"/>
      <c r="BA1844" s="14"/>
      <c r="BB1844" s="14"/>
      <c r="BC1844" s="14"/>
      <c r="BD1844" s="14"/>
      <c r="BE1844" s="14"/>
      <c r="BF1844" s="14"/>
      <c r="BG1844" s="14"/>
      <c r="BH1844" s="14"/>
      <c r="BI1844" s="14"/>
    </row>
    <row r="1845" spans="1:61" x14ac:dyDescent="0.25">
      <c r="A1845" s="13"/>
      <c r="B1845" s="14"/>
      <c r="C1845" s="1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  <c r="AT1845" s="14"/>
      <c r="AU1845" s="14"/>
      <c r="AV1845" s="14"/>
      <c r="AW1845" s="14"/>
      <c r="AX1845" s="14"/>
      <c r="AY1845" s="14"/>
      <c r="AZ1845" s="14"/>
      <c r="BA1845" s="14"/>
      <c r="BB1845" s="14"/>
      <c r="BC1845" s="14"/>
      <c r="BD1845" s="14"/>
      <c r="BE1845" s="14"/>
      <c r="BF1845" s="14"/>
      <c r="BG1845" s="14"/>
      <c r="BH1845" s="14"/>
      <c r="BI1845" s="14"/>
    </row>
    <row r="1846" spans="1:61" x14ac:dyDescent="0.25">
      <c r="A1846" s="13"/>
      <c r="B1846" s="14"/>
      <c r="C1846" s="1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  <c r="AY1846" s="14"/>
      <c r="AZ1846" s="14"/>
      <c r="BA1846" s="14"/>
      <c r="BB1846" s="14"/>
      <c r="BC1846" s="14"/>
      <c r="BD1846" s="14"/>
      <c r="BE1846" s="14"/>
      <c r="BF1846" s="14"/>
      <c r="BG1846" s="14"/>
      <c r="BH1846" s="14"/>
      <c r="BI1846" s="14"/>
    </row>
    <row r="1847" spans="1:61" x14ac:dyDescent="0.25">
      <c r="A1847" s="13"/>
      <c r="B1847" s="14"/>
      <c r="C1847" s="14"/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  <c r="AT1847" s="14"/>
      <c r="AU1847" s="14"/>
      <c r="AV1847" s="14"/>
      <c r="AW1847" s="14"/>
      <c r="AX1847" s="14"/>
      <c r="AY1847" s="14"/>
      <c r="AZ1847" s="14"/>
      <c r="BA1847" s="14"/>
      <c r="BB1847" s="14"/>
      <c r="BC1847" s="14"/>
      <c r="BD1847" s="14"/>
      <c r="BE1847" s="14"/>
      <c r="BF1847" s="14"/>
      <c r="BG1847" s="14"/>
      <c r="BH1847" s="14"/>
      <c r="BI1847" s="14"/>
    </row>
    <row r="1848" spans="1:61" x14ac:dyDescent="0.25">
      <c r="A1848" s="13"/>
      <c r="B1848" s="14"/>
      <c r="C1848" s="14"/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  <c r="AT1848" s="14"/>
      <c r="AU1848" s="14"/>
      <c r="AV1848" s="14"/>
      <c r="AW1848" s="14"/>
      <c r="AX1848" s="14"/>
      <c r="AY1848" s="14"/>
      <c r="AZ1848" s="14"/>
      <c r="BA1848" s="14"/>
      <c r="BB1848" s="14"/>
      <c r="BC1848" s="14"/>
      <c r="BD1848" s="14"/>
      <c r="BE1848" s="14"/>
      <c r="BF1848" s="14"/>
      <c r="BG1848" s="14"/>
      <c r="BH1848" s="14"/>
      <c r="BI1848" s="14"/>
    </row>
    <row r="1849" spans="1:61" x14ac:dyDescent="0.25">
      <c r="A1849" s="13"/>
      <c r="B1849" s="14"/>
      <c r="C1849" s="14"/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  <c r="AT1849" s="14"/>
      <c r="AU1849" s="14"/>
      <c r="AV1849" s="14"/>
      <c r="AW1849" s="14"/>
      <c r="AX1849" s="14"/>
      <c r="AY1849" s="14"/>
      <c r="AZ1849" s="14"/>
      <c r="BA1849" s="14"/>
      <c r="BB1849" s="14"/>
      <c r="BC1849" s="14"/>
      <c r="BD1849" s="14"/>
      <c r="BE1849" s="14"/>
      <c r="BF1849" s="14"/>
      <c r="BG1849" s="14"/>
      <c r="BH1849" s="14"/>
      <c r="BI1849" s="14"/>
    </row>
    <row r="1850" spans="1:61" x14ac:dyDescent="0.25">
      <c r="A1850" s="13"/>
      <c r="B1850" s="14"/>
      <c r="C1850" s="14"/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  <c r="AT1850" s="14"/>
      <c r="AU1850" s="14"/>
      <c r="AV1850" s="14"/>
      <c r="AW1850" s="14"/>
      <c r="AX1850" s="14"/>
      <c r="AY1850" s="14"/>
      <c r="AZ1850" s="14"/>
      <c r="BA1850" s="14"/>
      <c r="BB1850" s="14"/>
      <c r="BC1850" s="14"/>
      <c r="BD1850" s="14"/>
      <c r="BE1850" s="14"/>
      <c r="BF1850" s="14"/>
      <c r="BG1850" s="14"/>
      <c r="BH1850" s="14"/>
      <c r="BI1850" s="14"/>
    </row>
    <row r="1851" spans="1:61" x14ac:dyDescent="0.25">
      <c r="A1851" s="13"/>
      <c r="B1851" s="14"/>
      <c r="C1851" s="1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  <c r="AT1851" s="14"/>
      <c r="AU1851" s="14"/>
      <c r="AV1851" s="14"/>
      <c r="AW1851" s="14"/>
      <c r="AX1851" s="14"/>
      <c r="AY1851" s="14"/>
      <c r="AZ1851" s="14"/>
      <c r="BA1851" s="14"/>
      <c r="BB1851" s="14"/>
      <c r="BC1851" s="14"/>
      <c r="BD1851" s="14"/>
      <c r="BE1851" s="14"/>
      <c r="BF1851" s="14"/>
      <c r="BG1851" s="14"/>
      <c r="BH1851" s="14"/>
      <c r="BI1851" s="14"/>
    </row>
    <row r="1852" spans="1:61" x14ac:dyDescent="0.25">
      <c r="A1852" s="13"/>
      <c r="B1852" s="14"/>
      <c r="C1852" s="14"/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  <c r="AT1852" s="14"/>
      <c r="AU1852" s="14"/>
      <c r="AV1852" s="14"/>
      <c r="AW1852" s="14"/>
      <c r="AX1852" s="14"/>
      <c r="AY1852" s="14"/>
      <c r="AZ1852" s="14"/>
      <c r="BA1852" s="14"/>
      <c r="BB1852" s="14"/>
      <c r="BC1852" s="14"/>
      <c r="BD1852" s="14"/>
      <c r="BE1852" s="14"/>
      <c r="BF1852" s="14"/>
      <c r="BG1852" s="14"/>
      <c r="BH1852" s="14"/>
      <c r="BI1852" s="14"/>
    </row>
    <row r="1853" spans="1:61" x14ac:dyDescent="0.25">
      <c r="A1853" s="13"/>
      <c r="B1853" s="14"/>
      <c r="C1853" s="14"/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  <c r="AT1853" s="14"/>
      <c r="AU1853" s="14"/>
      <c r="AV1853" s="14"/>
      <c r="AW1853" s="14"/>
      <c r="AX1853" s="14"/>
      <c r="AY1853" s="14"/>
      <c r="AZ1853" s="14"/>
      <c r="BA1853" s="14"/>
      <c r="BB1853" s="14"/>
      <c r="BC1853" s="14"/>
      <c r="BD1853" s="14"/>
      <c r="BE1853" s="14"/>
      <c r="BF1853" s="14"/>
      <c r="BG1853" s="14"/>
      <c r="BH1853" s="14"/>
      <c r="BI1853" s="14"/>
    </row>
    <row r="1854" spans="1:61" x14ac:dyDescent="0.25">
      <c r="A1854" s="13"/>
      <c r="B1854" s="14"/>
      <c r="C1854" s="14"/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  <c r="AT1854" s="14"/>
      <c r="AU1854" s="14"/>
      <c r="AV1854" s="14"/>
      <c r="AW1854" s="14"/>
      <c r="AX1854" s="14"/>
      <c r="AY1854" s="14"/>
      <c r="AZ1854" s="14"/>
      <c r="BA1854" s="14"/>
      <c r="BB1854" s="14"/>
      <c r="BC1854" s="14"/>
      <c r="BD1854" s="14"/>
      <c r="BE1854" s="14"/>
      <c r="BF1854" s="14"/>
      <c r="BG1854" s="14"/>
      <c r="BH1854" s="14"/>
      <c r="BI1854" s="14"/>
    </row>
    <row r="1855" spans="1:61" x14ac:dyDescent="0.25">
      <c r="A1855" s="13"/>
      <c r="B1855" s="14"/>
      <c r="C1855" s="14"/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  <c r="AT1855" s="14"/>
      <c r="AU1855" s="14"/>
      <c r="AV1855" s="14"/>
      <c r="AW1855" s="14"/>
      <c r="AX1855" s="14"/>
      <c r="AY1855" s="14"/>
      <c r="AZ1855" s="14"/>
      <c r="BA1855" s="14"/>
      <c r="BB1855" s="14"/>
      <c r="BC1855" s="14"/>
      <c r="BD1855" s="14"/>
      <c r="BE1855" s="14"/>
      <c r="BF1855" s="14"/>
      <c r="BG1855" s="14"/>
      <c r="BH1855" s="14"/>
      <c r="BI1855" s="14"/>
    </row>
    <row r="1856" spans="1:61" x14ac:dyDescent="0.25">
      <c r="A1856" s="13"/>
      <c r="B1856" s="14"/>
      <c r="C1856" s="14"/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  <c r="AV1856" s="14"/>
      <c r="AW1856" s="14"/>
      <c r="AX1856" s="14"/>
      <c r="AY1856" s="14"/>
      <c r="AZ1856" s="14"/>
      <c r="BA1856" s="14"/>
      <c r="BB1856" s="14"/>
      <c r="BC1856" s="14"/>
      <c r="BD1856" s="14"/>
      <c r="BE1856" s="14"/>
      <c r="BF1856" s="14"/>
      <c r="BG1856" s="14"/>
      <c r="BH1856" s="14"/>
      <c r="BI1856" s="14"/>
    </row>
    <row r="1857" spans="1:61" x14ac:dyDescent="0.25">
      <c r="A1857" s="13"/>
      <c r="B1857" s="14"/>
      <c r="C1857" s="14"/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  <c r="AT1857" s="14"/>
      <c r="AU1857" s="14"/>
      <c r="AV1857" s="14"/>
      <c r="AW1857" s="14"/>
      <c r="AX1857" s="14"/>
      <c r="AY1857" s="14"/>
      <c r="AZ1857" s="14"/>
      <c r="BA1857" s="14"/>
      <c r="BB1857" s="14"/>
      <c r="BC1857" s="14"/>
      <c r="BD1857" s="14"/>
      <c r="BE1857" s="14"/>
      <c r="BF1857" s="14"/>
      <c r="BG1857" s="14"/>
      <c r="BH1857" s="14"/>
      <c r="BI1857" s="14"/>
    </row>
    <row r="1858" spans="1:61" x14ac:dyDescent="0.25">
      <c r="A1858" s="13"/>
      <c r="B1858" s="14"/>
      <c r="C1858" s="14"/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  <c r="AV1858" s="14"/>
      <c r="AW1858" s="14"/>
      <c r="AX1858" s="14"/>
      <c r="AY1858" s="14"/>
      <c r="AZ1858" s="14"/>
      <c r="BA1858" s="14"/>
      <c r="BB1858" s="14"/>
      <c r="BC1858" s="14"/>
      <c r="BD1858" s="14"/>
      <c r="BE1858" s="14"/>
      <c r="BF1858" s="14"/>
      <c r="BG1858" s="14"/>
      <c r="BH1858" s="14"/>
      <c r="BI1858" s="14"/>
    </row>
    <row r="1859" spans="1:61" x14ac:dyDescent="0.25">
      <c r="A1859" s="13"/>
      <c r="B1859" s="14"/>
      <c r="C1859" s="14"/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  <c r="AT1859" s="14"/>
      <c r="AU1859" s="14"/>
      <c r="AV1859" s="14"/>
      <c r="AW1859" s="14"/>
      <c r="AX1859" s="14"/>
      <c r="AY1859" s="14"/>
      <c r="AZ1859" s="14"/>
      <c r="BA1859" s="14"/>
      <c r="BB1859" s="14"/>
      <c r="BC1859" s="14"/>
      <c r="BD1859" s="14"/>
      <c r="BE1859" s="14"/>
      <c r="BF1859" s="14"/>
      <c r="BG1859" s="14"/>
      <c r="BH1859" s="14"/>
      <c r="BI1859" s="14"/>
    </row>
    <row r="1860" spans="1:61" x14ac:dyDescent="0.25">
      <c r="A1860" s="13"/>
      <c r="B1860" s="14"/>
      <c r="C1860" s="14"/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  <c r="AT1860" s="14"/>
      <c r="AU1860" s="14"/>
      <c r="AV1860" s="14"/>
      <c r="AW1860" s="14"/>
      <c r="AX1860" s="14"/>
      <c r="AY1860" s="14"/>
      <c r="AZ1860" s="14"/>
      <c r="BA1860" s="14"/>
      <c r="BB1860" s="14"/>
      <c r="BC1860" s="14"/>
      <c r="BD1860" s="14"/>
      <c r="BE1860" s="14"/>
      <c r="BF1860" s="14"/>
      <c r="BG1860" s="14"/>
      <c r="BH1860" s="14"/>
      <c r="BI1860" s="14"/>
    </row>
    <row r="1861" spans="1:61" x14ac:dyDescent="0.25">
      <c r="A1861" s="13"/>
      <c r="B1861" s="14"/>
      <c r="C1861" s="1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  <c r="AT1861" s="14"/>
      <c r="AU1861" s="14"/>
      <c r="AV1861" s="14"/>
      <c r="AW1861" s="14"/>
      <c r="AX1861" s="14"/>
      <c r="AY1861" s="14"/>
      <c r="AZ1861" s="14"/>
      <c r="BA1861" s="14"/>
      <c r="BB1861" s="14"/>
      <c r="BC1861" s="14"/>
      <c r="BD1861" s="14"/>
      <c r="BE1861" s="14"/>
      <c r="BF1861" s="14"/>
      <c r="BG1861" s="14"/>
      <c r="BH1861" s="14"/>
      <c r="BI1861" s="14"/>
    </row>
    <row r="1862" spans="1:61" x14ac:dyDescent="0.25">
      <c r="A1862" s="13"/>
      <c r="B1862" s="14"/>
      <c r="C1862" s="14"/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  <c r="AT1862" s="14"/>
      <c r="AU1862" s="14"/>
      <c r="AV1862" s="14"/>
      <c r="AW1862" s="14"/>
      <c r="AX1862" s="14"/>
      <c r="AY1862" s="14"/>
      <c r="AZ1862" s="14"/>
      <c r="BA1862" s="14"/>
      <c r="BB1862" s="14"/>
      <c r="BC1862" s="14"/>
      <c r="BD1862" s="14"/>
      <c r="BE1862" s="14"/>
      <c r="BF1862" s="14"/>
      <c r="BG1862" s="14"/>
      <c r="BH1862" s="14"/>
      <c r="BI1862" s="14"/>
    </row>
    <row r="1863" spans="1:61" x14ac:dyDescent="0.25">
      <c r="A1863" s="13"/>
      <c r="B1863" s="14"/>
      <c r="C1863" s="14"/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  <c r="AT1863" s="14"/>
      <c r="AU1863" s="14"/>
      <c r="AV1863" s="14"/>
      <c r="AW1863" s="14"/>
      <c r="AX1863" s="14"/>
      <c r="AY1863" s="14"/>
      <c r="AZ1863" s="14"/>
      <c r="BA1863" s="14"/>
      <c r="BB1863" s="14"/>
      <c r="BC1863" s="14"/>
      <c r="BD1863" s="14"/>
      <c r="BE1863" s="14"/>
      <c r="BF1863" s="14"/>
      <c r="BG1863" s="14"/>
      <c r="BH1863" s="14"/>
      <c r="BI1863" s="14"/>
    </row>
    <row r="1864" spans="1:61" x14ac:dyDescent="0.25">
      <c r="A1864" s="13"/>
      <c r="B1864" s="14"/>
      <c r="C1864" s="14"/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  <c r="AV1864" s="14"/>
      <c r="AW1864" s="14"/>
      <c r="AX1864" s="14"/>
      <c r="AY1864" s="14"/>
      <c r="AZ1864" s="14"/>
      <c r="BA1864" s="14"/>
      <c r="BB1864" s="14"/>
      <c r="BC1864" s="14"/>
      <c r="BD1864" s="14"/>
      <c r="BE1864" s="14"/>
      <c r="BF1864" s="14"/>
      <c r="BG1864" s="14"/>
      <c r="BH1864" s="14"/>
      <c r="BI1864" s="14"/>
    </row>
    <row r="1865" spans="1:61" x14ac:dyDescent="0.25">
      <c r="A1865" s="13"/>
      <c r="B1865" s="14"/>
      <c r="C1865" s="14"/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  <c r="AV1865" s="14"/>
      <c r="AW1865" s="14"/>
      <c r="AX1865" s="14"/>
      <c r="AY1865" s="14"/>
      <c r="AZ1865" s="14"/>
      <c r="BA1865" s="14"/>
      <c r="BB1865" s="14"/>
      <c r="BC1865" s="14"/>
      <c r="BD1865" s="14"/>
      <c r="BE1865" s="14"/>
      <c r="BF1865" s="14"/>
      <c r="BG1865" s="14"/>
      <c r="BH1865" s="14"/>
      <c r="BI1865" s="14"/>
    </row>
    <row r="1866" spans="1:61" x14ac:dyDescent="0.25">
      <c r="A1866" s="13"/>
      <c r="B1866" s="14"/>
      <c r="C1866" s="14"/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  <c r="AV1866" s="14"/>
      <c r="AW1866" s="14"/>
      <c r="AX1866" s="14"/>
      <c r="AY1866" s="14"/>
      <c r="AZ1866" s="14"/>
      <c r="BA1866" s="14"/>
      <c r="BB1866" s="14"/>
      <c r="BC1866" s="14"/>
      <c r="BD1866" s="14"/>
      <c r="BE1866" s="14"/>
      <c r="BF1866" s="14"/>
      <c r="BG1866" s="14"/>
      <c r="BH1866" s="14"/>
      <c r="BI1866" s="14"/>
    </row>
    <row r="1867" spans="1:61" x14ac:dyDescent="0.25">
      <c r="A1867" s="13"/>
      <c r="B1867" s="14"/>
      <c r="C1867" s="14"/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  <c r="AT1867" s="14"/>
      <c r="AU1867" s="14"/>
      <c r="AV1867" s="14"/>
      <c r="AW1867" s="14"/>
      <c r="AX1867" s="14"/>
      <c r="AY1867" s="14"/>
      <c r="AZ1867" s="14"/>
      <c r="BA1867" s="14"/>
      <c r="BB1867" s="14"/>
      <c r="BC1867" s="14"/>
      <c r="BD1867" s="14"/>
      <c r="BE1867" s="14"/>
      <c r="BF1867" s="14"/>
      <c r="BG1867" s="14"/>
      <c r="BH1867" s="14"/>
      <c r="BI1867" s="14"/>
    </row>
    <row r="1868" spans="1:61" x14ac:dyDescent="0.25">
      <c r="A1868" s="13"/>
      <c r="B1868" s="14"/>
      <c r="C1868" s="1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  <c r="AT1868" s="14"/>
      <c r="AU1868" s="14"/>
      <c r="AV1868" s="14"/>
      <c r="AW1868" s="14"/>
      <c r="AX1868" s="14"/>
      <c r="AY1868" s="14"/>
      <c r="AZ1868" s="14"/>
      <c r="BA1868" s="14"/>
      <c r="BB1868" s="14"/>
      <c r="BC1868" s="14"/>
      <c r="BD1868" s="14"/>
      <c r="BE1868" s="14"/>
      <c r="BF1868" s="14"/>
      <c r="BG1868" s="14"/>
      <c r="BH1868" s="14"/>
      <c r="BI1868" s="14"/>
    </row>
    <row r="1869" spans="1:61" x14ac:dyDescent="0.25">
      <c r="A1869" s="13"/>
      <c r="B1869" s="14"/>
      <c r="C1869" s="14"/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  <c r="AT1869" s="14"/>
      <c r="AU1869" s="14"/>
      <c r="AV1869" s="14"/>
      <c r="AW1869" s="14"/>
      <c r="AX1869" s="14"/>
      <c r="AY1869" s="14"/>
      <c r="AZ1869" s="14"/>
      <c r="BA1869" s="14"/>
      <c r="BB1869" s="14"/>
      <c r="BC1869" s="14"/>
      <c r="BD1869" s="14"/>
      <c r="BE1869" s="14"/>
      <c r="BF1869" s="14"/>
      <c r="BG1869" s="14"/>
      <c r="BH1869" s="14"/>
      <c r="BI1869" s="14"/>
    </row>
    <row r="1870" spans="1:61" x14ac:dyDescent="0.25">
      <c r="A1870" s="13"/>
      <c r="B1870" s="14"/>
      <c r="C1870" s="14"/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  <c r="AT1870" s="14"/>
      <c r="AU1870" s="14"/>
      <c r="AV1870" s="14"/>
      <c r="AW1870" s="14"/>
      <c r="AX1870" s="14"/>
      <c r="AY1870" s="14"/>
      <c r="AZ1870" s="14"/>
      <c r="BA1870" s="14"/>
      <c r="BB1870" s="14"/>
      <c r="BC1870" s="14"/>
      <c r="BD1870" s="14"/>
      <c r="BE1870" s="14"/>
      <c r="BF1870" s="14"/>
      <c r="BG1870" s="14"/>
      <c r="BH1870" s="14"/>
      <c r="BI1870" s="14"/>
    </row>
    <row r="1871" spans="1:61" x14ac:dyDescent="0.25">
      <c r="A1871" s="13"/>
      <c r="B1871" s="14"/>
      <c r="C1871" s="14"/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  <c r="AT1871" s="14"/>
      <c r="AU1871" s="14"/>
      <c r="AV1871" s="14"/>
      <c r="AW1871" s="14"/>
      <c r="AX1871" s="14"/>
      <c r="AY1871" s="14"/>
      <c r="AZ1871" s="14"/>
      <c r="BA1871" s="14"/>
      <c r="BB1871" s="14"/>
      <c r="BC1871" s="14"/>
      <c r="BD1871" s="14"/>
      <c r="BE1871" s="14"/>
      <c r="BF1871" s="14"/>
      <c r="BG1871" s="14"/>
      <c r="BH1871" s="14"/>
      <c r="BI1871" s="14"/>
    </row>
    <row r="1872" spans="1:61" x14ac:dyDescent="0.25">
      <c r="A1872" s="13"/>
      <c r="B1872" s="14"/>
      <c r="C1872" s="14"/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  <c r="AT1872" s="14"/>
      <c r="AU1872" s="14"/>
      <c r="AV1872" s="14"/>
      <c r="AW1872" s="14"/>
      <c r="AX1872" s="14"/>
      <c r="AY1872" s="14"/>
      <c r="AZ1872" s="14"/>
      <c r="BA1872" s="14"/>
      <c r="BB1872" s="14"/>
      <c r="BC1872" s="14"/>
      <c r="BD1872" s="14"/>
      <c r="BE1872" s="14"/>
      <c r="BF1872" s="14"/>
      <c r="BG1872" s="14"/>
      <c r="BH1872" s="14"/>
      <c r="BI1872" s="14"/>
    </row>
    <row r="1873" spans="1:61" x14ac:dyDescent="0.25">
      <c r="A1873" s="13"/>
      <c r="B1873" s="14"/>
      <c r="C1873" s="14"/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  <c r="AT1873" s="14"/>
      <c r="AU1873" s="14"/>
      <c r="AV1873" s="14"/>
      <c r="AW1873" s="14"/>
      <c r="AX1873" s="14"/>
      <c r="AY1873" s="14"/>
      <c r="AZ1873" s="14"/>
      <c r="BA1873" s="14"/>
      <c r="BB1873" s="14"/>
      <c r="BC1873" s="14"/>
      <c r="BD1873" s="14"/>
      <c r="BE1873" s="14"/>
      <c r="BF1873" s="14"/>
      <c r="BG1873" s="14"/>
      <c r="BH1873" s="14"/>
      <c r="BI1873" s="14"/>
    </row>
    <row r="1874" spans="1:61" x14ac:dyDescent="0.25">
      <c r="A1874" s="13"/>
      <c r="B1874" s="14"/>
      <c r="C1874" s="14"/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  <c r="AT1874" s="14"/>
      <c r="AU1874" s="14"/>
      <c r="AV1874" s="14"/>
      <c r="AW1874" s="14"/>
      <c r="AX1874" s="14"/>
      <c r="AY1874" s="14"/>
      <c r="AZ1874" s="14"/>
      <c r="BA1874" s="14"/>
      <c r="BB1874" s="14"/>
      <c r="BC1874" s="14"/>
      <c r="BD1874" s="14"/>
      <c r="BE1874" s="14"/>
      <c r="BF1874" s="14"/>
      <c r="BG1874" s="14"/>
      <c r="BH1874" s="14"/>
      <c r="BI1874" s="14"/>
    </row>
    <row r="1875" spans="1:61" x14ac:dyDescent="0.25">
      <c r="A1875" s="13"/>
      <c r="B1875" s="14"/>
      <c r="C1875" s="14"/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  <c r="AT1875" s="14"/>
      <c r="AU1875" s="14"/>
      <c r="AV1875" s="14"/>
      <c r="AW1875" s="14"/>
      <c r="AX1875" s="14"/>
      <c r="AY1875" s="14"/>
      <c r="AZ1875" s="14"/>
      <c r="BA1875" s="14"/>
      <c r="BB1875" s="14"/>
      <c r="BC1875" s="14"/>
      <c r="BD1875" s="14"/>
      <c r="BE1875" s="14"/>
      <c r="BF1875" s="14"/>
      <c r="BG1875" s="14"/>
      <c r="BH1875" s="14"/>
      <c r="BI1875" s="14"/>
    </row>
    <row r="1876" spans="1:61" x14ac:dyDescent="0.25">
      <c r="A1876" s="13"/>
      <c r="B1876" s="14"/>
      <c r="C1876" s="14"/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  <c r="AT1876" s="14"/>
      <c r="AU1876" s="14"/>
      <c r="AV1876" s="14"/>
      <c r="AW1876" s="14"/>
      <c r="AX1876" s="14"/>
      <c r="AY1876" s="14"/>
      <c r="AZ1876" s="14"/>
      <c r="BA1876" s="14"/>
      <c r="BB1876" s="14"/>
      <c r="BC1876" s="14"/>
      <c r="BD1876" s="14"/>
      <c r="BE1876" s="14"/>
      <c r="BF1876" s="14"/>
      <c r="BG1876" s="14"/>
      <c r="BH1876" s="14"/>
      <c r="BI1876" s="14"/>
    </row>
    <row r="1877" spans="1:61" x14ac:dyDescent="0.25">
      <c r="A1877" s="13"/>
      <c r="B1877" s="14"/>
      <c r="C1877" s="14"/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  <c r="AT1877" s="14"/>
      <c r="AU1877" s="14"/>
      <c r="AV1877" s="14"/>
      <c r="AW1877" s="14"/>
      <c r="AX1877" s="14"/>
      <c r="AY1877" s="14"/>
      <c r="AZ1877" s="14"/>
      <c r="BA1877" s="14"/>
      <c r="BB1877" s="14"/>
      <c r="BC1877" s="14"/>
      <c r="BD1877" s="14"/>
      <c r="BE1877" s="14"/>
      <c r="BF1877" s="14"/>
      <c r="BG1877" s="14"/>
      <c r="BH1877" s="14"/>
      <c r="BI1877" s="14"/>
    </row>
    <row r="1878" spans="1:61" x14ac:dyDescent="0.25">
      <c r="A1878" s="13"/>
      <c r="B1878" s="14"/>
      <c r="C1878" s="14"/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  <c r="AT1878" s="14"/>
      <c r="AU1878" s="14"/>
      <c r="AV1878" s="14"/>
      <c r="AW1878" s="14"/>
      <c r="AX1878" s="14"/>
      <c r="AY1878" s="14"/>
      <c r="AZ1878" s="14"/>
      <c r="BA1878" s="14"/>
      <c r="BB1878" s="14"/>
      <c r="BC1878" s="14"/>
      <c r="BD1878" s="14"/>
      <c r="BE1878" s="14"/>
      <c r="BF1878" s="14"/>
      <c r="BG1878" s="14"/>
      <c r="BH1878" s="14"/>
      <c r="BI1878" s="14"/>
    </row>
    <row r="1879" spans="1:61" x14ac:dyDescent="0.25">
      <c r="A1879" s="13"/>
      <c r="B1879" s="14"/>
      <c r="C1879" s="14"/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  <c r="AT1879" s="14"/>
      <c r="AU1879" s="14"/>
      <c r="AV1879" s="14"/>
      <c r="AW1879" s="14"/>
      <c r="AX1879" s="14"/>
      <c r="AY1879" s="14"/>
      <c r="AZ1879" s="14"/>
      <c r="BA1879" s="14"/>
      <c r="BB1879" s="14"/>
      <c r="BC1879" s="14"/>
      <c r="BD1879" s="14"/>
      <c r="BE1879" s="14"/>
      <c r="BF1879" s="14"/>
      <c r="BG1879" s="14"/>
      <c r="BH1879" s="14"/>
      <c r="BI1879" s="14"/>
    </row>
    <row r="1880" spans="1:61" x14ac:dyDescent="0.25">
      <c r="A1880" s="13"/>
      <c r="B1880" s="14"/>
      <c r="C1880" s="14"/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  <c r="AT1880" s="14"/>
      <c r="AU1880" s="14"/>
      <c r="AV1880" s="14"/>
      <c r="AW1880" s="14"/>
      <c r="AX1880" s="14"/>
      <c r="AY1880" s="14"/>
      <c r="AZ1880" s="14"/>
      <c r="BA1880" s="14"/>
      <c r="BB1880" s="14"/>
      <c r="BC1880" s="14"/>
      <c r="BD1880" s="14"/>
      <c r="BE1880" s="14"/>
      <c r="BF1880" s="14"/>
      <c r="BG1880" s="14"/>
      <c r="BH1880" s="14"/>
      <c r="BI1880" s="14"/>
    </row>
    <row r="1881" spans="1:61" x14ac:dyDescent="0.25">
      <c r="A1881" s="13"/>
      <c r="B1881" s="14"/>
      <c r="C1881" s="14"/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  <c r="AT1881" s="14"/>
      <c r="AU1881" s="14"/>
      <c r="AV1881" s="14"/>
      <c r="AW1881" s="14"/>
      <c r="AX1881" s="14"/>
      <c r="AY1881" s="14"/>
      <c r="AZ1881" s="14"/>
      <c r="BA1881" s="14"/>
      <c r="BB1881" s="14"/>
      <c r="BC1881" s="14"/>
      <c r="BD1881" s="14"/>
      <c r="BE1881" s="14"/>
      <c r="BF1881" s="14"/>
      <c r="BG1881" s="14"/>
      <c r="BH1881" s="14"/>
      <c r="BI1881" s="14"/>
    </row>
    <row r="1882" spans="1:61" x14ac:dyDescent="0.25">
      <c r="A1882" s="13"/>
      <c r="B1882" s="14"/>
      <c r="C1882" s="14"/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  <c r="AT1882" s="14"/>
      <c r="AU1882" s="14"/>
      <c r="AV1882" s="14"/>
      <c r="AW1882" s="14"/>
      <c r="AX1882" s="14"/>
      <c r="AY1882" s="14"/>
      <c r="AZ1882" s="14"/>
      <c r="BA1882" s="14"/>
      <c r="BB1882" s="14"/>
      <c r="BC1882" s="14"/>
      <c r="BD1882" s="14"/>
      <c r="BE1882" s="14"/>
      <c r="BF1882" s="14"/>
      <c r="BG1882" s="14"/>
      <c r="BH1882" s="14"/>
      <c r="BI1882" s="14"/>
    </row>
    <row r="1883" spans="1:61" x14ac:dyDescent="0.25">
      <c r="A1883" s="13"/>
      <c r="B1883" s="14"/>
      <c r="C1883" s="14"/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  <c r="AT1883" s="14"/>
      <c r="AU1883" s="14"/>
      <c r="AV1883" s="14"/>
      <c r="AW1883" s="14"/>
      <c r="AX1883" s="14"/>
      <c r="AY1883" s="14"/>
      <c r="AZ1883" s="14"/>
      <c r="BA1883" s="14"/>
      <c r="BB1883" s="14"/>
      <c r="BC1883" s="14"/>
      <c r="BD1883" s="14"/>
      <c r="BE1883" s="14"/>
      <c r="BF1883" s="14"/>
      <c r="BG1883" s="14"/>
      <c r="BH1883" s="14"/>
      <c r="BI1883" s="14"/>
    </row>
    <row r="1884" spans="1:61" x14ac:dyDescent="0.25">
      <c r="A1884" s="13"/>
      <c r="B1884" s="14"/>
      <c r="C1884" s="14"/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  <c r="AT1884" s="14"/>
      <c r="AU1884" s="14"/>
      <c r="AV1884" s="14"/>
      <c r="AW1884" s="14"/>
      <c r="AX1884" s="14"/>
      <c r="AY1884" s="14"/>
      <c r="AZ1884" s="14"/>
      <c r="BA1884" s="14"/>
      <c r="BB1884" s="14"/>
      <c r="BC1884" s="14"/>
      <c r="BD1884" s="14"/>
      <c r="BE1884" s="14"/>
      <c r="BF1884" s="14"/>
      <c r="BG1884" s="14"/>
      <c r="BH1884" s="14"/>
      <c r="BI1884" s="14"/>
    </row>
    <row r="1885" spans="1:61" x14ac:dyDescent="0.25">
      <c r="A1885" s="13"/>
      <c r="B1885" s="14"/>
      <c r="C1885" s="1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  <c r="AT1885" s="14"/>
      <c r="AU1885" s="14"/>
      <c r="AV1885" s="14"/>
      <c r="AW1885" s="14"/>
      <c r="AX1885" s="14"/>
      <c r="AY1885" s="14"/>
      <c r="AZ1885" s="14"/>
      <c r="BA1885" s="14"/>
      <c r="BB1885" s="14"/>
      <c r="BC1885" s="14"/>
      <c r="BD1885" s="14"/>
      <c r="BE1885" s="14"/>
      <c r="BF1885" s="14"/>
      <c r="BG1885" s="14"/>
      <c r="BH1885" s="14"/>
      <c r="BI1885" s="14"/>
    </row>
    <row r="1886" spans="1:61" x14ac:dyDescent="0.25">
      <c r="A1886" s="13"/>
      <c r="B1886" s="14"/>
      <c r="C1886" s="14"/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  <c r="AT1886" s="14"/>
      <c r="AU1886" s="14"/>
      <c r="AV1886" s="14"/>
      <c r="AW1886" s="14"/>
      <c r="AX1886" s="14"/>
      <c r="AY1886" s="14"/>
      <c r="AZ1886" s="14"/>
      <c r="BA1886" s="14"/>
      <c r="BB1886" s="14"/>
      <c r="BC1886" s="14"/>
      <c r="BD1886" s="14"/>
      <c r="BE1886" s="14"/>
      <c r="BF1886" s="14"/>
      <c r="BG1886" s="14"/>
      <c r="BH1886" s="14"/>
      <c r="BI1886" s="14"/>
    </row>
    <row r="1887" spans="1:61" x14ac:dyDescent="0.25">
      <c r="A1887" s="13"/>
      <c r="B1887" s="14"/>
      <c r="C1887" s="14"/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  <c r="AT1887" s="14"/>
      <c r="AU1887" s="14"/>
      <c r="AV1887" s="14"/>
      <c r="AW1887" s="14"/>
      <c r="AX1887" s="14"/>
      <c r="AY1887" s="14"/>
      <c r="AZ1887" s="14"/>
      <c r="BA1887" s="14"/>
      <c r="BB1887" s="14"/>
      <c r="BC1887" s="14"/>
      <c r="BD1887" s="14"/>
      <c r="BE1887" s="14"/>
      <c r="BF1887" s="14"/>
      <c r="BG1887" s="14"/>
      <c r="BH1887" s="14"/>
      <c r="BI1887" s="14"/>
    </row>
    <row r="1888" spans="1:61" x14ac:dyDescent="0.25">
      <c r="A1888" s="13"/>
      <c r="B1888" s="14"/>
      <c r="C1888" s="14"/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  <c r="AT1888" s="14"/>
      <c r="AU1888" s="14"/>
      <c r="AV1888" s="14"/>
      <c r="AW1888" s="14"/>
      <c r="AX1888" s="14"/>
      <c r="AY1888" s="14"/>
      <c r="AZ1888" s="14"/>
      <c r="BA1888" s="14"/>
      <c r="BB1888" s="14"/>
      <c r="BC1888" s="14"/>
      <c r="BD1888" s="14"/>
      <c r="BE1888" s="14"/>
      <c r="BF1888" s="14"/>
      <c r="BG1888" s="14"/>
      <c r="BH1888" s="14"/>
      <c r="BI1888" s="14"/>
    </row>
    <row r="1889" spans="1:61" x14ac:dyDescent="0.25">
      <c r="A1889" s="13"/>
      <c r="B1889" s="14"/>
      <c r="C1889" s="14"/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  <c r="AT1889" s="14"/>
      <c r="AU1889" s="14"/>
      <c r="AV1889" s="14"/>
      <c r="AW1889" s="14"/>
      <c r="AX1889" s="14"/>
      <c r="AY1889" s="14"/>
      <c r="AZ1889" s="14"/>
      <c r="BA1889" s="14"/>
      <c r="BB1889" s="14"/>
      <c r="BC1889" s="14"/>
      <c r="BD1889" s="14"/>
      <c r="BE1889" s="14"/>
      <c r="BF1889" s="14"/>
      <c r="BG1889" s="14"/>
      <c r="BH1889" s="14"/>
      <c r="BI1889" s="14"/>
    </row>
    <row r="1890" spans="1:61" x14ac:dyDescent="0.25">
      <c r="A1890" s="13"/>
      <c r="B1890" s="14"/>
      <c r="C1890" s="14"/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  <c r="AT1890" s="14"/>
      <c r="AU1890" s="14"/>
      <c r="AV1890" s="14"/>
      <c r="AW1890" s="14"/>
      <c r="AX1890" s="14"/>
      <c r="AY1890" s="14"/>
      <c r="AZ1890" s="14"/>
      <c r="BA1890" s="14"/>
      <c r="BB1890" s="14"/>
      <c r="BC1890" s="14"/>
      <c r="BD1890" s="14"/>
      <c r="BE1890" s="14"/>
      <c r="BF1890" s="14"/>
      <c r="BG1890" s="14"/>
      <c r="BH1890" s="14"/>
      <c r="BI1890" s="14"/>
    </row>
    <row r="1891" spans="1:61" x14ac:dyDescent="0.25">
      <c r="A1891" s="13"/>
      <c r="B1891" s="14"/>
      <c r="C1891" s="14"/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  <c r="AT1891" s="14"/>
      <c r="AU1891" s="14"/>
      <c r="AV1891" s="14"/>
      <c r="AW1891" s="14"/>
      <c r="AX1891" s="14"/>
      <c r="AY1891" s="14"/>
      <c r="AZ1891" s="14"/>
      <c r="BA1891" s="14"/>
      <c r="BB1891" s="14"/>
      <c r="BC1891" s="14"/>
      <c r="BD1891" s="14"/>
      <c r="BE1891" s="14"/>
      <c r="BF1891" s="14"/>
      <c r="BG1891" s="14"/>
      <c r="BH1891" s="14"/>
      <c r="BI1891" s="14"/>
    </row>
    <row r="1892" spans="1:61" x14ac:dyDescent="0.25">
      <c r="A1892" s="13"/>
      <c r="B1892" s="14"/>
      <c r="C1892" s="14"/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  <c r="AT1892" s="14"/>
      <c r="AU1892" s="14"/>
      <c r="AV1892" s="14"/>
      <c r="AW1892" s="14"/>
      <c r="AX1892" s="14"/>
      <c r="AY1892" s="14"/>
      <c r="AZ1892" s="14"/>
      <c r="BA1892" s="14"/>
      <c r="BB1892" s="14"/>
      <c r="BC1892" s="14"/>
      <c r="BD1892" s="14"/>
      <c r="BE1892" s="14"/>
      <c r="BF1892" s="14"/>
      <c r="BG1892" s="14"/>
      <c r="BH1892" s="14"/>
      <c r="BI1892" s="14"/>
    </row>
    <row r="1893" spans="1:61" x14ac:dyDescent="0.25">
      <c r="A1893" s="13"/>
      <c r="B1893" s="14"/>
      <c r="C1893" s="14"/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  <c r="AT1893" s="14"/>
      <c r="AU1893" s="14"/>
      <c r="AV1893" s="14"/>
      <c r="AW1893" s="14"/>
      <c r="AX1893" s="14"/>
      <c r="AY1893" s="14"/>
      <c r="AZ1893" s="14"/>
      <c r="BA1893" s="14"/>
      <c r="BB1893" s="14"/>
      <c r="BC1893" s="14"/>
      <c r="BD1893" s="14"/>
      <c r="BE1893" s="14"/>
      <c r="BF1893" s="14"/>
      <c r="BG1893" s="14"/>
      <c r="BH1893" s="14"/>
      <c r="BI1893" s="14"/>
    </row>
    <row r="1894" spans="1:61" x14ac:dyDescent="0.25">
      <c r="A1894" s="13"/>
      <c r="B1894" s="14"/>
      <c r="C1894" s="14"/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  <c r="AT1894" s="14"/>
      <c r="AU1894" s="14"/>
      <c r="AV1894" s="14"/>
      <c r="AW1894" s="14"/>
      <c r="AX1894" s="14"/>
      <c r="AY1894" s="14"/>
      <c r="AZ1894" s="14"/>
      <c r="BA1894" s="14"/>
      <c r="BB1894" s="14"/>
      <c r="BC1894" s="14"/>
      <c r="BD1894" s="14"/>
      <c r="BE1894" s="14"/>
      <c r="BF1894" s="14"/>
      <c r="BG1894" s="14"/>
      <c r="BH1894" s="14"/>
      <c r="BI1894" s="14"/>
    </row>
    <row r="1895" spans="1:61" x14ac:dyDescent="0.25">
      <c r="A1895" s="13"/>
      <c r="B1895" s="14"/>
      <c r="C1895" s="14"/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  <c r="AT1895" s="14"/>
      <c r="AU1895" s="14"/>
      <c r="AV1895" s="14"/>
      <c r="AW1895" s="14"/>
      <c r="AX1895" s="14"/>
      <c r="AY1895" s="14"/>
      <c r="AZ1895" s="14"/>
      <c r="BA1895" s="14"/>
      <c r="BB1895" s="14"/>
      <c r="BC1895" s="14"/>
      <c r="BD1895" s="14"/>
      <c r="BE1895" s="14"/>
      <c r="BF1895" s="14"/>
      <c r="BG1895" s="14"/>
      <c r="BH1895" s="14"/>
      <c r="BI1895" s="14"/>
    </row>
    <row r="1896" spans="1:61" x14ac:dyDescent="0.25">
      <c r="A1896" s="13"/>
      <c r="B1896" s="14"/>
      <c r="C1896" s="14"/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  <c r="AT1896" s="14"/>
      <c r="AU1896" s="14"/>
      <c r="AV1896" s="14"/>
      <c r="AW1896" s="14"/>
      <c r="AX1896" s="14"/>
      <c r="AY1896" s="14"/>
      <c r="AZ1896" s="14"/>
      <c r="BA1896" s="14"/>
      <c r="BB1896" s="14"/>
      <c r="BC1896" s="14"/>
      <c r="BD1896" s="14"/>
      <c r="BE1896" s="14"/>
      <c r="BF1896" s="14"/>
      <c r="BG1896" s="14"/>
      <c r="BH1896" s="14"/>
      <c r="BI1896" s="14"/>
    </row>
    <row r="1897" spans="1:61" x14ac:dyDescent="0.25">
      <c r="A1897" s="13"/>
      <c r="B1897" s="14"/>
      <c r="C1897" s="14"/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  <c r="AT1897" s="14"/>
      <c r="AU1897" s="14"/>
      <c r="AV1897" s="14"/>
      <c r="AW1897" s="14"/>
      <c r="AX1897" s="14"/>
      <c r="AY1897" s="14"/>
      <c r="AZ1897" s="14"/>
      <c r="BA1897" s="14"/>
      <c r="BB1897" s="14"/>
      <c r="BC1897" s="14"/>
      <c r="BD1897" s="14"/>
      <c r="BE1897" s="14"/>
      <c r="BF1897" s="14"/>
      <c r="BG1897" s="14"/>
      <c r="BH1897" s="14"/>
      <c r="BI1897" s="14"/>
    </row>
    <row r="1898" spans="1:61" x14ac:dyDescent="0.25">
      <c r="A1898" s="13"/>
      <c r="B1898" s="14"/>
      <c r="C1898" s="14"/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  <c r="AT1898" s="14"/>
      <c r="AU1898" s="14"/>
      <c r="AV1898" s="14"/>
      <c r="AW1898" s="14"/>
      <c r="AX1898" s="14"/>
      <c r="AY1898" s="14"/>
      <c r="AZ1898" s="14"/>
      <c r="BA1898" s="14"/>
      <c r="BB1898" s="14"/>
      <c r="BC1898" s="14"/>
      <c r="BD1898" s="14"/>
      <c r="BE1898" s="14"/>
      <c r="BF1898" s="14"/>
      <c r="BG1898" s="14"/>
      <c r="BH1898" s="14"/>
      <c r="BI1898" s="14"/>
    </row>
    <row r="1899" spans="1:61" x14ac:dyDescent="0.25">
      <c r="A1899" s="13"/>
      <c r="B1899" s="14"/>
      <c r="C1899" s="14"/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  <c r="AT1899" s="14"/>
      <c r="AU1899" s="14"/>
      <c r="AV1899" s="14"/>
      <c r="AW1899" s="14"/>
      <c r="AX1899" s="14"/>
      <c r="AY1899" s="14"/>
      <c r="AZ1899" s="14"/>
      <c r="BA1899" s="14"/>
      <c r="BB1899" s="14"/>
      <c r="BC1899" s="14"/>
      <c r="BD1899" s="14"/>
      <c r="BE1899" s="14"/>
      <c r="BF1899" s="14"/>
      <c r="BG1899" s="14"/>
      <c r="BH1899" s="14"/>
      <c r="BI1899" s="14"/>
    </row>
    <row r="1900" spans="1:61" x14ac:dyDescent="0.25">
      <c r="A1900" s="13"/>
      <c r="B1900" s="14"/>
      <c r="C1900" s="14"/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  <c r="AT1900" s="14"/>
      <c r="AU1900" s="14"/>
      <c r="AV1900" s="14"/>
      <c r="AW1900" s="14"/>
      <c r="AX1900" s="14"/>
      <c r="AY1900" s="14"/>
      <c r="AZ1900" s="14"/>
      <c r="BA1900" s="14"/>
      <c r="BB1900" s="14"/>
      <c r="BC1900" s="14"/>
      <c r="BD1900" s="14"/>
      <c r="BE1900" s="14"/>
      <c r="BF1900" s="14"/>
      <c r="BG1900" s="14"/>
      <c r="BH1900" s="14"/>
      <c r="BI1900" s="14"/>
    </row>
    <row r="1901" spans="1:61" x14ac:dyDescent="0.25">
      <c r="A1901" s="13"/>
      <c r="B1901" s="14"/>
      <c r="C1901" s="14"/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  <c r="AT1901" s="14"/>
      <c r="AU1901" s="14"/>
      <c r="AV1901" s="14"/>
      <c r="AW1901" s="14"/>
      <c r="AX1901" s="14"/>
      <c r="AY1901" s="14"/>
      <c r="AZ1901" s="14"/>
      <c r="BA1901" s="14"/>
      <c r="BB1901" s="14"/>
      <c r="BC1901" s="14"/>
      <c r="BD1901" s="14"/>
      <c r="BE1901" s="14"/>
      <c r="BF1901" s="14"/>
      <c r="BG1901" s="14"/>
      <c r="BH1901" s="14"/>
      <c r="BI1901" s="14"/>
    </row>
    <row r="1902" spans="1:61" x14ac:dyDescent="0.25">
      <c r="A1902" s="13"/>
      <c r="B1902" s="14"/>
      <c r="C1902" s="1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  <c r="AT1902" s="14"/>
      <c r="AU1902" s="14"/>
      <c r="AV1902" s="14"/>
      <c r="AW1902" s="14"/>
      <c r="AX1902" s="14"/>
      <c r="AY1902" s="14"/>
      <c r="AZ1902" s="14"/>
      <c r="BA1902" s="14"/>
      <c r="BB1902" s="14"/>
      <c r="BC1902" s="14"/>
      <c r="BD1902" s="14"/>
      <c r="BE1902" s="14"/>
      <c r="BF1902" s="14"/>
      <c r="BG1902" s="14"/>
      <c r="BH1902" s="14"/>
      <c r="BI1902" s="14"/>
    </row>
    <row r="1903" spans="1:61" x14ac:dyDescent="0.25">
      <c r="A1903" s="13"/>
      <c r="B1903" s="14"/>
      <c r="C1903" s="14"/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  <c r="AT1903" s="14"/>
      <c r="AU1903" s="14"/>
      <c r="AV1903" s="14"/>
      <c r="AW1903" s="14"/>
      <c r="AX1903" s="14"/>
      <c r="AY1903" s="14"/>
      <c r="AZ1903" s="14"/>
      <c r="BA1903" s="14"/>
      <c r="BB1903" s="14"/>
      <c r="BC1903" s="14"/>
      <c r="BD1903" s="14"/>
      <c r="BE1903" s="14"/>
      <c r="BF1903" s="14"/>
      <c r="BG1903" s="14"/>
      <c r="BH1903" s="14"/>
      <c r="BI1903" s="14"/>
    </row>
    <row r="1904" spans="1:61" x14ac:dyDescent="0.25">
      <c r="A1904" s="13"/>
      <c r="B1904" s="14"/>
      <c r="C1904" s="14"/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  <c r="AT1904" s="14"/>
      <c r="AU1904" s="14"/>
      <c r="AV1904" s="14"/>
      <c r="AW1904" s="14"/>
      <c r="AX1904" s="14"/>
      <c r="AY1904" s="14"/>
      <c r="AZ1904" s="14"/>
      <c r="BA1904" s="14"/>
      <c r="BB1904" s="14"/>
      <c r="BC1904" s="14"/>
      <c r="BD1904" s="14"/>
      <c r="BE1904" s="14"/>
      <c r="BF1904" s="14"/>
      <c r="BG1904" s="14"/>
      <c r="BH1904" s="14"/>
      <c r="BI1904" s="14"/>
    </row>
    <row r="1905" spans="1:61" x14ac:dyDescent="0.25">
      <c r="A1905" s="13"/>
      <c r="B1905" s="14"/>
      <c r="C1905" s="1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  <c r="AT1905" s="14"/>
      <c r="AU1905" s="14"/>
      <c r="AV1905" s="14"/>
      <c r="AW1905" s="14"/>
      <c r="AX1905" s="14"/>
      <c r="AY1905" s="14"/>
      <c r="AZ1905" s="14"/>
      <c r="BA1905" s="14"/>
      <c r="BB1905" s="14"/>
      <c r="BC1905" s="14"/>
      <c r="BD1905" s="14"/>
      <c r="BE1905" s="14"/>
      <c r="BF1905" s="14"/>
      <c r="BG1905" s="14"/>
      <c r="BH1905" s="14"/>
      <c r="BI1905" s="14"/>
    </row>
    <row r="1906" spans="1:61" x14ac:dyDescent="0.25">
      <c r="A1906" s="13"/>
      <c r="B1906" s="14"/>
      <c r="C1906" s="14"/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  <c r="AT1906" s="14"/>
      <c r="AU1906" s="14"/>
      <c r="AV1906" s="14"/>
      <c r="AW1906" s="14"/>
      <c r="AX1906" s="14"/>
      <c r="AY1906" s="14"/>
      <c r="AZ1906" s="14"/>
      <c r="BA1906" s="14"/>
      <c r="BB1906" s="14"/>
      <c r="BC1906" s="14"/>
      <c r="BD1906" s="14"/>
      <c r="BE1906" s="14"/>
      <c r="BF1906" s="14"/>
      <c r="BG1906" s="14"/>
      <c r="BH1906" s="14"/>
      <c r="BI1906" s="14"/>
    </row>
    <row r="1907" spans="1:61" x14ac:dyDescent="0.25">
      <c r="A1907" s="13"/>
      <c r="B1907" s="14"/>
      <c r="C1907" s="14"/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  <c r="AT1907" s="14"/>
      <c r="AU1907" s="14"/>
      <c r="AV1907" s="14"/>
      <c r="AW1907" s="14"/>
      <c r="AX1907" s="14"/>
      <c r="AY1907" s="14"/>
      <c r="AZ1907" s="14"/>
      <c r="BA1907" s="14"/>
      <c r="BB1907" s="14"/>
      <c r="BC1907" s="14"/>
      <c r="BD1907" s="14"/>
      <c r="BE1907" s="14"/>
      <c r="BF1907" s="14"/>
      <c r="BG1907" s="14"/>
      <c r="BH1907" s="14"/>
      <c r="BI1907" s="14"/>
    </row>
    <row r="1908" spans="1:61" x14ac:dyDescent="0.25">
      <c r="A1908" s="13"/>
      <c r="B1908" s="14"/>
      <c r="C1908" s="14"/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  <c r="AT1908" s="14"/>
      <c r="AU1908" s="14"/>
      <c r="AV1908" s="14"/>
      <c r="AW1908" s="14"/>
      <c r="AX1908" s="14"/>
      <c r="AY1908" s="14"/>
      <c r="AZ1908" s="14"/>
      <c r="BA1908" s="14"/>
      <c r="BB1908" s="14"/>
      <c r="BC1908" s="14"/>
      <c r="BD1908" s="14"/>
      <c r="BE1908" s="14"/>
      <c r="BF1908" s="14"/>
      <c r="BG1908" s="14"/>
      <c r="BH1908" s="14"/>
      <c r="BI1908" s="14"/>
    </row>
    <row r="1909" spans="1:61" x14ac:dyDescent="0.25">
      <c r="A1909" s="13"/>
      <c r="B1909" s="14"/>
      <c r="C1909" s="14"/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  <c r="AT1909" s="14"/>
      <c r="AU1909" s="14"/>
      <c r="AV1909" s="14"/>
      <c r="AW1909" s="14"/>
      <c r="AX1909" s="14"/>
      <c r="AY1909" s="14"/>
      <c r="AZ1909" s="14"/>
      <c r="BA1909" s="14"/>
      <c r="BB1909" s="14"/>
      <c r="BC1909" s="14"/>
      <c r="BD1909" s="14"/>
      <c r="BE1909" s="14"/>
      <c r="BF1909" s="14"/>
      <c r="BG1909" s="14"/>
      <c r="BH1909" s="14"/>
      <c r="BI1909" s="14"/>
    </row>
    <row r="1910" spans="1:61" x14ac:dyDescent="0.25">
      <c r="A1910" s="13"/>
      <c r="B1910" s="14"/>
      <c r="C1910" s="14"/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  <c r="AT1910" s="14"/>
      <c r="AU1910" s="14"/>
      <c r="AV1910" s="14"/>
      <c r="AW1910" s="14"/>
      <c r="AX1910" s="14"/>
      <c r="AY1910" s="14"/>
      <c r="AZ1910" s="14"/>
      <c r="BA1910" s="14"/>
      <c r="BB1910" s="14"/>
      <c r="BC1910" s="14"/>
      <c r="BD1910" s="14"/>
      <c r="BE1910" s="14"/>
      <c r="BF1910" s="14"/>
      <c r="BG1910" s="14"/>
      <c r="BH1910" s="14"/>
      <c r="BI1910" s="14"/>
    </row>
    <row r="1911" spans="1:61" x14ac:dyDescent="0.25">
      <c r="A1911" s="13"/>
      <c r="B1911" s="14"/>
      <c r="C1911" s="14"/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  <c r="AY1911" s="14"/>
      <c r="AZ1911" s="14"/>
      <c r="BA1911" s="14"/>
      <c r="BB1911" s="14"/>
      <c r="BC1911" s="14"/>
      <c r="BD1911" s="14"/>
      <c r="BE1911" s="14"/>
      <c r="BF1911" s="14"/>
      <c r="BG1911" s="14"/>
      <c r="BH1911" s="14"/>
      <c r="BI1911" s="14"/>
    </row>
    <row r="1912" spans="1:61" x14ac:dyDescent="0.25">
      <c r="A1912" s="13"/>
      <c r="B1912" s="14"/>
      <c r="C1912" s="14"/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  <c r="AT1912" s="14"/>
      <c r="AU1912" s="14"/>
      <c r="AV1912" s="14"/>
      <c r="AW1912" s="14"/>
      <c r="AX1912" s="14"/>
      <c r="AY1912" s="14"/>
      <c r="AZ1912" s="14"/>
      <c r="BA1912" s="14"/>
      <c r="BB1912" s="14"/>
      <c r="BC1912" s="14"/>
      <c r="BD1912" s="14"/>
      <c r="BE1912" s="14"/>
      <c r="BF1912" s="14"/>
      <c r="BG1912" s="14"/>
      <c r="BH1912" s="14"/>
      <c r="BI1912" s="14"/>
    </row>
    <row r="1913" spans="1:61" x14ac:dyDescent="0.25">
      <c r="A1913" s="13"/>
      <c r="B1913" s="14"/>
      <c r="C1913" s="14"/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  <c r="AY1913" s="14"/>
      <c r="AZ1913" s="14"/>
      <c r="BA1913" s="14"/>
      <c r="BB1913" s="14"/>
      <c r="BC1913" s="14"/>
      <c r="BD1913" s="14"/>
      <c r="BE1913" s="14"/>
      <c r="BF1913" s="14"/>
      <c r="BG1913" s="14"/>
      <c r="BH1913" s="14"/>
      <c r="BI1913" s="14"/>
    </row>
    <row r="1914" spans="1:61" x14ac:dyDescent="0.25">
      <c r="A1914" s="13"/>
      <c r="B1914" s="14"/>
      <c r="C1914" s="14"/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  <c r="AY1914" s="14"/>
      <c r="AZ1914" s="14"/>
      <c r="BA1914" s="14"/>
      <c r="BB1914" s="14"/>
      <c r="BC1914" s="14"/>
      <c r="BD1914" s="14"/>
      <c r="BE1914" s="14"/>
      <c r="BF1914" s="14"/>
      <c r="BG1914" s="14"/>
      <c r="BH1914" s="14"/>
      <c r="BI1914" s="14"/>
    </row>
    <row r="1915" spans="1:61" x14ac:dyDescent="0.25">
      <c r="A1915" s="13"/>
      <c r="B1915" s="14"/>
      <c r="C1915" s="14"/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  <c r="AY1915" s="14"/>
      <c r="AZ1915" s="14"/>
      <c r="BA1915" s="14"/>
      <c r="BB1915" s="14"/>
      <c r="BC1915" s="14"/>
      <c r="BD1915" s="14"/>
      <c r="BE1915" s="14"/>
      <c r="BF1915" s="14"/>
      <c r="BG1915" s="14"/>
      <c r="BH1915" s="14"/>
      <c r="BI1915" s="14"/>
    </row>
    <row r="1916" spans="1:61" x14ac:dyDescent="0.25">
      <c r="A1916" s="13"/>
      <c r="B1916" s="14"/>
      <c r="C1916" s="14"/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  <c r="AT1916" s="14"/>
      <c r="AU1916" s="14"/>
      <c r="AV1916" s="14"/>
      <c r="AW1916" s="14"/>
      <c r="AX1916" s="14"/>
      <c r="AY1916" s="14"/>
      <c r="AZ1916" s="14"/>
      <c r="BA1916" s="14"/>
      <c r="BB1916" s="14"/>
      <c r="BC1916" s="14"/>
      <c r="BD1916" s="14"/>
      <c r="BE1916" s="14"/>
      <c r="BF1916" s="14"/>
      <c r="BG1916" s="14"/>
      <c r="BH1916" s="14"/>
      <c r="BI1916" s="14"/>
    </row>
    <row r="1917" spans="1:61" x14ac:dyDescent="0.25">
      <c r="A1917" s="13"/>
      <c r="B1917" s="14"/>
      <c r="C1917" s="14"/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  <c r="AY1917" s="14"/>
      <c r="AZ1917" s="14"/>
      <c r="BA1917" s="14"/>
      <c r="BB1917" s="14"/>
      <c r="BC1917" s="14"/>
      <c r="BD1917" s="14"/>
      <c r="BE1917" s="14"/>
      <c r="BF1917" s="14"/>
      <c r="BG1917" s="14"/>
      <c r="BH1917" s="14"/>
      <c r="BI1917" s="14"/>
    </row>
    <row r="1918" spans="1:61" x14ac:dyDescent="0.25">
      <c r="A1918" s="13"/>
      <c r="B1918" s="14"/>
      <c r="C1918" s="14"/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  <c r="AY1918" s="14"/>
      <c r="AZ1918" s="14"/>
      <c r="BA1918" s="14"/>
      <c r="BB1918" s="14"/>
      <c r="BC1918" s="14"/>
      <c r="BD1918" s="14"/>
      <c r="BE1918" s="14"/>
      <c r="BF1918" s="14"/>
      <c r="BG1918" s="14"/>
      <c r="BH1918" s="14"/>
      <c r="BI1918" s="14"/>
    </row>
    <row r="1919" spans="1:61" x14ac:dyDescent="0.25">
      <c r="A1919" s="13"/>
      <c r="B1919" s="14"/>
      <c r="C1919" s="1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  <c r="AY1919" s="14"/>
      <c r="AZ1919" s="14"/>
      <c r="BA1919" s="14"/>
      <c r="BB1919" s="14"/>
      <c r="BC1919" s="14"/>
      <c r="BD1919" s="14"/>
      <c r="BE1919" s="14"/>
      <c r="BF1919" s="14"/>
      <c r="BG1919" s="14"/>
      <c r="BH1919" s="14"/>
      <c r="BI1919" s="14"/>
    </row>
    <row r="1920" spans="1:61" x14ac:dyDescent="0.25">
      <c r="A1920" s="13"/>
      <c r="B1920" s="14"/>
      <c r="C1920" s="14"/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  <c r="AT1920" s="14"/>
      <c r="AU1920" s="14"/>
      <c r="AV1920" s="14"/>
      <c r="AW1920" s="14"/>
      <c r="AX1920" s="14"/>
      <c r="AY1920" s="14"/>
      <c r="AZ1920" s="14"/>
      <c r="BA1920" s="14"/>
      <c r="BB1920" s="14"/>
      <c r="BC1920" s="14"/>
      <c r="BD1920" s="14"/>
      <c r="BE1920" s="14"/>
      <c r="BF1920" s="14"/>
      <c r="BG1920" s="14"/>
      <c r="BH1920" s="14"/>
      <c r="BI1920" s="14"/>
    </row>
    <row r="1921" spans="1:61" x14ac:dyDescent="0.25">
      <c r="A1921" s="13"/>
      <c r="B1921" s="14"/>
      <c r="C1921" s="14"/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  <c r="AY1921" s="14"/>
      <c r="AZ1921" s="14"/>
      <c r="BA1921" s="14"/>
      <c r="BB1921" s="14"/>
      <c r="BC1921" s="14"/>
      <c r="BD1921" s="14"/>
      <c r="BE1921" s="14"/>
      <c r="BF1921" s="14"/>
      <c r="BG1921" s="14"/>
      <c r="BH1921" s="14"/>
      <c r="BI1921" s="14"/>
    </row>
    <row r="1922" spans="1:61" x14ac:dyDescent="0.25">
      <c r="A1922" s="13"/>
      <c r="B1922" s="14"/>
      <c r="C1922" s="14"/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  <c r="AY1922" s="14"/>
      <c r="AZ1922" s="14"/>
      <c r="BA1922" s="14"/>
      <c r="BB1922" s="14"/>
      <c r="BC1922" s="14"/>
      <c r="BD1922" s="14"/>
      <c r="BE1922" s="14"/>
      <c r="BF1922" s="14"/>
      <c r="BG1922" s="14"/>
      <c r="BH1922" s="14"/>
      <c r="BI1922" s="14"/>
    </row>
    <row r="1923" spans="1:61" x14ac:dyDescent="0.25">
      <c r="A1923" s="13"/>
      <c r="B1923" s="14"/>
      <c r="C1923" s="14"/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  <c r="AY1923" s="14"/>
      <c r="AZ1923" s="14"/>
      <c r="BA1923" s="14"/>
      <c r="BB1923" s="14"/>
      <c r="BC1923" s="14"/>
      <c r="BD1923" s="14"/>
      <c r="BE1923" s="14"/>
      <c r="BF1923" s="14"/>
      <c r="BG1923" s="14"/>
      <c r="BH1923" s="14"/>
      <c r="BI1923" s="14"/>
    </row>
    <row r="1924" spans="1:61" x14ac:dyDescent="0.25">
      <c r="A1924" s="13"/>
      <c r="B1924" s="14"/>
      <c r="C1924" s="14"/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  <c r="AT1924" s="14"/>
      <c r="AU1924" s="14"/>
      <c r="AV1924" s="14"/>
      <c r="AW1924" s="14"/>
      <c r="AX1924" s="14"/>
      <c r="AY1924" s="14"/>
      <c r="AZ1924" s="14"/>
      <c r="BA1924" s="14"/>
      <c r="BB1924" s="14"/>
      <c r="BC1924" s="14"/>
      <c r="BD1924" s="14"/>
      <c r="BE1924" s="14"/>
      <c r="BF1924" s="14"/>
      <c r="BG1924" s="14"/>
      <c r="BH1924" s="14"/>
      <c r="BI1924" s="14"/>
    </row>
    <row r="1925" spans="1:61" x14ac:dyDescent="0.25">
      <c r="A1925" s="13"/>
      <c r="B1925" s="14"/>
      <c r="C1925" s="14"/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  <c r="AY1925" s="14"/>
      <c r="AZ1925" s="14"/>
      <c r="BA1925" s="14"/>
      <c r="BB1925" s="14"/>
      <c r="BC1925" s="14"/>
      <c r="BD1925" s="14"/>
      <c r="BE1925" s="14"/>
      <c r="BF1925" s="14"/>
      <c r="BG1925" s="14"/>
      <c r="BH1925" s="14"/>
      <c r="BI1925" s="14"/>
    </row>
    <row r="1926" spans="1:61" x14ac:dyDescent="0.25">
      <c r="A1926" s="13"/>
      <c r="B1926" s="14"/>
      <c r="C1926" s="14"/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  <c r="AY1926" s="14"/>
      <c r="AZ1926" s="14"/>
      <c r="BA1926" s="14"/>
      <c r="BB1926" s="14"/>
      <c r="BC1926" s="14"/>
      <c r="BD1926" s="14"/>
      <c r="BE1926" s="14"/>
      <c r="BF1926" s="14"/>
      <c r="BG1926" s="14"/>
      <c r="BH1926" s="14"/>
      <c r="BI1926" s="14"/>
    </row>
    <row r="1927" spans="1:61" x14ac:dyDescent="0.25">
      <c r="A1927" s="13"/>
      <c r="B1927" s="14"/>
      <c r="C1927" s="14"/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  <c r="AY1927" s="14"/>
      <c r="AZ1927" s="14"/>
      <c r="BA1927" s="14"/>
      <c r="BB1927" s="14"/>
      <c r="BC1927" s="14"/>
      <c r="BD1927" s="14"/>
      <c r="BE1927" s="14"/>
      <c r="BF1927" s="14"/>
      <c r="BG1927" s="14"/>
      <c r="BH1927" s="14"/>
      <c r="BI1927" s="14"/>
    </row>
    <row r="1928" spans="1:61" x14ac:dyDescent="0.25">
      <c r="A1928" s="13"/>
      <c r="B1928" s="14"/>
      <c r="C1928" s="14"/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  <c r="AY1928" s="14"/>
      <c r="AZ1928" s="14"/>
      <c r="BA1928" s="14"/>
      <c r="BB1928" s="14"/>
      <c r="BC1928" s="14"/>
      <c r="BD1928" s="14"/>
      <c r="BE1928" s="14"/>
      <c r="BF1928" s="14"/>
      <c r="BG1928" s="14"/>
      <c r="BH1928" s="14"/>
      <c r="BI1928" s="14"/>
    </row>
    <row r="1929" spans="1:61" x14ac:dyDescent="0.25">
      <c r="A1929" s="13"/>
      <c r="B1929" s="14"/>
      <c r="C1929" s="14"/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  <c r="AY1929" s="14"/>
      <c r="AZ1929" s="14"/>
      <c r="BA1929" s="14"/>
      <c r="BB1929" s="14"/>
      <c r="BC1929" s="14"/>
      <c r="BD1929" s="14"/>
      <c r="BE1929" s="14"/>
      <c r="BF1929" s="14"/>
      <c r="BG1929" s="14"/>
      <c r="BH1929" s="14"/>
      <c r="BI1929" s="14"/>
    </row>
    <row r="1930" spans="1:61" x14ac:dyDescent="0.25">
      <c r="A1930" s="13"/>
      <c r="B1930" s="14"/>
      <c r="C1930" s="14"/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  <c r="AY1930" s="14"/>
      <c r="AZ1930" s="14"/>
      <c r="BA1930" s="14"/>
      <c r="BB1930" s="14"/>
      <c r="BC1930" s="14"/>
      <c r="BD1930" s="14"/>
      <c r="BE1930" s="14"/>
      <c r="BF1930" s="14"/>
      <c r="BG1930" s="14"/>
      <c r="BH1930" s="14"/>
      <c r="BI1930" s="14"/>
    </row>
    <row r="1931" spans="1:61" x14ac:dyDescent="0.25">
      <c r="A1931" s="13"/>
      <c r="B1931" s="14"/>
      <c r="C1931" s="14"/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  <c r="AY1931" s="14"/>
      <c r="AZ1931" s="14"/>
      <c r="BA1931" s="14"/>
      <c r="BB1931" s="14"/>
      <c r="BC1931" s="14"/>
      <c r="BD1931" s="14"/>
      <c r="BE1931" s="14"/>
      <c r="BF1931" s="14"/>
      <c r="BG1931" s="14"/>
      <c r="BH1931" s="14"/>
      <c r="BI1931" s="14"/>
    </row>
    <row r="1932" spans="1:61" x14ac:dyDescent="0.25">
      <c r="A1932" s="13"/>
      <c r="B1932" s="14"/>
      <c r="C1932" s="14"/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  <c r="AT1932" s="14"/>
      <c r="AU1932" s="14"/>
      <c r="AV1932" s="14"/>
      <c r="AW1932" s="14"/>
      <c r="AX1932" s="14"/>
      <c r="AY1932" s="14"/>
      <c r="AZ1932" s="14"/>
      <c r="BA1932" s="14"/>
      <c r="BB1932" s="14"/>
      <c r="BC1932" s="14"/>
      <c r="BD1932" s="14"/>
      <c r="BE1932" s="14"/>
      <c r="BF1932" s="14"/>
      <c r="BG1932" s="14"/>
      <c r="BH1932" s="14"/>
      <c r="BI1932" s="14"/>
    </row>
    <row r="1933" spans="1:61" x14ac:dyDescent="0.25">
      <c r="A1933" s="13"/>
      <c r="B1933" s="14"/>
      <c r="C1933" s="14"/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  <c r="AY1933" s="14"/>
      <c r="AZ1933" s="14"/>
      <c r="BA1933" s="14"/>
      <c r="BB1933" s="14"/>
      <c r="BC1933" s="14"/>
      <c r="BD1933" s="14"/>
      <c r="BE1933" s="14"/>
      <c r="BF1933" s="14"/>
      <c r="BG1933" s="14"/>
      <c r="BH1933" s="14"/>
      <c r="BI1933" s="14"/>
    </row>
    <row r="1934" spans="1:61" x14ac:dyDescent="0.25">
      <c r="A1934" s="13"/>
      <c r="B1934" s="14"/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  <c r="AY1934" s="14"/>
      <c r="AZ1934" s="14"/>
      <c r="BA1934" s="14"/>
      <c r="BB1934" s="14"/>
      <c r="BC1934" s="14"/>
      <c r="BD1934" s="14"/>
      <c r="BE1934" s="14"/>
      <c r="BF1934" s="14"/>
      <c r="BG1934" s="14"/>
      <c r="BH1934" s="14"/>
      <c r="BI1934" s="14"/>
    </row>
    <row r="1935" spans="1:61" x14ac:dyDescent="0.25">
      <c r="A1935" s="13"/>
      <c r="B1935" s="14"/>
      <c r="C1935" s="14"/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  <c r="AY1935" s="14"/>
      <c r="AZ1935" s="14"/>
      <c r="BA1935" s="14"/>
      <c r="BB1935" s="14"/>
      <c r="BC1935" s="14"/>
      <c r="BD1935" s="14"/>
      <c r="BE1935" s="14"/>
      <c r="BF1935" s="14"/>
      <c r="BG1935" s="14"/>
      <c r="BH1935" s="14"/>
      <c r="BI1935" s="14"/>
    </row>
    <row r="1936" spans="1:61" x14ac:dyDescent="0.25">
      <c r="A1936" s="13"/>
      <c r="B1936" s="14"/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  <c r="AT1936" s="14"/>
      <c r="AU1936" s="14"/>
      <c r="AV1936" s="14"/>
      <c r="AW1936" s="14"/>
      <c r="AX1936" s="14"/>
      <c r="AY1936" s="14"/>
      <c r="AZ1936" s="14"/>
      <c r="BA1936" s="14"/>
      <c r="BB1936" s="14"/>
      <c r="BC1936" s="14"/>
      <c r="BD1936" s="14"/>
      <c r="BE1936" s="14"/>
      <c r="BF1936" s="14"/>
      <c r="BG1936" s="14"/>
      <c r="BH1936" s="14"/>
      <c r="BI1936" s="14"/>
    </row>
    <row r="1937" spans="1:61" x14ac:dyDescent="0.25">
      <c r="A1937" s="13"/>
      <c r="B1937" s="14"/>
      <c r="C1937" s="14"/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  <c r="AY1937" s="14"/>
      <c r="AZ1937" s="14"/>
      <c r="BA1937" s="14"/>
      <c r="BB1937" s="14"/>
      <c r="BC1937" s="14"/>
      <c r="BD1937" s="14"/>
      <c r="BE1937" s="14"/>
      <c r="BF1937" s="14"/>
      <c r="BG1937" s="14"/>
      <c r="BH1937" s="14"/>
      <c r="BI1937" s="14"/>
    </row>
    <row r="1938" spans="1:61" x14ac:dyDescent="0.25">
      <c r="A1938" s="13"/>
      <c r="B1938" s="14"/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  <c r="AY1938" s="14"/>
      <c r="AZ1938" s="14"/>
      <c r="BA1938" s="14"/>
      <c r="BB1938" s="14"/>
      <c r="BC1938" s="14"/>
      <c r="BD1938" s="14"/>
      <c r="BE1938" s="14"/>
      <c r="BF1938" s="14"/>
      <c r="BG1938" s="14"/>
      <c r="BH1938" s="14"/>
      <c r="BI1938" s="14"/>
    </row>
    <row r="1939" spans="1:61" x14ac:dyDescent="0.25">
      <c r="A1939" s="13"/>
      <c r="B1939" s="14"/>
      <c r="C1939" s="14"/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  <c r="AY1939" s="14"/>
      <c r="AZ1939" s="14"/>
      <c r="BA1939" s="14"/>
      <c r="BB1939" s="14"/>
      <c r="BC1939" s="14"/>
      <c r="BD1939" s="14"/>
      <c r="BE1939" s="14"/>
      <c r="BF1939" s="14"/>
      <c r="BG1939" s="14"/>
      <c r="BH1939" s="14"/>
      <c r="BI1939" s="14"/>
    </row>
    <row r="1940" spans="1:61" x14ac:dyDescent="0.25">
      <c r="A1940" s="13"/>
      <c r="B1940" s="14"/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  <c r="AT1940" s="14"/>
      <c r="AU1940" s="14"/>
      <c r="AV1940" s="14"/>
      <c r="AW1940" s="14"/>
      <c r="AX1940" s="14"/>
      <c r="AY1940" s="14"/>
      <c r="AZ1940" s="14"/>
      <c r="BA1940" s="14"/>
      <c r="BB1940" s="14"/>
      <c r="BC1940" s="14"/>
      <c r="BD1940" s="14"/>
      <c r="BE1940" s="14"/>
      <c r="BF1940" s="14"/>
      <c r="BG1940" s="14"/>
      <c r="BH1940" s="14"/>
      <c r="BI1940" s="14"/>
    </row>
    <row r="1941" spans="1:61" x14ac:dyDescent="0.25">
      <c r="A1941" s="13"/>
      <c r="B1941" s="14"/>
      <c r="C1941" s="14"/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  <c r="AY1941" s="14"/>
      <c r="AZ1941" s="14"/>
      <c r="BA1941" s="14"/>
      <c r="BB1941" s="14"/>
      <c r="BC1941" s="14"/>
      <c r="BD1941" s="14"/>
      <c r="BE1941" s="14"/>
      <c r="BF1941" s="14"/>
      <c r="BG1941" s="14"/>
      <c r="BH1941" s="14"/>
      <c r="BI1941" s="14"/>
    </row>
    <row r="1942" spans="1:61" x14ac:dyDescent="0.25">
      <c r="A1942" s="13"/>
      <c r="B1942" s="14"/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  <c r="AY1942" s="14"/>
      <c r="AZ1942" s="14"/>
      <c r="BA1942" s="14"/>
      <c r="BB1942" s="14"/>
      <c r="BC1942" s="14"/>
      <c r="BD1942" s="14"/>
      <c r="BE1942" s="14"/>
      <c r="BF1942" s="14"/>
      <c r="BG1942" s="14"/>
      <c r="BH1942" s="14"/>
      <c r="BI1942" s="14"/>
    </row>
    <row r="1943" spans="1:61" x14ac:dyDescent="0.25">
      <c r="A1943" s="13"/>
      <c r="B1943" s="14"/>
      <c r="C1943" s="14"/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  <c r="AY1943" s="14"/>
      <c r="AZ1943" s="14"/>
      <c r="BA1943" s="14"/>
      <c r="BB1943" s="14"/>
      <c r="BC1943" s="14"/>
      <c r="BD1943" s="14"/>
      <c r="BE1943" s="14"/>
      <c r="BF1943" s="14"/>
      <c r="BG1943" s="14"/>
      <c r="BH1943" s="14"/>
      <c r="BI1943" s="14"/>
    </row>
    <row r="1944" spans="1:61" x14ac:dyDescent="0.25">
      <c r="A1944" s="13"/>
      <c r="B1944" s="14"/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  <c r="AT1944" s="14"/>
      <c r="AU1944" s="14"/>
      <c r="AV1944" s="14"/>
      <c r="AW1944" s="14"/>
      <c r="AX1944" s="14"/>
      <c r="AY1944" s="14"/>
      <c r="AZ1944" s="14"/>
      <c r="BA1944" s="14"/>
      <c r="BB1944" s="14"/>
      <c r="BC1944" s="14"/>
      <c r="BD1944" s="14"/>
      <c r="BE1944" s="14"/>
      <c r="BF1944" s="14"/>
      <c r="BG1944" s="14"/>
      <c r="BH1944" s="14"/>
      <c r="BI1944" s="14"/>
    </row>
    <row r="1945" spans="1:61" x14ac:dyDescent="0.25">
      <c r="A1945" s="13"/>
      <c r="B1945" s="14"/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  <c r="AY1945" s="14"/>
      <c r="AZ1945" s="14"/>
      <c r="BA1945" s="14"/>
      <c r="BB1945" s="14"/>
      <c r="BC1945" s="14"/>
      <c r="BD1945" s="14"/>
      <c r="BE1945" s="14"/>
      <c r="BF1945" s="14"/>
      <c r="BG1945" s="14"/>
      <c r="BH1945" s="14"/>
      <c r="BI1945" s="14"/>
    </row>
    <row r="1946" spans="1:61" x14ac:dyDescent="0.25">
      <c r="A1946" s="13"/>
      <c r="B1946" s="14"/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  <c r="AY1946" s="14"/>
      <c r="AZ1946" s="14"/>
      <c r="BA1946" s="14"/>
      <c r="BB1946" s="14"/>
      <c r="BC1946" s="14"/>
      <c r="BD1946" s="14"/>
      <c r="BE1946" s="14"/>
      <c r="BF1946" s="14"/>
      <c r="BG1946" s="14"/>
      <c r="BH1946" s="14"/>
      <c r="BI1946" s="14"/>
    </row>
    <row r="1947" spans="1:61" x14ac:dyDescent="0.25">
      <c r="A1947" s="13"/>
      <c r="B1947" s="14"/>
      <c r="C1947" s="14"/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  <c r="AY1947" s="14"/>
      <c r="AZ1947" s="14"/>
      <c r="BA1947" s="14"/>
      <c r="BB1947" s="14"/>
      <c r="BC1947" s="14"/>
      <c r="BD1947" s="14"/>
      <c r="BE1947" s="14"/>
      <c r="BF1947" s="14"/>
      <c r="BG1947" s="14"/>
      <c r="BH1947" s="14"/>
      <c r="BI1947" s="14"/>
    </row>
    <row r="1948" spans="1:61" x14ac:dyDescent="0.25">
      <c r="A1948" s="13"/>
      <c r="B1948" s="14"/>
      <c r="C1948" s="14"/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  <c r="AT1948" s="14"/>
      <c r="AU1948" s="14"/>
      <c r="AV1948" s="14"/>
      <c r="AW1948" s="14"/>
      <c r="AX1948" s="14"/>
      <c r="AY1948" s="14"/>
      <c r="AZ1948" s="14"/>
      <c r="BA1948" s="14"/>
      <c r="BB1948" s="14"/>
      <c r="BC1948" s="14"/>
      <c r="BD1948" s="14"/>
      <c r="BE1948" s="14"/>
      <c r="BF1948" s="14"/>
      <c r="BG1948" s="14"/>
      <c r="BH1948" s="14"/>
      <c r="BI1948" s="14"/>
    </row>
    <row r="1949" spans="1:61" x14ac:dyDescent="0.25">
      <c r="A1949" s="13"/>
      <c r="B1949" s="14"/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  <c r="AY1949" s="14"/>
      <c r="AZ1949" s="14"/>
      <c r="BA1949" s="14"/>
      <c r="BB1949" s="14"/>
      <c r="BC1949" s="14"/>
      <c r="BD1949" s="14"/>
      <c r="BE1949" s="14"/>
      <c r="BF1949" s="14"/>
      <c r="BG1949" s="14"/>
      <c r="BH1949" s="14"/>
      <c r="BI1949" s="14"/>
    </row>
    <row r="1950" spans="1:61" x14ac:dyDescent="0.25">
      <c r="A1950" s="13"/>
      <c r="B1950" s="14"/>
      <c r="C1950" s="14"/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  <c r="AY1950" s="14"/>
      <c r="AZ1950" s="14"/>
      <c r="BA1950" s="14"/>
      <c r="BB1950" s="14"/>
      <c r="BC1950" s="14"/>
      <c r="BD1950" s="14"/>
      <c r="BE1950" s="14"/>
      <c r="BF1950" s="14"/>
      <c r="BG1950" s="14"/>
      <c r="BH1950" s="14"/>
      <c r="BI1950" s="14"/>
    </row>
    <row r="1951" spans="1:61" x14ac:dyDescent="0.25">
      <c r="A1951" s="13"/>
      <c r="B1951" s="14"/>
      <c r="C1951" s="14"/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  <c r="AY1951" s="14"/>
      <c r="AZ1951" s="14"/>
      <c r="BA1951" s="14"/>
      <c r="BB1951" s="14"/>
      <c r="BC1951" s="14"/>
      <c r="BD1951" s="14"/>
      <c r="BE1951" s="14"/>
      <c r="BF1951" s="14"/>
      <c r="BG1951" s="14"/>
      <c r="BH1951" s="14"/>
      <c r="BI1951" s="14"/>
    </row>
    <row r="1952" spans="1:61" x14ac:dyDescent="0.25">
      <c r="A1952" s="13"/>
      <c r="B1952" s="14"/>
      <c r="C1952" s="14"/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  <c r="AT1952" s="14"/>
      <c r="AU1952" s="14"/>
      <c r="AV1952" s="14"/>
      <c r="AW1952" s="14"/>
      <c r="AX1952" s="14"/>
      <c r="AY1952" s="14"/>
      <c r="AZ1952" s="14"/>
      <c r="BA1952" s="14"/>
      <c r="BB1952" s="14"/>
      <c r="BC1952" s="14"/>
      <c r="BD1952" s="14"/>
      <c r="BE1952" s="14"/>
      <c r="BF1952" s="14"/>
      <c r="BG1952" s="14"/>
      <c r="BH1952" s="14"/>
      <c r="BI1952" s="14"/>
    </row>
    <row r="1953" spans="1:61" x14ac:dyDescent="0.25">
      <c r="A1953" s="13"/>
      <c r="B1953" s="14"/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  <c r="AY1953" s="14"/>
      <c r="AZ1953" s="14"/>
      <c r="BA1953" s="14"/>
      <c r="BB1953" s="14"/>
      <c r="BC1953" s="14"/>
      <c r="BD1953" s="14"/>
      <c r="BE1953" s="14"/>
      <c r="BF1953" s="14"/>
      <c r="BG1953" s="14"/>
      <c r="BH1953" s="14"/>
      <c r="BI1953" s="14"/>
    </row>
    <row r="1954" spans="1:61" x14ac:dyDescent="0.25">
      <c r="A1954" s="13"/>
      <c r="B1954" s="14"/>
      <c r="C1954" s="14"/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  <c r="AY1954" s="14"/>
      <c r="AZ1954" s="14"/>
      <c r="BA1954" s="14"/>
      <c r="BB1954" s="14"/>
      <c r="BC1954" s="14"/>
      <c r="BD1954" s="14"/>
      <c r="BE1954" s="14"/>
      <c r="BF1954" s="14"/>
      <c r="BG1954" s="14"/>
      <c r="BH1954" s="14"/>
      <c r="BI1954" s="14"/>
    </row>
    <row r="1955" spans="1:61" x14ac:dyDescent="0.25">
      <c r="A1955" s="13"/>
      <c r="B1955" s="14"/>
      <c r="C1955" s="14"/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  <c r="AY1955" s="14"/>
      <c r="AZ1955" s="14"/>
      <c r="BA1955" s="14"/>
      <c r="BB1955" s="14"/>
      <c r="BC1955" s="14"/>
      <c r="BD1955" s="14"/>
      <c r="BE1955" s="14"/>
      <c r="BF1955" s="14"/>
      <c r="BG1955" s="14"/>
      <c r="BH1955" s="14"/>
      <c r="BI1955" s="14"/>
    </row>
    <row r="1956" spans="1:61" x14ac:dyDescent="0.25">
      <c r="A1956" s="13"/>
      <c r="B1956" s="14"/>
      <c r="C1956" s="14"/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  <c r="AT1956" s="14"/>
      <c r="AU1956" s="14"/>
      <c r="AV1956" s="14"/>
      <c r="AW1956" s="14"/>
      <c r="AX1956" s="14"/>
      <c r="AY1956" s="14"/>
      <c r="AZ1956" s="14"/>
      <c r="BA1956" s="14"/>
      <c r="BB1956" s="14"/>
      <c r="BC1956" s="14"/>
      <c r="BD1956" s="14"/>
      <c r="BE1956" s="14"/>
      <c r="BF1956" s="14"/>
      <c r="BG1956" s="14"/>
      <c r="BH1956" s="14"/>
      <c r="BI1956" s="14"/>
    </row>
    <row r="1957" spans="1:61" x14ac:dyDescent="0.25">
      <c r="A1957" s="13"/>
      <c r="B1957" s="14"/>
      <c r="C1957" s="14"/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  <c r="AY1957" s="14"/>
      <c r="AZ1957" s="14"/>
      <c r="BA1957" s="14"/>
      <c r="BB1957" s="14"/>
      <c r="BC1957" s="14"/>
      <c r="BD1957" s="14"/>
      <c r="BE1957" s="14"/>
      <c r="BF1957" s="14"/>
      <c r="BG1957" s="14"/>
      <c r="BH1957" s="14"/>
      <c r="BI1957" s="14"/>
    </row>
    <row r="1958" spans="1:61" x14ac:dyDescent="0.25">
      <c r="A1958" s="13"/>
      <c r="B1958" s="14"/>
      <c r="C1958" s="14"/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  <c r="AY1958" s="14"/>
      <c r="AZ1958" s="14"/>
      <c r="BA1958" s="14"/>
      <c r="BB1958" s="14"/>
      <c r="BC1958" s="14"/>
      <c r="BD1958" s="14"/>
      <c r="BE1958" s="14"/>
      <c r="BF1958" s="14"/>
      <c r="BG1958" s="14"/>
      <c r="BH1958" s="14"/>
      <c r="BI1958" s="14"/>
    </row>
    <row r="1959" spans="1:61" x14ac:dyDescent="0.25">
      <c r="A1959" s="13"/>
      <c r="B1959" s="14"/>
      <c r="C1959" s="14"/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  <c r="AY1959" s="14"/>
      <c r="AZ1959" s="14"/>
      <c r="BA1959" s="14"/>
      <c r="BB1959" s="14"/>
      <c r="BC1959" s="14"/>
      <c r="BD1959" s="14"/>
      <c r="BE1959" s="14"/>
      <c r="BF1959" s="14"/>
      <c r="BG1959" s="14"/>
      <c r="BH1959" s="14"/>
      <c r="BI1959" s="14"/>
    </row>
    <row r="1960" spans="1:61" x14ac:dyDescent="0.25">
      <c r="A1960" s="13"/>
      <c r="B1960" s="14"/>
      <c r="C1960" s="14"/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  <c r="AT1960" s="14"/>
      <c r="AU1960" s="14"/>
      <c r="AV1960" s="14"/>
      <c r="AW1960" s="14"/>
      <c r="AX1960" s="14"/>
      <c r="AY1960" s="14"/>
      <c r="AZ1960" s="14"/>
      <c r="BA1960" s="14"/>
      <c r="BB1960" s="14"/>
      <c r="BC1960" s="14"/>
      <c r="BD1960" s="14"/>
      <c r="BE1960" s="14"/>
      <c r="BF1960" s="14"/>
      <c r="BG1960" s="14"/>
      <c r="BH1960" s="14"/>
      <c r="BI1960" s="14"/>
    </row>
    <row r="1961" spans="1:61" x14ac:dyDescent="0.25">
      <c r="A1961" s="13"/>
      <c r="B1961" s="14"/>
      <c r="C1961" s="14"/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/>
      <c r="AW1961" s="14"/>
      <c r="AX1961" s="14"/>
      <c r="AY1961" s="14"/>
      <c r="AZ1961" s="14"/>
      <c r="BA1961" s="14"/>
      <c r="BB1961" s="14"/>
      <c r="BC1961" s="14"/>
      <c r="BD1961" s="14"/>
      <c r="BE1961" s="14"/>
      <c r="BF1961" s="14"/>
      <c r="BG1961" s="14"/>
      <c r="BH1961" s="14"/>
      <c r="BI1961" s="14"/>
    </row>
    <row r="1962" spans="1:61" x14ac:dyDescent="0.25">
      <c r="A1962" s="13"/>
      <c r="B1962" s="14"/>
      <c r="C1962" s="14"/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  <c r="AY1962" s="14"/>
      <c r="AZ1962" s="14"/>
      <c r="BA1962" s="14"/>
      <c r="BB1962" s="14"/>
      <c r="BC1962" s="14"/>
      <c r="BD1962" s="14"/>
      <c r="BE1962" s="14"/>
      <c r="BF1962" s="14"/>
      <c r="BG1962" s="14"/>
      <c r="BH1962" s="14"/>
      <c r="BI1962" s="14"/>
    </row>
    <row r="1963" spans="1:61" x14ac:dyDescent="0.25">
      <c r="A1963" s="13"/>
      <c r="B1963" s="14"/>
      <c r="C1963" s="14"/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  <c r="AY1963" s="14"/>
      <c r="AZ1963" s="14"/>
      <c r="BA1963" s="14"/>
      <c r="BB1963" s="14"/>
      <c r="BC1963" s="14"/>
      <c r="BD1963" s="14"/>
      <c r="BE1963" s="14"/>
      <c r="BF1963" s="14"/>
      <c r="BG1963" s="14"/>
      <c r="BH1963" s="14"/>
      <c r="BI1963" s="14"/>
    </row>
    <row r="1964" spans="1:61" x14ac:dyDescent="0.25">
      <c r="A1964" s="13"/>
      <c r="B1964" s="14"/>
      <c r="C1964" s="14"/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  <c r="AT1964" s="14"/>
      <c r="AU1964" s="14"/>
      <c r="AV1964" s="14"/>
      <c r="AW1964" s="14"/>
      <c r="AX1964" s="14"/>
      <c r="AY1964" s="14"/>
      <c r="AZ1964" s="14"/>
      <c r="BA1964" s="14"/>
      <c r="BB1964" s="14"/>
      <c r="BC1964" s="14"/>
      <c r="BD1964" s="14"/>
      <c r="BE1964" s="14"/>
      <c r="BF1964" s="14"/>
      <c r="BG1964" s="14"/>
      <c r="BH1964" s="14"/>
      <c r="BI1964" s="14"/>
    </row>
    <row r="1965" spans="1:61" x14ac:dyDescent="0.25">
      <c r="A1965" s="13"/>
      <c r="B1965" s="14"/>
      <c r="C1965" s="14"/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  <c r="AT1965" s="14"/>
      <c r="AU1965" s="14"/>
      <c r="AV1965" s="14"/>
      <c r="AW1965" s="14"/>
      <c r="AX1965" s="14"/>
      <c r="AY1965" s="14"/>
      <c r="AZ1965" s="14"/>
      <c r="BA1965" s="14"/>
      <c r="BB1965" s="14"/>
      <c r="BC1965" s="14"/>
      <c r="BD1965" s="14"/>
      <c r="BE1965" s="14"/>
      <c r="BF1965" s="14"/>
      <c r="BG1965" s="14"/>
      <c r="BH1965" s="14"/>
      <c r="BI1965" s="14"/>
    </row>
    <row r="1966" spans="1:61" x14ac:dyDescent="0.25">
      <c r="A1966" s="13"/>
      <c r="B1966" s="14"/>
      <c r="C1966" s="14"/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  <c r="AT1966" s="14"/>
      <c r="AU1966" s="14"/>
      <c r="AV1966" s="14"/>
      <c r="AW1966" s="14"/>
      <c r="AX1966" s="14"/>
      <c r="AY1966" s="14"/>
      <c r="AZ1966" s="14"/>
      <c r="BA1966" s="14"/>
      <c r="BB1966" s="14"/>
      <c r="BC1966" s="14"/>
      <c r="BD1966" s="14"/>
      <c r="BE1966" s="14"/>
      <c r="BF1966" s="14"/>
      <c r="BG1966" s="14"/>
      <c r="BH1966" s="14"/>
      <c r="BI1966" s="14"/>
    </row>
    <row r="1967" spans="1:61" x14ac:dyDescent="0.25">
      <c r="A1967" s="13"/>
      <c r="B1967" s="14"/>
      <c r="C1967" s="14"/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  <c r="AY1967" s="14"/>
      <c r="AZ1967" s="14"/>
      <c r="BA1967" s="14"/>
      <c r="BB1967" s="14"/>
      <c r="BC1967" s="14"/>
      <c r="BD1967" s="14"/>
      <c r="BE1967" s="14"/>
      <c r="BF1967" s="14"/>
      <c r="BG1967" s="14"/>
      <c r="BH1967" s="14"/>
      <c r="BI1967" s="14"/>
    </row>
    <row r="1968" spans="1:61" x14ac:dyDescent="0.25">
      <c r="A1968" s="13"/>
      <c r="B1968" s="14"/>
      <c r="C1968" s="14"/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  <c r="AT1968" s="14"/>
      <c r="AU1968" s="14"/>
      <c r="AV1968" s="14"/>
      <c r="AW1968" s="14"/>
      <c r="AX1968" s="14"/>
      <c r="AY1968" s="14"/>
      <c r="AZ1968" s="14"/>
      <c r="BA1968" s="14"/>
      <c r="BB1968" s="14"/>
      <c r="BC1968" s="14"/>
      <c r="BD1968" s="14"/>
      <c r="BE1968" s="14"/>
      <c r="BF1968" s="14"/>
      <c r="BG1968" s="14"/>
      <c r="BH1968" s="14"/>
      <c r="BI1968" s="14"/>
    </row>
    <row r="1969" spans="1:61" x14ac:dyDescent="0.25">
      <c r="A1969" s="13"/>
      <c r="B1969" s="14"/>
      <c r="C1969" s="14"/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  <c r="AV1969" s="14"/>
      <c r="AW1969" s="14"/>
      <c r="AX1969" s="14"/>
      <c r="AY1969" s="14"/>
      <c r="AZ1969" s="14"/>
      <c r="BA1969" s="14"/>
      <c r="BB1969" s="14"/>
      <c r="BC1969" s="14"/>
      <c r="BD1969" s="14"/>
      <c r="BE1969" s="14"/>
      <c r="BF1969" s="14"/>
      <c r="BG1969" s="14"/>
      <c r="BH1969" s="14"/>
      <c r="BI1969" s="14"/>
    </row>
    <row r="1970" spans="1:61" x14ac:dyDescent="0.25">
      <c r="A1970" s="13"/>
      <c r="B1970" s="14"/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  <c r="AV1970" s="14"/>
      <c r="AW1970" s="14"/>
      <c r="AX1970" s="14"/>
      <c r="AY1970" s="14"/>
      <c r="AZ1970" s="14"/>
      <c r="BA1970" s="14"/>
      <c r="BB1970" s="14"/>
      <c r="BC1970" s="14"/>
      <c r="BD1970" s="14"/>
      <c r="BE1970" s="14"/>
      <c r="BF1970" s="14"/>
      <c r="BG1970" s="14"/>
      <c r="BH1970" s="14"/>
      <c r="BI1970" s="14"/>
    </row>
    <row r="1971" spans="1:61" x14ac:dyDescent="0.25">
      <c r="A1971" s="13"/>
      <c r="B1971" s="14"/>
      <c r="C1971" s="14"/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  <c r="AY1971" s="14"/>
      <c r="AZ1971" s="14"/>
      <c r="BA1971" s="14"/>
      <c r="BB1971" s="14"/>
      <c r="BC1971" s="14"/>
      <c r="BD1971" s="14"/>
      <c r="BE1971" s="14"/>
      <c r="BF1971" s="14"/>
      <c r="BG1971" s="14"/>
      <c r="BH1971" s="14"/>
      <c r="BI1971" s="14"/>
    </row>
    <row r="1972" spans="1:61" x14ac:dyDescent="0.25">
      <c r="A1972" s="13"/>
      <c r="B1972" s="14"/>
      <c r="C1972" s="14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  <c r="AT1972" s="14"/>
      <c r="AU1972" s="14"/>
      <c r="AV1972" s="14"/>
      <c r="AW1972" s="14"/>
      <c r="AX1972" s="14"/>
      <c r="AY1972" s="14"/>
      <c r="AZ1972" s="14"/>
      <c r="BA1972" s="14"/>
      <c r="BB1972" s="14"/>
      <c r="BC1972" s="14"/>
      <c r="BD1972" s="14"/>
      <c r="BE1972" s="14"/>
      <c r="BF1972" s="14"/>
      <c r="BG1972" s="14"/>
      <c r="BH1972" s="14"/>
      <c r="BI1972" s="14"/>
    </row>
    <row r="1973" spans="1:61" x14ac:dyDescent="0.25">
      <c r="A1973" s="13"/>
      <c r="B1973" s="14"/>
      <c r="C1973" s="14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  <c r="AT1973" s="14"/>
      <c r="AU1973" s="14"/>
      <c r="AV1973" s="14"/>
      <c r="AW1973" s="14"/>
      <c r="AX1973" s="14"/>
      <c r="AY1973" s="14"/>
      <c r="AZ1973" s="14"/>
      <c r="BA1973" s="14"/>
      <c r="BB1973" s="14"/>
      <c r="BC1973" s="14"/>
      <c r="BD1973" s="14"/>
      <c r="BE1973" s="14"/>
      <c r="BF1973" s="14"/>
      <c r="BG1973" s="14"/>
      <c r="BH1973" s="14"/>
      <c r="BI1973" s="14"/>
    </row>
    <row r="1974" spans="1:61" x14ac:dyDescent="0.25">
      <c r="A1974" s="13"/>
      <c r="B1974" s="14"/>
      <c r="C1974" s="14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  <c r="AY1974" s="14"/>
      <c r="AZ1974" s="14"/>
      <c r="BA1974" s="14"/>
      <c r="BB1974" s="14"/>
      <c r="BC1974" s="14"/>
      <c r="BD1974" s="14"/>
      <c r="BE1974" s="14"/>
      <c r="BF1974" s="14"/>
      <c r="BG1974" s="14"/>
      <c r="BH1974" s="14"/>
      <c r="BI1974" s="14"/>
    </row>
    <row r="1975" spans="1:61" x14ac:dyDescent="0.25">
      <c r="A1975" s="13"/>
      <c r="B1975" s="14"/>
      <c r="C1975" s="14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  <c r="AY1975" s="14"/>
      <c r="AZ1975" s="14"/>
      <c r="BA1975" s="14"/>
      <c r="BB1975" s="14"/>
      <c r="BC1975" s="14"/>
      <c r="BD1975" s="14"/>
      <c r="BE1975" s="14"/>
      <c r="BF1975" s="14"/>
      <c r="BG1975" s="14"/>
      <c r="BH1975" s="14"/>
      <c r="BI1975" s="14"/>
    </row>
    <row r="1976" spans="1:61" x14ac:dyDescent="0.25">
      <c r="A1976" s="13"/>
      <c r="B1976" s="14"/>
      <c r="C1976" s="14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  <c r="AT1976" s="14"/>
      <c r="AU1976" s="14"/>
      <c r="AV1976" s="14"/>
      <c r="AW1976" s="14"/>
      <c r="AX1976" s="14"/>
      <c r="AY1976" s="14"/>
      <c r="AZ1976" s="14"/>
      <c r="BA1976" s="14"/>
      <c r="BB1976" s="14"/>
      <c r="BC1976" s="14"/>
      <c r="BD1976" s="14"/>
      <c r="BE1976" s="14"/>
      <c r="BF1976" s="14"/>
      <c r="BG1976" s="14"/>
      <c r="BH1976" s="14"/>
      <c r="BI1976" s="14"/>
    </row>
    <row r="1977" spans="1:61" x14ac:dyDescent="0.25">
      <c r="A1977" s="13"/>
      <c r="B1977" s="14"/>
      <c r="C1977" s="14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  <c r="AT1977" s="14"/>
      <c r="AU1977" s="14"/>
      <c r="AV1977" s="14"/>
      <c r="AW1977" s="14"/>
      <c r="AX1977" s="14"/>
      <c r="AY1977" s="14"/>
      <c r="AZ1977" s="14"/>
      <c r="BA1977" s="14"/>
      <c r="BB1977" s="14"/>
      <c r="BC1977" s="14"/>
      <c r="BD1977" s="14"/>
      <c r="BE1977" s="14"/>
      <c r="BF1977" s="14"/>
      <c r="BG1977" s="14"/>
      <c r="BH1977" s="14"/>
      <c r="BI1977" s="14"/>
    </row>
    <row r="1978" spans="1:61" x14ac:dyDescent="0.25">
      <c r="A1978" s="13"/>
      <c r="B1978" s="14"/>
      <c r="C1978" s="14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/>
      <c r="AW1978" s="14"/>
      <c r="AX1978" s="14"/>
      <c r="AY1978" s="14"/>
      <c r="AZ1978" s="14"/>
      <c r="BA1978" s="14"/>
      <c r="BB1978" s="14"/>
      <c r="BC1978" s="14"/>
      <c r="BD1978" s="14"/>
      <c r="BE1978" s="14"/>
      <c r="BF1978" s="14"/>
      <c r="BG1978" s="14"/>
      <c r="BH1978" s="14"/>
      <c r="BI1978" s="14"/>
    </row>
    <row r="1979" spans="1:61" x14ac:dyDescent="0.25">
      <c r="A1979" s="13"/>
      <c r="B1979" s="14"/>
      <c r="C1979" s="14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  <c r="AY1979" s="14"/>
      <c r="AZ1979" s="14"/>
      <c r="BA1979" s="14"/>
      <c r="BB1979" s="14"/>
      <c r="BC1979" s="14"/>
      <c r="BD1979" s="14"/>
      <c r="BE1979" s="14"/>
      <c r="BF1979" s="14"/>
      <c r="BG1979" s="14"/>
      <c r="BH1979" s="14"/>
      <c r="BI1979" s="14"/>
    </row>
    <row r="1980" spans="1:61" x14ac:dyDescent="0.25">
      <c r="A1980" s="13"/>
      <c r="B1980" s="14"/>
      <c r="C1980" s="14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  <c r="AT1980" s="14"/>
      <c r="AU1980" s="14"/>
      <c r="AV1980" s="14"/>
      <c r="AW1980" s="14"/>
      <c r="AX1980" s="14"/>
      <c r="AY1980" s="14"/>
      <c r="AZ1980" s="14"/>
      <c r="BA1980" s="14"/>
      <c r="BB1980" s="14"/>
      <c r="BC1980" s="14"/>
      <c r="BD1980" s="14"/>
      <c r="BE1980" s="14"/>
      <c r="BF1980" s="14"/>
      <c r="BG1980" s="14"/>
      <c r="BH1980" s="14"/>
      <c r="BI1980" s="14"/>
    </row>
    <row r="1981" spans="1:61" x14ac:dyDescent="0.25">
      <c r="A1981" s="13"/>
      <c r="B1981" s="14"/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  <c r="AY1981" s="14"/>
      <c r="AZ1981" s="14"/>
      <c r="BA1981" s="14"/>
      <c r="BB1981" s="14"/>
      <c r="BC1981" s="14"/>
      <c r="BD1981" s="14"/>
      <c r="BE1981" s="14"/>
      <c r="BF1981" s="14"/>
      <c r="BG1981" s="14"/>
      <c r="BH1981" s="14"/>
      <c r="BI1981" s="14"/>
    </row>
    <row r="1982" spans="1:61" x14ac:dyDescent="0.25">
      <c r="A1982" s="13"/>
      <c r="B1982" s="14"/>
      <c r="C1982" s="14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/>
      <c r="AW1982" s="14"/>
      <c r="AX1982" s="14"/>
      <c r="AY1982" s="14"/>
      <c r="AZ1982" s="14"/>
      <c r="BA1982" s="14"/>
      <c r="BB1982" s="14"/>
      <c r="BC1982" s="14"/>
      <c r="BD1982" s="14"/>
      <c r="BE1982" s="14"/>
      <c r="BF1982" s="14"/>
      <c r="BG1982" s="14"/>
      <c r="BH1982" s="14"/>
      <c r="BI1982" s="14"/>
    </row>
    <row r="1983" spans="1:61" x14ac:dyDescent="0.25">
      <c r="A1983" s="13"/>
      <c r="B1983" s="14"/>
      <c r="C1983" s="14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  <c r="AY1983" s="14"/>
      <c r="AZ1983" s="14"/>
      <c r="BA1983" s="14"/>
      <c r="BB1983" s="14"/>
      <c r="BC1983" s="14"/>
      <c r="BD1983" s="14"/>
      <c r="BE1983" s="14"/>
      <c r="BF1983" s="14"/>
      <c r="BG1983" s="14"/>
      <c r="BH1983" s="14"/>
      <c r="BI1983" s="14"/>
    </row>
    <row r="1984" spans="1:61" x14ac:dyDescent="0.25">
      <c r="A1984" s="13"/>
      <c r="B1984" s="14"/>
      <c r="C1984" s="14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  <c r="AT1984" s="14"/>
      <c r="AU1984" s="14"/>
      <c r="AV1984" s="14"/>
      <c r="AW1984" s="14"/>
      <c r="AX1984" s="14"/>
      <c r="AY1984" s="14"/>
      <c r="AZ1984" s="14"/>
      <c r="BA1984" s="14"/>
      <c r="BB1984" s="14"/>
      <c r="BC1984" s="14"/>
      <c r="BD1984" s="14"/>
      <c r="BE1984" s="14"/>
      <c r="BF1984" s="14"/>
      <c r="BG1984" s="14"/>
      <c r="BH1984" s="14"/>
      <c r="BI1984" s="14"/>
    </row>
    <row r="1985" spans="1:61" x14ac:dyDescent="0.25">
      <c r="A1985" s="13"/>
      <c r="B1985" s="14"/>
      <c r="C1985" s="14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  <c r="AT1985" s="14"/>
      <c r="AU1985" s="14"/>
      <c r="AV1985" s="14"/>
      <c r="AW1985" s="14"/>
      <c r="AX1985" s="14"/>
      <c r="AY1985" s="14"/>
      <c r="AZ1985" s="14"/>
      <c r="BA1985" s="14"/>
      <c r="BB1985" s="14"/>
      <c r="BC1985" s="14"/>
      <c r="BD1985" s="14"/>
      <c r="BE1985" s="14"/>
      <c r="BF1985" s="14"/>
      <c r="BG1985" s="14"/>
      <c r="BH1985" s="14"/>
      <c r="BI1985" s="14"/>
    </row>
    <row r="1986" spans="1:61" x14ac:dyDescent="0.25">
      <c r="A1986" s="13"/>
      <c r="B1986" s="14"/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/>
      <c r="AW1986" s="14"/>
      <c r="AX1986" s="14"/>
      <c r="AY1986" s="14"/>
      <c r="AZ1986" s="14"/>
      <c r="BA1986" s="14"/>
      <c r="BB1986" s="14"/>
      <c r="BC1986" s="14"/>
      <c r="BD1986" s="14"/>
      <c r="BE1986" s="14"/>
      <c r="BF1986" s="14"/>
      <c r="BG1986" s="14"/>
      <c r="BH1986" s="14"/>
      <c r="BI1986" s="14"/>
    </row>
    <row r="1987" spans="1:61" x14ac:dyDescent="0.25">
      <c r="A1987" s="13"/>
      <c r="B1987" s="14"/>
      <c r="C1987" s="1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  <c r="AY1987" s="14"/>
      <c r="AZ1987" s="14"/>
      <c r="BA1987" s="14"/>
      <c r="BB1987" s="14"/>
      <c r="BC1987" s="14"/>
      <c r="BD1987" s="14"/>
      <c r="BE1987" s="14"/>
      <c r="BF1987" s="14"/>
      <c r="BG1987" s="14"/>
      <c r="BH1987" s="14"/>
      <c r="BI1987" s="14"/>
    </row>
    <row r="1988" spans="1:61" x14ac:dyDescent="0.25">
      <c r="A1988" s="13"/>
      <c r="B1988" s="14"/>
      <c r="C1988" s="14"/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  <c r="AT1988" s="14"/>
      <c r="AU1988" s="14"/>
      <c r="AV1988" s="14"/>
      <c r="AW1988" s="14"/>
      <c r="AX1988" s="14"/>
      <c r="AY1988" s="14"/>
      <c r="AZ1988" s="14"/>
      <c r="BA1988" s="14"/>
      <c r="BB1988" s="14"/>
      <c r="BC1988" s="14"/>
      <c r="BD1988" s="14"/>
      <c r="BE1988" s="14"/>
      <c r="BF1988" s="14"/>
      <c r="BG1988" s="14"/>
      <c r="BH1988" s="14"/>
      <c r="BI1988" s="14"/>
    </row>
    <row r="1989" spans="1:61" x14ac:dyDescent="0.25">
      <c r="A1989" s="13"/>
      <c r="B1989" s="14"/>
      <c r="C1989" s="14"/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  <c r="AY1989" s="14"/>
      <c r="AZ1989" s="14"/>
      <c r="BA1989" s="14"/>
      <c r="BB1989" s="14"/>
      <c r="BC1989" s="14"/>
      <c r="BD1989" s="14"/>
      <c r="BE1989" s="14"/>
      <c r="BF1989" s="14"/>
      <c r="BG1989" s="14"/>
      <c r="BH1989" s="14"/>
      <c r="BI1989" s="14"/>
    </row>
    <row r="1990" spans="1:61" x14ac:dyDescent="0.25">
      <c r="A1990" s="13"/>
      <c r="B1990" s="14"/>
      <c r="C1990" s="14"/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  <c r="AT1990" s="14"/>
      <c r="AU1990" s="14"/>
      <c r="AV1990" s="14"/>
      <c r="AW1990" s="14"/>
      <c r="AX1990" s="14"/>
      <c r="AY1990" s="14"/>
      <c r="AZ1990" s="14"/>
      <c r="BA1990" s="14"/>
      <c r="BB1990" s="14"/>
      <c r="BC1990" s="14"/>
      <c r="BD1990" s="14"/>
      <c r="BE1990" s="14"/>
      <c r="BF1990" s="14"/>
      <c r="BG1990" s="14"/>
      <c r="BH1990" s="14"/>
      <c r="BI1990" s="14"/>
    </row>
    <row r="1991" spans="1:61" x14ac:dyDescent="0.25">
      <c r="A1991" s="13"/>
      <c r="B1991" s="14"/>
      <c r="C1991" s="14"/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  <c r="AY1991" s="14"/>
      <c r="AZ1991" s="14"/>
      <c r="BA1991" s="14"/>
      <c r="BB1991" s="14"/>
      <c r="BC1991" s="14"/>
      <c r="BD1991" s="14"/>
      <c r="BE1991" s="14"/>
      <c r="BF1991" s="14"/>
      <c r="BG1991" s="14"/>
      <c r="BH1991" s="14"/>
      <c r="BI1991" s="14"/>
    </row>
    <row r="1992" spans="1:61" x14ac:dyDescent="0.25">
      <c r="A1992" s="13"/>
      <c r="B1992" s="14"/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/>
      <c r="AG1992" s="14"/>
      <c r="AH1992" s="14"/>
      <c r="AI1992" s="14"/>
      <c r="AJ1992" s="14"/>
      <c r="AK1992" s="14"/>
      <c r="AL1992" s="14"/>
      <c r="AM1992" s="14"/>
      <c r="AN1992" s="14"/>
      <c r="AO1992" s="14"/>
      <c r="AP1992" s="14"/>
      <c r="AQ1992" s="14"/>
      <c r="AR1992" s="14"/>
      <c r="AS1992" s="14"/>
      <c r="AT1992" s="14"/>
      <c r="AU1992" s="14"/>
      <c r="AV1992" s="14"/>
      <c r="AW1992" s="14"/>
      <c r="AX1992" s="14"/>
      <c r="AY1992" s="14"/>
      <c r="AZ1992" s="14"/>
      <c r="BA1992" s="14"/>
      <c r="BB1992" s="14"/>
      <c r="BC1992" s="14"/>
      <c r="BD1992" s="14"/>
      <c r="BE1992" s="14"/>
      <c r="BF1992" s="14"/>
      <c r="BG1992" s="14"/>
      <c r="BH1992" s="14"/>
      <c r="BI1992" s="14"/>
    </row>
    <row r="1993" spans="1:61" x14ac:dyDescent="0.25">
      <c r="A1993" s="13"/>
      <c r="B1993" s="14"/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/>
      <c r="AG1993" s="14"/>
      <c r="AH1993" s="14"/>
      <c r="AI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  <c r="AT1993" s="14"/>
      <c r="AU1993" s="14"/>
      <c r="AV1993" s="14"/>
      <c r="AW1993" s="14"/>
      <c r="AX1993" s="14"/>
      <c r="AY1993" s="14"/>
      <c r="AZ1993" s="14"/>
      <c r="BA1993" s="14"/>
      <c r="BB1993" s="14"/>
      <c r="BC1993" s="14"/>
      <c r="BD1993" s="14"/>
      <c r="BE1993" s="14"/>
      <c r="BF1993" s="14"/>
      <c r="BG1993" s="14"/>
      <c r="BH1993" s="14"/>
      <c r="BI1993" s="14"/>
    </row>
    <row r="1994" spans="1:61" x14ac:dyDescent="0.25">
      <c r="A1994" s="13"/>
      <c r="B1994" s="14"/>
      <c r="C1994" s="14"/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/>
      <c r="AG1994" s="14"/>
      <c r="AH1994" s="14"/>
      <c r="AI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  <c r="AT1994" s="14"/>
      <c r="AU1994" s="14"/>
      <c r="AV1994" s="14"/>
      <c r="AW1994" s="14"/>
      <c r="AX1994" s="14"/>
      <c r="AY1994" s="14"/>
      <c r="AZ1994" s="14"/>
      <c r="BA1994" s="14"/>
      <c r="BB1994" s="14"/>
      <c r="BC1994" s="14"/>
      <c r="BD1994" s="14"/>
      <c r="BE1994" s="14"/>
      <c r="BF1994" s="14"/>
      <c r="BG1994" s="14"/>
      <c r="BH1994" s="14"/>
      <c r="BI1994" s="14"/>
    </row>
    <row r="1995" spans="1:61" x14ac:dyDescent="0.25">
      <c r="A1995" s="13"/>
      <c r="B1995" s="14"/>
      <c r="C1995" s="1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/>
      <c r="AG1995" s="14"/>
      <c r="AH1995" s="14"/>
      <c r="AI1995" s="14"/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  <c r="AT1995" s="14"/>
      <c r="AU1995" s="14"/>
      <c r="AV1995" s="14"/>
      <c r="AW1995" s="14"/>
      <c r="AX1995" s="14"/>
      <c r="AY1995" s="14"/>
      <c r="AZ1995" s="14"/>
      <c r="BA1995" s="14"/>
      <c r="BB1995" s="14"/>
      <c r="BC1995" s="14"/>
      <c r="BD1995" s="14"/>
      <c r="BE1995" s="14"/>
      <c r="BF1995" s="14"/>
      <c r="BG1995" s="14"/>
      <c r="BH1995" s="14"/>
      <c r="BI1995" s="14"/>
    </row>
    <row r="1996" spans="1:61" x14ac:dyDescent="0.25">
      <c r="A1996" s="13"/>
      <c r="B1996" s="14"/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/>
      <c r="AG1996" s="14"/>
      <c r="AH1996" s="14"/>
      <c r="AI1996" s="14"/>
      <c r="AJ1996" s="14"/>
      <c r="AK1996" s="14"/>
      <c r="AL1996" s="14"/>
      <c r="AM1996" s="14"/>
      <c r="AN1996" s="14"/>
      <c r="AO1996" s="14"/>
      <c r="AP1996" s="14"/>
      <c r="AQ1996" s="14"/>
      <c r="AR1996" s="14"/>
      <c r="AS1996" s="14"/>
      <c r="AT1996" s="14"/>
      <c r="AU1996" s="14"/>
      <c r="AV1996" s="14"/>
      <c r="AW1996" s="14"/>
      <c r="AX1996" s="14"/>
      <c r="AY1996" s="14"/>
      <c r="AZ1996" s="14"/>
      <c r="BA1996" s="14"/>
      <c r="BB1996" s="14"/>
      <c r="BC1996" s="14"/>
      <c r="BD1996" s="14"/>
      <c r="BE1996" s="14"/>
      <c r="BF1996" s="14"/>
      <c r="BG1996" s="14"/>
      <c r="BH1996" s="14"/>
      <c r="BI1996" s="14"/>
    </row>
    <row r="1997" spans="1:61" x14ac:dyDescent="0.25">
      <c r="A1997" s="13"/>
      <c r="B1997" s="14"/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/>
      <c r="AG1997" s="14"/>
      <c r="AH1997" s="14"/>
      <c r="AI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  <c r="AT1997" s="14"/>
      <c r="AU1997" s="14"/>
      <c r="AV1997" s="14"/>
      <c r="AW1997" s="14"/>
      <c r="AX1997" s="14"/>
      <c r="AY1997" s="14"/>
      <c r="AZ1997" s="14"/>
      <c r="BA1997" s="14"/>
      <c r="BB1997" s="14"/>
      <c r="BC1997" s="14"/>
      <c r="BD1997" s="14"/>
      <c r="BE1997" s="14"/>
      <c r="BF1997" s="14"/>
      <c r="BG1997" s="14"/>
      <c r="BH1997" s="14"/>
      <c r="BI1997" s="14"/>
    </row>
    <row r="1998" spans="1:61" x14ac:dyDescent="0.25">
      <c r="A1998" s="13"/>
      <c r="B1998" s="14"/>
      <c r="C1998" s="14"/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/>
      <c r="AG1998" s="14"/>
      <c r="AH1998" s="14"/>
      <c r="AI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  <c r="AT1998" s="14"/>
      <c r="AU1998" s="14"/>
      <c r="AV1998" s="14"/>
      <c r="AW1998" s="14"/>
      <c r="AX1998" s="14"/>
      <c r="AY1998" s="14"/>
      <c r="AZ1998" s="14"/>
      <c r="BA1998" s="14"/>
      <c r="BB1998" s="14"/>
      <c r="BC1998" s="14"/>
      <c r="BD1998" s="14"/>
      <c r="BE1998" s="14"/>
      <c r="BF1998" s="14"/>
      <c r="BG1998" s="14"/>
      <c r="BH1998" s="14"/>
      <c r="BI1998" s="14"/>
    </row>
    <row r="1999" spans="1:61" x14ac:dyDescent="0.25">
      <c r="A1999" s="13"/>
      <c r="B1999" s="14"/>
      <c r="C1999" s="1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/>
      <c r="AG1999" s="14"/>
      <c r="AH1999" s="14"/>
      <c r="AI1999" s="14"/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  <c r="AT1999" s="14"/>
      <c r="AU1999" s="14"/>
      <c r="AV1999" s="14"/>
      <c r="AW1999" s="14"/>
      <c r="AX1999" s="14"/>
      <c r="AY1999" s="14"/>
      <c r="AZ1999" s="14"/>
      <c r="BA1999" s="14"/>
      <c r="BB1999" s="14"/>
      <c r="BC1999" s="14"/>
      <c r="BD1999" s="14"/>
      <c r="BE1999" s="14"/>
      <c r="BF1999" s="14"/>
      <c r="BG1999" s="14"/>
      <c r="BH1999" s="14"/>
      <c r="BI1999" s="14"/>
    </row>
    <row r="2000" spans="1:61" x14ac:dyDescent="0.25">
      <c r="A2000" s="13"/>
      <c r="B2000" s="14"/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/>
      <c r="AG2000" s="14"/>
      <c r="AH2000" s="14"/>
      <c r="AI2000" s="14"/>
      <c r="AJ2000" s="14"/>
      <c r="AK2000" s="14"/>
      <c r="AL2000" s="14"/>
      <c r="AM2000" s="14"/>
      <c r="AN2000" s="14"/>
      <c r="AO2000" s="14"/>
      <c r="AP2000" s="14"/>
      <c r="AQ2000" s="14"/>
      <c r="AR2000" s="14"/>
      <c r="AS2000" s="14"/>
      <c r="AT2000" s="14"/>
      <c r="AU2000" s="14"/>
      <c r="AV2000" s="14"/>
      <c r="AW2000" s="14"/>
      <c r="AX2000" s="14"/>
      <c r="AY2000" s="14"/>
      <c r="AZ2000" s="14"/>
      <c r="BA2000" s="14"/>
      <c r="BB2000" s="14"/>
      <c r="BC2000" s="14"/>
      <c r="BD2000" s="14"/>
      <c r="BE2000" s="14"/>
      <c r="BF2000" s="14"/>
      <c r="BG2000" s="14"/>
      <c r="BH2000" s="14"/>
      <c r="BI2000" s="14"/>
    </row>
    <row r="2001" spans="1:61" x14ac:dyDescent="0.25">
      <c r="A2001" s="13"/>
      <c r="B2001" s="14"/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  <c r="Y2001" s="14"/>
      <c r="Z2001" s="14"/>
      <c r="AA2001" s="14"/>
      <c r="AB2001" s="14"/>
      <c r="AC2001" s="14"/>
      <c r="AD2001" s="14"/>
      <c r="AE2001" s="14"/>
      <c r="AF2001" s="14"/>
      <c r="AG2001" s="14"/>
      <c r="AH2001" s="14"/>
      <c r="AI2001" s="14"/>
      <c r="AJ2001" s="14"/>
      <c r="AK2001" s="14"/>
      <c r="AL2001" s="14"/>
      <c r="AM2001" s="14"/>
      <c r="AN2001" s="14"/>
      <c r="AO2001" s="14"/>
      <c r="AP2001" s="14"/>
      <c r="AQ2001" s="14"/>
      <c r="AR2001" s="14"/>
      <c r="AS2001" s="14"/>
      <c r="AT2001" s="14"/>
      <c r="AU2001" s="14"/>
      <c r="AV2001" s="14"/>
      <c r="AW2001" s="14"/>
      <c r="AX2001" s="14"/>
      <c r="AY2001" s="14"/>
      <c r="AZ2001" s="14"/>
      <c r="BA2001" s="14"/>
      <c r="BB2001" s="14"/>
      <c r="BC2001" s="14"/>
      <c r="BD2001" s="14"/>
      <c r="BE2001" s="14"/>
      <c r="BF2001" s="14"/>
      <c r="BG2001" s="14"/>
      <c r="BH2001" s="14"/>
      <c r="BI2001" s="14"/>
    </row>
    <row r="2002" spans="1:61" x14ac:dyDescent="0.25">
      <c r="A2002" s="13"/>
      <c r="B2002" s="14"/>
      <c r="C2002" s="14"/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  <c r="Y2002" s="14"/>
      <c r="Z2002" s="14"/>
      <c r="AA2002" s="14"/>
      <c r="AB2002" s="14"/>
      <c r="AC2002" s="14"/>
      <c r="AD2002" s="14"/>
      <c r="AE2002" s="14"/>
      <c r="AF2002" s="14"/>
      <c r="AG2002" s="14"/>
      <c r="AH2002" s="14"/>
      <c r="AI2002" s="14"/>
      <c r="AJ2002" s="14"/>
      <c r="AK2002" s="14"/>
      <c r="AL2002" s="14"/>
      <c r="AM2002" s="14"/>
      <c r="AN2002" s="14"/>
      <c r="AO2002" s="14"/>
      <c r="AP2002" s="14"/>
      <c r="AQ2002" s="14"/>
      <c r="AR2002" s="14"/>
      <c r="AS2002" s="14"/>
      <c r="AT2002" s="14"/>
      <c r="AU2002" s="14"/>
      <c r="AV2002" s="14"/>
      <c r="AW2002" s="14"/>
      <c r="AX2002" s="14"/>
      <c r="AY2002" s="14"/>
      <c r="AZ2002" s="14"/>
      <c r="BA2002" s="14"/>
      <c r="BB2002" s="14"/>
      <c r="BC2002" s="14"/>
      <c r="BD2002" s="14"/>
      <c r="BE2002" s="14"/>
      <c r="BF2002" s="14"/>
      <c r="BG2002" s="14"/>
      <c r="BH2002" s="14"/>
      <c r="BI2002" s="14"/>
    </row>
    <row r="2003" spans="1:61" x14ac:dyDescent="0.25">
      <c r="A2003" s="13"/>
      <c r="B2003" s="14"/>
      <c r="C2003" s="14"/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  <c r="Y2003" s="14"/>
      <c r="Z2003" s="14"/>
      <c r="AA2003" s="14"/>
      <c r="AB2003" s="14"/>
      <c r="AC2003" s="14"/>
      <c r="AD2003" s="14"/>
      <c r="AE2003" s="14"/>
      <c r="AF2003" s="14"/>
      <c r="AG2003" s="14"/>
      <c r="AH2003" s="14"/>
      <c r="AI2003" s="14"/>
      <c r="AJ2003" s="14"/>
      <c r="AK2003" s="14"/>
      <c r="AL2003" s="14"/>
      <c r="AM2003" s="14"/>
      <c r="AN2003" s="14"/>
      <c r="AO2003" s="14"/>
      <c r="AP2003" s="14"/>
      <c r="AQ2003" s="14"/>
      <c r="AR2003" s="14"/>
      <c r="AS2003" s="14"/>
      <c r="AT2003" s="14"/>
      <c r="AU2003" s="14"/>
      <c r="AV2003" s="14"/>
      <c r="AW2003" s="14"/>
      <c r="AX2003" s="14"/>
      <c r="AY2003" s="14"/>
      <c r="AZ2003" s="14"/>
      <c r="BA2003" s="14"/>
      <c r="BB2003" s="14"/>
      <c r="BC2003" s="14"/>
      <c r="BD2003" s="14"/>
      <c r="BE2003" s="14"/>
      <c r="BF2003" s="14"/>
      <c r="BG2003" s="14"/>
      <c r="BH2003" s="14"/>
      <c r="BI2003" s="14"/>
    </row>
    <row r="2004" spans="1:61" x14ac:dyDescent="0.25">
      <c r="A2004" s="13"/>
      <c r="B2004" s="14"/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 s="14"/>
      <c r="AB2004" s="14"/>
      <c r="AC2004" s="14"/>
      <c r="AD2004" s="14"/>
      <c r="AE2004" s="14"/>
      <c r="AF2004" s="14"/>
      <c r="AG2004" s="14"/>
      <c r="AH2004" s="14"/>
      <c r="AI2004" s="14"/>
      <c r="AJ2004" s="14"/>
      <c r="AK2004" s="14"/>
      <c r="AL2004" s="14"/>
      <c r="AM2004" s="14"/>
      <c r="AN2004" s="14"/>
      <c r="AO2004" s="14"/>
      <c r="AP2004" s="14"/>
      <c r="AQ2004" s="14"/>
      <c r="AR2004" s="14"/>
      <c r="AS2004" s="14"/>
      <c r="AT2004" s="14"/>
      <c r="AU2004" s="14"/>
      <c r="AV2004" s="14"/>
      <c r="AW2004" s="14"/>
      <c r="AX2004" s="14"/>
      <c r="AY2004" s="14"/>
      <c r="AZ2004" s="14"/>
      <c r="BA2004" s="14"/>
      <c r="BB2004" s="14"/>
      <c r="BC2004" s="14"/>
      <c r="BD2004" s="14"/>
      <c r="BE2004" s="14"/>
      <c r="BF2004" s="14"/>
      <c r="BG2004" s="14"/>
      <c r="BH2004" s="14"/>
      <c r="BI2004" s="14"/>
    </row>
    <row r="2005" spans="1:61" x14ac:dyDescent="0.25">
      <c r="A2005" s="13"/>
      <c r="B2005" s="14"/>
      <c r="C2005" s="14"/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  <c r="Y2005" s="14"/>
      <c r="Z2005" s="14"/>
      <c r="AA2005" s="14"/>
      <c r="AB2005" s="14"/>
      <c r="AC2005" s="14"/>
      <c r="AD2005" s="14"/>
      <c r="AE2005" s="14"/>
      <c r="AF2005" s="14"/>
      <c r="AG2005" s="14"/>
      <c r="AH2005" s="14"/>
      <c r="AI2005" s="14"/>
      <c r="AJ2005" s="14"/>
      <c r="AK2005" s="14"/>
      <c r="AL2005" s="14"/>
      <c r="AM2005" s="14"/>
      <c r="AN2005" s="14"/>
      <c r="AO2005" s="14"/>
      <c r="AP2005" s="14"/>
      <c r="AQ2005" s="14"/>
      <c r="AR2005" s="14"/>
      <c r="AS2005" s="14"/>
      <c r="AT2005" s="14"/>
      <c r="AU2005" s="14"/>
      <c r="AV2005" s="14"/>
      <c r="AW2005" s="14"/>
      <c r="AX2005" s="14"/>
      <c r="AY2005" s="14"/>
      <c r="AZ2005" s="14"/>
      <c r="BA2005" s="14"/>
      <c r="BB2005" s="14"/>
      <c r="BC2005" s="14"/>
      <c r="BD2005" s="14"/>
      <c r="BE2005" s="14"/>
      <c r="BF2005" s="14"/>
      <c r="BG2005" s="14"/>
      <c r="BH2005" s="14"/>
      <c r="BI2005" s="14"/>
    </row>
    <row r="2006" spans="1:61" x14ac:dyDescent="0.25">
      <c r="A2006" s="13"/>
      <c r="B2006" s="14"/>
      <c r="C2006" s="14"/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  <c r="W2006" s="14"/>
      <c r="X2006" s="14"/>
      <c r="Y2006" s="14"/>
      <c r="Z2006" s="14"/>
      <c r="AA2006" s="14"/>
      <c r="AB2006" s="14"/>
      <c r="AC2006" s="14"/>
      <c r="AD2006" s="14"/>
      <c r="AE2006" s="14"/>
      <c r="AF2006" s="14"/>
      <c r="AG2006" s="14"/>
      <c r="AH2006" s="14"/>
      <c r="AI2006" s="14"/>
      <c r="AJ2006" s="14"/>
      <c r="AK2006" s="14"/>
      <c r="AL2006" s="14"/>
      <c r="AM2006" s="14"/>
      <c r="AN2006" s="14"/>
      <c r="AO2006" s="14"/>
      <c r="AP2006" s="14"/>
      <c r="AQ2006" s="14"/>
      <c r="AR2006" s="14"/>
      <c r="AS2006" s="14"/>
      <c r="AT2006" s="14"/>
      <c r="AU2006" s="14"/>
      <c r="AV2006" s="14"/>
      <c r="AW2006" s="14"/>
      <c r="AX2006" s="14"/>
      <c r="AY2006" s="14"/>
      <c r="AZ2006" s="14"/>
      <c r="BA2006" s="14"/>
      <c r="BB2006" s="14"/>
      <c r="BC2006" s="14"/>
      <c r="BD2006" s="14"/>
      <c r="BE2006" s="14"/>
      <c r="BF2006" s="14"/>
      <c r="BG2006" s="14"/>
      <c r="BH2006" s="14"/>
      <c r="BI2006" s="14"/>
    </row>
    <row r="2007" spans="1:61" x14ac:dyDescent="0.25">
      <c r="A2007" s="13"/>
      <c r="B2007" s="14"/>
      <c r="C2007" s="14"/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/>
      <c r="Z2007" s="14"/>
      <c r="AA2007" s="14"/>
      <c r="AB2007" s="14"/>
      <c r="AC2007" s="14"/>
      <c r="AD2007" s="14"/>
      <c r="AE2007" s="14"/>
      <c r="AF2007" s="14"/>
      <c r="AG2007" s="14"/>
      <c r="AH2007" s="14"/>
      <c r="AI2007" s="14"/>
      <c r="AJ2007" s="14"/>
      <c r="AK2007" s="14"/>
      <c r="AL2007" s="14"/>
      <c r="AM2007" s="14"/>
      <c r="AN2007" s="14"/>
      <c r="AO2007" s="14"/>
      <c r="AP2007" s="14"/>
      <c r="AQ2007" s="14"/>
      <c r="AR2007" s="14"/>
      <c r="AS2007" s="14"/>
      <c r="AT2007" s="14"/>
      <c r="AU2007" s="14"/>
      <c r="AV2007" s="14"/>
      <c r="AW2007" s="14"/>
      <c r="AX2007" s="14"/>
      <c r="AY2007" s="14"/>
      <c r="AZ2007" s="14"/>
      <c r="BA2007" s="14"/>
      <c r="BB2007" s="14"/>
      <c r="BC2007" s="14"/>
      <c r="BD2007" s="14"/>
      <c r="BE2007" s="14"/>
      <c r="BF2007" s="14"/>
      <c r="BG2007" s="14"/>
      <c r="BH2007" s="14"/>
      <c r="BI2007" s="14"/>
    </row>
    <row r="2008" spans="1:61" x14ac:dyDescent="0.25">
      <c r="A2008" s="13"/>
      <c r="B2008" s="14"/>
      <c r="C2008" s="14"/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  <c r="AA2008" s="14"/>
      <c r="AB2008" s="14"/>
      <c r="AC2008" s="14"/>
      <c r="AD2008" s="14"/>
      <c r="AE2008" s="14"/>
      <c r="AF2008" s="14"/>
      <c r="AG2008" s="14"/>
      <c r="AH2008" s="14"/>
      <c r="AI2008" s="14"/>
      <c r="AJ2008" s="14"/>
      <c r="AK2008" s="14"/>
      <c r="AL2008" s="14"/>
      <c r="AM2008" s="14"/>
      <c r="AN2008" s="14"/>
      <c r="AO2008" s="14"/>
      <c r="AP2008" s="14"/>
      <c r="AQ2008" s="14"/>
      <c r="AR2008" s="14"/>
      <c r="AS2008" s="14"/>
      <c r="AT2008" s="14"/>
      <c r="AU2008" s="14"/>
      <c r="AV2008" s="14"/>
      <c r="AW2008" s="14"/>
      <c r="AX2008" s="14"/>
      <c r="AY2008" s="14"/>
      <c r="AZ2008" s="14"/>
      <c r="BA2008" s="14"/>
      <c r="BB2008" s="14"/>
      <c r="BC2008" s="14"/>
      <c r="BD2008" s="14"/>
      <c r="BE2008" s="14"/>
      <c r="BF2008" s="14"/>
      <c r="BG2008" s="14"/>
      <c r="BH2008" s="14"/>
      <c r="BI2008" s="14"/>
    </row>
    <row r="2009" spans="1:61" x14ac:dyDescent="0.25">
      <c r="A2009" s="13"/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  <c r="AY2009" s="14"/>
      <c r="AZ2009" s="14"/>
      <c r="BA2009" s="14"/>
      <c r="BB2009" s="14"/>
      <c r="BC2009" s="14"/>
      <c r="BD2009" s="14"/>
      <c r="BE2009" s="14"/>
      <c r="BF2009" s="14"/>
      <c r="BG2009" s="14"/>
      <c r="BH2009" s="14"/>
      <c r="BI2009" s="14"/>
    </row>
    <row r="2010" spans="1:61" x14ac:dyDescent="0.25">
      <c r="A2010" s="13"/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  <c r="AY2010" s="14"/>
      <c r="AZ2010" s="14"/>
      <c r="BA2010" s="14"/>
      <c r="BB2010" s="14"/>
      <c r="BC2010" s="14"/>
      <c r="BD2010" s="14"/>
      <c r="BE2010" s="14"/>
      <c r="BF2010" s="14"/>
      <c r="BG2010" s="14"/>
      <c r="BH2010" s="14"/>
      <c r="BI2010" s="14"/>
    </row>
    <row r="2011" spans="1:61" x14ac:dyDescent="0.25">
      <c r="A2011" s="13"/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  <c r="AY2011" s="14"/>
      <c r="AZ2011" s="14"/>
      <c r="BA2011" s="14"/>
      <c r="BB2011" s="14"/>
      <c r="BC2011" s="14"/>
      <c r="BD2011" s="14"/>
      <c r="BE2011" s="14"/>
      <c r="BF2011" s="14"/>
      <c r="BG2011" s="14"/>
      <c r="BH2011" s="14"/>
      <c r="BI2011" s="14"/>
    </row>
    <row r="2012" spans="1:61" x14ac:dyDescent="0.25">
      <c r="A2012" s="13"/>
      <c r="B2012" s="14"/>
      <c r="C2012" s="14"/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  <c r="W2012" s="14"/>
      <c r="X2012" s="14"/>
      <c r="Y2012" s="14"/>
      <c r="Z2012" s="14"/>
      <c r="AA2012" s="14"/>
      <c r="AB2012" s="14"/>
      <c r="AC2012" s="14"/>
      <c r="AD2012" s="14"/>
      <c r="AE2012" s="14"/>
      <c r="AF2012" s="14"/>
      <c r="AG2012" s="14"/>
      <c r="AH2012" s="14"/>
      <c r="AI2012" s="14"/>
      <c r="AJ2012" s="14"/>
      <c r="AK2012" s="14"/>
      <c r="AL2012" s="14"/>
      <c r="AM2012" s="14"/>
      <c r="AN2012" s="14"/>
      <c r="AO2012" s="14"/>
      <c r="AP2012" s="14"/>
      <c r="AQ2012" s="14"/>
      <c r="AR2012" s="14"/>
      <c r="AS2012" s="14"/>
      <c r="AT2012" s="14"/>
      <c r="AU2012" s="14"/>
      <c r="AV2012" s="14"/>
      <c r="AW2012" s="14"/>
      <c r="AX2012" s="14"/>
      <c r="AY2012" s="14"/>
      <c r="AZ2012" s="14"/>
      <c r="BA2012" s="14"/>
      <c r="BB2012" s="14"/>
      <c r="BC2012" s="14"/>
      <c r="BD2012" s="14"/>
      <c r="BE2012" s="14"/>
      <c r="BF2012" s="14"/>
      <c r="BG2012" s="14"/>
      <c r="BH2012" s="14"/>
      <c r="BI2012" s="14"/>
    </row>
    <row r="2013" spans="1:61" x14ac:dyDescent="0.25">
      <c r="A2013" s="13"/>
      <c r="B2013" s="14"/>
      <c r="C2013" s="14"/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  <c r="W2013" s="14"/>
      <c r="X2013" s="14"/>
      <c r="Y2013" s="14"/>
      <c r="Z2013" s="14"/>
      <c r="AA2013" s="14"/>
      <c r="AB2013" s="14"/>
      <c r="AC2013" s="14"/>
      <c r="AD2013" s="14"/>
      <c r="AE2013" s="14"/>
      <c r="AF2013" s="14"/>
      <c r="AG2013" s="14"/>
      <c r="AH2013" s="14"/>
      <c r="AI2013" s="14"/>
      <c r="AJ2013" s="14"/>
      <c r="AK2013" s="14"/>
      <c r="AL2013" s="14"/>
      <c r="AM2013" s="14"/>
      <c r="AN2013" s="14"/>
      <c r="AO2013" s="14"/>
      <c r="AP2013" s="14"/>
      <c r="AQ2013" s="14"/>
      <c r="AR2013" s="14"/>
      <c r="AS2013" s="14"/>
      <c r="AT2013" s="14"/>
      <c r="AU2013" s="14"/>
      <c r="AV2013" s="14"/>
      <c r="AW2013" s="14"/>
      <c r="AX2013" s="14"/>
      <c r="AY2013" s="14"/>
      <c r="AZ2013" s="14"/>
      <c r="BA2013" s="14"/>
      <c r="BB2013" s="14"/>
      <c r="BC2013" s="14"/>
      <c r="BD2013" s="14"/>
      <c r="BE2013" s="14"/>
      <c r="BF2013" s="14"/>
      <c r="BG2013" s="14"/>
      <c r="BH2013" s="14"/>
      <c r="BI2013" s="14"/>
    </row>
    <row r="2014" spans="1:61" x14ac:dyDescent="0.25">
      <c r="A2014" s="13"/>
      <c r="B2014" s="14"/>
      <c r="C2014" s="14"/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  <c r="AA2014" s="14"/>
      <c r="AB2014" s="14"/>
      <c r="AC2014" s="14"/>
      <c r="AD2014" s="14"/>
      <c r="AE2014" s="14"/>
      <c r="AF2014" s="14"/>
      <c r="AG2014" s="14"/>
      <c r="AH2014" s="14"/>
      <c r="AI2014" s="14"/>
      <c r="AJ2014" s="14"/>
      <c r="AK2014" s="14"/>
      <c r="AL2014" s="14"/>
      <c r="AM2014" s="14"/>
      <c r="AN2014" s="14"/>
      <c r="AO2014" s="14"/>
      <c r="AP2014" s="14"/>
      <c r="AQ2014" s="14"/>
      <c r="AR2014" s="14"/>
      <c r="AS2014" s="14"/>
      <c r="AT2014" s="14"/>
      <c r="AU2014" s="14"/>
      <c r="AV2014" s="14"/>
      <c r="AW2014" s="14"/>
      <c r="AX2014" s="14"/>
      <c r="AY2014" s="14"/>
      <c r="AZ2014" s="14"/>
      <c r="BA2014" s="14"/>
      <c r="BB2014" s="14"/>
      <c r="BC2014" s="14"/>
      <c r="BD2014" s="14"/>
      <c r="BE2014" s="14"/>
      <c r="BF2014" s="14"/>
      <c r="BG2014" s="14"/>
      <c r="BH2014" s="14"/>
      <c r="BI2014" s="14"/>
    </row>
    <row r="2015" spans="1:61" x14ac:dyDescent="0.25">
      <c r="A2015" s="13"/>
      <c r="B2015" s="14"/>
      <c r="C2015" s="14"/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/>
      <c r="AC2015" s="14"/>
      <c r="AD2015" s="14"/>
      <c r="AE2015" s="14"/>
      <c r="AF2015" s="14"/>
      <c r="AG2015" s="14"/>
      <c r="AH2015" s="14"/>
      <c r="AI2015" s="14"/>
      <c r="AJ2015" s="14"/>
      <c r="AK2015" s="14"/>
      <c r="AL2015" s="14"/>
      <c r="AM2015" s="14"/>
      <c r="AN2015" s="14"/>
      <c r="AO2015" s="14"/>
      <c r="AP2015" s="14"/>
      <c r="AQ2015" s="14"/>
      <c r="AR2015" s="14"/>
      <c r="AS2015" s="14"/>
      <c r="AT2015" s="14"/>
      <c r="AU2015" s="14"/>
      <c r="AV2015" s="14"/>
      <c r="AW2015" s="14"/>
      <c r="AX2015" s="14"/>
      <c r="AY2015" s="14"/>
      <c r="AZ2015" s="14"/>
      <c r="BA2015" s="14"/>
      <c r="BB2015" s="14"/>
      <c r="BC2015" s="14"/>
      <c r="BD2015" s="14"/>
      <c r="BE2015" s="14"/>
      <c r="BF2015" s="14"/>
      <c r="BG2015" s="14"/>
      <c r="BH2015" s="14"/>
      <c r="BI2015" s="14"/>
    </row>
    <row r="2016" spans="1:61" x14ac:dyDescent="0.25">
      <c r="A2016" s="13"/>
      <c r="B2016" s="14"/>
      <c r="C2016" s="14"/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  <c r="AA2016" s="14"/>
      <c r="AB2016" s="14"/>
      <c r="AC2016" s="14"/>
      <c r="AD2016" s="14"/>
      <c r="AE2016" s="14"/>
      <c r="AF2016" s="14"/>
      <c r="AG2016" s="14"/>
      <c r="AH2016" s="14"/>
      <c r="AI2016" s="14"/>
      <c r="AJ2016" s="14"/>
      <c r="AK2016" s="14"/>
      <c r="AL2016" s="14"/>
      <c r="AM2016" s="14"/>
      <c r="AN2016" s="14"/>
      <c r="AO2016" s="14"/>
      <c r="AP2016" s="14"/>
      <c r="AQ2016" s="14"/>
      <c r="AR2016" s="14"/>
      <c r="AS2016" s="14"/>
      <c r="AT2016" s="14"/>
      <c r="AU2016" s="14"/>
      <c r="AV2016" s="14"/>
      <c r="AW2016" s="14"/>
      <c r="AX2016" s="14"/>
      <c r="AY2016" s="14"/>
      <c r="AZ2016" s="14"/>
      <c r="BA2016" s="14"/>
      <c r="BB2016" s="14"/>
      <c r="BC2016" s="14"/>
      <c r="BD2016" s="14"/>
      <c r="BE2016" s="14"/>
      <c r="BF2016" s="14"/>
      <c r="BG2016" s="14"/>
      <c r="BH2016" s="14"/>
      <c r="BI2016" s="14"/>
    </row>
    <row r="2017" spans="1:61" x14ac:dyDescent="0.25">
      <c r="A2017" s="13"/>
      <c r="B2017" s="14"/>
      <c r="C2017" s="14"/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  <c r="Y2017" s="14"/>
      <c r="Z2017" s="14"/>
      <c r="AA2017" s="14"/>
      <c r="AB2017" s="14"/>
      <c r="AC2017" s="14"/>
      <c r="AD2017" s="14"/>
      <c r="AE2017" s="14"/>
      <c r="AF2017" s="14"/>
      <c r="AG2017" s="14"/>
      <c r="AH2017" s="14"/>
      <c r="AI2017" s="14"/>
      <c r="AJ2017" s="14"/>
      <c r="AK2017" s="14"/>
      <c r="AL2017" s="14"/>
      <c r="AM2017" s="14"/>
      <c r="AN2017" s="14"/>
      <c r="AO2017" s="14"/>
      <c r="AP2017" s="14"/>
      <c r="AQ2017" s="14"/>
      <c r="AR2017" s="14"/>
      <c r="AS2017" s="14"/>
      <c r="AT2017" s="14"/>
      <c r="AU2017" s="14"/>
      <c r="AV2017" s="14"/>
      <c r="AW2017" s="14"/>
      <c r="AX2017" s="14"/>
      <c r="AY2017" s="14"/>
      <c r="AZ2017" s="14"/>
      <c r="BA2017" s="14"/>
      <c r="BB2017" s="14"/>
      <c r="BC2017" s="14"/>
      <c r="BD2017" s="14"/>
      <c r="BE2017" s="14"/>
      <c r="BF2017" s="14"/>
      <c r="BG2017" s="14"/>
      <c r="BH2017" s="14"/>
      <c r="BI2017" s="14"/>
    </row>
    <row r="2018" spans="1:61" x14ac:dyDescent="0.25">
      <c r="A2018" s="13"/>
      <c r="B2018" s="14"/>
      <c r="C2018" s="14"/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  <c r="W2018" s="14"/>
      <c r="X2018" s="14"/>
      <c r="Y2018" s="14"/>
      <c r="Z2018" s="14"/>
      <c r="AA2018" s="14"/>
      <c r="AB2018" s="14"/>
      <c r="AC2018" s="14"/>
      <c r="AD2018" s="14"/>
      <c r="AE2018" s="14"/>
      <c r="AF2018" s="14"/>
      <c r="AG2018" s="14"/>
      <c r="AH2018" s="14"/>
      <c r="AI2018" s="14"/>
      <c r="AJ2018" s="14"/>
      <c r="AK2018" s="14"/>
      <c r="AL2018" s="14"/>
      <c r="AM2018" s="14"/>
      <c r="AN2018" s="14"/>
      <c r="AO2018" s="14"/>
      <c r="AP2018" s="14"/>
      <c r="AQ2018" s="14"/>
      <c r="AR2018" s="14"/>
      <c r="AS2018" s="14"/>
      <c r="AT2018" s="14"/>
      <c r="AU2018" s="14"/>
      <c r="AV2018" s="14"/>
      <c r="AW2018" s="14"/>
      <c r="AX2018" s="14"/>
      <c r="AY2018" s="14"/>
      <c r="AZ2018" s="14"/>
      <c r="BA2018" s="14"/>
      <c r="BB2018" s="14"/>
      <c r="BC2018" s="14"/>
      <c r="BD2018" s="14"/>
      <c r="BE2018" s="14"/>
      <c r="BF2018" s="14"/>
      <c r="BG2018" s="14"/>
      <c r="BH2018" s="14"/>
      <c r="BI2018" s="14"/>
    </row>
    <row r="2019" spans="1:61" x14ac:dyDescent="0.25">
      <c r="A2019" s="13"/>
      <c r="B2019" s="14"/>
      <c r="C2019" s="1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  <c r="Y2019" s="14"/>
      <c r="Z2019" s="14"/>
      <c r="AA2019" s="14"/>
      <c r="AB2019" s="14"/>
      <c r="AC2019" s="14"/>
      <c r="AD2019" s="14"/>
      <c r="AE2019" s="14"/>
      <c r="AF2019" s="14"/>
      <c r="AG2019" s="14"/>
      <c r="AH2019" s="14"/>
      <c r="AI2019" s="14"/>
      <c r="AJ2019" s="14"/>
      <c r="AK2019" s="14"/>
      <c r="AL2019" s="14"/>
      <c r="AM2019" s="14"/>
      <c r="AN2019" s="14"/>
      <c r="AO2019" s="14"/>
      <c r="AP2019" s="14"/>
      <c r="AQ2019" s="14"/>
      <c r="AR2019" s="14"/>
      <c r="AS2019" s="14"/>
      <c r="AT2019" s="14"/>
      <c r="AU2019" s="14"/>
      <c r="AV2019" s="14"/>
      <c r="AW2019" s="14"/>
      <c r="AX2019" s="14"/>
      <c r="AY2019" s="14"/>
      <c r="AZ2019" s="14"/>
      <c r="BA2019" s="14"/>
      <c r="BB2019" s="14"/>
      <c r="BC2019" s="14"/>
      <c r="BD2019" s="14"/>
      <c r="BE2019" s="14"/>
      <c r="BF2019" s="14"/>
      <c r="BG2019" s="14"/>
      <c r="BH2019" s="14"/>
      <c r="BI2019" s="14"/>
    </row>
    <row r="2020" spans="1:61" x14ac:dyDescent="0.25">
      <c r="A2020" s="13"/>
      <c r="B2020" s="14"/>
      <c r="C2020" s="14"/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  <c r="W2020" s="14"/>
      <c r="X2020" s="14"/>
      <c r="Y2020" s="14"/>
      <c r="Z2020" s="14"/>
      <c r="AA2020" s="14"/>
      <c r="AB2020" s="14"/>
      <c r="AC2020" s="14"/>
      <c r="AD2020" s="14"/>
      <c r="AE2020" s="14"/>
      <c r="AF2020" s="14"/>
      <c r="AG2020" s="14"/>
      <c r="AH2020" s="14"/>
      <c r="AI2020" s="14"/>
      <c r="AJ2020" s="14"/>
      <c r="AK2020" s="14"/>
      <c r="AL2020" s="14"/>
      <c r="AM2020" s="14"/>
      <c r="AN2020" s="14"/>
      <c r="AO2020" s="14"/>
      <c r="AP2020" s="14"/>
      <c r="AQ2020" s="14"/>
      <c r="AR2020" s="14"/>
      <c r="AS2020" s="14"/>
      <c r="AT2020" s="14"/>
      <c r="AU2020" s="14"/>
      <c r="AV2020" s="14"/>
      <c r="AW2020" s="14"/>
      <c r="AX2020" s="14"/>
      <c r="AY2020" s="14"/>
      <c r="AZ2020" s="14"/>
      <c r="BA2020" s="14"/>
      <c r="BB2020" s="14"/>
      <c r="BC2020" s="14"/>
      <c r="BD2020" s="14"/>
      <c r="BE2020" s="14"/>
      <c r="BF2020" s="14"/>
      <c r="BG2020" s="14"/>
      <c r="BH2020" s="14"/>
      <c r="BI2020" s="14"/>
    </row>
    <row r="2021" spans="1:61" x14ac:dyDescent="0.25">
      <c r="A2021" s="13"/>
      <c r="B2021" s="14"/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  <c r="AA2021" s="14"/>
      <c r="AB2021" s="14"/>
      <c r="AC2021" s="14"/>
      <c r="AD2021" s="14"/>
      <c r="AE2021" s="14"/>
      <c r="AF2021" s="14"/>
      <c r="AG2021" s="14"/>
      <c r="AH2021" s="14"/>
      <c r="AI2021" s="14"/>
      <c r="AJ2021" s="14"/>
      <c r="AK2021" s="14"/>
      <c r="AL2021" s="14"/>
      <c r="AM2021" s="14"/>
      <c r="AN2021" s="14"/>
      <c r="AO2021" s="14"/>
      <c r="AP2021" s="14"/>
      <c r="AQ2021" s="14"/>
      <c r="AR2021" s="14"/>
      <c r="AS2021" s="14"/>
      <c r="AT2021" s="14"/>
      <c r="AU2021" s="14"/>
      <c r="AV2021" s="14"/>
      <c r="AW2021" s="14"/>
      <c r="AX2021" s="14"/>
      <c r="AY2021" s="14"/>
      <c r="AZ2021" s="14"/>
      <c r="BA2021" s="14"/>
      <c r="BB2021" s="14"/>
      <c r="BC2021" s="14"/>
      <c r="BD2021" s="14"/>
      <c r="BE2021" s="14"/>
      <c r="BF2021" s="14"/>
      <c r="BG2021" s="14"/>
      <c r="BH2021" s="14"/>
      <c r="BI2021" s="14"/>
    </row>
    <row r="2022" spans="1:61" x14ac:dyDescent="0.25">
      <c r="A2022" s="13"/>
      <c r="B2022" s="14"/>
      <c r="C2022" s="14"/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  <c r="AA2022" s="14"/>
      <c r="AB2022" s="14"/>
      <c r="AC2022" s="14"/>
      <c r="AD2022" s="14"/>
      <c r="AE2022" s="14"/>
      <c r="AF2022" s="14"/>
      <c r="AG2022" s="14"/>
      <c r="AH2022" s="14"/>
      <c r="AI2022" s="14"/>
      <c r="AJ2022" s="14"/>
      <c r="AK2022" s="14"/>
      <c r="AL2022" s="14"/>
      <c r="AM2022" s="14"/>
      <c r="AN2022" s="14"/>
      <c r="AO2022" s="14"/>
      <c r="AP2022" s="14"/>
      <c r="AQ2022" s="14"/>
      <c r="AR2022" s="14"/>
      <c r="AS2022" s="14"/>
      <c r="AT2022" s="14"/>
      <c r="AU2022" s="14"/>
      <c r="AV2022" s="14"/>
      <c r="AW2022" s="14"/>
      <c r="AX2022" s="14"/>
      <c r="AY2022" s="14"/>
      <c r="AZ2022" s="14"/>
      <c r="BA2022" s="14"/>
      <c r="BB2022" s="14"/>
      <c r="BC2022" s="14"/>
      <c r="BD2022" s="14"/>
      <c r="BE2022" s="14"/>
      <c r="BF2022" s="14"/>
      <c r="BG2022" s="14"/>
      <c r="BH2022" s="14"/>
      <c r="BI2022" s="14"/>
    </row>
    <row r="2023" spans="1:61" x14ac:dyDescent="0.25">
      <c r="A2023" s="13"/>
      <c r="B2023" s="14"/>
      <c r="C2023" s="14"/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  <c r="AA2023" s="14"/>
      <c r="AB2023" s="14"/>
      <c r="AC2023" s="14"/>
      <c r="AD2023" s="14"/>
      <c r="AE2023" s="14"/>
      <c r="AF2023" s="14"/>
      <c r="AG2023" s="14"/>
      <c r="AH2023" s="14"/>
      <c r="AI2023" s="14"/>
      <c r="AJ2023" s="14"/>
      <c r="AK2023" s="14"/>
      <c r="AL2023" s="14"/>
      <c r="AM2023" s="14"/>
      <c r="AN2023" s="14"/>
      <c r="AO2023" s="14"/>
      <c r="AP2023" s="14"/>
      <c r="AQ2023" s="14"/>
      <c r="AR2023" s="14"/>
      <c r="AS2023" s="14"/>
      <c r="AT2023" s="14"/>
      <c r="AU2023" s="14"/>
      <c r="AV2023" s="14"/>
      <c r="AW2023" s="14"/>
      <c r="AX2023" s="14"/>
      <c r="AY2023" s="14"/>
      <c r="AZ2023" s="14"/>
      <c r="BA2023" s="14"/>
      <c r="BB2023" s="14"/>
      <c r="BC2023" s="14"/>
      <c r="BD2023" s="14"/>
      <c r="BE2023" s="14"/>
      <c r="BF2023" s="14"/>
      <c r="BG2023" s="14"/>
      <c r="BH2023" s="14"/>
      <c r="BI2023" s="14"/>
    </row>
    <row r="2024" spans="1:61" x14ac:dyDescent="0.25">
      <c r="A2024" s="13"/>
      <c r="B2024" s="14"/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  <c r="AA2024" s="14"/>
      <c r="AB2024" s="14"/>
      <c r="AC2024" s="14"/>
      <c r="AD2024" s="14"/>
      <c r="AE2024" s="14"/>
      <c r="AF2024" s="14"/>
      <c r="AG2024" s="14"/>
      <c r="AH2024" s="14"/>
      <c r="AI2024" s="14"/>
      <c r="AJ2024" s="14"/>
      <c r="AK2024" s="14"/>
      <c r="AL2024" s="14"/>
      <c r="AM2024" s="14"/>
      <c r="AN2024" s="14"/>
      <c r="AO2024" s="14"/>
      <c r="AP2024" s="14"/>
      <c r="AQ2024" s="14"/>
      <c r="AR2024" s="14"/>
      <c r="AS2024" s="14"/>
      <c r="AT2024" s="14"/>
      <c r="AU2024" s="14"/>
      <c r="AV2024" s="14"/>
      <c r="AW2024" s="14"/>
      <c r="AX2024" s="14"/>
      <c r="AY2024" s="14"/>
      <c r="AZ2024" s="14"/>
      <c r="BA2024" s="14"/>
      <c r="BB2024" s="14"/>
      <c r="BC2024" s="14"/>
      <c r="BD2024" s="14"/>
      <c r="BE2024" s="14"/>
      <c r="BF2024" s="14"/>
      <c r="BG2024" s="14"/>
      <c r="BH2024" s="14"/>
      <c r="BI2024" s="14"/>
    </row>
    <row r="2025" spans="1:61" x14ac:dyDescent="0.25">
      <c r="A2025" s="13"/>
      <c r="B2025" s="14"/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  <c r="AA2025" s="14"/>
      <c r="AB2025" s="14"/>
      <c r="AC2025" s="14"/>
      <c r="AD2025" s="14"/>
      <c r="AE2025" s="14"/>
      <c r="AF2025" s="14"/>
      <c r="AG2025" s="14"/>
      <c r="AH2025" s="14"/>
      <c r="AI2025" s="14"/>
      <c r="AJ2025" s="14"/>
      <c r="AK2025" s="14"/>
      <c r="AL2025" s="14"/>
      <c r="AM2025" s="14"/>
      <c r="AN2025" s="14"/>
      <c r="AO2025" s="14"/>
      <c r="AP2025" s="14"/>
      <c r="AQ2025" s="14"/>
      <c r="AR2025" s="14"/>
      <c r="AS2025" s="14"/>
      <c r="AT2025" s="14"/>
      <c r="AU2025" s="14"/>
      <c r="AV2025" s="14"/>
      <c r="AW2025" s="14"/>
      <c r="AX2025" s="14"/>
      <c r="AY2025" s="14"/>
      <c r="AZ2025" s="14"/>
      <c r="BA2025" s="14"/>
      <c r="BB2025" s="14"/>
      <c r="BC2025" s="14"/>
      <c r="BD2025" s="14"/>
      <c r="BE2025" s="14"/>
      <c r="BF2025" s="14"/>
      <c r="BG2025" s="14"/>
      <c r="BH2025" s="14"/>
      <c r="BI2025" s="14"/>
    </row>
    <row r="2026" spans="1:61" x14ac:dyDescent="0.25">
      <c r="A2026" s="13"/>
      <c r="B2026" s="14"/>
      <c r="C2026" s="14"/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  <c r="Y2026" s="14"/>
      <c r="Z2026" s="14"/>
      <c r="AA2026" s="14"/>
      <c r="AB2026" s="14"/>
      <c r="AC2026" s="14"/>
      <c r="AD2026" s="14"/>
      <c r="AE2026" s="14"/>
      <c r="AF2026" s="14"/>
      <c r="AG2026" s="14"/>
      <c r="AH2026" s="14"/>
      <c r="AI2026" s="14"/>
      <c r="AJ2026" s="14"/>
      <c r="AK2026" s="14"/>
      <c r="AL2026" s="14"/>
      <c r="AM2026" s="14"/>
      <c r="AN2026" s="14"/>
      <c r="AO2026" s="14"/>
      <c r="AP2026" s="14"/>
      <c r="AQ2026" s="14"/>
      <c r="AR2026" s="14"/>
      <c r="AS2026" s="14"/>
      <c r="AT2026" s="14"/>
      <c r="AU2026" s="14"/>
      <c r="AV2026" s="14"/>
      <c r="AW2026" s="14"/>
      <c r="AX2026" s="14"/>
      <c r="AY2026" s="14"/>
      <c r="AZ2026" s="14"/>
      <c r="BA2026" s="14"/>
      <c r="BB2026" s="14"/>
      <c r="BC2026" s="14"/>
      <c r="BD2026" s="14"/>
      <c r="BE2026" s="14"/>
      <c r="BF2026" s="14"/>
      <c r="BG2026" s="14"/>
      <c r="BH2026" s="14"/>
      <c r="BI2026" s="14"/>
    </row>
    <row r="2027" spans="1:61" x14ac:dyDescent="0.25">
      <c r="A2027" s="13"/>
      <c r="B2027" s="14"/>
      <c r="C2027" s="14"/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/>
      <c r="Z2027" s="14"/>
      <c r="AA2027" s="14"/>
      <c r="AB2027" s="14"/>
      <c r="AC2027" s="14"/>
      <c r="AD2027" s="14"/>
      <c r="AE2027" s="14"/>
      <c r="AF2027" s="14"/>
      <c r="AG2027" s="14"/>
      <c r="AH2027" s="14"/>
      <c r="AI2027" s="14"/>
      <c r="AJ2027" s="14"/>
      <c r="AK2027" s="14"/>
      <c r="AL2027" s="14"/>
      <c r="AM2027" s="14"/>
      <c r="AN2027" s="14"/>
      <c r="AO2027" s="14"/>
      <c r="AP2027" s="14"/>
      <c r="AQ2027" s="14"/>
      <c r="AR2027" s="14"/>
      <c r="AS2027" s="14"/>
      <c r="AT2027" s="14"/>
      <c r="AU2027" s="14"/>
      <c r="AV2027" s="14"/>
      <c r="AW2027" s="14"/>
      <c r="AX2027" s="14"/>
      <c r="AY2027" s="14"/>
      <c r="AZ2027" s="14"/>
      <c r="BA2027" s="14"/>
      <c r="BB2027" s="14"/>
      <c r="BC2027" s="14"/>
      <c r="BD2027" s="14"/>
      <c r="BE2027" s="14"/>
      <c r="BF2027" s="14"/>
      <c r="BG2027" s="14"/>
      <c r="BH2027" s="14"/>
      <c r="BI2027" s="14"/>
    </row>
    <row r="2028" spans="1:61" x14ac:dyDescent="0.25">
      <c r="A2028" s="13"/>
      <c r="B2028" s="14"/>
      <c r="C2028" s="14"/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  <c r="Y2028" s="14"/>
      <c r="Z2028" s="14"/>
      <c r="AA2028" s="14"/>
      <c r="AB2028" s="14"/>
      <c r="AC2028" s="14"/>
      <c r="AD2028" s="14"/>
      <c r="AE2028" s="14"/>
      <c r="AF2028" s="14"/>
      <c r="AG2028" s="14"/>
      <c r="AH2028" s="14"/>
      <c r="AI2028" s="14"/>
      <c r="AJ2028" s="14"/>
      <c r="AK2028" s="14"/>
      <c r="AL2028" s="14"/>
      <c r="AM2028" s="14"/>
      <c r="AN2028" s="14"/>
      <c r="AO2028" s="14"/>
      <c r="AP2028" s="14"/>
      <c r="AQ2028" s="14"/>
      <c r="AR2028" s="14"/>
      <c r="AS2028" s="14"/>
      <c r="AT2028" s="14"/>
      <c r="AU2028" s="14"/>
      <c r="AV2028" s="14"/>
      <c r="AW2028" s="14"/>
      <c r="AX2028" s="14"/>
      <c r="AY2028" s="14"/>
      <c r="AZ2028" s="14"/>
      <c r="BA2028" s="14"/>
      <c r="BB2028" s="14"/>
      <c r="BC2028" s="14"/>
      <c r="BD2028" s="14"/>
      <c r="BE2028" s="14"/>
      <c r="BF2028" s="14"/>
      <c r="BG2028" s="14"/>
      <c r="BH2028" s="14"/>
      <c r="BI2028" s="14"/>
    </row>
    <row r="2029" spans="1:61" x14ac:dyDescent="0.25">
      <c r="A2029" s="13"/>
      <c r="B2029" s="14"/>
      <c r="C2029" s="14"/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  <c r="W2029" s="14"/>
      <c r="X2029" s="14"/>
      <c r="Y2029" s="14"/>
      <c r="Z2029" s="14"/>
      <c r="AA2029" s="14"/>
      <c r="AB2029" s="14"/>
      <c r="AC2029" s="14"/>
      <c r="AD2029" s="14"/>
      <c r="AE2029" s="14"/>
      <c r="AF2029" s="14"/>
      <c r="AG2029" s="14"/>
      <c r="AH2029" s="14"/>
      <c r="AI2029" s="14"/>
      <c r="AJ2029" s="14"/>
      <c r="AK2029" s="14"/>
      <c r="AL2029" s="14"/>
      <c r="AM2029" s="14"/>
      <c r="AN2029" s="14"/>
      <c r="AO2029" s="14"/>
      <c r="AP2029" s="14"/>
      <c r="AQ2029" s="14"/>
      <c r="AR2029" s="14"/>
      <c r="AS2029" s="14"/>
      <c r="AT2029" s="14"/>
      <c r="AU2029" s="14"/>
      <c r="AV2029" s="14"/>
      <c r="AW2029" s="14"/>
      <c r="AX2029" s="14"/>
      <c r="AY2029" s="14"/>
      <c r="AZ2029" s="14"/>
      <c r="BA2029" s="14"/>
      <c r="BB2029" s="14"/>
      <c r="BC2029" s="14"/>
      <c r="BD2029" s="14"/>
      <c r="BE2029" s="14"/>
      <c r="BF2029" s="14"/>
      <c r="BG2029" s="14"/>
      <c r="BH2029" s="14"/>
      <c r="BI2029" s="14"/>
    </row>
    <row r="2030" spans="1:61" x14ac:dyDescent="0.25">
      <c r="A2030" s="13"/>
      <c r="B2030" s="14"/>
      <c r="C2030" s="14"/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  <c r="AA2030" s="14"/>
      <c r="AB2030" s="14"/>
      <c r="AC2030" s="14"/>
      <c r="AD2030" s="14"/>
      <c r="AE2030" s="14"/>
      <c r="AF2030" s="14"/>
      <c r="AG2030" s="14"/>
      <c r="AH2030" s="14"/>
      <c r="AI2030" s="14"/>
      <c r="AJ2030" s="14"/>
      <c r="AK2030" s="14"/>
      <c r="AL2030" s="14"/>
      <c r="AM2030" s="14"/>
      <c r="AN2030" s="14"/>
      <c r="AO2030" s="14"/>
      <c r="AP2030" s="14"/>
      <c r="AQ2030" s="14"/>
      <c r="AR2030" s="14"/>
      <c r="AS2030" s="14"/>
      <c r="AT2030" s="14"/>
      <c r="AU2030" s="14"/>
      <c r="AV2030" s="14"/>
      <c r="AW2030" s="14"/>
      <c r="AX2030" s="14"/>
      <c r="AY2030" s="14"/>
      <c r="AZ2030" s="14"/>
      <c r="BA2030" s="14"/>
      <c r="BB2030" s="14"/>
      <c r="BC2030" s="14"/>
      <c r="BD2030" s="14"/>
      <c r="BE2030" s="14"/>
      <c r="BF2030" s="14"/>
      <c r="BG2030" s="14"/>
      <c r="BH2030" s="14"/>
      <c r="BI2030" s="14"/>
    </row>
    <row r="2031" spans="1:61" x14ac:dyDescent="0.25">
      <c r="A2031" s="13"/>
      <c r="B2031" s="14"/>
      <c r="C2031" s="1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/>
      <c r="AG2031" s="14"/>
      <c r="AH2031" s="14"/>
      <c r="AI2031" s="14"/>
      <c r="AJ2031" s="14"/>
      <c r="AK2031" s="14"/>
      <c r="AL2031" s="14"/>
      <c r="AM2031" s="14"/>
      <c r="AN2031" s="14"/>
      <c r="AO2031" s="14"/>
      <c r="AP2031" s="14"/>
      <c r="AQ2031" s="14"/>
      <c r="AR2031" s="14"/>
      <c r="AS2031" s="14"/>
      <c r="AT2031" s="14"/>
      <c r="AU2031" s="14"/>
      <c r="AV2031" s="14"/>
      <c r="AW2031" s="14"/>
      <c r="AX2031" s="14"/>
      <c r="AY2031" s="14"/>
      <c r="AZ2031" s="14"/>
      <c r="BA2031" s="14"/>
      <c r="BB2031" s="14"/>
      <c r="BC2031" s="14"/>
      <c r="BD2031" s="14"/>
      <c r="BE2031" s="14"/>
      <c r="BF2031" s="14"/>
      <c r="BG2031" s="14"/>
      <c r="BH2031" s="14"/>
      <c r="BI2031" s="14"/>
    </row>
    <row r="2032" spans="1:61" x14ac:dyDescent="0.25">
      <c r="A2032" s="13"/>
      <c r="B2032" s="14"/>
      <c r="C2032" s="14"/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/>
      <c r="AC2032" s="14"/>
      <c r="AD2032" s="14"/>
      <c r="AE2032" s="14"/>
      <c r="AF2032" s="14"/>
      <c r="AG2032" s="14"/>
      <c r="AH2032" s="14"/>
      <c r="AI2032" s="14"/>
      <c r="AJ2032" s="14"/>
      <c r="AK2032" s="14"/>
      <c r="AL2032" s="14"/>
      <c r="AM2032" s="14"/>
      <c r="AN2032" s="14"/>
      <c r="AO2032" s="14"/>
      <c r="AP2032" s="14"/>
      <c r="AQ2032" s="14"/>
      <c r="AR2032" s="14"/>
      <c r="AS2032" s="14"/>
      <c r="AT2032" s="14"/>
      <c r="AU2032" s="14"/>
      <c r="AV2032" s="14"/>
      <c r="AW2032" s="14"/>
      <c r="AX2032" s="14"/>
      <c r="AY2032" s="14"/>
      <c r="AZ2032" s="14"/>
      <c r="BA2032" s="14"/>
      <c r="BB2032" s="14"/>
      <c r="BC2032" s="14"/>
      <c r="BD2032" s="14"/>
      <c r="BE2032" s="14"/>
      <c r="BF2032" s="14"/>
      <c r="BG2032" s="14"/>
      <c r="BH2032" s="14"/>
      <c r="BI2032" s="14"/>
    </row>
    <row r="2033" spans="1:61" x14ac:dyDescent="0.25">
      <c r="A2033" s="13"/>
      <c r="B2033" s="14"/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  <c r="Y2033" s="14"/>
      <c r="Z2033" s="14"/>
      <c r="AA2033" s="14"/>
      <c r="AB2033" s="14"/>
      <c r="AC2033" s="14"/>
      <c r="AD2033" s="14"/>
      <c r="AE2033" s="14"/>
      <c r="AF2033" s="14"/>
      <c r="AG2033" s="14"/>
      <c r="AH2033" s="14"/>
      <c r="AI2033" s="14"/>
      <c r="AJ2033" s="14"/>
      <c r="AK2033" s="14"/>
      <c r="AL2033" s="14"/>
      <c r="AM2033" s="14"/>
      <c r="AN2033" s="14"/>
      <c r="AO2033" s="14"/>
      <c r="AP2033" s="14"/>
      <c r="AQ2033" s="14"/>
      <c r="AR2033" s="14"/>
      <c r="AS2033" s="14"/>
      <c r="AT2033" s="14"/>
      <c r="AU2033" s="14"/>
      <c r="AV2033" s="14"/>
      <c r="AW2033" s="14"/>
      <c r="AX2033" s="14"/>
      <c r="AY2033" s="14"/>
      <c r="AZ2033" s="14"/>
      <c r="BA2033" s="14"/>
      <c r="BB2033" s="14"/>
      <c r="BC2033" s="14"/>
      <c r="BD2033" s="14"/>
      <c r="BE2033" s="14"/>
      <c r="BF2033" s="14"/>
      <c r="BG2033" s="14"/>
      <c r="BH2033" s="14"/>
      <c r="BI2033" s="14"/>
    </row>
    <row r="2034" spans="1:61" x14ac:dyDescent="0.25">
      <c r="A2034" s="13"/>
      <c r="B2034" s="14"/>
      <c r="C2034" s="14"/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  <c r="W2034" s="14"/>
      <c r="X2034" s="14"/>
      <c r="Y2034" s="14"/>
      <c r="Z2034" s="14"/>
      <c r="AA2034" s="14"/>
      <c r="AB2034" s="14"/>
      <c r="AC2034" s="14"/>
      <c r="AD2034" s="14"/>
      <c r="AE2034" s="14"/>
      <c r="AF2034" s="14"/>
      <c r="AG2034" s="14"/>
      <c r="AH2034" s="14"/>
      <c r="AI2034" s="14"/>
      <c r="AJ2034" s="14"/>
      <c r="AK2034" s="14"/>
      <c r="AL2034" s="14"/>
      <c r="AM2034" s="14"/>
      <c r="AN2034" s="14"/>
      <c r="AO2034" s="14"/>
      <c r="AP2034" s="14"/>
      <c r="AQ2034" s="14"/>
      <c r="AR2034" s="14"/>
      <c r="AS2034" s="14"/>
      <c r="AT2034" s="14"/>
      <c r="AU2034" s="14"/>
      <c r="AV2034" s="14"/>
      <c r="AW2034" s="14"/>
      <c r="AX2034" s="14"/>
      <c r="AY2034" s="14"/>
      <c r="AZ2034" s="14"/>
      <c r="BA2034" s="14"/>
      <c r="BB2034" s="14"/>
      <c r="BC2034" s="14"/>
      <c r="BD2034" s="14"/>
      <c r="BE2034" s="14"/>
      <c r="BF2034" s="14"/>
      <c r="BG2034" s="14"/>
      <c r="BH2034" s="14"/>
      <c r="BI2034" s="14"/>
    </row>
    <row r="2035" spans="1:61" x14ac:dyDescent="0.25">
      <c r="A2035" s="13"/>
      <c r="B2035" s="14"/>
      <c r="C2035" s="14"/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  <c r="Y2035" s="14"/>
      <c r="Z2035" s="14"/>
      <c r="AA2035" s="14"/>
      <c r="AB2035" s="14"/>
      <c r="AC2035" s="14"/>
      <c r="AD2035" s="14"/>
      <c r="AE2035" s="14"/>
      <c r="AF2035" s="14"/>
      <c r="AG2035" s="14"/>
      <c r="AH2035" s="14"/>
      <c r="AI2035" s="14"/>
      <c r="AJ2035" s="14"/>
      <c r="AK2035" s="14"/>
      <c r="AL2035" s="14"/>
      <c r="AM2035" s="14"/>
      <c r="AN2035" s="14"/>
      <c r="AO2035" s="14"/>
      <c r="AP2035" s="14"/>
      <c r="AQ2035" s="14"/>
      <c r="AR2035" s="14"/>
      <c r="AS2035" s="14"/>
      <c r="AT2035" s="14"/>
      <c r="AU2035" s="14"/>
      <c r="AV2035" s="14"/>
      <c r="AW2035" s="14"/>
      <c r="AX2035" s="14"/>
      <c r="AY2035" s="14"/>
      <c r="AZ2035" s="14"/>
      <c r="BA2035" s="14"/>
      <c r="BB2035" s="14"/>
      <c r="BC2035" s="14"/>
      <c r="BD2035" s="14"/>
      <c r="BE2035" s="14"/>
      <c r="BF2035" s="14"/>
      <c r="BG2035" s="14"/>
      <c r="BH2035" s="14"/>
      <c r="BI2035" s="14"/>
    </row>
    <row r="2036" spans="1:61" x14ac:dyDescent="0.25">
      <c r="A2036" s="13"/>
      <c r="B2036" s="14"/>
      <c r="C2036" s="14"/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  <c r="W2036" s="14"/>
      <c r="X2036" s="14"/>
      <c r="Y2036" s="14"/>
      <c r="Z2036" s="14"/>
      <c r="AA2036" s="14"/>
      <c r="AB2036" s="14"/>
      <c r="AC2036" s="14"/>
      <c r="AD2036" s="14"/>
      <c r="AE2036" s="14"/>
      <c r="AF2036" s="14"/>
      <c r="AG2036" s="14"/>
      <c r="AH2036" s="14"/>
      <c r="AI2036" s="14"/>
      <c r="AJ2036" s="14"/>
      <c r="AK2036" s="14"/>
      <c r="AL2036" s="14"/>
      <c r="AM2036" s="14"/>
      <c r="AN2036" s="14"/>
      <c r="AO2036" s="14"/>
      <c r="AP2036" s="14"/>
      <c r="AQ2036" s="14"/>
      <c r="AR2036" s="14"/>
      <c r="AS2036" s="14"/>
      <c r="AT2036" s="14"/>
      <c r="AU2036" s="14"/>
      <c r="AV2036" s="14"/>
      <c r="AW2036" s="14"/>
      <c r="AX2036" s="14"/>
      <c r="AY2036" s="14"/>
      <c r="AZ2036" s="14"/>
      <c r="BA2036" s="14"/>
      <c r="BB2036" s="14"/>
      <c r="BC2036" s="14"/>
      <c r="BD2036" s="14"/>
      <c r="BE2036" s="14"/>
      <c r="BF2036" s="14"/>
      <c r="BG2036" s="14"/>
      <c r="BH2036" s="14"/>
      <c r="BI2036" s="14"/>
    </row>
    <row r="2037" spans="1:61" x14ac:dyDescent="0.25">
      <c r="A2037" s="13"/>
      <c r="B2037" s="14"/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  <c r="AA2037" s="14"/>
      <c r="AB2037" s="14"/>
      <c r="AC2037" s="14"/>
      <c r="AD2037" s="14"/>
      <c r="AE2037" s="14"/>
      <c r="AF2037" s="14"/>
      <c r="AG2037" s="14"/>
      <c r="AH2037" s="14"/>
      <c r="AI2037" s="14"/>
      <c r="AJ2037" s="14"/>
      <c r="AK2037" s="14"/>
      <c r="AL2037" s="14"/>
      <c r="AM2037" s="14"/>
      <c r="AN2037" s="14"/>
      <c r="AO2037" s="14"/>
      <c r="AP2037" s="14"/>
      <c r="AQ2037" s="14"/>
      <c r="AR2037" s="14"/>
      <c r="AS2037" s="14"/>
      <c r="AT2037" s="14"/>
      <c r="AU2037" s="14"/>
      <c r="AV2037" s="14"/>
      <c r="AW2037" s="14"/>
      <c r="AX2037" s="14"/>
      <c r="AY2037" s="14"/>
      <c r="AZ2037" s="14"/>
      <c r="BA2037" s="14"/>
      <c r="BB2037" s="14"/>
      <c r="BC2037" s="14"/>
      <c r="BD2037" s="14"/>
      <c r="BE2037" s="14"/>
      <c r="BF2037" s="14"/>
      <c r="BG2037" s="14"/>
      <c r="BH2037" s="14"/>
      <c r="BI2037" s="14"/>
    </row>
    <row r="2038" spans="1:61" x14ac:dyDescent="0.25">
      <c r="A2038" s="13"/>
      <c r="B2038" s="14"/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  <c r="AA2038" s="14"/>
      <c r="AB2038" s="14"/>
      <c r="AC2038" s="14"/>
      <c r="AD2038" s="14"/>
      <c r="AE2038" s="14"/>
      <c r="AF2038" s="14"/>
      <c r="AG2038" s="14"/>
      <c r="AH2038" s="14"/>
      <c r="AI2038" s="14"/>
      <c r="AJ2038" s="14"/>
      <c r="AK2038" s="14"/>
      <c r="AL2038" s="14"/>
      <c r="AM2038" s="14"/>
      <c r="AN2038" s="14"/>
      <c r="AO2038" s="14"/>
      <c r="AP2038" s="14"/>
      <c r="AQ2038" s="14"/>
      <c r="AR2038" s="14"/>
      <c r="AS2038" s="14"/>
      <c r="AT2038" s="14"/>
      <c r="AU2038" s="14"/>
      <c r="AV2038" s="14"/>
      <c r="AW2038" s="14"/>
      <c r="AX2038" s="14"/>
      <c r="AY2038" s="14"/>
      <c r="AZ2038" s="14"/>
      <c r="BA2038" s="14"/>
      <c r="BB2038" s="14"/>
      <c r="BC2038" s="14"/>
      <c r="BD2038" s="14"/>
      <c r="BE2038" s="14"/>
      <c r="BF2038" s="14"/>
      <c r="BG2038" s="14"/>
      <c r="BH2038" s="14"/>
      <c r="BI2038" s="14"/>
    </row>
    <row r="2039" spans="1:61" x14ac:dyDescent="0.25">
      <c r="A2039" s="13"/>
      <c r="B2039" s="14"/>
      <c r="C2039" s="14"/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  <c r="Y2039" s="14"/>
      <c r="Z2039" s="14"/>
      <c r="AA2039" s="14"/>
      <c r="AB2039" s="14"/>
      <c r="AC2039" s="14"/>
      <c r="AD2039" s="14"/>
      <c r="AE2039" s="14"/>
      <c r="AF2039" s="14"/>
      <c r="AG2039" s="14"/>
      <c r="AH2039" s="14"/>
      <c r="AI2039" s="14"/>
      <c r="AJ2039" s="14"/>
      <c r="AK2039" s="14"/>
      <c r="AL2039" s="14"/>
      <c r="AM2039" s="14"/>
      <c r="AN2039" s="14"/>
      <c r="AO2039" s="14"/>
      <c r="AP2039" s="14"/>
      <c r="AQ2039" s="14"/>
      <c r="AR2039" s="14"/>
      <c r="AS2039" s="14"/>
      <c r="AT2039" s="14"/>
      <c r="AU2039" s="14"/>
      <c r="AV2039" s="14"/>
      <c r="AW2039" s="14"/>
      <c r="AX2039" s="14"/>
      <c r="AY2039" s="14"/>
      <c r="AZ2039" s="14"/>
      <c r="BA2039" s="14"/>
      <c r="BB2039" s="14"/>
      <c r="BC2039" s="14"/>
      <c r="BD2039" s="14"/>
      <c r="BE2039" s="14"/>
      <c r="BF2039" s="14"/>
      <c r="BG2039" s="14"/>
      <c r="BH2039" s="14"/>
      <c r="BI2039" s="14"/>
    </row>
    <row r="2040" spans="1:61" x14ac:dyDescent="0.25">
      <c r="A2040" s="13"/>
      <c r="B2040" s="14"/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  <c r="W2040" s="14"/>
      <c r="X2040" s="14"/>
      <c r="Y2040" s="14"/>
      <c r="Z2040" s="14"/>
      <c r="AA2040" s="14"/>
      <c r="AB2040" s="14"/>
      <c r="AC2040" s="14"/>
      <c r="AD2040" s="14"/>
      <c r="AE2040" s="14"/>
      <c r="AF2040" s="14"/>
      <c r="AG2040" s="14"/>
      <c r="AH2040" s="14"/>
      <c r="AI2040" s="14"/>
      <c r="AJ2040" s="14"/>
      <c r="AK2040" s="14"/>
      <c r="AL2040" s="14"/>
      <c r="AM2040" s="14"/>
      <c r="AN2040" s="14"/>
      <c r="AO2040" s="14"/>
      <c r="AP2040" s="14"/>
      <c r="AQ2040" s="14"/>
      <c r="AR2040" s="14"/>
      <c r="AS2040" s="14"/>
      <c r="AT2040" s="14"/>
      <c r="AU2040" s="14"/>
      <c r="AV2040" s="14"/>
      <c r="AW2040" s="14"/>
      <c r="AX2040" s="14"/>
      <c r="AY2040" s="14"/>
      <c r="AZ2040" s="14"/>
      <c r="BA2040" s="14"/>
      <c r="BB2040" s="14"/>
      <c r="BC2040" s="14"/>
      <c r="BD2040" s="14"/>
      <c r="BE2040" s="14"/>
      <c r="BF2040" s="14"/>
      <c r="BG2040" s="14"/>
      <c r="BH2040" s="14"/>
      <c r="BI2040" s="14"/>
    </row>
    <row r="2041" spans="1:61" x14ac:dyDescent="0.25">
      <c r="A2041" s="13"/>
      <c r="B2041" s="14"/>
      <c r="C2041" s="14"/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  <c r="AA2041" s="14"/>
      <c r="AB2041" s="14"/>
      <c r="AC2041" s="14"/>
      <c r="AD2041" s="14"/>
      <c r="AE2041" s="14"/>
      <c r="AF2041" s="14"/>
      <c r="AG2041" s="14"/>
      <c r="AH2041" s="14"/>
      <c r="AI2041" s="14"/>
      <c r="AJ2041" s="14"/>
      <c r="AK2041" s="14"/>
      <c r="AL2041" s="14"/>
      <c r="AM2041" s="14"/>
      <c r="AN2041" s="14"/>
      <c r="AO2041" s="14"/>
      <c r="AP2041" s="14"/>
      <c r="AQ2041" s="14"/>
      <c r="AR2041" s="14"/>
      <c r="AS2041" s="14"/>
      <c r="AT2041" s="14"/>
      <c r="AU2041" s="14"/>
      <c r="AV2041" s="14"/>
      <c r="AW2041" s="14"/>
      <c r="AX2041" s="14"/>
      <c r="AY2041" s="14"/>
      <c r="AZ2041" s="14"/>
      <c r="BA2041" s="14"/>
      <c r="BB2041" s="14"/>
      <c r="BC2041" s="14"/>
      <c r="BD2041" s="14"/>
      <c r="BE2041" s="14"/>
      <c r="BF2041" s="14"/>
      <c r="BG2041" s="14"/>
      <c r="BH2041" s="14"/>
      <c r="BI2041" s="14"/>
    </row>
    <row r="2042" spans="1:61" x14ac:dyDescent="0.25">
      <c r="A2042" s="13"/>
      <c r="B2042" s="14"/>
      <c r="C2042" s="14"/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  <c r="Y2042" s="14"/>
      <c r="Z2042" s="14"/>
      <c r="AA2042" s="14"/>
      <c r="AB2042" s="14"/>
      <c r="AC2042" s="14"/>
      <c r="AD2042" s="14"/>
      <c r="AE2042" s="14"/>
      <c r="AF2042" s="14"/>
      <c r="AG2042" s="14"/>
      <c r="AH2042" s="14"/>
      <c r="AI2042" s="14"/>
      <c r="AJ2042" s="14"/>
      <c r="AK2042" s="14"/>
      <c r="AL2042" s="14"/>
      <c r="AM2042" s="14"/>
      <c r="AN2042" s="14"/>
      <c r="AO2042" s="14"/>
      <c r="AP2042" s="14"/>
      <c r="AQ2042" s="14"/>
      <c r="AR2042" s="14"/>
      <c r="AS2042" s="14"/>
      <c r="AT2042" s="14"/>
      <c r="AU2042" s="14"/>
      <c r="AV2042" s="14"/>
      <c r="AW2042" s="14"/>
      <c r="AX2042" s="14"/>
      <c r="AY2042" s="14"/>
      <c r="AZ2042" s="14"/>
      <c r="BA2042" s="14"/>
      <c r="BB2042" s="14"/>
      <c r="BC2042" s="14"/>
      <c r="BD2042" s="14"/>
      <c r="BE2042" s="14"/>
      <c r="BF2042" s="14"/>
      <c r="BG2042" s="14"/>
      <c r="BH2042" s="14"/>
      <c r="BI2042" s="14"/>
    </row>
    <row r="2043" spans="1:61" x14ac:dyDescent="0.25">
      <c r="A2043" s="13"/>
      <c r="B2043" s="14"/>
      <c r="C2043" s="14"/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  <c r="AA2043" s="14"/>
      <c r="AB2043" s="14"/>
      <c r="AC2043" s="14"/>
      <c r="AD2043" s="14"/>
      <c r="AE2043" s="14"/>
      <c r="AF2043" s="14"/>
      <c r="AG2043" s="14"/>
      <c r="AH2043" s="14"/>
      <c r="AI2043" s="14"/>
      <c r="AJ2043" s="14"/>
      <c r="AK2043" s="14"/>
      <c r="AL2043" s="14"/>
      <c r="AM2043" s="14"/>
      <c r="AN2043" s="14"/>
      <c r="AO2043" s="14"/>
      <c r="AP2043" s="14"/>
      <c r="AQ2043" s="14"/>
      <c r="AR2043" s="14"/>
      <c r="AS2043" s="14"/>
      <c r="AT2043" s="14"/>
      <c r="AU2043" s="14"/>
      <c r="AV2043" s="14"/>
      <c r="AW2043" s="14"/>
      <c r="AX2043" s="14"/>
      <c r="AY2043" s="14"/>
      <c r="AZ2043" s="14"/>
      <c r="BA2043" s="14"/>
      <c r="BB2043" s="14"/>
      <c r="BC2043" s="14"/>
      <c r="BD2043" s="14"/>
      <c r="BE2043" s="14"/>
      <c r="BF2043" s="14"/>
      <c r="BG2043" s="14"/>
      <c r="BH2043" s="14"/>
      <c r="BI2043" s="14"/>
    </row>
    <row r="2044" spans="1:61" x14ac:dyDescent="0.25">
      <c r="A2044" s="13"/>
      <c r="B2044" s="14"/>
      <c r="C2044" s="14"/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  <c r="AA2044" s="14"/>
      <c r="AB2044" s="14"/>
      <c r="AC2044" s="14"/>
      <c r="AD2044" s="14"/>
      <c r="AE2044" s="14"/>
      <c r="AF2044" s="14"/>
      <c r="AG2044" s="14"/>
      <c r="AH2044" s="14"/>
      <c r="AI2044" s="14"/>
      <c r="AJ2044" s="14"/>
      <c r="AK2044" s="14"/>
      <c r="AL2044" s="14"/>
      <c r="AM2044" s="14"/>
      <c r="AN2044" s="14"/>
      <c r="AO2044" s="14"/>
      <c r="AP2044" s="14"/>
      <c r="AQ2044" s="14"/>
      <c r="AR2044" s="14"/>
      <c r="AS2044" s="14"/>
      <c r="AT2044" s="14"/>
      <c r="AU2044" s="14"/>
      <c r="AV2044" s="14"/>
      <c r="AW2044" s="14"/>
      <c r="AX2044" s="14"/>
      <c r="AY2044" s="14"/>
      <c r="AZ2044" s="14"/>
      <c r="BA2044" s="14"/>
      <c r="BB2044" s="14"/>
      <c r="BC2044" s="14"/>
      <c r="BD2044" s="14"/>
      <c r="BE2044" s="14"/>
      <c r="BF2044" s="14"/>
      <c r="BG2044" s="14"/>
      <c r="BH2044" s="14"/>
      <c r="BI2044" s="14"/>
    </row>
    <row r="2045" spans="1:61" x14ac:dyDescent="0.25">
      <c r="A2045" s="13"/>
      <c r="B2045" s="14"/>
      <c r="C2045" s="14"/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  <c r="AA2045" s="14"/>
      <c r="AB2045" s="14"/>
      <c r="AC2045" s="14"/>
      <c r="AD2045" s="14"/>
      <c r="AE2045" s="14"/>
      <c r="AF2045" s="14"/>
      <c r="AG2045" s="14"/>
      <c r="AH2045" s="14"/>
      <c r="AI2045" s="14"/>
      <c r="AJ2045" s="14"/>
      <c r="AK2045" s="14"/>
      <c r="AL2045" s="14"/>
      <c r="AM2045" s="14"/>
      <c r="AN2045" s="14"/>
      <c r="AO2045" s="14"/>
      <c r="AP2045" s="14"/>
      <c r="AQ2045" s="14"/>
      <c r="AR2045" s="14"/>
      <c r="AS2045" s="14"/>
      <c r="AT2045" s="14"/>
      <c r="AU2045" s="14"/>
      <c r="AV2045" s="14"/>
      <c r="AW2045" s="14"/>
      <c r="AX2045" s="14"/>
      <c r="AY2045" s="14"/>
      <c r="AZ2045" s="14"/>
      <c r="BA2045" s="14"/>
      <c r="BB2045" s="14"/>
      <c r="BC2045" s="14"/>
      <c r="BD2045" s="14"/>
      <c r="BE2045" s="14"/>
      <c r="BF2045" s="14"/>
      <c r="BG2045" s="14"/>
      <c r="BH2045" s="14"/>
      <c r="BI2045" s="14"/>
    </row>
    <row r="2046" spans="1:61" x14ac:dyDescent="0.25">
      <c r="A2046" s="13"/>
      <c r="B2046" s="14"/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  <c r="Y2046" s="14"/>
      <c r="Z2046" s="14"/>
      <c r="AA2046" s="14"/>
      <c r="AB2046" s="14"/>
      <c r="AC2046" s="14"/>
      <c r="AD2046" s="14"/>
      <c r="AE2046" s="14"/>
      <c r="AF2046" s="14"/>
      <c r="AG2046" s="14"/>
      <c r="AH2046" s="14"/>
      <c r="AI2046" s="14"/>
      <c r="AJ2046" s="14"/>
      <c r="AK2046" s="14"/>
      <c r="AL2046" s="14"/>
      <c r="AM2046" s="14"/>
      <c r="AN2046" s="14"/>
      <c r="AO2046" s="14"/>
      <c r="AP2046" s="14"/>
      <c r="AQ2046" s="14"/>
      <c r="AR2046" s="14"/>
      <c r="AS2046" s="14"/>
      <c r="AT2046" s="14"/>
      <c r="AU2046" s="14"/>
      <c r="AV2046" s="14"/>
      <c r="AW2046" s="14"/>
      <c r="AX2046" s="14"/>
      <c r="AY2046" s="14"/>
      <c r="AZ2046" s="14"/>
      <c r="BA2046" s="14"/>
      <c r="BB2046" s="14"/>
      <c r="BC2046" s="14"/>
      <c r="BD2046" s="14"/>
      <c r="BE2046" s="14"/>
      <c r="BF2046" s="14"/>
      <c r="BG2046" s="14"/>
      <c r="BH2046" s="14"/>
      <c r="BI2046" s="14"/>
    </row>
    <row r="2047" spans="1:61" x14ac:dyDescent="0.25">
      <c r="A2047" s="13"/>
      <c r="B2047" s="14"/>
      <c r="C2047" s="14"/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  <c r="Y2047" s="14"/>
      <c r="Z2047" s="14"/>
      <c r="AA2047" s="14"/>
      <c r="AB2047" s="14"/>
      <c r="AC2047" s="14"/>
      <c r="AD2047" s="14"/>
      <c r="AE2047" s="14"/>
      <c r="AF2047" s="14"/>
      <c r="AG2047" s="14"/>
      <c r="AH2047" s="14"/>
      <c r="AI2047" s="14"/>
      <c r="AJ2047" s="14"/>
      <c r="AK2047" s="14"/>
      <c r="AL2047" s="14"/>
      <c r="AM2047" s="14"/>
      <c r="AN2047" s="14"/>
      <c r="AO2047" s="14"/>
      <c r="AP2047" s="14"/>
      <c r="AQ2047" s="14"/>
      <c r="AR2047" s="14"/>
      <c r="AS2047" s="14"/>
      <c r="AT2047" s="14"/>
      <c r="AU2047" s="14"/>
      <c r="AV2047" s="14"/>
      <c r="AW2047" s="14"/>
      <c r="AX2047" s="14"/>
      <c r="AY2047" s="14"/>
      <c r="AZ2047" s="14"/>
      <c r="BA2047" s="14"/>
      <c r="BB2047" s="14"/>
      <c r="BC2047" s="14"/>
      <c r="BD2047" s="14"/>
      <c r="BE2047" s="14"/>
      <c r="BF2047" s="14"/>
      <c r="BG2047" s="14"/>
      <c r="BH2047" s="14"/>
      <c r="BI2047" s="14"/>
    </row>
    <row r="2048" spans="1:61" x14ac:dyDescent="0.25">
      <c r="A2048" s="13"/>
      <c r="B2048" s="14"/>
      <c r="C2048" s="14"/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  <c r="AA2048" s="14"/>
      <c r="AB2048" s="14"/>
      <c r="AC2048" s="14"/>
      <c r="AD2048" s="14"/>
      <c r="AE2048" s="14"/>
      <c r="AF2048" s="14"/>
      <c r="AG2048" s="14"/>
      <c r="AH2048" s="14"/>
      <c r="AI2048" s="14"/>
      <c r="AJ2048" s="14"/>
      <c r="AK2048" s="14"/>
      <c r="AL2048" s="14"/>
      <c r="AM2048" s="14"/>
      <c r="AN2048" s="14"/>
      <c r="AO2048" s="14"/>
      <c r="AP2048" s="14"/>
      <c r="AQ2048" s="14"/>
      <c r="AR2048" s="14"/>
      <c r="AS2048" s="14"/>
      <c r="AT2048" s="14"/>
      <c r="AU2048" s="14"/>
      <c r="AV2048" s="14"/>
      <c r="AW2048" s="14"/>
      <c r="AX2048" s="14"/>
      <c r="AY2048" s="14"/>
      <c r="AZ2048" s="14"/>
      <c r="BA2048" s="14"/>
      <c r="BB2048" s="14"/>
      <c r="BC2048" s="14"/>
      <c r="BD2048" s="14"/>
      <c r="BE2048" s="14"/>
      <c r="BF2048" s="14"/>
      <c r="BG2048" s="14"/>
      <c r="BH2048" s="14"/>
      <c r="BI2048" s="14"/>
    </row>
    <row r="2049" spans="1:61" x14ac:dyDescent="0.25">
      <c r="A2049" s="13"/>
      <c r="B2049" s="14"/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/>
      <c r="AC2049" s="14"/>
      <c r="AD2049" s="14"/>
      <c r="AE2049" s="14"/>
      <c r="AF2049" s="14"/>
      <c r="AG2049" s="14"/>
      <c r="AH2049" s="14"/>
      <c r="AI2049" s="14"/>
      <c r="AJ2049" s="14"/>
      <c r="AK2049" s="14"/>
      <c r="AL2049" s="14"/>
      <c r="AM2049" s="14"/>
      <c r="AN2049" s="14"/>
      <c r="AO2049" s="14"/>
      <c r="AP2049" s="14"/>
      <c r="AQ2049" s="14"/>
      <c r="AR2049" s="14"/>
      <c r="AS2049" s="14"/>
      <c r="AT2049" s="14"/>
      <c r="AU2049" s="14"/>
      <c r="AV2049" s="14"/>
      <c r="AW2049" s="14"/>
      <c r="AX2049" s="14"/>
      <c r="AY2049" s="14"/>
      <c r="AZ2049" s="14"/>
      <c r="BA2049" s="14"/>
      <c r="BB2049" s="14"/>
      <c r="BC2049" s="14"/>
      <c r="BD2049" s="14"/>
      <c r="BE2049" s="14"/>
      <c r="BF2049" s="14"/>
      <c r="BG2049" s="14"/>
      <c r="BH2049" s="14"/>
      <c r="BI2049" s="14"/>
    </row>
    <row r="2050" spans="1:61" x14ac:dyDescent="0.25">
      <c r="A2050" s="13"/>
      <c r="B2050" s="14"/>
      <c r="C2050" s="14"/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  <c r="AA2050" s="14"/>
      <c r="AB2050" s="14"/>
      <c r="AC2050" s="14"/>
      <c r="AD2050" s="14"/>
      <c r="AE2050" s="14"/>
      <c r="AF2050" s="14"/>
      <c r="AG2050" s="14"/>
      <c r="AH2050" s="14"/>
      <c r="AI2050" s="14"/>
      <c r="AJ2050" s="14"/>
      <c r="AK2050" s="14"/>
      <c r="AL2050" s="14"/>
      <c r="AM2050" s="14"/>
      <c r="AN2050" s="14"/>
      <c r="AO2050" s="14"/>
      <c r="AP2050" s="14"/>
      <c r="AQ2050" s="14"/>
      <c r="AR2050" s="14"/>
      <c r="AS2050" s="14"/>
      <c r="AT2050" s="14"/>
      <c r="AU2050" s="14"/>
      <c r="AV2050" s="14"/>
      <c r="AW2050" s="14"/>
      <c r="AX2050" s="14"/>
      <c r="AY2050" s="14"/>
      <c r="AZ2050" s="14"/>
      <c r="BA2050" s="14"/>
      <c r="BB2050" s="14"/>
      <c r="BC2050" s="14"/>
      <c r="BD2050" s="14"/>
      <c r="BE2050" s="14"/>
      <c r="BF2050" s="14"/>
      <c r="BG2050" s="14"/>
      <c r="BH2050" s="14"/>
      <c r="BI2050" s="14"/>
    </row>
    <row r="2051" spans="1:61" x14ac:dyDescent="0.25">
      <c r="A2051" s="13"/>
      <c r="B2051" s="14"/>
      <c r="C2051" s="14"/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  <c r="W2051" s="14"/>
      <c r="X2051" s="14"/>
      <c r="Y2051" s="14"/>
      <c r="Z2051" s="14"/>
      <c r="AA2051" s="14"/>
      <c r="AB2051" s="14"/>
      <c r="AC2051" s="14"/>
      <c r="AD2051" s="14"/>
      <c r="AE2051" s="14"/>
      <c r="AF2051" s="14"/>
      <c r="AG2051" s="14"/>
      <c r="AH2051" s="14"/>
      <c r="AI2051" s="14"/>
      <c r="AJ2051" s="14"/>
      <c r="AK2051" s="14"/>
      <c r="AL2051" s="14"/>
      <c r="AM2051" s="14"/>
      <c r="AN2051" s="14"/>
      <c r="AO2051" s="14"/>
      <c r="AP2051" s="14"/>
      <c r="AQ2051" s="14"/>
      <c r="AR2051" s="14"/>
      <c r="AS2051" s="14"/>
      <c r="AT2051" s="14"/>
      <c r="AU2051" s="14"/>
      <c r="AV2051" s="14"/>
      <c r="AW2051" s="14"/>
      <c r="AX2051" s="14"/>
      <c r="AY2051" s="14"/>
      <c r="AZ2051" s="14"/>
      <c r="BA2051" s="14"/>
      <c r="BB2051" s="14"/>
      <c r="BC2051" s="14"/>
      <c r="BD2051" s="14"/>
      <c r="BE2051" s="14"/>
      <c r="BF2051" s="14"/>
      <c r="BG2051" s="14"/>
      <c r="BH2051" s="14"/>
      <c r="BI2051" s="14"/>
    </row>
    <row r="2052" spans="1:61" x14ac:dyDescent="0.25">
      <c r="A2052" s="13"/>
      <c r="B2052" s="14"/>
      <c r="C2052" s="14"/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  <c r="W2052" s="14"/>
      <c r="X2052" s="14"/>
      <c r="Y2052" s="14"/>
      <c r="Z2052" s="14"/>
      <c r="AA2052" s="14"/>
      <c r="AB2052" s="14"/>
      <c r="AC2052" s="14"/>
      <c r="AD2052" s="14"/>
      <c r="AE2052" s="14"/>
      <c r="AF2052" s="14"/>
      <c r="AG2052" s="14"/>
      <c r="AH2052" s="14"/>
      <c r="AI2052" s="14"/>
      <c r="AJ2052" s="14"/>
      <c r="AK2052" s="14"/>
      <c r="AL2052" s="14"/>
      <c r="AM2052" s="14"/>
      <c r="AN2052" s="14"/>
      <c r="AO2052" s="14"/>
      <c r="AP2052" s="14"/>
      <c r="AQ2052" s="14"/>
      <c r="AR2052" s="14"/>
      <c r="AS2052" s="14"/>
      <c r="AT2052" s="14"/>
      <c r="AU2052" s="14"/>
      <c r="AV2052" s="14"/>
      <c r="AW2052" s="14"/>
      <c r="AX2052" s="14"/>
      <c r="AY2052" s="14"/>
      <c r="AZ2052" s="14"/>
      <c r="BA2052" s="14"/>
      <c r="BB2052" s="14"/>
      <c r="BC2052" s="14"/>
      <c r="BD2052" s="14"/>
      <c r="BE2052" s="14"/>
      <c r="BF2052" s="14"/>
      <c r="BG2052" s="14"/>
      <c r="BH2052" s="14"/>
      <c r="BI2052" s="14"/>
    </row>
    <row r="2053" spans="1:61" x14ac:dyDescent="0.25">
      <c r="A2053" s="13"/>
      <c r="B2053" s="14"/>
      <c r="C2053" s="14"/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  <c r="AA2053" s="14"/>
      <c r="AB2053" s="14"/>
      <c r="AC2053" s="14"/>
      <c r="AD2053" s="14"/>
      <c r="AE2053" s="14"/>
      <c r="AF2053" s="14"/>
      <c r="AG2053" s="14"/>
      <c r="AH2053" s="14"/>
      <c r="AI2053" s="14"/>
      <c r="AJ2053" s="14"/>
      <c r="AK2053" s="14"/>
      <c r="AL2053" s="14"/>
      <c r="AM2053" s="14"/>
      <c r="AN2053" s="14"/>
      <c r="AO2053" s="14"/>
      <c r="AP2053" s="14"/>
      <c r="AQ2053" s="14"/>
      <c r="AR2053" s="14"/>
      <c r="AS2053" s="14"/>
      <c r="AT2053" s="14"/>
      <c r="AU2053" s="14"/>
      <c r="AV2053" s="14"/>
      <c r="AW2053" s="14"/>
      <c r="AX2053" s="14"/>
      <c r="AY2053" s="14"/>
      <c r="AZ2053" s="14"/>
      <c r="BA2053" s="14"/>
      <c r="BB2053" s="14"/>
      <c r="BC2053" s="14"/>
      <c r="BD2053" s="14"/>
      <c r="BE2053" s="14"/>
      <c r="BF2053" s="14"/>
      <c r="BG2053" s="14"/>
      <c r="BH2053" s="14"/>
      <c r="BI2053" s="14"/>
    </row>
    <row r="2054" spans="1:61" x14ac:dyDescent="0.25">
      <c r="A2054" s="13"/>
      <c r="B2054" s="14"/>
      <c r="C2054" s="14"/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  <c r="Y2054" s="14"/>
      <c r="Z2054" s="14"/>
      <c r="AA2054" s="14"/>
      <c r="AB2054" s="14"/>
      <c r="AC2054" s="14"/>
      <c r="AD2054" s="14"/>
      <c r="AE2054" s="14"/>
      <c r="AF2054" s="14"/>
      <c r="AG2054" s="14"/>
      <c r="AH2054" s="14"/>
      <c r="AI2054" s="14"/>
      <c r="AJ2054" s="14"/>
      <c r="AK2054" s="14"/>
      <c r="AL2054" s="14"/>
      <c r="AM2054" s="14"/>
      <c r="AN2054" s="14"/>
      <c r="AO2054" s="14"/>
      <c r="AP2054" s="14"/>
      <c r="AQ2054" s="14"/>
      <c r="AR2054" s="14"/>
      <c r="AS2054" s="14"/>
      <c r="AT2054" s="14"/>
      <c r="AU2054" s="14"/>
      <c r="AV2054" s="14"/>
      <c r="AW2054" s="14"/>
      <c r="AX2054" s="14"/>
      <c r="AY2054" s="14"/>
      <c r="AZ2054" s="14"/>
      <c r="BA2054" s="14"/>
      <c r="BB2054" s="14"/>
      <c r="BC2054" s="14"/>
      <c r="BD2054" s="14"/>
      <c r="BE2054" s="14"/>
      <c r="BF2054" s="14"/>
      <c r="BG2054" s="14"/>
      <c r="BH2054" s="14"/>
      <c r="BI2054" s="14"/>
    </row>
    <row r="2055" spans="1:61" x14ac:dyDescent="0.25">
      <c r="A2055" s="13"/>
      <c r="B2055" s="14"/>
      <c r="C2055" s="14"/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  <c r="AA2055" s="14"/>
      <c r="AB2055" s="14"/>
      <c r="AC2055" s="14"/>
      <c r="AD2055" s="14"/>
      <c r="AE2055" s="14"/>
      <c r="AF2055" s="14"/>
      <c r="AG2055" s="14"/>
      <c r="AH2055" s="14"/>
      <c r="AI2055" s="14"/>
      <c r="AJ2055" s="14"/>
      <c r="AK2055" s="14"/>
      <c r="AL2055" s="14"/>
      <c r="AM2055" s="14"/>
      <c r="AN2055" s="14"/>
      <c r="AO2055" s="14"/>
      <c r="AP2055" s="14"/>
      <c r="AQ2055" s="14"/>
      <c r="AR2055" s="14"/>
      <c r="AS2055" s="14"/>
      <c r="AT2055" s="14"/>
      <c r="AU2055" s="14"/>
      <c r="AV2055" s="14"/>
      <c r="AW2055" s="14"/>
      <c r="AX2055" s="14"/>
      <c r="AY2055" s="14"/>
      <c r="AZ2055" s="14"/>
      <c r="BA2055" s="14"/>
      <c r="BB2055" s="14"/>
      <c r="BC2055" s="14"/>
      <c r="BD2055" s="14"/>
      <c r="BE2055" s="14"/>
      <c r="BF2055" s="14"/>
      <c r="BG2055" s="14"/>
      <c r="BH2055" s="14"/>
      <c r="BI2055" s="14"/>
    </row>
    <row r="2056" spans="1:61" x14ac:dyDescent="0.25">
      <c r="A2056" s="13"/>
      <c r="B2056" s="14"/>
      <c r="C2056" s="14"/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  <c r="W2056" s="14"/>
      <c r="X2056" s="14"/>
      <c r="Y2056" s="14"/>
      <c r="Z2056" s="14"/>
      <c r="AA2056" s="14"/>
      <c r="AB2056" s="14"/>
      <c r="AC2056" s="14"/>
      <c r="AD2056" s="14"/>
      <c r="AE2056" s="14"/>
      <c r="AF2056" s="14"/>
      <c r="AG2056" s="14"/>
      <c r="AH2056" s="14"/>
      <c r="AI2056" s="14"/>
      <c r="AJ2056" s="14"/>
      <c r="AK2056" s="14"/>
      <c r="AL2056" s="14"/>
      <c r="AM2056" s="14"/>
      <c r="AN2056" s="14"/>
      <c r="AO2056" s="14"/>
      <c r="AP2056" s="14"/>
      <c r="AQ2056" s="14"/>
      <c r="AR2056" s="14"/>
      <c r="AS2056" s="14"/>
      <c r="AT2056" s="14"/>
      <c r="AU2056" s="14"/>
      <c r="AV2056" s="14"/>
      <c r="AW2056" s="14"/>
      <c r="AX2056" s="14"/>
      <c r="AY2056" s="14"/>
      <c r="AZ2056" s="14"/>
      <c r="BA2056" s="14"/>
      <c r="BB2056" s="14"/>
      <c r="BC2056" s="14"/>
      <c r="BD2056" s="14"/>
      <c r="BE2056" s="14"/>
      <c r="BF2056" s="14"/>
      <c r="BG2056" s="14"/>
      <c r="BH2056" s="14"/>
      <c r="BI2056" s="14"/>
    </row>
    <row r="2057" spans="1:61" x14ac:dyDescent="0.25">
      <c r="A2057" s="13"/>
      <c r="B2057" s="14"/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  <c r="Y2057" s="14"/>
      <c r="Z2057" s="14"/>
      <c r="AA2057" s="14"/>
      <c r="AB2057" s="14"/>
      <c r="AC2057" s="14"/>
      <c r="AD2057" s="14"/>
      <c r="AE2057" s="14"/>
      <c r="AF2057" s="14"/>
      <c r="AG2057" s="14"/>
      <c r="AH2057" s="14"/>
      <c r="AI2057" s="14"/>
      <c r="AJ2057" s="14"/>
      <c r="AK2057" s="14"/>
      <c r="AL2057" s="14"/>
      <c r="AM2057" s="14"/>
      <c r="AN2057" s="14"/>
      <c r="AO2057" s="14"/>
      <c r="AP2057" s="14"/>
      <c r="AQ2057" s="14"/>
      <c r="AR2057" s="14"/>
      <c r="AS2057" s="14"/>
      <c r="AT2057" s="14"/>
      <c r="AU2057" s="14"/>
      <c r="AV2057" s="14"/>
      <c r="AW2057" s="14"/>
      <c r="AX2057" s="14"/>
      <c r="AY2057" s="14"/>
      <c r="AZ2057" s="14"/>
      <c r="BA2057" s="14"/>
      <c r="BB2057" s="14"/>
      <c r="BC2057" s="14"/>
      <c r="BD2057" s="14"/>
      <c r="BE2057" s="14"/>
      <c r="BF2057" s="14"/>
      <c r="BG2057" s="14"/>
      <c r="BH2057" s="14"/>
      <c r="BI2057" s="14"/>
    </row>
    <row r="2058" spans="1:61" x14ac:dyDescent="0.25">
      <c r="A2058" s="13"/>
      <c r="B2058" s="14"/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  <c r="AA2058" s="14"/>
      <c r="AB2058" s="14"/>
      <c r="AC2058" s="14"/>
      <c r="AD2058" s="14"/>
      <c r="AE2058" s="14"/>
      <c r="AF2058" s="14"/>
      <c r="AG2058" s="14"/>
      <c r="AH2058" s="14"/>
      <c r="AI2058" s="14"/>
      <c r="AJ2058" s="14"/>
      <c r="AK2058" s="14"/>
      <c r="AL2058" s="14"/>
      <c r="AM2058" s="14"/>
      <c r="AN2058" s="14"/>
      <c r="AO2058" s="14"/>
      <c r="AP2058" s="14"/>
      <c r="AQ2058" s="14"/>
      <c r="AR2058" s="14"/>
      <c r="AS2058" s="14"/>
      <c r="AT2058" s="14"/>
      <c r="AU2058" s="14"/>
      <c r="AV2058" s="14"/>
      <c r="AW2058" s="14"/>
      <c r="AX2058" s="14"/>
      <c r="AY2058" s="14"/>
      <c r="AZ2058" s="14"/>
      <c r="BA2058" s="14"/>
      <c r="BB2058" s="14"/>
      <c r="BC2058" s="14"/>
      <c r="BD2058" s="14"/>
      <c r="BE2058" s="14"/>
      <c r="BF2058" s="14"/>
      <c r="BG2058" s="14"/>
      <c r="BH2058" s="14"/>
      <c r="BI2058" s="14"/>
    </row>
    <row r="2059" spans="1:61" x14ac:dyDescent="0.25">
      <c r="A2059" s="13"/>
      <c r="B2059" s="14"/>
      <c r="C2059" s="1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  <c r="AA2059" s="14"/>
      <c r="AB2059" s="14"/>
      <c r="AC2059" s="14"/>
      <c r="AD2059" s="14"/>
      <c r="AE2059" s="14"/>
      <c r="AF2059" s="14"/>
      <c r="AG2059" s="14"/>
      <c r="AH2059" s="14"/>
      <c r="AI2059" s="14"/>
      <c r="AJ2059" s="14"/>
      <c r="AK2059" s="14"/>
      <c r="AL2059" s="14"/>
      <c r="AM2059" s="14"/>
      <c r="AN2059" s="14"/>
      <c r="AO2059" s="14"/>
      <c r="AP2059" s="14"/>
      <c r="AQ2059" s="14"/>
      <c r="AR2059" s="14"/>
      <c r="AS2059" s="14"/>
      <c r="AT2059" s="14"/>
      <c r="AU2059" s="14"/>
      <c r="AV2059" s="14"/>
      <c r="AW2059" s="14"/>
      <c r="AX2059" s="14"/>
      <c r="AY2059" s="14"/>
      <c r="AZ2059" s="14"/>
      <c r="BA2059" s="14"/>
      <c r="BB2059" s="14"/>
      <c r="BC2059" s="14"/>
      <c r="BD2059" s="14"/>
      <c r="BE2059" s="14"/>
      <c r="BF2059" s="14"/>
      <c r="BG2059" s="14"/>
      <c r="BH2059" s="14"/>
      <c r="BI2059" s="14"/>
    </row>
    <row r="2060" spans="1:61" x14ac:dyDescent="0.25">
      <c r="A2060" s="13"/>
      <c r="B2060" s="14"/>
      <c r="C2060" s="14"/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  <c r="Y2060" s="14"/>
      <c r="Z2060" s="14"/>
      <c r="AA2060" s="14"/>
      <c r="AB2060" s="14"/>
      <c r="AC2060" s="14"/>
      <c r="AD2060" s="14"/>
      <c r="AE2060" s="14"/>
      <c r="AF2060" s="14"/>
      <c r="AG2060" s="14"/>
      <c r="AH2060" s="14"/>
      <c r="AI2060" s="14"/>
      <c r="AJ2060" s="14"/>
      <c r="AK2060" s="14"/>
      <c r="AL2060" s="14"/>
      <c r="AM2060" s="14"/>
      <c r="AN2060" s="14"/>
      <c r="AO2060" s="14"/>
      <c r="AP2060" s="14"/>
      <c r="AQ2060" s="14"/>
      <c r="AR2060" s="14"/>
      <c r="AS2060" s="14"/>
      <c r="AT2060" s="14"/>
      <c r="AU2060" s="14"/>
      <c r="AV2060" s="14"/>
      <c r="AW2060" s="14"/>
      <c r="AX2060" s="14"/>
      <c r="AY2060" s="14"/>
      <c r="AZ2060" s="14"/>
      <c r="BA2060" s="14"/>
      <c r="BB2060" s="14"/>
      <c r="BC2060" s="14"/>
      <c r="BD2060" s="14"/>
      <c r="BE2060" s="14"/>
      <c r="BF2060" s="14"/>
      <c r="BG2060" s="14"/>
      <c r="BH2060" s="14"/>
      <c r="BI2060" s="14"/>
    </row>
    <row r="2061" spans="1:61" x14ac:dyDescent="0.25">
      <c r="A2061" s="13"/>
      <c r="B2061" s="14"/>
      <c r="C2061" s="14"/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  <c r="Y2061" s="14"/>
      <c r="Z2061" s="14"/>
      <c r="AA2061" s="14"/>
      <c r="AB2061" s="14"/>
      <c r="AC2061" s="14"/>
      <c r="AD2061" s="14"/>
      <c r="AE2061" s="14"/>
      <c r="AF2061" s="14"/>
      <c r="AG2061" s="14"/>
      <c r="AH2061" s="14"/>
      <c r="AI2061" s="14"/>
      <c r="AJ2061" s="14"/>
      <c r="AK2061" s="14"/>
      <c r="AL2061" s="14"/>
      <c r="AM2061" s="14"/>
      <c r="AN2061" s="14"/>
      <c r="AO2061" s="14"/>
      <c r="AP2061" s="14"/>
      <c r="AQ2061" s="14"/>
      <c r="AR2061" s="14"/>
      <c r="AS2061" s="14"/>
      <c r="AT2061" s="14"/>
      <c r="AU2061" s="14"/>
      <c r="AV2061" s="14"/>
      <c r="AW2061" s="14"/>
      <c r="AX2061" s="14"/>
      <c r="AY2061" s="14"/>
      <c r="AZ2061" s="14"/>
      <c r="BA2061" s="14"/>
      <c r="BB2061" s="14"/>
      <c r="BC2061" s="14"/>
      <c r="BD2061" s="14"/>
      <c r="BE2061" s="14"/>
      <c r="BF2061" s="14"/>
      <c r="BG2061" s="14"/>
      <c r="BH2061" s="14"/>
      <c r="BI2061" s="14"/>
    </row>
    <row r="2062" spans="1:61" x14ac:dyDescent="0.25">
      <c r="A2062" s="13"/>
      <c r="B2062" s="14"/>
      <c r="C2062" s="14"/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  <c r="AA2062" s="14"/>
      <c r="AB2062" s="14"/>
      <c r="AC2062" s="14"/>
      <c r="AD2062" s="14"/>
      <c r="AE2062" s="14"/>
      <c r="AF2062" s="14"/>
      <c r="AG2062" s="14"/>
      <c r="AH2062" s="14"/>
      <c r="AI2062" s="14"/>
      <c r="AJ2062" s="14"/>
      <c r="AK2062" s="14"/>
      <c r="AL2062" s="14"/>
      <c r="AM2062" s="14"/>
      <c r="AN2062" s="14"/>
      <c r="AO2062" s="14"/>
      <c r="AP2062" s="14"/>
      <c r="AQ2062" s="14"/>
      <c r="AR2062" s="14"/>
      <c r="AS2062" s="14"/>
      <c r="AT2062" s="14"/>
      <c r="AU2062" s="14"/>
      <c r="AV2062" s="14"/>
      <c r="AW2062" s="14"/>
      <c r="AX2062" s="14"/>
      <c r="AY2062" s="14"/>
      <c r="AZ2062" s="14"/>
      <c r="BA2062" s="14"/>
      <c r="BB2062" s="14"/>
      <c r="BC2062" s="14"/>
      <c r="BD2062" s="14"/>
      <c r="BE2062" s="14"/>
      <c r="BF2062" s="14"/>
      <c r="BG2062" s="14"/>
      <c r="BH2062" s="14"/>
      <c r="BI2062" s="14"/>
    </row>
    <row r="2063" spans="1:61" x14ac:dyDescent="0.25">
      <c r="A2063" s="13"/>
      <c r="B2063" s="14"/>
      <c r="C2063" s="14"/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  <c r="W2063" s="14"/>
      <c r="X2063" s="14"/>
      <c r="Y2063" s="14"/>
      <c r="Z2063" s="14"/>
      <c r="AA2063" s="14"/>
      <c r="AB2063" s="14"/>
      <c r="AC2063" s="14"/>
      <c r="AD2063" s="14"/>
      <c r="AE2063" s="14"/>
      <c r="AF2063" s="14"/>
      <c r="AG2063" s="14"/>
      <c r="AH2063" s="14"/>
      <c r="AI2063" s="14"/>
      <c r="AJ2063" s="14"/>
      <c r="AK2063" s="14"/>
      <c r="AL2063" s="14"/>
      <c r="AM2063" s="14"/>
      <c r="AN2063" s="14"/>
      <c r="AO2063" s="14"/>
      <c r="AP2063" s="14"/>
      <c r="AQ2063" s="14"/>
      <c r="AR2063" s="14"/>
      <c r="AS2063" s="14"/>
      <c r="AT2063" s="14"/>
      <c r="AU2063" s="14"/>
      <c r="AV2063" s="14"/>
      <c r="AW2063" s="14"/>
      <c r="AX2063" s="14"/>
      <c r="AY2063" s="14"/>
      <c r="AZ2063" s="14"/>
      <c r="BA2063" s="14"/>
      <c r="BB2063" s="14"/>
      <c r="BC2063" s="14"/>
      <c r="BD2063" s="14"/>
      <c r="BE2063" s="14"/>
      <c r="BF2063" s="14"/>
      <c r="BG2063" s="14"/>
      <c r="BH2063" s="14"/>
      <c r="BI2063" s="14"/>
    </row>
    <row r="2064" spans="1:61" x14ac:dyDescent="0.25">
      <c r="A2064" s="13"/>
      <c r="B2064" s="14"/>
      <c r="C2064" s="14"/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  <c r="AA2064" s="14"/>
      <c r="AB2064" s="14"/>
      <c r="AC2064" s="14"/>
      <c r="AD2064" s="14"/>
      <c r="AE2064" s="14"/>
      <c r="AF2064" s="14"/>
      <c r="AG2064" s="14"/>
      <c r="AH2064" s="14"/>
      <c r="AI2064" s="14"/>
      <c r="AJ2064" s="14"/>
      <c r="AK2064" s="14"/>
      <c r="AL2064" s="14"/>
      <c r="AM2064" s="14"/>
      <c r="AN2064" s="14"/>
      <c r="AO2064" s="14"/>
      <c r="AP2064" s="14"/>
      <c r="AQ2064" s="14"/>
      <c r="AR2064" s="14"/>
      <c r="AS2064" s="14"/>
      <c r="AT2064" s="14"/>
      <c r="AU2064" s="14"/>
      <c r="AV2064" s="14"/>
      <c r="AW2064" s="14"/>
      <c r="AX2064" s="14"/>
      <c r="AY2064" s="14"/>
      <c r="AZ2064" s="14"/>
      <c r="BA2064" s="14"/>
      <c r="BB2064" s="14"/>
      <c r="BC2064" s="14"/>
      <c r="BD2064" s="14"/>
      <c r="BE2064" s="14"/>
      <c r="BF2064" s="14"/>
      <c r="BG2064" s="14"/>
      <c r="BH2064" s="14"/>
      <c r="BI2064" s="14"/>
    </row>
    <row r="2065" spans="1:61" x14ac:dyDescent="0.25">
      <c r="A2065" s="13"/>
      <c r="B2065" s="14"/>
      <c r="C2065" s="14"/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  <c r="AA2065" s="14"/>
      <c r="AB2065" s="14"/>
      <c r="AC2065" s="14"/>
      <c r="AD2065" s="14"/>
      <c r="AE2065" s="14"/>
      <c r="AF2065" s="14"/>
      <c r="AG2065" s="14"/>
      <c r="AH2065" s="14"/>
      <c r="AI2065" s="14"/>
      <c r="AJ2065" s="14"/>
      <c r="AK2065" s="14"/>
      <c r="AL2065" s="14"/>
      <c r="AM2065" s="14"/>
      <c r="AN2065" s="14"/>
      <c r="AO2065" s="14"/>
      <c r="AP2065" s="14"/>
      <c r="AQ2065" s="14"/>
      <c r="AR2065" s="14"/>
      <c r="AS2065" s="14"/>
      <c r="AT2065" s="14"/>
      <c r="AU2065" s="14"/>
      <c r="AV2065" s="14"/>
      <c r="AW2065" s="14"/>
      <c r="AX2065" s="14"/>
      <c r="AY2065" s="14"/>
      <c r="AZ2065" s="14"/>
      <c r="BA2065" s="14"/>
      <c r="BB2065" s="14"/>
      <c r="BC2065" s="14"/>
      <c r="BD2065" s="14"/>
      <c r="BE2065" s="14"/>
      <c r="BF2065" s="14"/>
      <c r="BG2065" s="14"/>
      <c r="BH2065" s="14"/>
      <c r="BI2065" s="14"/>
    </row>
    <row r="2066" spans="1:61" x14ac:dyDescent="0.25">
      <c r="A2066" s="13"/>
      <c r="B2066" s="14"/>
      <c r="C2066" s="14"/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/>
      <c r="AG2066" s="14"/>
      <c r="AH2066" s="14"/>
      <c r="AI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  <c r="AT2066" s="14"/>
      <c r="AU2066" s="14"/>
      <c r="AV2066" s="14"/>
      <c r="AW2066" s="14"/>
      <c r="AX2066" s="14"/>
      <c r="AY2066" s="14"/>
      <c r="AZ2066" s="14"/>
      <c r="BA2066" s="14"/>
      <c r="BB2066" s="14"/>
      <c r="BC2066" s="14"/>
      <c r="BD2066" s="14"/>
      <c r="BE2066" s="14"/>
      <c r="BF2066" s="14"/>
      <c r="BG2066" s="14"/>
      <c r="BH2066" s="14"/>
      <c r="BI2066" s="14"/>
    </row>
    <row r="2067" spans="1:61" x14ac:dyDescent="0.25">
      <c r="A2067" s="13"/>
      <c r="B2067" s="14"/>
      <c r="C2067" s="14"/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  <c r="Y2067" s="14"/>
      <c r="Z2067" s="14"/>
      <c r="AA2067" s="14"/>
      <c r="AB2067" s="14"/>
      <c r="AC2067" s="14"/>
      <c r="AD2067" s="14"/>
      <c r="AE2067" s="14"/>
      <c r="AF2067" s="14"/>
      <c r="AG2067" s="14"/>
      <c r="AH2067" s="14"/>
      <c r="AI2067" s="14"/>
      <c r="AJ2067" s="14"/>
      <c r="AK2067" s="14"/>
      <c r="AL2067" s="14"/>
      <c r="AM2067" s="14"/>
      <c r="AN2067" s="14"/>
      <c r="AO2067" s="14"/>
      <c r="AP2067" s="14"/>
      <c r="AQ2067" s="14"/>
      <c r="AR2067" s="14"/>
      <c r="AS2067" s="14"/>
      <c r="AT2067" s="14"/>
      <c r="AU2067" s="14"/>
      <c r="AV2067" s="14"/>
      <c r="AW2067" s="14"/>
      <c r="AX2067" s="14"/>
      <c r="AY2067" s="14"/>
      <c r="AZ2067" s="14"/>
      <c r="BA2067" s="14"/>
      <c r="BB2067" s="14"/>
      <c r="BC2067" s="14"/>
      <c r="BD2067" s="14"/>
      <c r="BE2067" s="14"/>
      <c r="BF2067" s="14"/>
      <c r="BG2067" s="14"/>
      <c r="BH2067" s="14"/>
      <c r="BI2067" s="14"/>
    </row>
    <row r="2068" spans="1:61" x14ac:dyDescent="0.25">
      <c r="A2068" s="13"/>
      <c r="B2068" s="14"/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/>
      <c r="AG2068" s="14"/>
      <c r="AH2068" s="14"/>
      <c r="AI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/>
      <c r="AT2068" s="14"/>
      <c r="AU2068" s="14"/>
      <c r="AV2068" s="14"/>
      <c r="AW2068" s="14"/>
      <c r="AX2068" s="14"/>
      <c r="AY2068" s="14"/>
      <c r="AZ2068" s="14"/>
      <c r="BA2068" s="14"/>
      <c r="BB2068" s="14"/>
      <c r="BC2068" s="14"/>
      <c r="BD2068" s="14"/>
      <c r="BE2068" s="14"/>
      <c r="BF2068" s="14"/>
      <c r="BG2068" s="14"/>
      <c r="BH2068" s="14"/>
      <c r="BI2068" s="14"/>
    </row>
    <row r="2069" spans="1:61" x14ac:dyDescent="0.25">
      <c r="A2069" s="13"/>
      <c r="B2069" s="14"/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  <c r="W2069" s="14"/>
      <c r="X2069" s="14"/>
      <c r="Y2069" s="14"/>
      <c r="Z2069" s="14"/>
      <c r="AA2069" s="14"/>
      <c r="AB2069" s="14"/>
      <c r="AC2069" s="14"/>
      <c r="AD2069" s="14"/>
      <c r="AE2069" s="14"/>
      <c r="AF2069" s="14"/>
      <c r="AG2069" s="14"/>
      <c r="AH2069" s="14"/>
      <c r="AI2069" s="14"/>
      <c r="AJ2069" s="14"/>
      <c r="AK2069" s="14"/>
      <c r="AL2069" s="14"/>
      <c r="AM2069" s="14"/>
      <c r="AN2069" s="14"/>
      <c r="AO2069" s="14"/>
      <c r="AP2069" s="14"/>
      <c r="AQ2069" s="14"/>
      <c r="AR2069" s="14"/>
      <c r="AS2069" s="14"/>
      <c r="AT2069" s="14"/>
      <c r="AU2069" s="14"/>
      <c r="AV2069" s="14"/>
      <c r="AW2069" s="14"/>
      <c r="AX2069" s="14"/>
      <c r="AY2069" s="14"/>
      <c r="AZ2069" s="14"/>
      <c r="BA2069" s="14"/>
      <c r="BB2069" s="14"/>
      <c r="BC2069" s="14"/>
      <c r="BD2069" s="14"/>
      <c r="BE2069" s="14"/>
      <c r="BF2069" s="14"/>
      <c r="BG2069" s="14"/>
      <c r="BH2069" s="14"/>
      <c r="BI2069" s="14"/>
    </row>
    <row r="2070" spans="1:61" x14ac:dyDescent="0.25">
      <c r="A2070" s="13"/>
      <c r="B2070" s="14"/>
      <c r="C2070" s="14"/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  <c r="Y2070" s="14"/>
      <c r="Z2070" s="14"/>
      <c r="AA2070" s="14"/>
      <c r="AB2070" s="14"/>
      <c r="AC2070" s="14"/>
      <c r="AD2070" s="14"/>
      <c r="AE2070" s="14"/>
      <c r="AF2070" s="14"/>
      <c r="AG2070" s="14"/>
      <c r="AH2070" s="14"/>
      <c r="AI2070" s="14"/>
      <c r="AJ2070" s="14"/>
      <c r="AK2070" s="14"/>
      <c r="AL2070" s="14"/>
      <c r="AM2070" s="14"/>
      <c r="AN2070" s="14"/>
      <c r="AO2070" s="14"/>
      <c r="AP2070" s="14"/>
      <c r="AQ2070" s="14"/>
      <c r="AR2070" s="14"/>
      <c r="AS2070" s="14"/>
      <c r="AT2070" s="14"/>
      <c r="AU2070" s="14"/>
      <c r="AV2070" s="14"/>
      <c r="AW2070" s="14"/>
      <c r="AX2070" s="14"/>
      <c r="AY2070" s="14"/>
      <c r="AZ2070" s="14"/>
      <c r="BA2070" s="14"/>
      <c r="BB2070" s="14"/>
      <c r="BC2070" s="14"/>
      <c r="BD2070" s="14"/>
      <c r="BE2070" s="14"/>
      <c r="BF2070" s="14"/>
      <c r="BG2070" s="14"/>
      <c r="BH2070" s="14"/>
      <c r="BI2070" s="14"/>
    </row>
    <row r="2071" spans="1:61" x14ac:dyDescent="0.25">
      <c r="A2071" s="13"/>
      <c r="B2071" s="14"/>
      <c r="C2071" s="14"/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  <c r="Y2071" s="14"/>
      <c r="Z2071" s="14"/>
      <c r="AA2071" s="14"/>
      <c r="AB2071" s="14"/>
      <c r="AC2071" s="14"/>
      <c r="AD2071" s="14"/>
      <c r="AE2071" s="14"/>
      <c r="AF2071" s="14"/>
      <c r="AG2071" s="14"/>
      <c r="AH2071" s="14"/>
      <c r="AI2071" s="14"/>
      <c r="AJ2071" s="14"/>
      <c r="AK2071" s="14"/>
      <c r="AL2071" s="14"/>
      <c r="AM2071" s="14"/>
      <c r="AN2071" s="14"/>
      <c r="AO2071" s="14"/>
      <c r="AP2071" s="14"/>
      <c r="AQ2071" s="14"/>
      <c r="AR2071" s="14"/>
      <c r="AS2071" s="14"/>
      <c r="AT2071" s="14"/>
      <c r="AU2071" s="14"/>
      <c r="AV2071" s="14"/>
      <c r="AW2071" s="14"/>
      <c r="AX2071" s="14"/>
      <c r="AY2071" s="14"/>
      <c r="AZ2071" s="14"/>
      <c r="BA2071" s="14"/>
      <c r="BB2071" s="14"/>
      <c r="BC2071" s="14"/>
      <c r="BD2071" s="14"/>
      <c r="BE2071" s="14"/>
      <c r="BF2071" s="14"/>
      <c r="BG2071" s="14"/>
      <c r="BH2071" s="14"/>
      <c r="BI2071" s="14"/>
    </row>
    <row r="2072" spans="1:61" x14ac:dyDescent="0.25">
      <c r="A2072" s="13"/>
      <c r="B2072" s="14"/>
      <c r="C2072" s="14"/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  <c r="W2072" s="14"/>
      <c r="X2072" s="14"/>
      <c r="Y2072" s="14"/>
      <c r="Z2072" s="14"/>
      <c r="AA2072" s="14"/>
      <c r="AB2072" s="14"/>
      <c r="AC2072" s="14"/>
      <c r="AD2072" s="14"/>
      <c r="AE2072" s="14"/>
      <c r="AF2072" s="14"/>
      <c r="AG2072" s="14"/>
      <c r="AH2072" s="14"/>
      <c r="AI2072" s="14"/>
      <c r="AJ2072" s="14"/>
      <c r="AK2072" s="14"/>
      <c r="AL2072" s="14"/>
      <c r="AM2072" s="14"/>
      <c r="AN2072" s="14"/>
      <c r="AO2072" s="14"/>
      <c r="AP2072" s="14"/>
      <c r="AQ2072" s="14"/>
      <c r="AR2072" s="14"/>
      <c r="AS2072" s="14"/>
      <c r="AT2072" s="14"/>
      <c r="AU2072" s="14"/>
      <c r="AV2072" s="14"/>
      <c r="AW2072" s="14"/>
      <c r="AX2072" s="14"/>
      <c r="AY2072" s="14"/>
      <c r="AZ2072" s="14"/>
      <c r="BA2072" s="14"/>
      <c r="BB2072" s="14"/>
      <c r="BC2072" s="14"/>
      <c r="BD2072" s="14"/>
      <c r="BE2072" s="14"/>
      <c r="BF2072" s="14"/>
      <c r="BG2072" s="14"/>
      <c r="BH2072" s="14"/>
      <c r="BI2072" s="14"/>
    </row>
    <row r="2073" spans="1:61" x14ac:dyDescent="0.25">
      <c r="A2073" s="13"/>
      <c r="B2073" s="14"/>
      <c r="C2073" s="14"/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  <c r="Y2073" s="14"/>
      <c r="Z2073" s="14"/>
      <c r="AA2073" s="14"/>
      <c r="AB2073" s="14"/>
      <c r="AC2073" s="14"/>
      <c r="AD2073" s="14"/>
      <c r="AE2073" s="14"/>
      <c r="AF2073" s="14"/>
      <c r="AG2073" s="14"/>
      <c r="AH2073" s="14"/>
      <c r="AI2073" s="14"/>
      <c r="AJ2073" s="14"/>
      <c r="AK2073" s="14"/>
      <c r="AL2073" s="14"/>
      <c r="AM2073" s="14"/>
      <c r="AN2073" s="14"/>
      <c r="AO2073" s="14"/>
      <c r="AP2073" s="14"/>
      <c r="AQ2073" s="14"/>
      <c r="AR2073" s="14"/>
      <c r="AS2073" s="14"/>
      <c r="AT2073" s="14"/>
      <c r="AU2073" s="14"/>
      <c r="AV2073" s="14"/>
      <c r="AW2073" s="14"/>
      <c r="AX2073" s="14"/>
      <c r="AY2073" s="14"/>
      <c r="AZ2073" s="14"/>
      <c r="BA2073" s="14"/>
      <c r="BB2073" s="14"/>
      <c r="BC2073" s="14"/>
      <c r="BD2073" s="14"/>
      <c r="BE2073" s="14"/>
      <c r="BF2073" s="14"/>
      <c r="BG2073" s="14"/>
      <c r="BH2073" s="14"/>
      <c r="BI2073" s="14"/>
    </row>
    <row r="2074" spans="1:61" x14ac:dyDescent="0.25">
      <c r="A2074" s="13"/>
      <c r="B2074" s="14"/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/>
      <c r="AG2074" s="14"/>
      <c r="AH2074" s="14"/>
      <c r="AI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  <c r="AT2074" s="14"/>
      <c r="AU2074" s="14"/>
      <c r="AV2074" s="14"/>
      <c r="AW2074" s="14"/>
      <c r="AX2074" s="14"/>
      <c r="AY2074" s="14"/>
      <c r="AZ2074" s="14"/>
      <c r="BA2074" s="14"/>
      <c r="BB2074" s="14"/>
      <c r="BC2074" s="14"/>
      <c r="BD2074" s="14"/>
      <c r="BE2074" s="14"/>
      <c r="BF2074" s="14"/>
      <c r="BG2074" s="14"/>
      <c r="BH2074" s="14"/>
      <c r="BI2074" s="14"/>
    </row>
    <row r="2075" spans="1:61" x14ac:dyDescent="0.25">
      <c r="A2075" s="13"/>
      <c r="B2075" s="14"/>
      <c r="C2075" s="14"/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/>
      <c r="AG2075" s="14"/>
      <c r="AH2075" s="14"/>
      <c r="AI2075" s="14"/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  <c r="AT2075" s="14"/>
      <c r="AU2075" s="14"/>
      <c r="AV2075" s="14"/>
      <c r="AW2075" s="14"/>
      <c r="AX2075" s="14"/>
      <c r="AY2075" s="14"/>
      <c r="AZ2075" s="14"/>
      <c r="BA2075" s="14"/>
      <c r="BB2075" s="14"/>
      <c r="BC2075" s="14"/>
      <c r="BD2075" s="14"/>
      <c r="BE2075" s="14"/>
      <c r="BF2075" s="14"/>
      <c r="BG2075" s="14"/>
      <c r="BH2075" s="14"/>
      <c r="BI2075" s="14"/>
    </row>
    <row r="2076" spans="1:61" x14ac:dyDescent="0.25">
      <c r="A2076" s="13"/>
      <c r="B2076" s="14"/>
      <c r="C2076" s="14"/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/>
      <c r="AG2076" s="14"/>
      <c r="AH2076" s="14"/>
      <c r="AI2076" s="14"/>
      <c r="AJ2076" s="14"/>
      <c r="AK2076" s="14"/>
      <c r="AL2076" s="14"/>
      <c r="AM2076" s="14"/>
      <c r="AN2076" s="14"/>
      <c r="AO2076" s="14"/>
      <c r="AP2076" s="14"/>
      <c r="AQ2076" s="14"/>
      <c r="AR2076" s="14"/>
      <c r="AS2076" s="14"/>
      <c r="AT2076" s="14"/>
      <c r="AU2076" s="14"/>
      <c r="AV2076" s="14"/>
      <c r="AW2076" s="14"/>
      <c r="AX2076" s="14"/>
      <c r="AY2076" s="14"/>
      <c r="AZ2076" s="14"/>
      <c r="BA2076" s="14"/>
      <c r="BB2076" s="14"/>
      <c r="BC2076" s="14"/>
      <c r="BD2076" s="14"/>
      <c r="BE2076" s="14"/>
      <c r="BF2076" s="14"/>
      <c r="BG2076" s="14"/>
      <c r="BH2076" s="14"/>
      <c r="BI2076" s="14"/>
    </row>
    <row r="2077" spans="1:61" x14ac:dyDescent="0.25">
      <c r="A2077" s="13"/>
      <c r="B2077" s="14"/>
      <c r="C2077" s="14"/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  <c r="W2077" s="14"/>
      <c r="X2077" s="14"/>
      <c r="Y2077" s="14"/>
      <c r="Z2077" s="14"/>
      <c r="AA2077" s="14"/>
      <c r="AB2077" s="14"/>
      <c r="AC2077" s="14"/>
      <c r="AD2077" s="14"/>
      <c r="AE2077" s="14"/>
      <c r="AF2077" s="14"/>
      <c r="AG2077" s="14"/>
      <c r="AH2077" s="14"/>
      <c r="AI2077" s="14"/>
      <c r="AJ2077" s="14"/>
      <c r="AK2077" s="14"/>
      <c r="AL2077" s="14"/>
      <c r="AM2077" s="14"/>
      <c r="AN2077" s="14"/>
      <c r="AO2077" s="14"/>
      <c r="AP2077" s="14"/>
      <c r="AQ2077" s="14"/>
      <c r="AR2077" s="14"/>
      <c r="AS2077" s="14"/>
      <c r="AT2077" s="14"/>
      <c r="AU2077" s="14"/>
      <c r="AV2077" s="14"/>
      <c r="AW2077" s="14"/>
      <c r="AX2077" s="14"/>
      <c r="AY2077" s="14"/>
      <c r="AZ2077" s="14"/>
      <c r="BA2077" s="14"/>
      <c r="BB2077" s="14"/>
      <c r="BC2077" s="14"/>
      <c r="BD2077" s="14"/>
      <c r="BE2077" s="14"/>
      <c r="BF2077" s="14"/>
      <c r="BG2077" s="14"/>
      <c r="BH2077" s="14"/>
      <c r="BI2077" s="14"/>
    </row>
    <row r="2078" spans="1:61" x14ac:dyDescent="0.25">
      <c r="A2078" s="13"/>
      <c r="B2078" s="14"/>
      <c r="C2078" s="14"/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  <c r="W2078" s="14"/>
      <c r="X2078" s="14"/>
      <c r="Y2078" s="14"/>
      <c r="Z2078" s="14"/>
      <c r="AA2078" s="14"/>
      <c r="AB2078" s="14"/>
      <c r="AC2078" s="14"/>
      <c r="AD2078" s="14"/>
      <c r="AE2078" s="14"/>
      <c r="AF2078" s="14"/>
      <c r="AG2078" s="14"/>
      <c r="AH2078" s="14"/>
      <c r="AI2078" s="14"/>
      <c r="AJ2078" s="14"/>
      <c r="AK2078" s="14"/>
      <c r="AL2078" s="14"/>
      <c r="AM2078" s="14"/>
      <c r="AN2078" s="14"/>
      <c r="AO2078" s="14"/>
      <c r="AP2078" s="14"/>
      <c r="AQ2078" s="14"/>
      <c r="AR2078" s="14"/>
      <c r="AS2078" s="14"/>
      <c r="AT2078" s="14"/>
      <c r="AU2078" s="14"/>
      <c r="AV2078" s="14"/>
      <c r="AW2078" s="14"/>
      <c r="AX2078" s="14"/>
      <c r="AY2078" s="14"/>
      <c r="AZ2078" s="14"/>
      <c r="BA2078" s="14"/>
      <c r="BB2078" s="14"/>
      <c r="BC2078" s="14"/>
      <c r="BD2078" s="14"/>
      <c r="BE2078" s="14"/>
      <c r="BF2078" s="14"/>
      <c r="BG2078" s="14"/>
      <c r="BH2078" s="14"/>
      <c r="BI2078" s="14"/>
    </row>
    <row r="2079" spans="1:61" x14ac:dyDescent="0.25">
      <c r="A2079" s="13"/>
      <c r="B2079" s="14"/>
      <c r="C2079" s="14"/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  <c r="AA2079" s="14"/>
      <c r="AB2079" s="14"/>
      <c r="AC2079" s="14"/>
      <c r="AD2079" s="14"/>
      <c r="AE2079" s="14"/>
      <c r="AF2079" s="14"/>
      <c r="AG2079" s="14"/>
      <c r="AH2079" s="14"/>
      <c r="AI2079" s="14"/>
      <c r="AJ2079" s="14"/>
      <c r="AK2079" s="14"/>
      <c r="AL2079" s="14"/>
      <c r="AM2079" s="14"/>
      <c r="AN2079" s="14"/>
      <c r="AO2079" s="14"/>
      <c r="AP2079" s="14"/>
      <c r="AQ2079" s="14"/>
      <c r="AR2079" s="14"/>
      <c r="AS2079" s="14"/>
      <c r="AT2079" s="14"/>
      <c r="AU2079" s="14"/>
      <c r="AV2079" s="14"/>
      <c r="AW2079" s="14"/>
      <c r="AX2079" s="14"/>
      <c r="AY2079" s="14"/>
      <c r="AZ2079" s="14"/>
      <c r="BA2079" s="14"/>
      <c r="BB2079" s="14"/>
      <c r="BC2079" s="14"/>
      <c r="BD2079" s="14"/>
      <c r="BE2079" s="14"/>
      <c r="BF2079" s="14"/>
      <c r="BG2079" s="14"/>
      <c r="BH2079" s="14"/>
      <c r="BI2079" s="14"/>
    </row>
    <row r="2080" spans="1:61" x14ac:dyDescent="0.25">
      <c r="A2080" s="13"/>
      <c r="B2080" s="14"/>
      <c r="C2080" s="14"/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/>
      <c r="X2080" s="14"/>
      <c r="Y2080" s="14"/>
      <c r="Z2080" s="14"/>
      <c r="AA2080" s="14"/>
      <c r="AB2080" s="14"/>
      <c r="AC2080" s="14"/>
      <c r="AD2080" s="14"/>
      <c r="AE2080" s="14"/>
      <c r="AF2080" s="14"/>
      <c r="AG2080" s="14"/>
      <c r="AH2080" s="14"/>
      <c r="AI2080" s="14"/>
      <c r="AJ2080" s="14"/>
      <c r="AK2080" s="14"/>
      <c r="AL2080" s="14"/>
      <c r="AM2080" s="14"/>
      <c r="AN2080" s="14"/>
      <c r="AO2080" s="14"/>
      <c r="AP2080" s="14"/>
      <c r="AQ2080" s="14"/>
      <c r="AR2080" s="14"/>
      <c r="AS2080" s="14"/>
      <c r="AT2080" s="14"/>
      <c r="AU2080" s="14"/>
      <c r="AV2080" s="14"/>
      <c r="AW2080" s="14"/>
      <c r="AX2080" s="14"/>
      <c r="AY2080" s="14"/>
      <c r="AZ2080" s="14"/>
      <c r="BA2080" s="14"/>
      <c r="BB2080" s="14"/>
      <c r="BC2080" s="14"/>
      <c r="BD2080" s="14"/>
      <c r="BE2080" s="14"/>
      <c r="BF2080" s="14"/>
      <c r="BG2080" s="14"/>
      <c r="BH2080" s="14"/>
      <c r="BI2080" s="14"/>
    </row>
    <row r="2081" spans="1:61" x14ac:dyDescent="0.25">
      <c r="A2081" s="13"/>
      <c r="B2081" s="14"/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  <c r="AA2081" s="14"/>
      <c r="AB2081" s="14"/>
      <c r="AC2081" s="14"/>
      <c r="AD2081" s="14"/>
      <c r="AE2081" s="14"/>
      <c r="AF2081" s="14"/>
      <c r="AG2081" s="14"/>
      <c r="AH2081" s="14"/>
      <c r="AI2081" s="14"/>
      <c r="AJ2081" s="14"/>
      <c r="AK2081" s="14"/>
      <c r="AL2081" s="14"/>
      <c r="AM2081" s="14"/>
      <c r="AN2081" s="14"/>
      <c r="AO2081" s="14"/>
      <c r="AP2081" s="14"/>
      <c r="AQ2081" s="14"/>
      <c r="AR2081" s="14"/>
      <c r="AS2081" s="14"/>
      <c r="AT2081" s="14"/>
      <c r="AU2081" s="14"/>
      <c r="AV2081" s="14"/>
      <c r="AW2081" s="14"/>
      <c r="AX2081" s="14"/>
      <c r="AY2081" s="14"/>
      <c r="AZ2081" s="14"/>
      <c r="BA2081" s="14"/>
      <c r="BB2081" s="14"/>
      <c r="BC2081" s="14"/>
      <c r="BD2081" s="14"/>
      <c r="BE2081" s="14"/>
      <c r="BF2081" s="14"/>
      <c r="BG2081" s="14"/>
      <c r="BH2081" s="14"/>
      <c r="BI2081" s="14"/>
    </row>
    <row r="2082" spans="1:61" x14ac:dyDescent="0.25">
      <c r="A2082" s="13"/>
      <c r="B2082" s="14"/>
      <c r="C2082" s="14"/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  <c r="Y2082" s="14"/>
      <c r="Z2082" s="14"/>
      <c r="AA2082" s="14"/>
      <c r="AB2082" s="14"/>
      <c r="AC2082" s="14"/>
      <c r="AD2082" s="14"/>
      <c r="AE2082" s="14"/>
      <c r="AF2082" s="14"/>
      <c r="AG2082" s="14"/>
      <c r="AH2082" s="14"/>
      <c r="AI2082" s="14"/>
      <c r="AJ2082" s="14"/>
      <c r="AK2082" s="14"/>
      <c r="AL2082" s="14"/>
      <c r="AM2082" s="14"/>
      <c r="AN2082" s="14"/>
      <c r="AO2082" s="14"/>
      <c r="AP2082" s="14"/>
      <c r="AQ2082" s="14"/>
      <c r="AR2082" s="14"/>
      <c r="AS2082" s="14"/>
      <c r="AT2082" s="14"/>
      <c r="AU2082" s="14"/>
      <c r="AV2082" s="14"/>
      <c r="AW2082" s="14"/>
      <c r="AX2082" s="14"/>
      <c r="AY2082" s="14"/>
      <c r="AZ2082" s="14"/>
      <c r="BA2082" s="14"/>
      <c r="BB2082" s="14"/>
      <c r="BC2082" s="14"/>
      <c r="BD2082" s="14"/>
      <c r="BE2082" s="14"/>
      <c r="BF2082" s="14"/>
      <c r="BG2082" s="14"/>
      <c r="BH2082" s="14"/>
      <c r="BI2082" s="14"/>
    </row>
    <row r="2083" spans="1:61" x14ac:dyDescent="0.25">
      <c r="A2083" s="13"/>
      <c r="B2083" s="14"/>
      <c r="C2083" s="14"/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/>
      <c r="AC2083" s="14"/>
      <c r="AD2083" s="14"/>
      <c r="AE2083" s="14"/>
      <c r="AF2083" s="14"/>
      <c r="AG2083" s="14"/>
      <c r="AH2083" s="14"/>
      <c r="AI2083" s="14"/>
      <c r="AJ2083" s="14"/>
      <c r="AK2083" s="14"/>
      <c r="AL2083" s="14"/>
      <c r="AM2083" s="14"/>
      <c r="AN2083" s="14"/>
      <c r="AO2083" s="14"/>
      <c r="AP2083" s="14"/>
      <c r="AQ2083" s="14"/>
      <c r="AR2083" s="14"/>
      <c r="AS2083" s="14"/>
      <c r="AT2083" s="14"/>
      <c r="AU2083" s="14"/>
      <c r="AV2083" s="14"/>
      <c r="AW2083" s="14"/>
      <c r="AX2083" s="14"/>
      <c r="AY2083" s="14"/>
      <c r="AZ2083" s="14"/>
      <c r="BA2083" s="14"/>
      <c r="BB2083" s="14"/>
      <c r="BC2083" s="14"/>
      <c r="BD2083" s="14"/>
      <c r="BE2083" s="14"/>
      <c r="BF2083" s="14"/>
      <c r="BG2083" s="14"/>
      <c r="BH2083" s="14"/>
      <c r="BI2083" s="14"/>
    </row>
    <row r="2084" spans="1:61" x14ac:dyDescent="0.25">
      <c r="A2084" s="13"/>
      <c r="B2084" s="14"/>
      <c r="C2084" s="14"/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  <c r="W2084" s="14"/>
      <c r="X2084" s="14"/>
      <c r="Y2084" s="14"/>
      <c r="Z2084" s="14"/>
      <c r="AA2084" s="14"/>
      <c r="AB2084" s="14"/>
      <c r="AC2084" s="14"/>
      <c r="AD2084" s="14"/>
      <c r="AE2084" s="14"/>
      <c r="AF2084" s="14"/>
      <c r="AG2084" s="14"/>
      <c r="AH2084" s="14"/>
      <c r="AI2084" s="14"/>
      <c r="AJ2084" s="14"/>
      <c r="AK2084" s="14"/>
      <c r="AL2084" s="14"/>
      <c r="AM2084" s="14"/>
      <c r="AN2084" s="14"/>
      <c r="AO2084" s="14"/>
      <c r="AP2084" s="14"/>
      <c r="AQ2084" s="14"/>
      <c r="AR2084" s="14"/>
      <c r="AS2084" s="14"/>
      <c r="AT2084" s="14"/>
      <c r="AU2084" s="14"/>
      <c r="AV2084" s="14"/>
      <c r="AW2084" s="14"/>
      <c r="AX2084" s="14"/>
      <c r="AY2084" s="14"/>
      <c r="AZ2084" s="14"/>
      <c r="BA2084" s="14"/>
      <c r="BB2084" s="14"/>
      <c r="BC2084" s="14"/>
      <c r="BD2084" s="14"/>
      <c r="BE2084" s="14"/>
      <c r="BF2084" s="14"/>
      <c r="BG2084" s="14"/>
      <c r="BH2084" s="14"/>
      <c r="BI2084" s="14"/>
    </row>
    <row r="2085" spans="1:61" x14ac:dyDescent="0.25">
      <c r="A2085" s="13"/>
      <c r="B2085" s="14"/>
      <c r="C2085" s="14"/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  <c r="AA2085" s="14"/>
      <c r="AB2085" s="14"/>
      <c r="AC2085" s="14"/>
      <c r="AD2085" s="14"/>
      <c r="AE2085" s="14"/>
      <c r="AF2085" s="14"/>
      <c r="AG2085" s="14"/>
      <c r="AH2085" s="14"/>
      <c r="AI2085" s="14"/>
      <c r="AJ2085" s="14"/>
      <c r="AK2085" s="14"/>
      <c r="AL2085" s="14"/>
      <c r="AM2085" s="14"/>
      <c r="AN2085" s="14"/>
      <c r="AO2085" s="14"/>
      <c r="AP2085" s="14"/>
      <c r="AQ2085" s="14"/>
      <c r="AR2085" s="14"/>
      <c r="AS2085" s="14"/>
      <c r="AT2085" s="14"/>
      <c r="AU2085" s="14"/>
      <c r="AV2085" s="14"/>
      <c r="AW2085" s="14"/>
      <c r="AX2085" s="14"/>
      <c r="AY2085" s="14"/>
      <c r="AZ2085" s="14"/>
      <c r="BA2085" s="14"/>
      <c r="BB2085" s="14"/>
      <c r="BC2085" s="14"/>
      <c r="BD2085" s="14"/>
      <c r="BE2085" s="14"/>
      <c r="BF2085" s="14"/>
      <c r="BG2085" s="14"/>
      <c r="BH2085" s="14"/>
      <c r="BI2085" s="14"/>
    </row>
    <row r="2086" spans="1:61" x14ac:dyDescent="0.25">
      <c r="A2086" s="13"/>
      <c r="B2086" s="14"/>
      <c r="C2086" s="14"/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  <c r="W2086" s="14"/>
      <c r="X2086" s="14"/>
      <c r="Y2086" s="14"/>
      <c r="Z2086" s="14"/>
      <c r="AA2086" s="14"/>
      <c r="AB2086" s="14"/>
      <c r="AC2086" s="14"/>
      <c r="AD2086" s="14"/>
      <c r="AE2086" s="14"/>
      <c r="AF2086" s="14"/>
      <c r="AG2086" s="14"/>
      <c r="AH2086" s="14"/>
      <c r="AI2086" s="14"/>
      <c r="AJ2086" s="14"/>
      <c r="AK2086" s="14"/>
      <c r="AL2086" s="14"/>
      <c r="AM2086" s="14"/>
      <c r="AN2086" s="14"/>
      <c r="AO2086" s="14"/>
      <c r="AP2086" s="14"/>
      <c r="AQ2086" s="14"/>
      <c r="AR2086" s="14"/>
      <c r="AS2086" s="14"/>
      <c r="AT2086" s="14"/>
      <c r="AU2086" s="14"/>
      <c r="AV2086" s="14"/>
      <c r="AW2086" s="14"/>
      <c r="AX2086" s="14"/>
      <c r="AY2086" s="14"/>
      <c r="AZ2086" s="14"/>
      <c r="BA2086" s="14"/>
      <c r="BB2086" s="14"/>
      <c r="BC2086" s="14"/>
      <c r="BD2086" s="14"/>
      <c r="BE2086" s="14"/>
      <c r="BF2086" s="14"/>
      <c r="BG2086" s="14"/>
      <c r="BH2086" s="14"/>
      <c r="BI2086" s="14"/>
    </row>
    <row r="2087" spans="1:61" x14ac:dyDescent="0.25">
      <c r="A2087" s="13"/>
      <c r="B2087" s="14"/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  <c r="Y2087" s="14"/>
      <c r="Z2087" s="14"/>
      <c r="AA2087" s="14"/>
      <c r="AB2087" s="14"/>
      <c r="AC2087" s="14"/>
      <c r="AD2087" s="14"/>
      <c r="AE2087" s="14"/>
      <c r="AF2087" s="14"/>
      <c r="AG2087" s="14"/>
      <c r="AH2087" s="14"/>
      <c r="AI2087" s="14"/>
      <c r="AJ2087" s="14"/>
      <c r="AK2087" s="14"/>
      <c r="AL2087" s="14"/>
      <c r="AM2087" s="14"/>
      <c r="AN2087" s="14"/>
      <c r="AO2087" s="14"/>
      <c r="AP2087" s="14"/>
      <c r="AQ2087" s="14"/>
      <c r="AR2087" s="14"/>
      <c r="AS2087" s="14"/>
      <c r="AT2087" s="14"/>
      <c r="AU2087" s="14"/>
      <c r="AV2087" s="14"/>
      <c r="AW2087" s="14"/>
      <c r="AX2087" s="14"/>
      <c r="AY2087" s="14"/>
      <c r="AZ2087" s="14"/>
      <c r="BA2087" s="14"/>
      <c r="BB2087" s="14"/>
      <c r="BC2087" s="14"/>
      <c r="BD2087" s="14"/>
      <c r="BE2087" s="14"/>
      <c r="BF2087" s="14"/>
      <c r="BG2087" s="14"/>
      <c r="BH2087" s="14"/>
      <c r="BI2087" s="14"/>
    </row>
    <row r="2088" spans="1:61" x14ac:dyDescent="0.25">
      <c r="A2088" s="13"/>
      <c r="B2088" s="14"/>
      <c r="C2088" s="14"/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  <c r="W2088" s="14"/>
      <c r="X2088" s="14"/>
      <c r="Y2088" s="14"/>
      <c r="Z2088" s="14"/>
      <c r="AA2088" s="14"/>
      <c r="AB2088" s="14"/>
      <c r="AC2088" s="14"/>
      <c r="AD2088" s="14"/>
      <c r="AE2088" s="14"/>
      <c r="AF2088" s="14"/>
      <c r="AG2088" s="14"/>
      <c r="AH2088" s="14"/>
      <c r="AI2088" s="14"/>
      <c r="AJ2088" s="14"/>
      <c r="AK2088" s="14"/>
      <c r="AL2088" s="14"/>
      <c r="AM2088" s="14"/>
      <c r="AN2088" s="14"/>
      <c r="AO2088" s="14"/>
      <c r="AP2088" s="14"/>
      <c r="AQ2088" s="14"/>
      <c r="AR2088" s="14"/>
      <c r="AS2088" s="14"/>
      <c r="AT2088" s="14"/>
      <c r="AU2088" s="14"/>
      <c r="AV2088" s="14"/>
      <c r="AW2088" s="14"/>
      <c r="AX2088" s="14"/>
      <c r="AY2088" s="14"/>
      <c r="AZ2088" s="14"/>
      <c r="BA2088" s="14"/>
      <c r="BB2088" s="14"/>
      <c r="BC2088" s="14"/>
      <c r="BD2088" s="14"/>
      <c r="BE2088" s="14"/>
      <c r="BF2088" s="14"/>
      <c r="BG2088" s="14"/>
      <c r="BH2088" s="14"/>
      <c r="BI2088" s="14"/>
    </row>
    <row r="2089" spans="1:61" x14ac:dyDescent="0.25">
      <c r="A2089" s="13"/>
      <c r="B2089" s="14"/>
      <c r="C2089" s="14"/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  <c r="W2089" s="14"/>
      <c r="X2089" s="14"/>
      <c r="Y2089" s="14"/>
      <c r="Z2089" s="14"/>
      <c r="AA2089" s="14"/>
      <c r="AB2089" s="14"/>
      <c r="AC2089" s="14"/>
      <c r="AD2089" s="14"/>
      <c r="AE2089" s="14"/>
      <c r="AF2089" s="14"/>
      <c r="AG2089" s="14"/>
      <c r="AH2089" s="14"/>
      <c r="AI2089" s="14"/>
      <c r="AJ2089" s="14"/>
      <c r="AK2089" s="14"/>
      <c r="AL2089" s="14"/>
      <c r="AM2089" s="14"/>
      <c r="AN2089" s="14"/>
      <c r="AO2089" s="14"/>
      <c r="AP2089" s="14"/>
      <c r="AQ2089" s="14"/>
      <c r="AR2089" s="14"/>
      <c r="AS2089" s="14"/>
      <c r="AT2089" s="14"/>
      <c r="AU2089" s="14"/>
      <c r="AV2089" s="14"/>
      <c r="AW2089" s="14"/>
      <c r="AX2089" s="14"/>
      <c r="AY2089" s="14"/>
      <c r="AZ2089" s="14"/>
      <c r="BA2089" s="14"/>
      <c r="BB2089" s="14"/>
      <c r="BC2089" s="14"/>
      <c r="BD2089" s="14"/>
      <c r="BE2089" s="14"/>
      <c r="BF2089" s="14"/>
      <c r="BG2089" s="14"/>
      <c r="BH2089" s="14"/>
      <c r="BI2089" s="14"/>
    </row>
    <row r="2090" spans="1:61" x14ac:dyDescent="0.25">
      <c r="A2090" s="13"/>
      <c r="B2090" s="14"/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  <c r="Y2090" s="14"/>
      <c r="Z2090" s="14"/>
      <c r="AA2090" s="14"/>
      <c r="AB2090" s="14"/>
      <c r="AC2090" s="14"/>
      <c r="AD2090" s="14"/>
      <c r="AE2090" s="14"/>
      <c r="AF2090" s="14"/>
      <c r="AG2090" s="14"/>
      <c r="AH2090" s="14"/>
      <c r="AI2090" s="14"/>
      <c r="AJ2090" s="14"/>
      <c r="AK2090" s="14"/>
      <c r="AL2090" s="14"/>
      <c r="AM2090" s="14"/>
      <c r="AN2090" s="14"/>
      <c r="AO2090" s="14"/>
      <c r="AP2090" s="14"/>
      <c r="AQ2090" s="14"/>
      <c r="AR2090" s="14"/>
      <c r="AS2090" s="14"/>
      <c r="AT2090" s="14"/>
      <c r="AU2090" s="14"/>
      <c r="AV2090" s="14"/>
      <c r="AW2090" s="14"/>
      <c r="AX2090" s="14"/>
      <c r="AY2090" s="14"/>
      <c r="AZ2090" s="14"/>
      <c r="BA2090" s="14"/>
      <c r="BB2090" s="14"/>
      <c r="BC2090" s="14"/>
      <c r="BD2090" s="14"/>
      <c r="BE2090" s="14"/>
      <c r="BF2090" s="14"/>
      <c r="BG2090" s="14"/>
      <c r="BH2090" s="14"/>
      <c r="BI2090" s="14"/>
    </row>
    <row r="2091" spans="1:61" x14ac:dyDescent="0.25">
      <c r="A2091" s="13"/>
      <c r="B2091" s="14"/>
      <c r="C2091" s="14"/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  <c r="W2091" s="14"/>
      <c r="X2091" s="14"/>
      <c r="Y2091" s="14"/>
      <c r="Z2091" s="14"/>
      <c r="AA2091" s="14"/>
      <c r="AB2091" s="14"/>
      <c r="AC2091" s="14"/>
      <c r="AD2091" s="14"/>
      <c r="AE2091" s="14"/>
      <c r="AF2091" s="14"/>
      <c r="AG2091" s="14"/>
      <c r="AH2091" s="14"/>
      <c r="AI2091" s="14"/>
      <c r="AJ2091" s="14"/>
      <c r="AK2091" s="14"/>
      <c r="AL2091" s="14"/>
      <c r="AM2091" s="14"/>
      <c r="AN2091" s="14"/>
      <c r="AO2091" s="14"/>
      <c r="AP2091" s="14"/>
      <c r="AQ2091" s="14"/>
      <c r="AR2091" s="14"/>
      <c r="AS2091" s="14"/>
      <c r="AT2091" s="14"/>
      <c r="AU2091" s="14"/>
      <c r="AV2091" s="14"/>
      <c r="AW2091" s="14"/>
      <c r="AX2091" s="14"/>
      <c r="AY2091" s="14"/>
      <c r="AZ2091" s="14"/>
      <c r="BA2091" s="14"/>
      <c r="BB2091" s="14"/>
      <c r="BC2091" s="14"/>
      <c r="BD2091" s="14"/>
      <c r="BE2091" s="14"/>
      <c r="BF2091" s="14"/>
      <c r="BG2091" s="14"/>
      <c r="BH2091" s="14"/>
      <c r="BI2091" s="14"/>
    </row>
    <row r="2092" spans="1:61" x14ac:dyDescent="0.25">
      <c r="A2092" s="13"/>
      <c r="B2092" s="14"/>
      <c r="C2092" s="14"/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  <c r="W2092" s="14"/>
      <c r="X2092" s="14"/>
      <c r="Y2092" s="14"/>
      <c r="Z2092" s="14"/>
      <c r="AA2092" s="14"/>
      <c r="AB2092" s="14"/>
      <c r="AC2092" s="14"/>
      <c r="AD2092" s="14"/>
      <c r="AE2092" s="14"/>
      <c r="AF2092" s="14"/>
      <c r="AG2092" s="14"/>
      <c r="AH2092" s="14"/>
      <c r="AI2092" s="14"/>
      <c r="AJ2092" s="14"/>
      <c r="AK2092" s="14"/>
      <c r="AL2092" s="14"/>
      <c r="AM2092" s="14"/>
      <c r="AN2092" s="14"/>
      <c r="AO2092" s="14"/>
      <c r="AP2092" s="14"/>
      <c r="AQ2092" s="14"/>
      <c r="AR2092" s="14"/>
      <c r="AS2092" s="14"/>
      <c r="AT2092" s="14"/>
      <c r="AU2092" s="14"/>
      <c r="AV2092" s="14"/>
      <c r="AW2092" s="14"/>
      <c r="AX2092" s="14"/>
      <c r="AY2092" s="14"/>
      <c r="AZ2092" s="14"/>
      <c r="BA2092" s="14"/>
      <c r="BB2092" s="14"/>
      <c r="BC2092" s="14"/>
      <c r="BD2092" s="14"/>
      <c r="BE2092" s="14"/>
      <c r="BF2092" s="14"/>
      <c r="BG2092" s="14"/>
      <c r="BH2092" s="14"/>
      <c r="BI2092" s="14"/>
    </row>
    <row r="2093" spans="1:61" x14ac:dyDescent="0.25">
      <c r="A2093" s="13"/>
      <c r="B2093" s="14"/>
      <c r="C2093" s="14"/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  <c r="Y2093" s="14"/>
      <c r="Z2093" s="14"/>
      <c r="AA2093" s="14"/>
      <c r="AB2093" s="14"/>
      <c r="AC2093" s="14"/>
      <c r="AD2093" s="14"/>
      <c r="AE2093" s="14"/>
      <c r="AF2093" s="14"/>
      <c r="AG2093" s="14"/>
      <c r="AH2093" s="14"/>
      <c r="AI2093" s="14"/>
      <c r="AJ2093" s="14"/>
      <c r="AK2093" s="14"/>
      <c r="AL2093" s="14"/>
      <c r="AM2093" s="14"/>
      <c r="AN2093" s="14"/>
      <c r="AO2093" s="14"/>
      <c r="AP2093" s="14"/>
      <c r="AQ2093" s="14"/>
      <c r="AR2093" s="14"/>
      <c r="AS2093" s="14"/>
      <c r="AT2093" s="14"/>
      <c r="AU2093" s="14"/>
      <c r="AV2093" s="14"/>
      <c r="AW2093" s="14"/>
      <c r="AX2093" s="14"/>
      <c r="AY2093" s="14"/>
      <c r="AZ2093" s="14"/>
      <c r="BA2093" s="14"/>
      <c r="BB2093" s="14"/>
      <c r="BC2093" s="14"/>
      <c r="BD2093" s="14"/>
      <c r="BE2093" s="14"/>
      <c r="BF2093" s="14"/>
      <c r="BG2093" s="14"/>
      <c r="BH2093" s="14"/>
      <c r="BI2093" s="14"/>
    </row>
    <row r="2094" spans="1:61" x14ac:dyDescent="0.25">
      <c r="A2094" s="13"/>
      <c r="B2094" s="14"/>
      <c r="C2094" s="14"/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  <c r="W2094" s="14"/>
      <c r="X2094" s="14"/>
      <c r="Y2094" s="14"/>
      <c r="Z2094" s="14"/>
      <c r="AA2094" s="14"/>
      <c r="AB2094" s="14"/>
      <c r="AC2094" s="14"/>
      <c r="AD2094" s="14"/>
      <c r="AE2094" s="14"/>
      <c r="AF2094" s="14"/>
      <c r="AG2094" s="14"/>
      <c r="AH2094" s="14"/>
      <c r="AI2094" s="14"/>
      <c r="AJ2094" s="14"/>
      <c r="AK2094" s="14"/>
      <c r="AL2094" s="14"/>
      <c r="AM2094" s="14"/>
      <c r="AN2094" s="14"/>
      <c r="AO2094" s="14"/>
      <c r="AP2094" s="14"/>
      <c r="AQ2094" s="14"/>
      <c r="AR2094" s="14"/>
      <c r="AS2094" s="14"/>
      <c r="AT2094" s="14"/>
      <c r="AU2094" s="14"/>
      <c r="AV2094" s="14"/>
      <c r="AW2094" s="14"/>
      <c r="AX2094" s="14"/>
      <c r="AY2094" s="14"/>
      <c r="AZ2094" s="14"/>
      <c r="BA2094" s="14"/>
      <c r="BB2094" s="14"/>
      <c r="BC2094" s="14"/>
      <c r="BD2094" s="14"/>
      <c r="BE2094" s="14"/>
      <c r="BF2094" s="14"/>
      <c r="BG2094" s="14"/>
      <c r="BH2094" s="14"/>
      <c r="BI2094" s="14"/>
    </row>
    <row r="2095" spans="1:61" x14ac:dyDescent="0.25">
      <c r="A2095" s="13"/>
      <c r="B2095" s="14"/>
      <c r="C2095" s="14"/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  <c r="W2095" s="14"/>
      <c r="X2095" s="14"/>
      <c r="Y2095" s="14"/>
      <c r="Z2095" s="14"/>
      <c r="AA2095" s="14"/>
      <c r="AB2095" s="14"/>
      <c r="AC2095" s="14"/>
      <c r="AD2095" s="14"/>
      <c r="AE2095" s="14"/>
      <c r="AF2095" s="14"/>
      <c r="AG2095" s="14"/>
      <c r="AH2095" s="14"/>
      <c r="AI2095" s="14"/>
      <c r="AJ2095" s="14"/>
      <c r="AK2095" s="14"/>
      <c r="AL2095" s="14"/>
      <c r="AM2095" s="14"/>
      <c r="AN2095" s="14"/>
      <c r="AO2095" s="14"/>
      <c r="AP2095" s="14"/>
      <c r="AQ2095" s="14"/>
      <c r="AR2095" s="14"/>
      <c r="AS2095" s="14"/>
      <c r="AT2095" s="14"/>
      <c r="AU2095" s="14"/>
      <c r="AV2095" s="14"/>
      <c r="AW2095" s="14"/>
      <c r="AX2095" s="14"/>
      <c r="AY2095" s="14"/>
      <c r="AZ2095" s="14"/>
      <c r="BA2095" s="14"/>
      <c r="BB2095" s="14"/>
      <c r="BC2095" s="14"/>
      <c r="BD2095" s="14"/>
      <c r="BE2095" s="14"/>
      <c r="BF2095" s="14"/>
      <c r="BG2095" s="14"/>
      <c r="BH2095" s="14"/>
      <c r="BI2095" s="14"/>
    </row>
    <row r="2096" spans="1:61" x14ac:dyDescent="0.25">
      <c r="A2096" s="13"/>
      <c r="B2096" s="14"/>
      <c r="C2096" s="14"/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  <c r="W2096" s="14"/>
      <c r="X2096" s="14"/>
      <c r="Y2096" s="14"/>
      <c r="Z2096" s="14"/>
      <c r="AA2096" s="14"/>
      <c r="AB2096" s="14"/>
      <c r="AC2096" s="14"/>
      <c r="AD2096" s="14"/>
      <c r="AE2096" s="14"/>
      <c r="AF2096" s="14"/>
      <c r="AG2096" s="14"/>
      <c r="AH2096" s="14"/>
      <c r="AI2096" s="14"/>
      <c r="AJ2096" s="14"/>
      <c r="AK2096" s="14"/>
      <c r="AL2096" s="14"/>
      <c r="AM2096" s="14"/>
      <c r="AN2096" s="14"/>
      <c r="AO2096" s="14"/>
      <c r="AP2096" s="14"/>
      <c r="AQ2096" s="14"/>
      <c r="AR2096" s="14"/>
      <c r="AS2096" s="14"/>
      <c r="AT2096" s="14"/>
      <c r="AU2096" s="14"/>
      <c r="AV2096" s="14"/>
      <c r="AW2096" s="14"/>
      <c r="AX2096" s="14"/>
      <c r="AY2096" s="14"/>
      <c r="AZ2096" s="14"/>
      <c r="BA2096" s="14"/>
      <c r="BB2096" s="14"/>
      <c r="BC2096" s="14"/>
      <c r="BD2096" s="14"/>
      <c r="BE2096" s="14"/>
      <c r="BF2096" s="14"/>
      <c r="BG2096" s="14"/>
      <c r="BH2096" s="14"/>
      <c r="BI2096" s="14"/>
    </row>
    <row r="2097" spans="1:61" x14ac:dyDescent="0.25">
      <c r="A2097" s="13"/>
      <c r="B2097" s="14"/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  <c r="Y2097" s="14"/>
      <c r="Z2097" s="14"/>
      <c r="AA2097" s="14"/>
      <c r="AB2097" s="14"/>
      <c r="AC2097" s="14"/>
      <c r="AD2097" s="14"/>
      <c r="AE2097" s="14"/>
      <c r="AF2097" s="14"/>
      <c r="AG2097" s="14"/>
      <c r="AH2097" s="14"/>
      <c r="AI2097" s="14"/>
      <c r="AJ2097" s="14"/>
      <c r="AK2097" s="14"/>
      <c r="AL2097" s="14"/>
      <c r="AM2097" s="14"/>
      <c r="AN2097" s="14"/>
      <c r="AO2097" s="14"/>
      <c r="AP2097" s="14"/>
      <c r="AQ2097" s="14"/>
      <c r="AR2097" s="14"/>
      <c r="AS2097" s="14"/>
      <c r="AT2097" s="14"/>
      <c r="AU2097" s="14"/>
      <c r="AV2097" s="14"/>
      <c r="AW2097" s="14"/>
      <c r="AX2097" s="14"/>
      <c r="AY2097" s="14"/>
      <c r="AZ2097" s="14"/>
      <c r="BA2097" s="14"/>
      <c r="BB2097" s="14"/>
      <c r="BC2097" s="14"/>
      <c r="BD2097" s="14"/>
      <c r="BE2097" s="14"/>
      <c r="BF2097" s="14"/>
      <c r="BG2097" s="14"/>
      <c r="BH2097" s="14"/>
      <c r="BI2097" s="14"/>
    </row>
    <row r="2098" spans="1:61" x14ac:dyDescent="0.25">
      <c r="A2098" s="13"/>
      <c r="B2098" s="14"/>
      <c r="C2098" s="14"/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  <c r="W2098" s="14"/>
      <c r="X2098" s="14"/>
      <c r="Y2098" s="14"/>
      <c r="Z2098" s="14"/>
      <c r="AA2098" s="14"/>
      <c r="AB2098" s="14"/>
      <c r="AC2098" s="14"/>
      <c r="AD2098" s="14"/>
      <c r="AE2098" s="14"/>
      <c r="AF2098" s="14"/>
      <c r="AG2098" s="14"/>
      <c r="AH2098" s="14"/>
      <c r="AI2098" s="14"/>
      <c r="AJ2098" s="14"/>
      <c r="AK2098" s="14"/>
      <c r="AL2098" s="14"/>
      <c r="AM2098" s="14"/>
      <c r="AN2098" s="14"/>
      <c r="AO2098" s="14"/>
      <c r="AP2098" s="14"/>
      <c r="AQ2098" s="14"/>
      <c r="AR2098" s="14"/>
      <c r="AS2098" s="14"/>
      <c r="AT2098" s="14"/>
      <c r="AU2098" s="14"/>
      <c r="AV2098" s="14"/>
      <c r="AW2098" s="14"/>
      <c r="AX2098" s="14"/>
      <c r="AY2098" s="14"/>
      <c r="AZ2098" s="14"/>
      <c r="BA2098" s="14"/>
      <c r="BB2098" s="14"/>
      <c r="BC2098" s="14"/>
      <c r="BD2098" s="14"/>
      <c r="BE2098" s="14"/>
      <c r="BF2098" s="14"/>
      <c r="BG2098" s="14"/>
      <c r="BH2098" s="14"/>
      <c r="BI2098" s="14"/>
    </row>
    <row r="2099" spans="1:61" x14ac:dyDescent="0.25">
      <c r="A2099" s="13"/>
      <c r="B2099" s="14"/>
      <c r="C2099" s="14"/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  <c r="W2099" s="14"/>
      <c r="X2099" s="14"/>
      <c r="Y2099" s="14"/>
      <c r="Z2099" s="14"/>
      <c r="AA2099" s="14"/>
      <c r="AB2099" s="14"/>
      <c r="AC2099" s="14"/>
      <c r="AD2099" s="14"/>
      <c r="AE2099" s="14"/>
      <c r="AF2099" s="14"/>
      <c r="AG2099" s="14"/>
      <c r="AH2099" s="14"/>
      <c r="AI2099" s="14"/>
      <c r="AJ2099" s="14"/>
      <c r="AK2099" s="14"/>
      <c r="AL2099" s="14"/>
      <c r="AM2099" s="14"/>
      <c r="AN2099" s="14"/>
      <c r="AO2099" s="14"/>
      <c r="AP2099" s="14"/>
      <c r="AQ2099" s="14"/>
      <c r="AR2099" s="14"/>
      <c r="AS2099" s="14"/>
      <c r="AT2099" s="14"/>
      <c r="AU2099" s="14"/>
      <c r="AV2099" s="14"/>
      <c r="AW2099" s="14"/>
      <c r="AX2099" s="14"/>
      <c r="AY2099" s="14"/>
      <c r="AZ2099" s="14"/>
      <c r="BA2099" s="14"/>
      <c r="BB2099" s="14"/>
      <c r="BC2099" s="14"/>
      <c r="BD2099" s="14"/>
      <c r="BE2099" s="14"/>
      <c r="BF2099" s="14"/>
      <c r="BG2099" s="14"/>
      <c r="BH2099" s="14"/>
      <c r="BI2099" s="14"/>
    </row>
    <row r="2100" spans="1:61" x14ac:dyDescent="0.25">
      <c r="A2100" s="13"/>
      <c r="B2100" s="14"/>
      <c r="C2100" s="14"/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/>
      <c r="X2100" s="14"/>
      <c r="Y2100" s="14"/>
      <c r="Z2100" s="14"/>
      <c r="AA2100" s="14"/>
      <c r="AB2100" s="14"/>
      <c r="AC2100" s="14"/>
      <c r="AD2100" s="14"/>
      <c r="AE2100" s="14"/>
      <c r="AF2100" s="14"/>
      <c r="AG2100" s="14"/>
      <c r="AH2100" s="14"/>
      <c r="AI2100" s="14"/>
      <c r="AJ2100" s="14"/>
      <c r="AK2100" s="14"/>
      <c r="AL2100" s="14"/>
      <c r="AM2100" s="14"/>
      <c r="AN2100" s="14"/>
      <c r="AO2100" s="14"/>
      <c r="AP2100" s="14"/>
      <c r="AQ2100" s="14"/>
      <c r="AR2100" s="14"/>
      <c r="AS2100" s="14"/>
      <c r="AT2100" s="14"/>
      <c r="AU2100" s="14"/>
      <c r="AV2100" s="14"/>
      <c r="AW2100" s="14"/>
      <c r="AX2100" s="14"/>
      <c r="AY2100" s="14"/>
      <c r="AZ2100" s="14"/>
      <c r="BA2100" s="14"/>
      <c r="BB2100" s="14"/>
      <c r="BC2100" s="14"/>
      <c r="BD2100" s="14"/>
      <c r="BE2100" s="14"/>
      <c r="BF2100" s="14"/>
      <c r="BG2100" s="14"/>
      <c r="BH2100" s="14"/>
      <c r="BI2100" s="14"/>
    </row>
    <row r="2101" spans="1:61" x14ac:dyDescent="0.25">
      <c r="A2101" s="13"/>
      <c r="B2101" s="14"/>
      <c r="C2101" s="14"/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/>
      <c r="AC2101" s="14"/>
      <c r="AD2101" s="14"/>
      <c r="AE2101" s="14"/>
      <c r="AF2101" s="14"/>
      <c r="AG2101" s="14"/>
      <c r="AH2101" s="14"/>
      <c r="AI2101" s="14"/>
      <c r="AJ2101" s="14"/>
      <c r="AK2101" s="14"/>
      <c r="AL2101" s="14"/>
      <c r="AM2101" s="14"/>
      <c r="AN2101" s="14"/>
      <c r="AO2101" s="14"/>
      <c r="AP2101" s="14"/>
      <c r="AQ2101" s="14"/>
      <c r="AR2101" s="14"/>
      <c r="AS2101" s="14"/>
      <c r="AT2101" s="14"/>
      <c r="AU2101" s="14"/>
      <c r="AV2101" s="14"/>
      <c r="AW2101" s="14"/>
      <c r="AX2101" s="14"/>
      <c r="AY2101" s="14"/>
      <c r="AZ2101" s="14"/>
      <c r="BA2101" s="14"/>
      <c r="BB2101" s="14"/>
      <c r="BC2101" s="14"/>
      <c r="BD2101" s="14"/>
      <c r="BE2101" s="14"/>
      <c r="BF2101" s="14"/>
      <c r="BG2101" s="14"/>
      <c r="BH2101" s="14"/>
      <c r="BI2101" s="14"/>
    </row>
    <row r="2102" spans="1:61" x14ac:dyDescent="0.25">
      <c r="A2102" s="13"/>
      <c r="B2102" s="14"/>
      <c r="C2102" s="14"/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  <c r="W2102" s="14"/>
      <c r="X2102" s="14"/>
      <c r="Y2102" s="14"/>
      <c r="Z2102" s="14"/>
      <c r="AA2102" s="14"/>
      <c r="AB2102" s="14"/>
      <c r="AC2102" s="14"/>
      <c r="AD2102" s="14"/>
      <c r="AE2102" s="14"/>
      <c r="AF2102" s="14"/>
      <c r="AG2102" s="14"/>
      <c r="AH2102" s="14"/>
      <c r="AI2102" s="14"/>
      <c r="AJ2102" s="14"/>
      <c r="AK2102" s="14"/>
      <c r="AL2102" s="14"/>
      <c r="AM2102" s="14"/>
      <c r="AN2102" s="14"/>
      <c r="AO2102" s="14"/>
      <c r="AP2102" s="14"/>
      <c r="AQ2102" s="14"/>
      <c r="AR2102" s="14"/>
      <c r="AS2102" s="14"/>
      <c r="AT2102" s="14"/>
      <c r="AU2102" s="14"/>
      <c r="AV2102" s="14"/>
      <c r="AW2102" s="14"/>
      <c r="AX2102" s="14"/>
      <c r="AY2102" s="14"/>
      <c r="AZ2102" s="14"/>
      <c r="BA2102" s="14"/>
      <c r="BB2102" s="14"/>
      <c r="BC2102" s="14"/>
      <c r="BD2102" s="14"/>
      <c r="BE2102" s="14"/>
      <c r="BF2102" s="14"/>
      <c r="BG2102" s="14"/>
      <c r="BH2102" s="14"/>
      <c r="BI2102" s="14"/>
    </row>
    <row r="2103" spans="1:61" x14ac:dyDescent="0.25">
      <c r="A2103" s="13"/>
      <c r="B2103" s="14"/>
      <c r="C2103" s="14"/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  <c r="W2103" s="14"/>
      <c r="X2103" s="14"/>
      <c r="Y2103" s="14"/>
      <c r="Z2103" s="14"/>
      <c r="AA2103" s="14"/>
      <c r="AB2103" s="14"/>
      <c r="AC2103" s="14"/>
      <c r="AD2103" s="14"/>
      <c r="AE2103" s="14"/>
      <c r="AF2103" s="14"/>
      <c r="AG2103" s="14"/>
      <c r="AH2103" s="14"/>
      <c r="AI2103" s="14"/>
      <c r="AJ2103" s="14"/>
      <c r="AK2103" s="14"/>
      <c r="AL2103" s="14"/>
      <c r="AM2103" s="14"/>
      <c r="AN2103" s="14"/>
      <c r="AO2103" s="14"/>
      <c r="AP2103" s="14"/>
      <c r="AQ2103" s="14"/>
      <c r="AR2103" s="14"/>
      <c r="AS2103" s="14"/>
      <c r="AT2103" s="14"/>
      <c r="AU2103" s="14"/>
      <c r="AV2103" s="14"/>
      <c r="AW2103" s="14"/>
      <c r="AX2103" s="14"/>
      <c r="AY2103" s="14"/>
      <c r="AZ2103" s="14"/>
      <c r="BA2103" s="14"/>
      <c r="BB2103" s="14"/>
      <c r="BC2103" s="14"/>
      <c r="BD2103" s="14"/>
      <c r="BE2103" s="14"/>
      <c r="BF2103" s="14"/>
      <c r="BG2103" s="14"/>
      <c r="BH2103" s="14"/>
      <c r="BI2103" s="14"/>
    </row>
    <row r="2104" spans="1:61" x14ac:dyDescent="0.25">
      <c r="A2104" s="13"/>
      <c r="B2104" s="14"/>
      <c r="C2104" s="14"/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  <c r="W2104" s="14"/>
      <c r="X2104" s="14"/>
      <c r="Y2104" s="14"/>
      <c r="Z2104" s="14"/>
      <c r="AA2104" s="14"/>
      <c r="AB2104" s="14"/>
      <c r="AC2104" s="14"/>
      <c r="AD2104" s="14"/>
      <c r="AE2104" s="14"/>
      <c r="AF2104" s="14"/>
      <c r="AG2104" s="14"/>
      <c r="AH2104" s="14"/>
      <c r="AI2104" s="14"/>
      <c r="AJ2104" s="14"/>
      <c r="AK2104" s="14"/>
      <c r="AL2104" s="14"/>
      <c r="AM2104" s="14"/>
      <c r="AN2104" s="14"/>
      <c r="AO2104" s="14"/>
      <c r="AP2104" s="14"/>
      <c r="AQ2104" s="14"/>
      <c r="AR2104" s="14"/>
      <c r="AS2104" s="14"/>
      <c r="AT2104" s="14"/>
      <c r="AU2104" s="14"/>
      <c r="AV2104" s="14"/>
      <c r="AW2104" s="14"/>
      <c r="AX2104" s="14"/>
      <c r="AY2104" s="14"/>
      <c r="AZ2104" s="14"/>
      <c r="BA2104" s="14"/>
      <c r="BB2104" s="14"/>
      <c r="BC2104" s="14"/>
      <c r="BD2104" s="14"/>
      <c r="BE2104" s="14"/>
      <c r="BF2104" s="14"/>
      <c r="BG2104" s="14"/>
      <c r="BH2104" s="14"/>
      <c r="BI2104" s="14"/>
    </row>
    <row r="2105" spans="1:61" x14ac:dyDescent="0.25">
      <c r="A2105" s="13"/>
      <c r="B2105" s="14"/>
      <c r="C2105" s="14"/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  <c r="Y2105" s="14"/>
      <c r="Z2105" s="14"/>
      <c r="AA2105" s="14"/>
      <c r="AB2105" s="14"/>
      <c r="AC2105" s="14"/>
      <c r="AD2105" s="14"/>
      <c r="AE2105" s="14"/>
      <c r="AF2105" s="14"/>
      <c r="AG2105" s="14"/>
      <c r="AH2105" s="14"/>
      <c r="AI2105" s="14"/>
      <c r="AJ2105" s="14"/>
      <c r="AK2105" s="14"/>
      <c r="AL2105" s="14"/>
      <c r="AM2105" s="14"/>
      <c r="AN2105" s="14"/>
      <c r="AO2105" s="14"/>
      <c r="AP2105" s="14"/>
      <c r="AQ2105" s="14"/>
      <c r="AR2105" s="14"/>
      <c r="AS2105" s="14"/>
      <c r="AT2105" s="14"/>
      <c r="AU2105" s="14"/>
      <c r="AV2105" s="14"/>
      <c r="AW2105" s="14"/>
      <c r="AX2105" s="14"/>
      <c r="AY2105" s="14"/>
      <c r="AZ2105" s="14"/>
      <c r="BA2105" s="14"/>
      <c r="BB2105" s="14"/>
      <c r="BC2105" s="14"/>
      <c r="BD2105" s="14"/>
      <c r="BE2105" s="14"/>
      <c r="BF2105" s="14"/>
      <c r="BG2105" s="14"/>
      <c r="BH2105" s="14"/>
      <c r="BI2105" s="14"/>
    </row>
    <row r="2106" spans="1:61" x14ac:dyDescent="0.25">
      <c r="A2106" s="13"/>
      <c r="B2106" s="14"/>
      <c r="C2106" s="14"/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  <c r="W2106" s="14"/>
      <c r="X2106" s="14"/>
      <c r="Y2106" s="14"/>
      <c r="Z2106" s="14"/>
      <c r="AA2106" s="14"/>
      <c r="AB2106" s="14"/>
      <c r="AC2106" s="14"/>
      <c r="AD2106" s="14"/>
      <c r="AE2106" s="14"/>
      <c r="AF2106" s="14"/>
      <c r="AG2106" s="14"/>
      <c r="AH2106" s="14"/>
      <c r="AI2106" s="14"/>
      <c r="AJ2106" s="14"/>
      <c r="AK2106" s="14"/>
      <c r="AL2106" s="14"/>
      <c r="AM2106" s="14"/>
      <c r="AN2106" s="14"/>
      <c r="AO2106" s="14"/>
      <c r="AP2106" s="14"/>
      <c r="AQ2106" s="14"/>
      <c r="AR2106" s="14"/>
      <c r="AS2106" s="14"/>
      <c r="AT2106" s="14"/>
      <c r="AU2106" s="14"/>
      <c r="AV2106" s="14"/>
      <c r="AW2106" s="14"/>
      <c r="AX2106" s="14"/>
      <c r="AY2106" s="14"/>
      <c r="AZ2106" s="14"/>
      <c r="BA2106" s="14"/>
      <c r="BB2106" s="14"/>
      <c r="BC2106" s="14"/>
      <c r="BD2106" s="14"/>
      <c r="BE2106" s="14"/>
      <c r="BF2106" s="14"/>
      <c r="BG2106" s="14"/>
      <c r="BH2106" s="14"/>
      <c r="BI2106" s="14"/>
    </row>
    <row r="2107" spans="1:61" x14ac:dyDescent="0.25">
      <c r="A2107" s="13"/>
      <c r="B2107" s="14"/>
      <c r="C2107" s="14"/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  <c r="W2107" s="14"/>
      <c r="X2107" s="14"/>
      <c r="Y2107" s="14"/>
      <c r="Z2107" s="14"/>
      <c r="AA2107" s="14"/>
      <c r="AB2107" s="14"/>
      <c r="AC2107" s="14"/>
      <c r="AD2107" s="14"/>
      <c r="AE2107" s="14"/>
      <c r="AF2107" s="14"/>
      <c r="AG2107" s="14"/>
      <c r="AH2107" s="14"/>
      <c r="AI2107" s="14"/>
      <c r="AJ2107" s="14"/>
      <c r="AK2107" s="14"/>
      <c r="AL2107" s="14"/>
      <c r="AM2107" s="14"/>
      <c r="AN2107" s="14"/>
      <c r="AO2107" s="14"/>
      <c r="AP2107" s="14"/>
      <c r="AQ2107" s="14"/>
      <c r="AR2107" s="14"/>
      <c r="AS2107" s="14"/>
      <c r="AT2107" s="14"/>
      <c r="AU2107" s="14"/>
      <c r="AV2107" s="14"/>
      <c r="AW2107" s="14"/>
      <c r="AX2107" s="14"/>
      <c r="AY2107" s="14"/>
      <c r="AZ2107" s="14"/>
      <c r="BA2107" s="14"/>
      <c r="BB2107" s="14"/>
      <c r="BC2107" s="14"/>
      <c r="BD2107" s="14"/>
      <c r="BE2107" s="14"/>
      <c r="BF2107" s="14"/>
      <c r="BG2107" s="14"/>
      <c r="BH2107" s="14"/>
      <c r="BI2107" s="14"/>
    </row>
    <row r="2108" spans="1:61" x14ac:dyDescent="0.25">
      <c r="A2108" s="13"/>
      <c r="B2108" s="14"/>
      <c r="C2108" s="14"/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  <c r="W2108" s="14"/>
      <c r="X2108" s="14"/>
      <c r="Y2108" s="14"/>
      <c r="Z2108" s="14"/>
      <c r="AA2108" s="14"/>
      <c r="AB2108" s="14"/>
      <c r="AC2108" s="14"/>
      <c r="AD2108" s="14"/>
      <c r="AE2108" s="14"/>
      <c r="AF2108" s="14"/>
      <c r="AG2108" s="14"/>
      <c r="AH2108" s="14"/>
      <c r="AI2108" s="14"/>
      <c r="AJ2108" s="14"/>
      <c r="AK2108" s="14"/>
      <c r="AL2108" s="14"/>
      <c r="AM2108" s="14"/>
      <c r="AN2108" s="14"/>
      <c r="AO2108" s="14"/>
      <c r="AP2108" s="14"/>
      <c r="AQ2108" s="14"/>
      <c r="AR2108" s="14"/>
      <c r="AS2108" s="14"/>
      <c r="AT2108" s="14"/>
      <c r="AU2108" s="14"/>
      <c r="AV2108" s="14"/>
      <c r="AW2108" s="14"/>
      <c r="AX2108" s="14"/>
      <c r="AY2108" s="14"/>
      <c r="AZ2108" s="14"/>
      <c r="BA2108" s="14"/>
      <c r="BB2108" s="14"/>
      <c r="BC2108" s="14"/>
      <c r="BD2108" s="14"/>
      <c r="BE2108" s="14"/>
      <c r="BF2108" s="14"/>
      <c r="BG2108" s="14"/>
      <c r="BH2108" s="14"/>
      <c r="BI2108" s="14"/>
    </row>
    <row r="2109" spans="1:61" x14ac:dyDescent="0.25">
      <c r="A2109" s="13"/>
      <c r="B2109" s="14"/>
      <c r="C2109" s="14"/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  <c r="Y2109" s="14"/>
      <c r="Z2109" s="14"/>
      <c r="AA2109" s="14"/>
      <c r="AB2109" s="14"/>
      <c r="AC2109" s="14"/>
      <c r="AD2109" s="14"/>
      <c r="AE2109" s="14"/>
      <c r="AF2109" s="14"/>
      <c r="AG2109" s="14"/>
      <c r="AH2109" s="14"/>
      <c r="AI2109" s="14"/>
      <c r="AJ2109" s="14"/>
      <c r="AK2109" s="14"/>
      <c r="AL2109" s="14"/>
      <c r="AM2109" s="14"/>
      <c r="AN2109" s="14"/>
      <c r="AO2109" s="14"/>
      <c r="AP2109" s="14"/>
      <c r="AQ2109" s="14"/>
      <c r="AR2109" s="14"/>
      <c r="AS2109" s="14"/>
      <c r="AT2109" s="14"/>
      <c r="AU2109" s="14"/>
      <c r="AV2109" s="14"/>
      <c r="AW2109" s="14"/>
      <c r="AX2109" s="14"/>
      <c r="AY2109" s="14"/>
      <c r="AZ2109" s="14"/>
      <c r="BA2109" s="14"/>
      <c r="BB2109" s="14"/>
      <c r="BC2109" s="14"/>
      <c r="BD2109" s="14"/>
      <c r="BE2109" s="14"/>
      <c r="BF2109" s="14"/>
      <c r="BG2109" s="14"/>
      <c r="BH2109" s="14"/>
      <c r="BI2109" s="14"/>
    </row>
    <row r="2110" spans="1:61" x14ac:dyDescent="0.25">
      <c r="A2110" s="13"/>
      <c r="B2110" s="14"/>
      <c r="C2110" s="14"/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  <c r="W2110" s="14"/>
      <c r="X2110" s="14"/>
      <c r="Y2110" s="14"/>
      <c r="Z2110" s="14"/>
      <c r="AA2110" s="14"/>
      <c r="AB2110" s="14"/>
      <c r="AC2110" s="14"/>
      <c r="AD2110" s="14"/>
      <c r="AE2110" s="14"/>
      <c r="AF2110" s="14"/>
      <c r="AG2110" s="14"/>
      <c r="AH2110" s="14"/>
      <c r="AI2110" s="14"/>
      <c r="AJ2110" s="14"/>
      <c r="AK2110" s="14"/>
      <c r="AL2110" s="14"/>
      <c r="AM2110" s="14"/>
      <c r="AN2110" s="14"/>
      <c r="AO2110" s="14"/>
      <c r="AP2110" s="14"/>
      <c r="AQ2110" s="14"/>
      <c r="AR2110" s="14"/>
      <c r="AS2110" s="14"/>
      <c r="AT2110" s="14"/>
      <c r="AU2110" s="14"/>
      <c r="AV2110" s="14"/>
      <c r="AW2110" s="14"/>
      <c r="AX2110" s="14"/>
      <c r="AY2110" s="14"/>
      <c r="AZ2110" s="14"/>
      <c r="BA2110" s="14"/>
      <c r="BB2110" s="14"/>
      <c r="BC2110" s="14"/>
      <c r="BD2110" s="14"/>
      <c r="BE2110" s="14"/>
      <c r="BF2110" s="14"/>
      <c r="BG2110" s="14"/>
      <c r="BH2110" s="14"/>
      <c r="BI2110" s="14"/>
    </row>
    <row r="2111" spans="1:61" x14ac:dyDescent="0.25">
      <c r="A2111" s="13"/>
      <c r="B2111" s="14"/>
      <c r="C2111" s="14"/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  <c r="W2111" s="14"/>
      <c r="X2111" s="14"/>
      <c r="Y2111" s="14"/>
      <c r="Z2111" s="14"/>
      <c r="AA2111" s="14"/>
      <c r="AB2111" s="14"/>
      <c r="AC2111" s="14"/>
      <c r="AD2111" s="14"/>
      <c r="AE2111" s="14"/>
      <c r="AF2111" s="14"/>
      <c r="AG2111" s="14"/>
      <c r="AH2111" s="14"/>
      <c r="AI2111" s="14"/>
      <c r="AJ2111" s="14"/>
      <c r="AK2111" s="14"/>
      <c r="AL2111" s="14"/>
      <c r="AM2111" s="14"/>
      <c r="AN2111" s="14"/>
      <c r="AO2111" s="14"/>
      <c r="AP2111" s="14"/>
      <c r="AQ2111" s="14"/>
      <c r="AR2111" s="14"/>
      <c r="AS2111" s="14"/>
      <c r="AT2111" s="14"/>
      <c r="AU2111" s="14"/>
      <c r="AV2111" s="14"/>
      <c r="AW2111" s="14"/>
      <c r="AX2111" s="14"/>
      <c r="AY2111" s="14"/>
      <c r="AZ2111" s="14"/>
      <c r="BA2111" s="14"/>
      <c r="BB2111" s="14"/>
      <c r="BC2111" s="14"/>
      <c r="BD2111" s="14"/>
      <c r="BE2111" s="14"/>
      <c r="BF2111" s="14"/>
      <c r="BG2111" s="14"/>
      <c r="BH2111" s="14"/>
      <c r="BI2111" s="14"/>
    </row>
    <row r="2112" spans="1:61" x14ac:dyDescent="0.25">
      <c r="A2112" s="13"/>
      <c r="B2112" s="14"/>
      <c r="C2112" s="14"/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  <c r="W2112" s="14"/>
      <c r="X2112" s="14"/>
      <c r="Y2112" s="14"/>
      <c r="Z2112" s="14"/>
      <c r="AA2112" s="14"/>
      <c r="AB2112" s="14"/>
      <c r="AC2112" s="14"/>
      <c r="AD2112" s="14"/>
      <c r="AE2112" s="14"/>
      <c r="AF2112" s="14"/>
      <c r="AG2112" s="14"/>
      <c r="AH2112" s="14"/>
      <c r="AI2112" s="14"/>
      <c r="AJ2112" s="14"/>
      <c r="AK2112" s="14"/>
      <c r="AL2112" s="14"/>
      <c r="AM2112" s="14"/>
      <c r="AN2112" s="14"/>
      <c r="AO2112" s="14"/>
      <c r="AP2112" s="14"/>
      <c r="AQ2112" s="14"/>
      <c r="AR2112" s="14"/>
      <c r="AS2112" s="14"/>
      <c r="AT2112" s="14"/>
      <c r="AU2112" s="14"/>
      <c r="AV2112" s="14"/>
      <c r="AW2112" s="14"/>
      <c r="AX2112" s="14"/>
      <c r="AY2112" s="14"/>
      <c r="AZ2112" s="14"/>
      <c r="BA2112" s="14"/>
      <c r="BB2112" s="14"/>
      <c r="BC2112" s="14"/>
      <c r="BD2112" s="14"/>
      <c r="BE2112" s="14"/>
      <c r="BF2112" s="14"/>
      <c r="BG2112" s="14"/>
      <c r="BH2112" s="14"/>
      <c r="BI2112" s="14"/>
    </row>
    <row r="2113" spans="1:61" x14ac:dyDescent="0.25">
      <c r="A2113" s="13"/>
      <c r="B2113" s="14"/>
      <c r="C2113" s="14"/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  <c r="W2113" s="14"/>
      <c r="X2113" s="14"/>
      <c r="Y2113" s="14"/>
      <c r="Z2113" s="14"/>
      <c r="AA2113" s="14"/>
      <c r="AB2113" s="14"/>
      <c r="AC2113" s="14"/>
      <c r="AD2113" s="14"/>
      <c r="AE2113" s="14"/>
      <c r="AF2113" s="14"/>
      <c r="AG2113" s="14"/>
      <c r="AH2113" s="14"/>
      <c r="AI2113" s="14"/>
      <c r="AJ2113" s="14"/>
      <c r="AK2113" s="14"/>
      <c r="AL2113" s="14"/>
      <c r="AM2113" s="14"/>
      <c r="AN2113" s="14"/>
      <c r="AO2113" s="14"/>
      <c r="AP2113" s="14"/>
      <c r="AQ2113" s="14"/>
      <c r="AR2113" s="14"/>
      <c r="AS2113" s="14"/>
      <c r="AT2113" s="14"/>
      <c r="AU2113" s="14"/>
      <c r="AV2113" s="14"/>
      <c r="AW2113" s="14"/>
      <c r="AX2113" s="14"/>
      <c r="AY2113" s="14"/>
      <c r="AZ2113" s="14"/>
      <c r="BA2113" s="14"/>
      <c r="BB2113" s="14"/>
      <c r="BC2113" s="14"/>
      <c r="BD2113" s="14"/>
      <c r="BE2113" s="14"/>
      <c r="BF2113" s="14"/>
      <c r="BG2113" s="14"/>
      <c r="BH2113" s="14"/>
      <c r="BI2113" s="14"/>
    </row>
    <row r="2114" spans="1:61" x14ac:dyDescent="0.25">
      <c r="A2114" s="13"/>
      <c r="B2114" s="14"/>
      <c r="C2114" s="14"/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  <c r="W2114" s="14"/>
      <c r="X2114" s="14"/>
      <c r="Y2114" s="14"/>
      <c r="Z2114" s="14"/>
      <c r="AA2114" s="14"/>
      <c r="AB2114" s="14"/>
      <c r="AC2114" s="14"/>
      <c r="AD2114" s="14"/>
      <c r="AE2114" s="14"/>
      <c r="AF2114" s="14"/>
      <c r="AG2114" s="14"/>
      <c r="AH2114" s="14"/>
      <c r="AI2114" s="14"/>
      <c r="AJ2114" s="14"/>
      <c r="AK2114" s="14"/>
      <c r="AL2114" s="14"/>
      <c r="AM2114" s="14"/>
      <c r="AN2114" s="14"/>
      <c r="AO2114" s="14"/>
      <c r="AP2114" s="14"/>
      <c r="AQ2114" s="14"/>
      <c r="AR2114" s="14"/>
      <c r="AS2114" s="14"/>
      <c r="AT2114" s="14"/>
      <c r="AU2114" s="14"/>
      <c r="AV2114" s="14"/>
      <c r="AW2114" s="14"/>
      <c r="AX2114" s="14"/>
      <c r="AY2114" s="14"/>
      <c r="AZ2114" s="14"/>
      <c r="BA2114" s="14"/>
      <c r="BB2114" s="14"/>
      <c r="BC2114" s="14"/>
      <c r="BD2114" s="14"/>
      <c r="BE2114" s="14"/>
      <c r="BF2114" s="14"/>
      <c r="BG2114" s="14"/>
      <c r="BH2114" s="14"/>
      <c r="BI2114" s="14"/>
    </row>
    <row r="2115" spans="1:61" x14ac:dyDescent="0.25">
      <c r="A2115" s="13"/>
      <c r="B2115" s="14"/>
      <c r="C2115" s="14"/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  <c r="W2115" s="14"/>
      <c r="X2115" s="14"/>
      <c r="Y2115" s="14"/>
      <c r="Z2115" s="14"/>
      <c r="AA2115" s="14"/>
      <c r="AB2115" s="14"/>
      <c r="AC2115" s="14"/>
      <c r="AD2115" s="14"/>
      <c r="AE2115" s="14"/>
      <c r="AF2115" s="14"/>
      <c r="AG2115" s="14"/>
      <c r="AH2115" s="14"/>
      <c r="AI2115" s="14"/>
      <c r="AJ2115" s="14"/>
      <c r="AK2115" s="14"/>
      <c r="AL2115" s="14"/>
      <c r="AM2115" s="14"/>
      <c r="AN2115" s="14"/>
      <c r="AO2115" s="14"/>
      <c r="AP2115" s="14"/>
      <c r="AQ2115" s="14"/>
      <c r="AR2115" s="14"/>
      <c r="AS2115" s="14"/>
      <c r="AT2115" s="14"/>
      <c r="AU2115" s="14"/>
      <c r="AV2115" s="14"/>
      <c r="AW2115" s="14"/>
      <c r="AX2115" s="14"/>
      <c r="AY2115" s="14"/>
      <c r="AZ2115" s="14"/>
      <c r="BA2115" s="14"/>
      <c r="BB2115" s="14"/>
      <c r="BC2115" s="14"/>
      <c r="BD2115" s="14"/>
      <c r="BE2115" s="14"/>
      <c r="BF2115" s="14"/>
      <c r="BG2115" s="14"/>
      <c r="BH2115" s="14"/>
      <c r="BI2115" s="14"/>
    </row>
    <row r="2116" spans="1:61" x14ac:dyDescent="0.25">
      <c r="A2116" s="13"/>
      <c r="B2116" s="14"/>
      <c r="C2116" s="14"/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  <c r="W2116" s="14"/>
      <c r="X2116" s="14"/>
      <c r="Y2116" s="14"/>
      <c r="Z2116" s="14"/>
      <c r="AA2116" s="14"/>
      <c r="AB2116" s="14"/>
      <c r="AC2116" s="14"/>
      <c r="AD2116" s="14"/>
      <c r="AE2116" s="14"/>
      <c r="AF2116" s="14"/>
      <c r="AG2116" s="14"/>
      <c r="AH2116" s="14"/>
      <c r="AI2116" s="14"/>
      <c r="AJ2116" s="14"/>
      <c r="AK2116" s="14"/>
      <c r="AL2116" s="14"/>
      <c r="AM2116" s="14"/>
      <c r="AN2116" s="14"/>
      <c r="AO2116" s="14"/>
      <c r="AP2116" s="14"/>
      <c r="AQ2116" s="14"/>
      <c r="AR2116" s="14"/>
      <c r="AS2116" s="14"/>
      <c r="AT2116" s="14"/>
      <c r="AU2116" s="14"/>
      <c r="AV2116" s="14"/>
      <c r="AW2116" s="14"/>
      <c r="AX2116" s="14"/>
      <c r="AY2116" s="14"/>
      <c r="AZ2116" s="14"/>
      <c r="BA2116" s="14"/>
      <c r="BB2116" s="14"/>
      <c r="BC2116" s="14"/>
      <c r="BD2116" s="14"/>
      <c r="BE2116" s="14"/>
      <c r="BF2116" s="14"/>
      <c r="BG2116" s="14"/>
      <c r="BH2116" s="14"/>
      <c r="BI2116" s="14"/>
    </row>
    <row r="2117" spans="1:61" x14ac:dyDescent="0.25">
      <c r="A2117" s="13"/>
      <c r="B2117" s="14"/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  <c r="Y2117" s="14"/>
      <c r="Z2117" s="14"/>
      <c r="AA2117" s="14"/>
      <c r="AB2117" s="14"/>
      <c r="AC2117" s="14"/>
      <c r="AD2117" s="14"/>
      <c r="AE2117" s="14"/>
      <c r="AF2117" s="14"/>
      <c r="AG2117" s="14"/>
      <c r="AH2117" s="14"/>
      <c r="AI2117" s="14"/>
      <c r="AJ2117" s="14"/>
      <c r="AK2117" s="14"/>
      <c r="AL2117" s="14"/>
      <c r="AM2117" s="14"/>
      <c r="AN2117" s="14"/>
      <c r="AO2117" s="14"/>
      <c r="AP2117" s="14"/>
      <c r="AQ2117" s="14"/>
      <c r="AR2117" s="14"/>
      <c r="AS2117" s="14"/>
      <c r="AT2117" s="14"/>
      <c r="AU2117" s="14"/>
      <c r="AV2117" s="14"/>
      <c r="AW2117" s="14"/>
      <c r="AX2117" s="14"/>
      <c r="AY2117" s="14"/>
      <c r="AZ2117" s="14"/>
      <c r="BA2117" s="14"/>
      <c r="BB2117" s="14"/>
      <c r="BC2117" s="14"/>
      <c r="BD2117" s="14"/>
      <c r="BE2117" s="14"/>
      <c r="BF2117" s="14"/>
      <c r="BG2117" s="14"/>
      <c r="BH2117" s="14"/>
      <c r="BI2117" s="14"/>
    </row>
    <row r="2118" spans="1:61" x14ac:dyDescent="0.25">
      <c r="A2118" s="13"/>
      <c r="B2118" s="14"/>
      <c r="C2118" s="14"/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/>
      <c r="AC2118" s="14"/>
      <c r="AD2118" s="14"/>
      <c r="AE2118" s="14"/>
      <c r="AF2118" s="14"/>
      <c r="AG2118" s="14"/>
      <c r="AH2118" s="14"/>
      <c r="AI2118" s="14"/>
      <c r="AJ2118" s="14"/>
      <c r="AK2118" s="14"/>
      <c r="AL2118" s="14"/>
      <c r="AM2118" s="14"/>
      <c r="AN2118" s="14"/>
      <c r="AO2118" s="14"/>
      <c r="AP2118" s="14"/>
      <c r="AQ2118" s="14"/>
      <c r="AR2118" s="14"/>
      <c r="AS2118" s="14"/>
      <c r="AT2118" s="14"/>
      <c r="AU2118" s="14"/>
      <c r="AV2118" s="14"/>
      <c r="AW2118" s="14"/>
      <c r="AX2118" s="14"/>
      <c r="AY2118" s="14"/>
      <c r="AZ2118" s="14"/>
      <c r="BA2118" s="14"/>
      <c r="BB2118" s="14"/>
      <c r="BC2118" s="14"/>
      <c r="BD2118" s="14"/>
      <c r="BE2118" s="14"/>
      <c r="BF2118" s="14"/>
      <c r="BG2118" s="14"/>
      <c r="BH2118" s="14"/>
      <c r="BI2118" s="14"/>
    </row>
    <row r="2119" spans="1:61" x14ac:dyDescent="0.25">
      <c r="A2119" s="13"/>
      <c r="B2119" s="14"/>
      <c r="C2119" s="14"/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  <c r="W2119" s="14"/>
      <c r="X2119" s="14"/>
      <c r="Y2119" s="14"/>
      <c r="Z2119" s="14"/>
      <c r="AA2119" s="14"/>
      <c r="AB2119" s="14"/>
      <c r="AC2119" s="14"/>
      <c r="AD2119" s="14"/>
      <c r="AE2119" s="14"/>
      <c r="AF2119" s="14"/>
      <c r="AG2119" s="14"/>
      <c r="AH2119" s="14"/>
      <c r="AI2119" s="14"/>
      <c r="AJ2119" s="14"/>
      <c r="AK2119" s="14"/>
      <c r="AL2119" s="14"/>
      <c r="AM2119" s="14"/>
      <c r="AN2119" s="14"/>
      <c r="AO2119" s="14"/>
      <c r="AP2119" s="14"/>
      <c r="AQ2119" s="14"/>
      <c r="AR2119" s="14"/>
      <c r="AS2119" s="14"/>
      <c r="AT2119" s="14"/>
      <c r="AU2119" s="14"/>
      <c r="AV2119" s="14"/>
      <c r="AW2119" s="14"/>
      <c r="AX2119" s="14"/>
      <c r="AY2119" s="14"/>
      <c r="AZ2119" s="14"/>
      <c r="BA2119" s="14"/>
      <c r="BB2119" s="14"/>
      <c r="BC2119" s="14"/>
      <c r="BD2119" s="14"/>
      <c r="BE2119" s="14"/>
      <c r="BF2119" s="14"/>
      <c r="BG2119" s="14"/>
      <c r="BH2119" s="14"/>
      <c r="BI2119" s="14"/>
    </row>
    <row r="2120" spans="1:61" x14ac:dyDescent="0.25">
      <c r="A2120" s="13"/>
      <c r="B2120" s="14"/>
      <c r="C2120" s="14"/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  <c r="W2120" s="14"/>
      <c r="X2120" s="14"/>
      <c r="Y2120" s="14"/>
      <c r="Z2120" s="14"/>
      <c r="AA2120" s="14"/>
      <c r="AB2120" s="14"/>
      <c r="AC2120" s="14"/>
      <c r="AD2120" s="14"/>
      <c r="AE2120" s="14"/>
      <c r="AF2120" s="14"/>
      <c r="AG2120" s="14"/>
      <c r="AH2120" s="14"/>
      <c r="AI2120" s="14"/>
      <c r="AJ2120" s="14"/>
      <c r="AK2120" s="14"/>
      <c r="AL2120" s="14"/>
      <c r="AM2120" s="14"/>
      <c r="AN2120" s="14"/>
      <c r="AO2120" s="14"/>
      <c r="AP2120" s="14"/>
      <c r="AQ2120" s="14"/>
      <c r="AR2120" s="14"/>
      <c r="AS2120" s="14"/>
      <c r="AT2120" s="14"/>
      <c r="AU2120" s="14"/>
      <c r="AV2120" s="14"/>
      <c r="AW2120" s="14"/>
      <c r="AX2120" s="14"/>
      <c r="AY2120" s="14"/>
      <c r="AZ2120" s="14"/>
      <c r="BA2120" s="14"/>
      <c r="BB2120" s="14"/>
      <c r="BC2120" s="14"/>
      <c r="BD2120" s="14"/>
      <c r="BE2120" s="14"/>
      <c r="BF2120" s="14"/>
      <c r="BG2120" s="14"/>
      <c r="BH2120" s="14"/>
      <c r="BI2120" s="14"/>
    </row>
    <row r="2121" spans="1:61" x14ac:dyDescent="0.25">
      <c r="A2121" s="13"/>
      <c r="B2121" s="14"/>
      <c r="C2121" s="14"/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  <c r="W2121" s="14"/>
      <c r="X2121" s="14"/>
      <c r="Y2121" s="14"/>
      <c r="Z2121" s="14"/>
      <c r="AA2121" s="14"/>
      <c r="AB2121" s="14"/>
      <c r="AC2121" s="14"/>
      <c r="AD2121" s="14"/>
      <c r="AE2121" s="14"/>
      <c r="AF2121" s="14"/>
      <c r="AG2121" s="14"/>
      <c r="AH2121" s="14"/>
      <c r="AI2121" s="14"/>
      <c r="AJ2121" s="14"/>
      <c r="AK2121" s="14"/>
      <c r="AL2121" s="14"/>
      <c r="AM2121" s="14"/>
      <c r="AN2121" s="14"/>
      <c r="AO2121" s="14"/>
      <c r="AP2121" s="14"/>
      <c r="AQ2121" s="14"/>
      <c r="AR2121" s="14"/>
      <c r="AS2121" s="14"/>
      <c r="AT2121" s="14"/>
      <c r="AU2121" s="14"/>
      <c r="AV2121" s="14"/>
      <c r="AW2121" s="14"/>
      <c r="AX2121" s="14"/>
      <c r="AY2121" s="14"/>
      <c r="AZ2121" s="14"/>
      <c r="BA2121" s="14"/>
      <c r="BB2121" s="14"/>
      <c r="BC2121" s="14"/>
      <c r="BD2121" s="14"/>
      <c r="BE2121" s="14"/>
      <c r="BF2121" s="14"/>
      <c r="BG2121" s="14"/>
      <c r="BH2121" s="14"/>
      <c r="BI2121" s="14"/>
    </row>
    <row r="2122" spans="1:61" x14ac:dyDescent="0.25">
      <c r="A2122" s="13"/>
      <c r="B2122" s="14"/>
      <c r="C2122" s="14"/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  <c r="W2122" s="14"/>
      <c r="X2122" s="14"/>
      <c r="Y2122" s="14"/>
      <c r="Z2122" s="14"/>
      <c r="AA2122" s="14"/>
      <c r="AB2122" s="14"/>
      <c r="AC2122" s="14"/>
      <c r="AD2122" s="14"/>
      <c r="AE2122" s="14"/>
      <c r="AF2122" s="14"/>
      <c r="AG2122" s="14"/>
      <c r="AH2122" s="14"/>
      <c r="AI2122" s="14"/>
      <c r="AJ2122" s="14"/>
      <c r="AK2122" s="14"/>
      <c r="AL2122" s="14"/>
      <c r="AM2122" s="14"/>
      <c r="AN2122" s="14"/>
      <c r="AO2122" s="14"/>
      <c r="AP2122" s="14"/>
      <c r="AQ2122" s="14"/>
      <c r="AR2122" s="14"/>
      <c r="AS2122" s="14"/>
      <c r="AT2122" s="14"/>
      <c r="AU2122" s="14"/>
      <c r="AV2122" s="14"/>
      <c r="AW2122" s="14"/>
      <c r="AX2122" s="14"/>
      <c r="AY2122" s="14"/>
      <c r="AZ2122" s="14"/>
      <c r="BA2122" s="14"/>
      <c r="BB2122" s="14"/>
      <c r="BC2122" s="14"/>
      <c r="BD2122" s="14"/>
      <c r="BE2122" s="14"/>
      <c r="BF2122" s="14"/>
      <c r="BG2122" s="14"/>
      <c r="BH2122" s="14"/>
      <c r="BI2122" s="14"/>
    </row>
    <row r="2123" spans="1:61" x14ac:dyDescent="0.25">
      <c r="A2123" s="13"/>
      <c r="B2123" s="14"/>
      <c r="C2123" s="14"/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  <c r="W2123" s="14"/>
      <c r="X2123" s="14"/>
      <c r="Y2123" s="14"/>
      <c r="Z2123" s="14"/>
      <c r="AA2123" s="14"/>
      <c r="AB2123" s="14"/>
      <c r="AC2123" s="14"/>
      <c r="AD2123" s="14"/>
      <c r="AE2123" s="14"/>
      <c r="AF2123" s="14"/>
      <c r="AG2123" s="14"/>
      <c r="AH2123" s="14"/>
      <c r="AI2123" s="14"/>
      <c r="AJ2123" s="14"/>
      <c r="AK2123" s="14"/>
      <c r="AL2123" s="14"/>
      <c r="AM2123" s="14"/>
      <c r="AN2123" s="14"/>
      <c r="AO2123" s="14"/>
      <c r="AP2123" s="14"/>
      <c r="AQ2123" s="14"/>
      <c r="AR2123" s="14"/>
      <c r="AS2123" s="14"/>
      <c r="AT2123" s="14"/>
      <c r="AU2123" s="14"/>
      <c r="AV2123" s="14"/>
      <c r="AW2123" s="14"/>
      <c r="AX2123" s="14"/>
      <c r="AY2123" s="14"/>
      <c r="AZ2123" s="14"/>
      <c r="BA2123" s="14"/>
      <c r="BB2123" s="14"/>
      <c r="BC2123" s="14"/>
      <c r="BD2123" s="14"/>
      <c r="BE2123" s="14"/>
      <c r="BF2123" s="14"/>
      <c r="BG2123" s="14"/>
      <c r="BH2123" s="14"/>
      <c r="BI2123" s="14"/>
    </row>
    <row r="2124" spans="1:61" x14ac:dyDescent="0.25">
      <c r="A2124" s="13"/>
      <c r="B2124" s="14"/>
      <c r="C2124" s="14"/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  <c r="W2124" s="14"/>
      <c r="X2124" s="14"/>
      <c r="Y2124" s="14"/>
      <c r="Z2124" s="14"/>
      <c r="AA2124" s="14"/>
      <c r="AB2124" s="14"/>
      <c r="AC2124" s="14"/>
      <c r="AD2124" s="14"/>
      <c r="AE2124" s="14"/>
      <c r="AF2124" s="14"/>
      <c r="AG2124" s="14"/>
      <c r="AH2124" s="14"/>
      <c r="AI2124" s="14"/>
      <c r="AJ2124" s="14"/>
      <c r="AK2124" s="14"/>
      <c r="AL2124" s="14"/>
      <c r="AM2124" s="14"/>
      <c r="AN2124" s="14"/>
      <c r="AO2124" s="14"/>
      <c r="AP2124" s="14"/>
      <c r="AQ2124" s="14"/>
      <c r="AR2124" s="14"/>
      <c r="AS2124" s="14"/>
      <c r="AT2124" s="14"/>
      <c r="AU2124" s="14"/>
      <c r="AV2124" s="14"/>
      <c r="AW2124" s="14"/>
      <c r="AX2124" s="14"/>
      <c r="AY2124" s="14"/>
      <c r="AZ2124" s="14"/>
      <c r="BA2124" s="14"/>
      <c r="BB2124" s="14"/>
      <c r="BC2124" s="14"/>
      <c r="BD2124" s="14"/>
      <c r="BE2124" s="14"/>
      <c r="BF2124" s="14"/>
      <c r="BG2124" s="14"/>
      <c r="BH2124" s="14"/>
      <c r="BI2124" s="14"/>
    </row>
    <row r="2125" spans="1:61" x14ac:dyDescent="0.25">
      <c r="A2125" s="13"/>
      <c r="B2125" s="14"/>
      <c r="C2125" s="14"/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  <c r="W2125" s="14"/>
      <c r="X2125" s="14"/>
      <c r="Y2125" s="14"/>
      <c r="Z2125" s="14"/>
      <c r="AA2125" s="14"/>
      <c r="AB2125" s="14"/>
      <c r="AC2125" s="14"/>
      <c r="AD2125" s="14"/>
      <c r="AE2125" s="14"/>
      <c r="AF2125" s="14"/>
      <c r="AG2125" s="14"/>
      <c r="AH2125" s="14"/>
      <c r="AI2125" s="14"/>
      <c r="AJ2125" s="14"/>
      <c r="AK2125" s="14"/>
      <c r="AL2125" s="14"/>
      <c r="AM2125" s="14"/>
      <c r="AN2125" s="14"/>
      <c r="AO2125" s="14"/>
      <c r="AP2125" s="14"/>
      <c r="AQ2125" s="14"/>
      <c r="AR2125" s="14"/>
      <c r="AS2125" s="14"/>
      <c r="AT2125" s="14"/>
      <c r="AU2125" s="14"/>
      <c r="AV2125" s="14"/>
      <c r="AW2125" s="14"/>
      <c r="AX2125" s="14"/>
      <c r="AY2125" s="14"/>
      <c r="AZ2125" s="14"/>
      <c r="BA2125" s="14"/>
      <c r="BB2125" s="14"/>
      <c r="BC2125" s="14"/>
      <c r="BD2125" s="14"/>
      <c r="BE2125" s="14"/>
      <c r="BF2125" s="14"/>
      <c r="BG2125" s="14"/>
      <c r="BH2125" s="14"/>
      <c r="BI2125" s="14"/>
    </row>
    <row r="2126" spans="1:61" x14ac:dyDescent="0.25">
      <c r="A2126" s="13"/>
      <c r="B2126" s="14"/>
      <c r="C2126" s="14"/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  <c r="W2126" s="14"/>
      <c r="X2126" s="14"/>
      <c r="Y2126" s="14"/>
      <c r="Z2126" s="14"/>
      <c r="AA2126" s="14"/>
      <c r="AB2126" s="14"/>
      <c r="AC2126" s="14"/>
      <c r="AD2126" s="14"/>
      <c r="AE2126" s="14"/>
      <c r="AF2126" s="14"/>
      <c r="AG2126" s="14"/>
      <c r="AH2126" s="14"/>
      <c r="AI2126" s="14"/>
      <c r="AJ2126" s="14"/>
      <c r="AK2126" s="14"/>
      <c r="AL2126" s="14"/>
      <c r="AM2126" s="14"/>
      <c r="AN2126" s="14"/>
      <c r="AO2126" s="14"/>
      <c r="AP2126" s="14"/>
      <c r="AQ2126" s="14"/>
      <c r="AR2126" s="14"/>
      <c r="AS2126" s="14"/>
      <c r="AT2126" s="14"/>
      <c r="AU2126" s="14"/>
      <c r="AV2126" s="14"/>
      <c r="AW2126" s="14"/>
      <c r="AX2126" s="14"/>
      <c r="AY2126" s="14"/>
      <c r="AZ2126" s="14"/>
      <c r="BA2126" s="14"/>
      <c r="BB2126" s="14"/>
      <c r="BC2126" s="14"/>
      <c r="BD2126" s="14"/>
      <c r="BE2126" s="14"/>
      <c r="BF2126" s="14"/>
      <c r="BG2126" s="14"/>
      <c r="BH2126" s="14"/>
      <c r="BI2126" s="14"/>
    </row>
    <row r="2127" spans="1:61" x14ac:dyDescent="0.25">
      <c r="A2127" s="13"/>
      <c r="B2127" s="14"/>
      <c r="C2127" s="14"/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  <c r="W2127" s="14"/>
      <c r="X2127" s="14"/>
      <c r="Y2127" s="14"/>
      <c r="Z2127" s="14"/>
      <c r="AA2127" s="14"/>
      <c r="AB2127" s="14"/>
      <c r="AC2127" s="14"/>
      <c r="AD2127" s="14"/>
      <c r="AE2127" s="14"/>
      <c r="AF2127" s="14"/>
      <c r="AG2127" s="14"/>
      <c r="AH2127" s="14"/>
      <c r="AI2127" s="14"/>
      <c r="AJ2127" s="14"/>
      <c r="AK2127" s="14"/>
      <c r="AL2127" s="14"/>
      <c r="AM2127" s="14"/>
      <c r="AN2127" s="14"/>
      <c r="AO2127" s="14"/>
      <c r="AP2127" s="14"/>
      <c r="AQ2127" s="14"/>
      <c r="AR2127" s="14"/>
      <c r="AS2127" s="14"/>
      <c r="AT2127" s="14"/>
      <c r="AU2127" s="14"/>
      <c r="AV2127" s="14"/>
      <c r="AW2127" s="14"/>
      <c r="AX2127" s="14"/>
      <c r="AY2127" s="14"/>
      <c r="AZ2127" s="14"/>
      <c r="BA2127" s="14"/>
      <c r="BB2127" s="14"/>
      <c r="BC2127" s="14"/>
      <c r="BD2127" s="14"/>
      <c r="BE2127" s="14"/>
      <c r="BF2127" s="14"/>
      <c r="BG2127" s="14"/>
      <c r="BH2127" s="14"/>
      <c r="BI2127" s="14"/>
    </row>
    <row r="2128" spans="1:61" x14ac:dyDescent="0.25">
      <c r="A2128" s="13"/>
      <c r="B2128" s="14"/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  <c r="Y2128" s="14"/>
      <c r="Z2128" s="14"/>
      <c r="AA2128" s="14"/>
      <c r="AB2128" s="14"/>
      <c r="AC2128" s="14"/>
      <c r="AD2128" s="14"/>
      <c r="AE2128" s="14"/>
      <c r="AF2128" s="14"/>
      <c r="AG2128" s="14"/>
      <c r="AH2128" s="14"/>
      <c r="AI2128" s="14"/>
      <c r="AJ2128" s="14"/>
      <c r="AK2128" s="14"/>
      <c r="AL2128" s="14"/>
      <c r="AM2128" s="14"/>
      <c r="AN2128" s="14"/>
      <c r="AO2128" s="14"/>
      <c r="AP2128" s="14"/>
      <c r="AQ2128" s="14"/>
      <c r="AR2128" s="14"/>
      <c r="AS2128" s="14"/>
      <c r="AT2128" s="14"/>
      <c r="AU2128" s="14"/>
      <c r="AV2128" s="14"/>
      <c r="AW2128" s="14"/>
      <c r="AX2128" s="14"/>
      <c r="AY2128" s="14"/>
      <c r="AZ2128" s="14"/>
      <c r="BA2128" s="14"/>
      <c r="BB2128" s="14"/>
      <c r="BC2128" s="14"/>
      <c r="BD2128" s="14"/>
      <c r="BE2128" s="14"/>
      <c r="BF2128" s="14"/>
      <c r="BG2128" s="14"/>
      <c r="BH2128" s="14"/>
      <c r="BI2128" s="14"/>
    </row>
    <row r="2129" spans="1:61" x14ac:dyDescent="0.25">
      <c r="A2129" s="13"/>
      <c r="B2129" s="14"/>
      <c r="C2129" s="14"/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  <c r="W2129" s="14"/>
      <c r="X2129" s="14"/>
      <c r="Y2129" s="14"/>
      <c r="Z2129" s="14"/>
      <c r="AA2129" s="14"/>
      <c r="AB2129" s="14"/>
      <c r="AC2129" s="14"/>
      <c r="AD2129" s="14"/>
      <c r="AE2129" s="14"/>
      <c r="AF2129" s="14"/>
      <c r="AG2129" s="14"/>
      <c r="AH2129" s="14"/>
      <c r="AI2129" s="14"/>
      <c r="AJ2129" s="14"/>
      <c r="AK2129" s="14"/>
      <c r="AL2129" s="14"/>
      <c r="AM2129" s="14"/>
      <c r="AN2129" s="14"/>
      <c r="AO2129" s="14"/>
      <c r="AP2129" s="14"/>
      <c r="AQ2129" s="14"/>
      <c r="AR2129" s="14"/>
      <c r="AS2129" s="14"/>
      <c r="AT2129" s="14"/>
      <c r="AU2129" s="14"/>
      <c r="AV2129" s="14"/>
      <c r="AW2129" s="14"/>
      <c r="AX2129" s="14"/>
      <c r="AY2129" s="14"/>
      <c r="AZ2129" s="14"/>
      <c r="BA2129" s="14"/>
      <c r="BB2129" s="14"/>
      <c r="BC2129" s="14"/>
      <c r="BD2129" s="14"/>
      <c r="BE2129" s="14"/>
      <c r="BF2129" s="14"/>
      <c r="BG2129" s="14"/>
      <c r="BH2129" s="14"/>
      <c r="BI2129" s="14"/>
    </row>
    <row r="2130" spans="1:61" x14ac:dyDescent="0.25">
      <c r="A2130" s="13"/>
      <c r="B2130" s="14"/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  <c r="Y2130" s="14"/>
      <c r="Z2130" s="14"/>
      <c r="AA2130" s="14"/>
      <c r="AB2130" s="14"/>
      <c r="AC2130" s="14"/>
      <c r="AD2130" s="14"/>
      <c r="AE2130" s="14"/>
      <c r="AF2130" s="14"/>
      <c r="AG2130" s="14"/>
      <c r="AH2130" s="14"/>
      <c r="AI2130" s="14"/>
      <c r="AJ2130" s="14"/>
      <c r="AK2130" s="14"/>
      <c r="AL2130" s="14"/>
      <c r="AM2130" s="14"/>
      <c r="AN2130" s="14"/>
      <c r="AO2130" s="14"/>
      <c r="AP2130" s="14"/>
      <c r="AQ2130" s="14"/>
      <c r="AR2130" s="14"/>
      <c r="AS2130" s="14"/>
      <c r="AT2130" s="14"/>
      <c r="AU2130" s="14"/>
      <c r="AV2130" s="14"/>
      <c r="AW2130" s="14"/>
      <c r="AX2130" s="14"/>
      <c r="AY2130" s="14"/>
      <c r="AZ2130" s="14"/>
      <c r="BA2130" s="14"/>
      <c r="BB2130" s="14"/>
      <c r="BC2130" s="14"/>
      <c r="BD2130" s="14"/>
      <c r="BE2130" s="14"/>
      <c r="BF2130" s="14"/>
      <c r="BG2130" s="14"/>
      <c r="BH2130" s="14"/>
      <c r="BI2130" s="14"/>
    </row>
    <row r="2131" spans="1:61" x14ac:dyDescent="0.25">
      <c r="A2131" s="13"/>
      <c r="B2131" s="14"/>
      <c r="C2131" s="1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  <c r="Y2131" s="14"/>
      <c r="Z2131" s="14"/>
      <c r="AA2131" s="14"/>
      <c r="AB2131" s="14"/>
      <c r="AC2131" s="14"/>
      <c r="AD2131" s="14"/>
      <c r="AE2131" s="14"/>
      <c r="AF2131" s="14"/>
      <c r="AG2131" s="14"/>
      <c r="AH2131" s="14"/>
      <c r="AI2131" s="14"/>
      <c r="AJ2131" s="14"/>
      <c r="AK2131" s="14"/>
      <c r="AL2131" s="14"/>
      <c r="AM2131" s="14"/>
      <c r="AN2131" s="14"/>
      <c r="AO2131" s="14"/>
      <c r="AP2131" s="14"/>
      <c r="AQ2131" s="14"/>
      <c r="AR2131" s="14"/>
      <c r="AS2131" s="14"/>
      <c r="AT2131" s="14"/>
      <c r="AU2131" s="14"/>
      <c r="AV2131" s="14"/>
      <c r="AW2131" s="14"/>
      <c r="AX2131" s="14"/>
      <c r="AY2131" s="14"/>
      <c r="AZ2131" s="14"/>
      <c r="BA2131" s="14"/>
      <c r="BB2131" s="14"/>
      <c r="BC2131" s="14"/>
      <c r="BD2131" s="14"/>
      <c r="BE2131" s="14"/>
      <c r="BF2131" s="14"/>
      <c r="BG2131" s="14"/>
      <c r="BH2131" s="14"/>
      <c r="BI2131" s="14"/>
    </row>
    <row r="2132" spans="1:61" x14ac:dyDescent="0.25">
      <c r="A2132" s="13"/>
      <c r="B2132" s="14"/>
      <c r="C2132" s="14"/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  <c r="W2132" s="14"/>
      <c r="X2132" s="14"/>
      <c r="Y2132" s="14"/>
      <c r="Z2132" s="14"/>
      <c r="AA2132" s="14"/>
      <c r="AB2132" s="14"/>
      <c r="AC2132" s="14"/>
      <c r="AD2132" s="14"/>
      <c r="AE2132" s="14"/>
      <c r="AF2132" s="14"/>
      <c r="AG2132" s="14"/>
      <c r="AH2132" s="14"/>
      <c r="AI2132" s="14"/>
      <c r="AJ2132" s="14"/>
      <c r="AK2132" s="14"/>
      <c r="AL2132" s="14"/>
      <c r="AM2132" s="14"/>
      <c r="AN2132" s="14"/>
      <c r="AO2132" s="14"/>
      <c r="AP2132" s="14"/>
      <c r="AQ2132" s="14"/>
      <c r="AR2132" s="14"/>
      <c r="AS2132" s="14"/>
      <c r="AT2132" s="14"/>
      <c r="AU2132" s="14"/>
      <c r="AV2132" s="14"/>
      <c r="AW2132" s="14"/>
      <c r="AX2132" s="14"/>
      <c r="AY2132" s="14"/>
      <c r="AZ2132" s="14"/>
      <c r="BA2132" s="14"/>
      <c r="BB2132" s="14"/>
      <c r="BC2132" s="14"/>
      <c r="BD2132" s="14"/>
      <c r="BE2132" s="14"/>
      <c r="BF2132" s="14"/>
      <c r="BG2132" s="14"/>
      <c r="BH2132" s="14"/>
      <c r="BI2132" s="14"/>
    </row>
    <row r="2133" spans="1:61" x14ac:dyDescent="0.25">
      <c r="A2133" s="13"/>
      <c r="B2133" s="14"/>
      <c r="C2133" s="14"/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  <c r="Y2133" s="14"/>
      <c r="Z2133" s="14"/>
      <c r="AA2133" s="14"/>
      <c r="AB2133" s="14"/>
      <c r="AC2133" s="14"/>
      <c r="AD2133" s="14"/>
      <c r="AE2133" s="14"/>
      <c r="AF2133" s="14"/>
      <c r="AG2133" s="14"/>
      <c r="AH2133" s="14"/>
      <c r="AI2133" s="14"/>
      <c r="AJ2133" s="14"/>
      <c r="AK2133" s="14"/>
      <c r="AL2133" s="14"/>
      <c r="AM2133" s="14"/>
      <c r="AN2133" s="14"/>
      <c r="AO2133" s="14"/>
      <c r="AP2133" s="14"/>
      <c r="AQ2133" s="14"/>
      <c r="AR2133" s="14"/>
      <c r="AS2133" s="14"/>
      <c r="AT2133" s="14"/>
      <c r="AU2133" s="14"/>
      <c r="AV2133" s="14"/>
      <c r="AW2133" s="14"/>
      <c r="AX2133" s="14"/>
      <c r="AY2133" s="14"/>
      <c r="AZ2133" s="14"/>
      <c r="BA2133" s="14"/>
      <c r="BB2133" s="14"/>
      <c r="BC2133" s="14"/>
      <c r="BD2133" s="14"/>
      <c r="BE2133" s="14"/>
      <c r="BF2133" s="14"/>
      <c r="BG2133" s="14"/>
      <c r="BH2133" s="14"/>
      <c r="BI2133" s="14"/>
    </row>
    <row r="2134" spans="1:61" x14ac:dyDescent="0.25">
      <c r="A2134" s="13"/>
      <c r="B2134" s="14"/>
      <c r="C2134" s="14"/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  <c r="W2134" s="14"/>
      <c r="X2134" s="14"/>
      <c r="Y2134" s="14"/>
      <c r="Z2134" s="14"/>
      <c r="AA2134" s="14"/>
      <c r="AB2134" s="14"/>
      <c r="AC2134" s="14"/>
      <c r="AD2134" s="14"/>
      <c r="AE2134" s="14"/>
      <c r="AF2134" s="14"/>
      <c r="AG2134" s="14"/>
      <c r="AH2134" s="14"/>
      <c r="AI2134" s="14"/>
      <c r="AJ2134" s="14"/>
      <c r="AK2134" s="14"/>
      <c r="AL2134" s="14"/>
      <c r="AM2134" s="14"/>
      <c r="AN2134" s="14"/>
      <c r="AO2134" s="14"/>
      <c r="AP2134" s="14"/>
      <c r="AQ2134" s="14"/>
      <c r="AR2134" s="14"/>
      <c r="AS2134" s="14"/>
      <c r="AT2134" s="14"/>
      <c r="AU2134" s="14"/>
      <c r="AV2134" s="14"/>
      <c r="AW2134" s="14"/>
      <c r="AX2134" s="14"/>
      <c r="AY2134" s="14"/>
      <c r="AZ2134" s="14"/>
      <c r="BA2134" s="14"/>
      <c r="BB2134" s="14"/>
      <c r="BC2134" s="14"/>
      <c r="BD2134" s="14"/>
      <c r="BE2134" s="14"/>
      <c r="BF2134" s="14"/>
      <c r="BG2134" s="14"/>
      <c r="BH2134" s="14"/>
      <c r="BI2134" s="14"/>
    </row>
    <row r="2135" spans="1:61" x14ac:dyDescent="0.25">
      <c r="A2135" s="13"/>
      <c r="B2135" s="14"/>
      <c r="C2135" s="14"/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/>
      <c r="AC2135" s="14"/>
      <c r="AD2135" s="14"/>
      <c r="AE2135" s="14"/>
      <c r="AF2135" s="14"/>
      <c r="AG2135" s="14"/>
      <c r="AH2135" s="14"/>
      <c r="AI2135" s="14"/>
      <c r="AJ2135" s="14"/>
      <c r="AK2135" s="14"/>
      <c r="AL2135" s="14"/>
      <c r="AM2135" s="14"/>
      <c r="AN2135" s="14"/>
      <c r="AO2135" s="14"/>
      <c r="AP2135" s="14"/>
      <c r="AQ2135" s="14"/>
      <c r="AR2135" s="14"/>
      <c r="AS2135" s="14"/>
      <c r="AT2135" s="14"/>
      <c r="AU2135" s="14"/>
      <c r="AV2135" s="14"/>
      <c r="AW2135" s="14"/>
      <c r="AX2135" s="14"/>
      <c r="AY2135" s="14"/>
      <c r="AZ2135" s="14"/>
      <c r="BA2135" s="14"/>
      <c r="BB2135" s="14"/>
      <c r="BC2135" s="14"/>
      <c r="BD2135" s="14"/>
      <c r="BE2135" s="14"/>
      <c r="BF2135" s="14"/>
      <c r="BG2135" s="14"/>
      <c r="BH2135" s="14"/>
      <c r="BI2135" s="14"/>
    </row>
    <row r="2136" spans="1:61" x14ac:dyDescent="0.25">
      <c r="A2136" s="13"/>
      <c r="B2136" s="14"/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  <c r="Y2136" s="14"/>
      <c r="Z2136" s="14"/>
      <c r="AA2136" s="14"/>
      <c r="AB2136" s="14"/>
      <c r="AC2136" s="14"/>
      <c r="AD2136" s="14"/>
      <c r="AE2136" s="14"/>
      <c r="AF2136" s="14"/>
      <c r="AG2136" s="14"/>
      <c r="AH2136" s="14"/>
      <c r="AI2136" s="14"/>
      <c r="AJ2136" s="14"/>
      <c r="AK2136" s="14"/>
      <c r="AL2136" s="14"/>
      <c r="AM2136" s="14"/>
      <c r="AN2136" s="14"/>
      <c r="AO2136" s="14"/>
      <c r="AP2136" s="14"/>
      <c r="AQ2136" s="14"/>
      <c r="AR2136" s="14"/>
      <c r="AS2136" s="14"/>
      <c r="AT2136" s="14"/>
      <c r="AU2136" s="14"/>
      <c r="AV2136" s="14"/>
      <c r="AW2136" s="14"/>
      <c r="AX2136" s="14"/>
      <c r="AY2136" s="14"/>
      <c r="AZ2136" s="14"/>
      <c r="BA2136" s="14"/>
      <c r="BB2136" s="14"/>
      <c r="BC2136" s="14"/>
      <c r="BD2136" s="14"/>
      <c r="BE2136" s="14"/>
      <c r="BF2136" s="14"/>
      <c r="BG2136" s="14"/>
      <c r="BH2136" s="14"/>
      <c r="BI2136" s="14"/>
    </row>
    <row r="2137" spans="1:61" x14ac:dyDescent="0.25">
      <c r="A2137" s="13"/>
      <c r="B2137" s="14"/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  <c r="Y2137" s="14"/>
      <c r="Z2137" s="14"/>
      <c r="AA2137" s="14"/>
      <c r="AB2137" s="14"/>
      <c r="AC2137" s="14"/>
      <c r="AD2137" s="14"/>
      <c r="AE2137" s="14"/>
      <c r="AF2137" s="14"/>
      <c r="AG2137" s="14"/>
      <c r="AH2137" s="14"/>
      <c r="AI2137" s="14"/>
      <c r="AJ2137" s="14"/>
      <c r="AK2137" s="14"/>
      <c r="AL2137" s="14"/>
      <c r="AM2137" s="14"/>
      <c r="AN2137" s="14"/>
      <c r="AO2137" s="14"/>
      <c r="AP2137" s="14"/>
      <c r="AQ2137" s="14"/>
      <c r="AR2137" s="14"/>
      <c r="AS2137" s="14"/>
      <c r="AT2137" s="14"/>
      <c r="AU2137" s="14"/>
      <c r="AV2137" s="14"/>
      <c r="AW2137" s="14"/>
      <c r="AX2137" s="14"/>
      <c r="AY2137" s="14"/>
      <c r="AZ2137" s="14"/>
      <c r="BA2137" s="14"/>
      <c r="BB2137" s="14"/>
      <c r="BC2137" s="14"/>
      <c r="BD2137" s="14"/>
      <c r="BE2137" s="14"/>
      <c r="BF2137" s="14"/>
      <c r="BG2137" s="14"/>
      <c r="BH2137" s="14"/>
      <c r="BI2137" s="14"/>
    </row>
    <row r="2138" spans="1:61" x14ac:dyDescent="0.25">
      <c r="A2138" s="13"/>
      <c r="B2138" s="14"/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  <c r="Y2138" s="14"/>
      <c r="Z2138" s="14"/>
      <c r="AA2138" s="14"/>
      <c r="AB2138" s="14"/>
      <c r="AC2138" s="14"/>
      <c r="AD2138" s="14"/>
      <c r="AE2138" s="14"/>
      <c r="AF2138" s="14"/>
      <c r="AG2138" s="14"/>
      <c r="AH2138" s="14"/>
      <c r="AI2138" s="14"/>
      <c r="AJ2138" s="14"/>
      <c r="AK2138" s="14"/>
      <c r="AL2138" s="14"/>
      <c r="AM2138" s="14"/>
      <c r="AN2138" s="14"/>
      <c r="AO2138" s="14"/>
      <c r="AP2138" s="14"/>
      <c r="AQ2138" s="14"/>
      <c r="AR2138" s="14"/>
      <c r="AS2138" s="14"/>
      <c r="AT2138" s="14"/>
      <c r="AU2138" s="14"/>
      <c r="AV2138" s="14"/>
      <c r="AW2138" s="14"/>
      <c r="AX2138" s="14"/>
      <c r="AY2138" s="14"/>
      <c r="AZ2138" s="14"/>
      <c r="BA2138" s="14"/>
      <c r="BB2138" s="14"/>
      <c r="BC2138" s="14"/>
      <c r="BD2138" s="14"/>
      <c r="BE2138" s="14"/>
      <c r="BF2138" s="14"/>
      <c r="BG2138" s="14"/>
      <c r="BH2138" s="14"/>
      <c r="BI2138" s="14"/>
    </row>
    <row r="2139" spans="1:61" x14ac:dyDescent="0.25">
      <c r="A2139" s="13"/>
      <c r="B2139" s="14"/>
      <c r="C2139" s="1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  <c r="Y2139" s="14"/>
      <c r="Z2139" s="14"/>
      <c r="AA2139" s="14"/>
      <c r="AB2139" s="14"/>
      <c r="AC2139" s="14"/>
      <c r="AD2139" s="14"/>
      <c r="AE2139" s="14"/>
      <c r="AF2139" s="14"/>
      <c r="AG2139" s="14"/>
      <c r="AH2139" s="14"/>
      <c r="AI2139" s="14"/>
      <c r="AJ2139" s="14"/>
      <c r="AK2139" s="14"/>
      <c r="AL2139" s="14"/>
      <c r="AM2139" s="14"/>
      <c r="AN2139" s="14"/>
      <c r="AO2139" s="14"/>
      <c r="AP2139" s="14"/>
      <c r="AQ2139" s="14"/>
      <c r="AR2139" s="14"/>
      <c r="AS2139" s="14"/>
      <c r="AT2139" s="14"/>
      <c r="AU2139" s="14"/>
      <c r="AV2139" s="14"/>
      <c r="AW2139" s="14"/>
      <c r="AX2139" s="14"/>
      <c r="AY2139" s="14"/>
      <c r="AZ2139" s="14"/>
      <c r="BA2139" s="14"/>
      <c r="BB2139" s="14"/>
      <c r="BC2139" s="14"/>
      <c r="BD2139" s="14"/>
      <c r="BE2139" s="14"/>
      <c r="BF2139" s="14"/>
      <c r="BG2139" s="14"/>
      <c r="BH2139" s="14"/>
      <c r="BI2139" s="14"/>
    </row>
    <row r="2140" spans="1:61" x14ac:dyDescent="0.25">
      <c r="A2140" s="13"/>
      <c r="B2140" s="14"/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  <c r="Y2140" s="14"/>
      <c r="Z2140" s="14"/>
      <c r="AA2140" s="14"/>
      <c r="AB2140" s="14"/>
      <c r="AC2140" s="14"/>
      <c r="AD2140" s="14"/>
      <c r="AE2140" s="14"/>
      <c r="AF2140" s="14"/>
      <c r="AG2140" s="14"/>
      <c r="AH2140" s="14"/>
      <c r="AI2140" s="14"/>
      <c r="AJ2140" s="14"/>
      <c r="AK2140" s="14"/>
      <c r="AL2140" s="14"/>
      <c r="AM2140" s="14"/>
      <c r="AN2140" s="14"/>
      <c r="AO2140" s="14"/>
      <c r="AP2140" s="14"/>
      <c r="AQ2140" s="14"/>
      <c r="AR2140" s="14"/>
      <c r="AS2140" s="14"/>
      <c r="AT2140" s="14"/>
      <c r="AU2140" s="14"/>
      <c r="AV2140" s="14"/>
      <c r="AW2140" s="14"/>
      <c r="AX2140" s="14"/>
      <c r="AY2140" s="14"/>
      <c r="AZ2140" s="14"/>
      <c r="BA2140" s="14"/>
      <c r="BB2140" s="14"/>
      <c r="BC2140" s="14"/>
      <c r="BD2140" s="14"/>
      <c r="BE2140" s="14"/>
      <c r="BF2140" s="14"/>
      <c r="BG2140" s="14"/>
      <c r="BH2140" s="14"/>
      <c r="BI2140" s="14"/>
    </row>
    <row r="2141" spans="1:61" x14ac:dyDescent="0.25">
      <c r="A2141" s="13"/>
      <c r="B2141" s="14"/>
      <c r="C2141" s="14"/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  <c r="Y2141" s="14"/>
      <c r="Z2141" s="14"/>
      <c r="AA2141" s="14"/>
      <c r="AB2141" s="14"/>
      <c r="AC2141" s="14"/>
      <c r="AD2141" s="14"/>
      <c r="AE2141" s="14"/>
      <c r="AF2141" s="14"/>
      <c r="AG2141" s="14"/>
      <c r="AH2141" s="14"/>
      <c r="AI2141" s="14"/>
      <c r="AJ2141" s="14"/>
      <c r="AK2141" s="14"/>
      <c r="AL2141" s="14"/>
      <c r="AM2141" s="14"/>
      <c r="AN2141" s="14"/>
      <c r="AO2141" s="14"/>
      <c r="AP2141" s="14"/>
      <c r="AQ2141" s="14"/>
      <c r="AR2141" s="14"/>
      <c r="AS2141" s="14"/>
      <c r="AT2141" s="14"/>
      <c r="AU2141" s="14"/>
      <c r="AV2141" s="14"/>
      <c r="AW2141" s="14"/>
      <c r="AX2141" s="14"/>
      <c r="AY2141" s="14"/>
      <c r="AZ2141" s="14"/>
      <c r="BA2141" s="14"/>
      <c r="BB2141" s="14"/>
      <c r="BC2141" s="14"/>
      <c r="BD2141" s="14"/>
      <c r="BE2141" s="14"/>
      <c r="BF2141" s="14"/>
      <c r="BG2141" s="14"/>
      <c r="BH2141" s="14"/>
      <c r="BI2141" s="14"/>
    </row>
    <row r="2142" spans="1:61" x14ac:dyDescent="0.25">
      <c r="A2142" s="13"/>
      <c r="B2142" s="14"/>
      <c r="C2142" s="14"/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  <c r="Y2142" s="14"/>
      <c r="Z2142" s="14"/>
      <c r="AA2142" s="14"/>
      <c r="AB2142" s="14"/>
      <c r="AC2142" s="14"/>
      <c r="AD2142" s="14"/>
      <c r="AE2142" s="14"/>
      <c r="AF2142" s="14"/>
      <c r="AG2142" s="14"/>
      <c r="AH2142" s="14"/>
      <c r="AI2142" s="14"/>
      <c r="AJ2142" s="14"/>
      <c r="AK2142" s="14"/>
      <c r="AL2142" s="14"/>
      <c r="AM2142" s="14"/>
      <c r="AN2142" s="14"/>
      <c r="AO2142" s="14"/>
      <c r="AP2142" s="14"/>
      <c r="AQ2142" s="14"/>
      <c r="AR2142" s="14"/>
      <c r="AS2142" s="14"/>
      <c r="AT2142" s="14"/>
      <c r="AU2142" s="14"/>
      <c r="AV2142" s="14"/>
      <c r="AW2142" s="14"/>
      <c r="AX2142" s="14"/>
      <c r="AY2142" s="14"/>
      <c r="AZ2142" s="14"/>
      <c r="BA2142" s="14"/>
      <c r="BB2142" s="14"/>
      <c r="BC2142" s="14"/>
      <c r="BD2142" s="14"/>
      <c r="BE2142" s="14"/>
      <c r="BF2142" s="14"/>
      <c r="BG2142" s="14"/>
      <c r="BH2142" s="14"/>
      <c r="BI2142" s="14"/>
    </row>
    <row r="2143" spans="1:61" x14ac:dyDescent="0.25">
      <c r="A2143" s="13"/>
      <c r="B2143" s="14"/>
      <c r="C2143" s="14"/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  <c r="W2143" s="14"/>
      <c r="X2143" s="14"/>
      <c r="Y2143" s="14"/>
      <c r="Z2143" s="14"/>
      <c r="AA2143" s="14"/>
      <c r="AB2143" s="14"/>
      <c r="AC2143" s="14"/>
      <c r="AD2143" s="14"/>
      <c r="AE2143" s="14"/>
      <c r="AF2143" s="14"/>
      <c r="AG2143" s="14"/>
      <c r="AH2143" s="14"/>
      <c r="AI2143" s="14"/>
      <c r="AJ2143" s="14"/>
      <c r="AK2143" s="14"/>
      <c r="AL2143" s="14"/>
      <c r="AM2143" s="14"/>
      <c r="AN2143" s="14"/>
      <c r="AO2143" s="14"/>
      <c r="AP2143" s="14"/>
      <c r="AQ2143" s="14"/>
      <c r="AR2143" s="14"/>
      <c r="AS2143" s="14"/>
      <c r="AT2143" s="14"/>
      <c r="AU2143" s="14"/>
      <c r="AV2143" s="14"/>
      <c r="AW2143" s="14"/>
      <c r="AX2143" s="14"/>
      <c r="AY2143" s="14"/>
      <c r="AZ2143" s="14"/>
      <c r="BA2143" s="14"/>
      <c r="BB2143" s="14"/>
      <c r="BC2143" s="14"/>
      <c r="BD2143" s="14"/>
      <c r="BE2143" s="14"/>
      <c r="BF2143" s="14"/>
      <c r="BG2143" s="14"/>
      <c r="BH2143" s="14"/>
      <c r="BI2143" s="14"/>
    </row>
    <row r="2144" spans="1:61" x14ac:dyDescent="0.25">
      <c r="A2144" s="13"/>
      <c r="B2144" s="14"/>
      <c r="C2144" s="14"/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  <c r="W2144" s="14"/>
      <c r="X2144" s="14"/>
      <c r="Y2144" s="14"/>
      <c r="Z2144" s="14"/>
      <c r="AA2144" s="14"/>
      <c r="AB2144" s="14"/>
      <c r="AC2144" s="14"/>
      <c r="AD2144" s="14"/>
      <c r="AE2144" s="14"/>
      <c r="AF2144" s="14"/>
      <c r="AG2144" s="14"/>
      <c r="AH2144" s="14"/>
      <c r="AI2144" s="14"/>
      <c r="AJ2144" s="14"/>
      <c r="AK2144" s="14"/>
      <c r="AL2144" s="14"/>
      <c r="AM2144" s="14"/>
      <c r="AN2144" s="14"/>
      <c r="AO2144" s="14"/>
      <c r="AP2144" s="14"/>
      <c r="AQ2144" s="14"/>
      <c r="AR2144" s="14"/>
      <c r="AS2144" s="14"/>
      <c r="AT2144" s="14"/>
      <c r="AU2144" s="14"/>
      <c r="AV2144" s="14"/>
      <c r="AW2144" s="14"/>
      <c r="AX2144" s="14"/>
      <c r="AY2144" s="14"/>
      <c r="AZ2144" s="14"/>
      <c r="BA2144" s="14"/>
      <c r="BB2144" s="14"/>
      <c r="BC2144" s="14"/>
      <c r="BD2144" s="14"/>
      <c r="BE2144" s="14"/>
      <c r="BF2144" s="14"/>
      <c r="BG2144" s="14"/>
      <c r="BH2144" s="14"/>
      <c r="BI2144" s="14"/>
    </row>
    <row r="2145" spans="1:61" x14ac:dyDescent="0.25">
      <c r="A2145" s="13"/>
      <c r="B2145" s="14"/>
      <c r="C2145" s="14"/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  <c r="W2145" s="14"/>
      <c r="X2145" s="14"/>
      <c r="Y2145" s="14"/>
      <c r="Z2145" s="14"/>
      <c r="AA2145" s="14"/>
      <c r="AB2145" s="14"/>
      <c r="AC2145" s="14"/>
      <c r="AD2145" s="14"/>
      <c r="AE2145" s="14"/>
      <c r="AF2145" s="14"/>
      <c r="AG2145" s="14"/>
      <c r="AH2145" s="14"/>
      <c r="AI2145" s="14"/>
      <c r="AJ2145" s="14"/>
      <c r="AK2145" s="14"/>
      <c r="AL2145" s="14"/>
      <c r="AM2145" s="14"/>
      <c r="AN2145" s="14"/>
      <c r="AO2145" s="14"/>
      <c r="AP2145" s="14"/>
      <c r="AQ2145" s="14"/>
      <c r="AR2145" s="14"/>
      <c r="AS2145" s="14"/>
      <c r="AT2145" s="14"/>
      <c r="AU2145" s="14"/>
      <c r="AV2145" s="14"/>
      <c r="AW2145" s="14"/>
      <c r="AX2145" s="14"/>
      <c r="AY2145" s="14"/>
      <c r="AZ2145" s="14"/>
      <c r="BA2145" s="14"/>
      <c r="BB2145" s="14"/>
      <c r="BC2145" s="14"/>
      <c r="BD2145" s="14"/>
      <c r="BE2145" s="14"/>
      <c r="BF2145" s="14"/>
      <c r="BG2145" s="14"/>
      <c r="BH2145" s="14"/>
      <c r="BI2145" s="14"/>
    </row>
    <row r="2146" spans="1:61" x14ac:dyDescent="0.25">
      <c r="A2146" s="13"/>
      <c r="B2146" s="14"/>
      <c r="C2146" s="14"/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  <c r="W2146" s="14"/>
      <c r="X2146" s="14"/>
      <c r="Y2146" s="14"/>
      <c r="Z2146" s="14"/>
      <c r="AA2146" s="14"/>
      <c r="AB2146" s="14"/>
      <c r="AC2146" s="14"/>
      <c r="AD2146" s="14"/>
      <c r="AE2146" s="14"/>
      <c r="AF2146" s="14"/>
      <c r="AG2146" s="14"/>
      <c r="AH2146" s="14"/>
      <c r="AI2146" s="14"/>
      <c r="AJ2146" s="14"/>
      <c r="AK2146" s="14"/>
      <c r="AL2146" s="14"/>
      <c r="AM2146" s="14"/>
      <c r="AN2146" s="14"/>
      <c r="AO2146" s="14"/>
      <c r="AP2146" s="14"/>
      <c r="AQ2146" s="14"/>
      <c r="AR2146" s="14"/>
      <c r="AS2146" s="14"/>
      <c r="AT2146" s="14"/>
      <c r="AU2146" s="14"/>
      <c r="AV2146" s="14"/>
      <c r="AW2146" s="14"/>
      <c r="AX2146" s="14"/>
      <c r="AY2146" s="14"/>
      <c r="AZ2146" s="14"/>
      <c r="BA2146" s="14"/>
      <c r="BB2146" s="14"/>
      <c r="BC2146" s="14"/>
      <c r="BD2146" s="14"/>
      <c r="BE2146" s="14"/>
      <c r="BF2146" s="14"/>
      <c r="BG2146" s="14"/>
      <c r="BH2146" s="14"/>
      <c r="BI2146" s="14"/>
    </row>
    <row r="2147" spans="1:61" x14ac:dyDescent="0.25">
      <c r="A2147" s="13"/>
      <c r="B2147" s="14"/>
      <c r="C2147" s="14"/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  <c r="W2147" s="14"/>
      <c r="X2147" s="14"/>
      <c r="Y2147" s="14"/>
      <c r="Z2147" s="14"/>
      <c r="AA2147" s="14"/>
      <c r="AB2147" s="14"/>
      <c r="AC2147" s="14"/>
      <c r="AD2147" s="14"/>
      <c r="AE2147" s="14"/>
      <c r="AF2147" s="14"/>
      <c r="AG2147" s="14"/>
      <c r="AH2147" s="14"/>
      <c r="AI2147" s="14"/>
      <c r="AJ2147" s="14"/>
      <c r="AK2147" s="14"/>
      <c r="AL2147" s="14"/>
      <c r="AM2147" s="14"/>
      <c r="AN2147" s="14"/>
      <c r="AO2147" s="14"/>
      <c r="AP2147" s="14"/>
      <c r="AQ2147" s="14"/>
      <c r="AR2147" s="14"/>
      <c r="AS2147" s="14"/>
      <c r="AT2147" s="14"/>
      <c r="AU2147" s="14"/>
      <c r="AV2147" s="14"/>
      <c r="AW2147" s="14"/>
      <c r="AX2147" s="14"/>
      <c r="AY2147" s="14"/>
      <c r="AZ2147" s="14"/>
      <c r="BA2147" s="14"/>
      <c r="BB2147" s="14"/>
      <c r="BC2147" s="14"/>
      <c r="BD2147" s="14"/>
      <c r="BE2147" s="14"/>
      <c r="BF2147" s="14"/>
      <c r="BG2147" s="14"/>
      <c r="BH2147" s="14"/>
      <c r="BI2147" s="14"/>
    </row>
    <row r="2148" spans="1:61" x14ac:dyDescent="0.25">
      <c r="A2148" s="13"/>
      <c r="B2148" s="14"/>
      <c r="C2148" s="14"/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  <c r="W2148" s="14"/>
      <c r="X2148" s="14"/>
      <c r="Y2148" s="14"/>
      <c r="Z2148" s="14"/>
      <c r="AA2148" s="14"/>
      <c r="AB2148" s="14"/>
      <c r="AC2148" s="14"/>
      <c r="AD2148" s="14"/>
      <c r="AE2148" s="14"/>
      <c r="AF2148" s="14"/>
      <c r="AG2148" s="14"/>
      <c r="AH2148" s="14"/>
      <c r="AI2148" s="14"/>
      <c r="AJ2148" s="14"/>
      <c r="AK2148" s="14"/>
      <c r="AL2148" s="14"/>
      <c r="AM2148" s="14"/>
      <c r="AN2148" s="14"/>
      <c r="AO2148" s="14"/>
      <c r="AP2148" s="14"/>
      <c r="AQ2148" s="14"/>
      <c r="AR2148" s="14"/>
      <c r="AS2148" s="14"/>
      <c r="AT2148" s="14"/>
      <c r="AU2148" s="14"/>
      <c r="AV2148" s="14"/>
      <c r="AW2148" s="14"/>
      <c r="AX2148" s="14"/>
      <c r="AY2148" s="14"/>
      <c r="AZ2148" s="14"/>
      <c r="BA2148" s="14"/>
      <c r="BB2148" s="14"/>
      <c r="BC2148" s="14"/>
      <c r="BD2148" s="14"/>
      <c r="BE2148" s="14"/>
      <c r="BF2148" s="14"/>
      <c r="BG2148" s="14"/>
      <c r="BH2148" s="14"/>
      <c r="BI2148" s="14"/>
    </row>
    <row r="2149" spans="1:61" x14ac:dyDescent="0.25">
      <c r="A2149" s="13"/>
      <c r="B2149" s="14"/>
      <c r="C2149" s="14"/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  <c r="W2149" s="14"/>
      <c r="X2149" s="14"/>
      <c r="Y2149" s="14"/>
      <c r="Z2149" s="14"/>
      <c r="AA2149" s="14"/>
      <c r="AB2149" s="14"/>
      <c r="AC2149" s="14"/>
      <c r="AD2149" s="14"/>
      <c r="AE2149" s="14"/>
      <c r="AF2149" s="14"/>
      <c r="AG2149" s="14"/>
      <c r="AH2149" s="14"/>
      <c r="AI2149" s="14"/>
      <c r="AJ2149" s="14"/>
      <c r="AK2149" s="14"/>
      <c r="AL2149" s="14"/>
      <c r="AM2149" s="14"/>
      <c r="AN2149" s="14"/>
      <c r="AO2149" s="14"/>
      <c r="AP2149" s="14"/>
      <c r="AQ2149" s="14"/>
      <c r="AR2149" s="14"/>
      <c r="AS2149" s="14"/>
      <c r="AT2149" s="14"/>
      <c r="AU2149" s="14"/>
      <c r="AV2149" s="14"/>
      <c r="AW2149" s="14"/>
      <c r="AX2149" s="14"/>
      <c r="AY2149" s="14"/>
      <c r="AZ2149" s="14"/>
      <c r="BA2149" s="14"/>
      <c r="BB2149" s="14"/>
      <c r="BC2149" s="14"/>
      <c r="BD2149" s="14"/>
      <c r="BE2149" s="14"/>
      <c r="BF2149" s="14"/>
      <c r="BG2149" s="14"/>
      <c r="BH2149" s="14"/>
      <c r="BI2149" s="14"/>
    </row>
    <row r="2150" spans="1:61" x14ac:dyDescent="0.25">
      <c r="A2150" s="13"/>
      <c r="B2150" s="14"/>
      <c r="C2150" s="14"/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  <c r="W2150" s="14"/>
      <c r="X2150" s="14"/>
      <c r="Y2150" s="14"/>
      <c r="Z2150" s="14"/>
      <c r="AA2150" s="14"/>
      <c r="AB2150" s="14"/>
      <c r="AC2150" s="14"/>
      <c r="AD2150" s="14"/>
      <c r="AE2150" s="14"/>
      <c r="AF2150" s="14"/>
      <c r="AG2150" s="14"/>
      <c r="AH2150" s="14"/>
      <c r="AI2150" s="14"/>
      <c r="AJ2150" s="14"/>
      <c r="AK2150" s="14"/>
      <c r="AL2150" s="14"/>
      <c r="AM2150" s="14"/>
      <c r="AN2150" s="14"/>
      <c r="AO2150" s="14"/>
      <c r="AP2150" s="14"/>
      <c r="AQ2150" s="14"/>
      <c r="AR2150" s="14"/>
      <c r="AS2150" s="14"/>
      <c r="AT2150" s="14"/>
      <c r="AU2150" s="14"/>
      <c r="AV2150" s="14"/>
      <c r="AW2150" s="14"/>
      <c r="AX2150" s="14"/>
      <c r="AY2150" s="14"/>
      <c r="AZ2150" s="14"/>
      <c r="BA2150" s="14"/>
      <c r="BB2150" s="14"/>
      <c r="BC2150" s="14"/>
      <c r="BD2150" s="14"/>
      <c r="BE2150" s="14"/>
      <c r="BF2150" s="14"/>
      <c r="BG2150" s="14"/>
      <c r="BH2150" s="14"/>
      <c r="BI2150" s="14"/>
    </row>
    <row r="2151" spans="1:61" x14ac:dyDescent="0.25">
      <c r="A2151" s="13"/>
      <c r="B2151" s="14"/>
      <c r="C2151" s="14"/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  <c r="Y2151" s="14"/>
      <c r="Z2151" s="14"/>
      <c r="AA2151" s="14"/>
      <c r="AB2151" s="14"/>
      <c r="AC2151" s="14"/>
      <c r="AD2151" s="14"/>
      <c r="AE2151" s="14"/>
      <c r="AF2151" s="14"/>
      <c r="AG2151" s="14"/>
      <c r="AH2151" s="14"/>
      <c r="AI2151" s="14"/>
      <c r="AJ2151" s="14"/>
      <c r="AK2151" s="14"/>
      <c r="AL2151" s="14"/>
      <c r="AM2151" s="14"/>
      <c r="AN2151" s="14"/>
      <c r="AO2151" s="14"/>
      <c r="AP2151" s="14"/>
      <c r="AQ2151" s="14"/>
      <c r="AR2151" s="14"/>
      <c r="AS2151" s="14"/>
      <c r="AT2151" s="14"/>
      <c r="AU2151" s="14"/>
      <c r="AV2151" s="14"/>
      <c r="AW2151" s="14"/>
      <c r="AX2151" s="14"/>
      <c r="AY2151" s="14"/>
      <c r="AZ2151" s="14"/>
      <c r="BA2151" s="14"/>
      <c r="BB2151" s="14"/>
      <c r="BC2151" s="14"/>
      <c r="BD2151" s="14"/>
      <c r="BE2151" s="14"/>
      <c r="BF2151" s="14"/>
      <c r="BG2151" s="14"/>
      <c r="BH2151" s="14"/>
      <c r="BI2151" s="14"/>
    </row>
    <row r="2152" spans="1:61" x14ac:dyDescent="0.25">
      <c r="A2152" s="13"/>
      <c r="B2152" s="14"/>
      <c r="C2152" s="14"/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/>
      <c r="AC2152" s="14"/>
      <c r="AD2152" s="14"/>
      <c r="AE2152" s="14"/>
      <c r="AF2152" s="14"/>
      <c r="AG2152" s="14"/>
      <c r="AH2152" s="14"/>
      <c r="AI2152" s="14"/>
      <c r="AJ2152" s="14"/>
      <c r="AK2152" s="14"/>
      <c r="AL2152" s="14"/>
      <c r="AM2152" s="14"/>
      <c r="AN2152" s="14"/>
      <c r="AO2152" s="14"/>
      <c r="AP2152" s="14"/>
      <c r="AQ2152" s="14"/>
      <c r="AR2152" s="14"/>
      <c r="AS2152" s="14"/>
      <c r="AT2152" s="14"/>
      <c r="AU2152" s="14"/>
      <c r="AV2152" s="14"/>
      <c r="AW2152" s="14"/>
      <c r="AX2152" s="14"/>
      <c r="AY2152" s="14"/>
      <c r="AZ2152" s="14"/>
      <c r="BA2152" s="14"/>
      <c r="BB2152" s="14"/>
      <c r="BC2152" s="14"/>
      <c r="BD2152" s="14"/>
      <c r="BE2152" s="14"/>
      <c r="BF2152" s="14"/>
      <c r="BG2152" s="14"/>
      <c r="BH2152" s="14"/>
      <c r="BI2152" s="14"/>
    </row>
    <row r="2153" spans="1:61" x14ac:dyDescent="0.25">
      <c r="A2153" s="13"/>
      <c r="B2153" s="14"/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/>
      <c r="AG2153" s="14"/>
      <c r="AH2153" s="14"/>
      <c r="AI2153" s="14"/>
      <c r="AJ2153" s="14"/>
      <c r="AK2153" s="14"/>
      <c r="AL2153" s="14"/>
      <c r="AM2153" s="14"/>
      <c r="AN2153" s="14"/>
      <c r="AO2153" s="14"/>
      <c r="AP2153" s="14"/>
      <c r="AQ2153" s="14"/>
      <c r="AR2153" s="14"/>
      <c r="AS2153" s="14"/>
      <c r="AT2153" s="14"/>
      <c r="AU2153" s="14"/>
      <c r="AV2153" s="14"/>
      <c r="AW2153" s="14"/>
      <c r="AX2153" s="14"/>
      <c r="AY2153" s="14"/>
      <c r="AZ2153" s="14"/>
      <c r="BA2153" s="14"/>
      <c r="BB2153" s="14"/>
      <c r="BC2153" s="14"/>
      <c r="BD2153" s="14"/>
      <c r="BE2153" s="14"/>
      <c r="BF2153" s="14"/>
      <c r="BG2153" s="14"/>
      <c r="BH2153" s="14"/>
      <c r="BI2153" s="14"/>
    </row>
    <row r="2154" spans="1:61" x14ac:dyDescent="0.25">
      <c r="A2154" s="13"/>
      <c r="B2154" s="14"/>
      <c r="C2154" s="14"/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  <c r="Y2154" s="14"/>
      <c r="Z2154" s="14"/>
      <c r="AA2154" s="14"/>
      <c r="AB2154" s="14"/>
      <c r="AC2154" s="14"/>
      <c r="AD2154" s="14"/>
      <c r="AE2154" s="14"/>
      <c r="AF2154" s="14"/>
      <c r="AG2154" s="14"/>
      <c r="AH2154" s="14"/>
      <c r="AI2154" s="14"/>
      <c r="AJ2154" s="14"/>
      <c r="AK2154" s="14"/>
      <c r="AL2154" s="14"/>
      <c r="AM2154" s="14"/>
      <c r="AN2154" s="14"/>
      <c r="AO2154" s="14"/>
      <c r="AP2154" s="14"/>
      <c r="AQ2154" s="14"/>
      <c r="AR2154" s="14"/>
      <c r="AS2154" s="14"/>
      <c r="AT2154" s="14"/>
      <c r="AU2154" s="14"/>
      <c r="AV2154" s="14"/>
      <c r="AW2154" s="14"/>
      <c r="AX2154" s="14"/>
      <c r="AY2154" s="14"/>
      <c r="AZ2154" s="14"/>
      <c r="BA2154" s="14"/>
      <c r="BB2154" s="14"/>
      <c r="BC2154" s="14"/>
      <c r="BD2154" s="14"/>
      <c r="BE2154" s="14"/>
      <c r="BF2154" s="14"/>
      <c r="BG2154" s="14"/>
      <c r="BH2154" s="14"/>
      <c r="BI2154" s="14"/>
    </row>
    <row r="2155" spans="1:61" x14ac:dyDescent="0.25">
      <c r="A2155" s="13"/>
      <c r="B2155" s="14"/>
      <c r="C2155" s="1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  <c r="Y2155" s="14"/>
      <c r="Z2155" s="14"/>
      <c r="AA2155" s="14"/>
      <c r="AB2155" s="14"/>
      <c r="AC2155" s="14"/>
      <c r="AD2155" s="14"/>
      <c r="AE2155" s="14"/>
      <c r="AF2155" s="14"/>
      <c r="AG2155" s="14"/>
      <c r="AH2155" s="14"/>
      <c r="AI2155" s="14"/>
      <c r="AJ2155" s="14"/>
      <c r="AK2155" s="14"/>
      <c r="AL2155" s="14"/>
      <c r="AM2155" s="14"/>
      <c r="AN2155" s="14"/>
      <c r="AO2155" s="14"/>
      <c r="AP2155" s="14"/>
      <c r="AQ2155" s="14"/>
      <c r="AR2155" s="14"/>
      <c r="AS2155" s="14"/>
      <c r="AT2155" s="14"/>
      <c r="AU2155" s="14"/>
      <c r="AV2155" s="14"/>
      <c r="AW2155" s="14"/>
      <c r="AX2155" s="14"/>
      <c r="AY2155" s="14"/>
      <c r="AZ2155" s="14"/>
      <c r="BA2155" s="14"/>
      <c r="BB2155" s="14"/>
      <c r="BC2155" s="14"/>
      <c r="BD2155" s="14"/>
      <c r="BE2155" s="14"/>
      <c r="BF2155" s="14"/>
      <c r="BG2155" s="14"/>
      <c r="BH2155" s="14"/>
      <c r="BI2155" s="14"/>
    </row>
    <row r="2156" spans="1:61" x14ac:dyDescent="0.25">
      <c r="A2156" s="13"/>
      <c r="B2156" s="14"/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  <c r="Y2156" s="14"/>
      <c r="Z2156" s="14"/>
      <c r="AA2156" s="14"/>
      <c r="AB2156" s="14"/>
      <c r="AC2156" s="14"/>
      <c r="AD2156" s="14"/>
      <c r="AE2156" s="14"/>
      <c r="AF2156" s="14"/>
      <c r="AG2156" s="14"/>
      <c r="AH2156" s="14"/>
      <c r="AI2156" s="14"/>
      <c r="AJ2156" s="14"/>
      <c r="AK2156" s="14"/>
      <c r="AL2156" s="14"/>
      <c r="AM2156" s="14"/>
      <c r="AN2156" s="14"/>
      <c r="AO2156" s="14"/>
      <c r="AP2156" s="14"/>
      <c r="AQ2156" s="14"/>
      <c r="AR2156" s="14"/>
      <c r="AS2156" s="14"/>
      <c r="AT2156" s="14"/>
      <c r="AU2156" s="14"/>
      <c r="AV2156" s="14"/>
      <c r="AW2156" s="14"/>
      <c r="AX2156" s="14"/>
      <c r="AY2156" s="14"/>
      <c r="AZ2156" s="14"/>
      <c r="BA2156" s="14"/>
      <c r="BB2156" s="14"/>
      <c r="BC2156" s="14"/>
      <c r="BD2156" s="14"/>
      <c r="BE2156" s="14"/>
      <c r="BF2156" s="14"/>
      <c r="BG2156" s="14"/>
      <c r="BH2156" s="14"/>
      <c r="BI2156" s="14"/>
    </row>
    <row r="2157" spans="1:61" x14ac:dyDescent="0.25">
      <c r="A2157" s="13"/>
      <c r="B2157" s="14"/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  <c r="Y2157" s="14"/>
      <c r="Z2157" s="14"/>
      <c r="AA2157" s="14"/>
      <c r="AB2157" s="14"/>
      <c r="AC2157" s="14"/>
      <c r="AD2157" s="14"/>
      <c r="AE2157" s="14"/>
      <c r="AF2157" s="14"/>
      <c r="AG2157" s="14"/>
      <c r="AH2157" s="14"/>
      <c r="AI2157" s="14"/>
      <c r="AJ2157" s="14"/>
      <c r="AK2157" s="14"/>
      <c r="AL2157" s="14"/>
      <c r="AM2157" s="14"/>
      <c r="AN2157" s="14"/>
      <c r="AO2157" s="14"/>
      <c r="AP2157" s="14"/>
      <c r="AQ2157" s="14"/>
      <c r="AR2157" s="14"/>
      <c r="AS2157" s="14"/>
      <c r="AT2157" s="14"/>
      <c r="AU2157" s="14"/>
      <c r="AV2157" s="14"/>
      <c r="AW2157" s="14"/>
      <c r="AX2157" s="14"/>
      <c r="AY2157" s="14"/>
      <c r="AZ2157" s="14"/>
      <c r="BA2157" s="14"/>
      <c r="BB2157" s="14"/>
      <c r="BC2157" s="14"/>
      <c r="BD2157" s="14"/>
      <c r="BE2157" s="14"/>
      <c r="BF2157" s="14"/>
      <c r="BG2157" s="14"/>
      <c r="BH2157" s="14"/>
      <c r="BI2157" s="14"/>
    </row>
    <row r="2158" spans="1:61" x14ac:dyDescent="0.25">
      <c r="A2158" s="13"/>
      <c r="B2158" s="14"/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  <c r="Y2158" s="14"/>
      <c r="Z2158" s="14"/>
      <c r="AA2158" s="14"/>
      <c r="AB2158" s="14"/>
      <c r="AC2158" s="14"/>
      <c r="AD2158" s="14"/>
      <c r="AE2158" s="14"/>
      <c r="AF2158" s="14"/>
      <c r="AG2158" s="14"/>
      <c r="AH2158" s="14"/>
      <c r="AI2158" s="14"/>
      <c r="AJ2158" s="14"/>
      <c r="AK2158" s="14"/>
      <c r="AL2158" s="14"/>
      <c r="AM2158" s="14"/>
      <c r="AN2158" s="14"/>
      <c r="AO2158" s="14"/>
      <c r="AP2158" s="14"/>
      <c r="AQ2158" s="14"/>
      <c r="AR2158" s="14"/>
      <c r="AS2158" s="14"/>
      <c r="AT2158" s="14"/>
      <c r="AU2158" s="14"/>
      <c r="AV2158" s="14"/>
      <c r="AW2158" s="14"/>
      <c r="AX2158" s="14"/>
      <c r="AY2158" s="14"/>
      <c r="AZ2158" s="14"/>
      <c r="BA2158" s="14"/>
      <c r="BB2158" s="14"/>
      <c r="BC2158" s="14"/>
      <c r="BD2158" s="14"/>
      <c r="BE2158" s="14"/>
      <c r="BF2158" s="14"/>
      <c r="BG2158" s="14"/>
      <c r="BH2158" s="14"/>
      <c r="BI2158" s="14"/>
    </row>
    <row r="2159" spans="1:61" x14ac:dyDescent="0.25">
      <c r="A2159" s="13"/>
      <c r="B2159" s="14"/>
      <c r="C2159" s="1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  <c r="Y2159" s="14"/>
      <c r="Z2159" s="14"/>
      <c r="AA2159" s="14"/>
      <c r="AB2159" s="14"/>
      <c r="AC2159" s="14"/>
      <c r="AD2159" s="14"/>
      <c r="AE2159" s="14"/>
      <c r="AF2159" s="14"/>
      <c r="AG2159" s="14"/>
      <c r="AH2159" s="14"/>
      <c r="AI2159" s="14"/>
      <c r="AJ2159" s="14"/>
      <c r="AK2159" s="14"/>
      <c r="AL2159" s="14"/>
      <c r="AM2159" s="14"/>
      <c r="AN2159" s="14"/>
      <c r="AO2159" s="14"/>
      <c r="AP2159" s="14"/>
      <c r="AQ2159" s="14"/>
      <c r="AR2159" s="14"/>
      <c r="AS2159" s="14"/>
      <c r="AT2159" s="14"/>
      <c r="AU2159" s="14"/>
      <c r="AV2159" s="14"/>
      <c r="AW2159" s="14"/>
      <c r="AX2159" s="14"/>
      <c r="AY2159" s="14"/>
      <c r="AZ2159" s="14"/>
      <c r="BA2159" s="14"/>
      <c r="BB2159" s="14"/>
      <c r="BC2159" s="14"/>
      <c r="BD2159" s="14"/>
      <c r="BE2159" s="14"/>
      <c r="BF2159" s="14"/>
      <c r="BG2159" s="14"/>
      <c r="BH2159" s="14"/>
      <c r="BI2159" s="14"/>
    </row>
    <row r="2160" spans="1:61" x14ac:dyDescent="0.25">
      <c r="A2160" s="13"/>
      <c r="B2160" s="14"/>
      <c r="C2160" s="14"/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  <c r="Y2160" s="14"/>
      <c r="Z2160" s="14"/>
      <c r="AA2160" s="14"/>
      <c r="AB2160" s="14"/>
      <c r="AC2160" s="14"/>
      <c r="AD2160" s="14"/>
      <c r="AE2160" s="14"/>
      <c r="AF2160" s="14"/>
      <c r="AG2160" s="14"/>
      <c r="AH2160" s="14"/>
      <c r="AI2160" s="14"/>
      <c r="AJ2160" s="14"/>
      <c r="AK2160" s="14"/>
      <c r="AL2160" s="14"/>
      <c r="AM2160" s="14"/>
      <c r="AN2160" s="14"/>
      <c r="AO2160" s="14"/>
      <c r="AP2160" s="14"/>
      <c r="AQ2160" s="14"/>
      <c r="AR2160" s="14"/>
      <c r="AS2160" s="14"/>
      <c r="AT2160" s="14"/>
      <c r="AU2160" s="14"/>
      <c r="AV2160" s="14"/>
      <c r="AW2160" s="14"/>
      <c r="AX2160" s="14"/>
      <c r="AY2160" s="14"/>
      <c r="AZ2160" s="14"/>
      <c r="BA2160" s="14"/>
      <c r="BB2160" s="14"/>
      <c r="BC2160" s="14"/>
      <c r="BD2160" s="14"/>
      <c r="BE2160" s="14"/>
      <c r="BF2160" s="14"/>
      <c r="BG2160" s="14"/>
      <c r="BH2160" s="14"/>
      <c r="BI2160" s="14"/>
    </row>
    <row r="2161" spans="1:61" x14ac:dyDescent="0.25">
      <c r="A2161" s="13"/>
      <c r="B2161" s="14"/>
      <c r="C2161" s="14"/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  <c r="W2161" s="14"/>
      <c r="X2161" s="14"/>
      <c r="Y2161" s="14"/>
      <c r="Z2161" s="14"/>
      <c r="AA2161" s="14"/>
      <c r="AB2161" s="14"/>
      <c r="AC2161" s="14"/>
      <c r="AD2161" s="14"/>
      <c r="AE2161" s="14"/>
      <c r="AF2161" s="14"/>
      <c r="AG2161" s="14"/>
      <c r="AH2161" s="14"/>
      <c r="AI2161" s="14"/>
      <c r="AJ2161" s="14"/>
      <c r="AK2161" s="14"/>
      <c r="AL2161" s="14"/>
      <c r="AM2161" s="14"/>
      <c r="AN2161" s="14"/>
      <c r="AO2161" s="14"/>
      <c r="AP2161" s="14"/>
      <c r="AQ2161" s="14"/>
      <c r="AR2161" s="14"/>
      <c r="AS2161" s="14"/>
      <c r="AT2161" s="14"/>
      <c r="AU2161" s="14"/>
      <c r="AV2161" s="14"/>
      <c r="AW2161" s="14"/>
      <c r="AX2161" s="14"/>
      <c r="AY2161" s="14"/>
      <c r="AZ2161" s="14"/>
      <c r="BA2161" s="14"/>
      <c r="BB2161" s="14"/>
      <c r="BC2161" s="14"/>
      <c r="BD2161" s="14"/>
      <c r="BE2161" s="14"/>
      <c r="BF2161" s="14"/>
      <c r="BG2161" s="14"/>
      <c r="BH2161" s="14"/>
      <c r="BI2161" s="14"/>
    </row>
    <row r="2162" spans="1:61" x14ac:dyDescent="0.25">
      <c r="A2162" s="13"/>
      <c r="B2162" s="14"/>
      <c r="C2162" s="14"/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  <c r="Y2162" s="14"/>
      <c r="Z2162" s="14"/>
      <c r="AA2162" s="14"/>
      <c r="AB2162" s="14"/>
      <c r="AC2162" s="14"/>
      <c r="AD2162" s="14"/>
      <c r="AE2162" s="14"/>
      <c r="AF2162" s="14"/>
      <c r="AG2162" s="14"/>
      <c r="AH2162" s="14"/>
      <c r="AI2162" s="14"/>
      <c r="AJ2162" s="14"/>
      <c r="AK2162" s="14"/>
      <c r="AL2162" s="14"/>
      <c r="AM2162" s="14"/>
      <c r="AN2162" s="14"/>
      <c r="AO2162" s="14"/>
      <c r="AP2162" s="14"/>
      <c r="AQ2162" s="14"/>
      <c r="AR2162" s="14"/>
      <c r="AS2162" s="14"/>
      <c r="AT2162" s="14"/>
      <c r="AU2162" s="14"/>
      <c r="AV2162" s="14"/>
      <c r="AW2162" s="14"/>
      <c r="AX2162" s="14"/>
      <c r="AY2162" s="14"/>
      <c r="AZ2162" s="14"/>
      <c r="BA2162" s="14"/>
      <c r="BB2162" s="14"/>
      <c r="BC2162" s="14"/>
      <c r="BD2162" s="14"/>
      <c r="BE2162" s="14"/>
      <c r="BF2162" s="14"/>
      <c r="BG2162" s="14"/>
      <c r="BH2162" s="14"/>
      <c r="BI2162" s="14"/>
    </row>
    <row r="2163" spans="1:61" x14ac:dyDescent="0.25">
      <c r="A2163" s="13"/>
      <c r="B2163" s="14"/>
      <c r="C2163" s="14"/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  <c r="W2163" s="14"/>
      <c r="X2163" s="14"/>
      <c r="Y2163" s="14"/>
      <c r="Z2163" s="14"/>
      <c r="AA2163" s="14"/>
      <c r="AB2163" s="14"/>
      <c r="AC2163" s="14"/>
      <c r="AD2163" s="14"/>
      <c r="AE2163" s="14"/>
      <c r="AF2163" s="14"/>
      <c r="AG2163" s="14"/>
      <c r="AH2163" s="14"/>
      <c r="AI2163" s="14"/>
      <c r="AJ2163" s="14"/>
      <c r="AK2163" s="14"/>
      <c r="AL2163" s="14"/>
      <c r="AM2163" s="14"/>
      <c r="AN2163" s="14"/>
      <c r="AO2163" s="14"/>
      <c r="AP2163" s="14"/>
      <c r="AQ2163" s="14"/>
      <c r="AR2163" s="14"/>
      <c r="AS2163" s="14"/>
      <c r="AT2163" s="14"/>
      <c r="AU2163" s="14"/>
      <c r="AV2163" s="14"/>
      <c r="AW2163" s="14"/>
      <c r="AX2163" s="14"/>
      <c r="AY2163" s="14"/>
      <c r="AZ2163" s="14"/>
      <c r="BA2163" s="14"/>
      <c r="BB2163" s="14"/>
      <c r="BC2163" s="14"/>
      <c r="BD2163" s="14"/>
      <c r="BE2163" s="14"/>
      <c r="BF2163" s="14"/>
      <c r="BG2163" s="14"/>
      <c r="BH2163" s="14"/>
      <c r="BI2163" s="14"/>
    </row>
    <row r="2164" spans="1:61" x14ac:dyDescent="0.25">
      <c r="A2164" s="13"/>
      <c r="B2164" s="14"/>
      <c r="C2164" s="14"/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  <c r="Y2164" s="14"/>
      <c r="Z2164" s="14"/>
      <c r="AA2164" s="14"/>
      <c r="AB2164" s="14"/>
      <c r="AC2164" s="14"/>
      <c r="AD2164" s="14"/>
      <c r="AE2164" s="14"/>
      <c r="AF2164" s="14"/>
      <c r="AG2164" s="14"/>
      <c r="AH2164" s="14"/>
      <c r="AI2164" s="14"/>
      <c r="AJ2164" s="14"/>
      <c r="AK2164" s="14"/>
      <c r="AL2164" s="14"/>
      <c r="AM2164" s="14"/>
      <c r="AN2164" s="14"/>
      <c r="AO2164" s="14"/>
      <c r="AP2164" s="14"/>
      <c r="AQ2164" s="14"/>
      <c r="AR2164" s="14"/>
      <c r="AS2164" s="14"/>
      <c r="AT2164" s="14"/>
      <c r="AU2164" s="14"/>
      <c r="AV2164" s="14"/>
      <c r="AW2164" s="14"/>
      <c r="AX2164" s="14"/>
      <c r="AY2164" s="14"/>
      <c r="AZ2164" s="14"/>
      <c r="BA2164" s="14"/>
      <c r="BB2164" s="14"/>
      <c r="BC2164" s="14"/>
      <c r="BD2164" s="14"/>
      <c r="BE2164" s="14"/>
      <c r="BF2164" s="14"/>
      <c r="BG2164" s="14"/>
      <c r="BH2164" s="14"/>
      <c r="BI2164" s="14"/>
    </row>
    <row r="2165" spans="1:61" x14ac:dyDescent="0.25">
      <c r="A2165" s="13"/>
      <c r="B2165" s="14"/>
      <c r="C2165" s="14"/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  <c r="W2165" s="14"/>
      <c r="X2165" s="14"/>
      <c r="Y2165" s="14"/>
      <c r="Z2165" s="14"/>
      <c r="AA2165" s="14"/>
      <c r="AB2165" s="14"/>
      <c r="AC2165" s="14"/>
      <c r="AD2165" s="14"/>
      <c r="AE2165" s="14"/>
      <c r="AF2165" s="14"/>
      <c r="AG2165" s="14"/>
      <c r="AH2165" s="14"/>
      <c r="AI2165" s="14"/>
      <c r="AJ2165" s="14"/>
      <c r="AK2165" s="14"/>
      <c r="AL2165" s="14"/>
      <c r="AM2165" s="14"/>
      <c r="AN2165" s="14"/>
      <c r="AO2165" s="14"/>
      <c r="AP2165" s="14"/>
      <c r="AQ2165" s="14"/>
      <c r="AR2165" s="14"/>
      <c r="AS2165" s="14"/>
      <c r="AT2165" s="14"/>
      <c r="AU2165" s="14"/>
      <c r="AV2165" s="14"/>
      <c r="AW2165" s="14"/>
      <c r="AX2165" s="14"/>
      <c r="AY2165" s="14"/>
      <c r="AZ2165" s="14"/>
      <c r="BA2165" s="14"/>
      <c r="BB2165" s="14"/>
      <c r="BC2165" s="14"/>
      <c r="BD2165" s="14"/>
      <c r="BE2165" s="14"/>
      <c r="BF2165" s="14"/>
      <c r="BG2165" s="14"/>
      <c r="BH2165" s="14"/>
      <c r="BI2165" s="14"/>
    </row>
    <row r="2166" spans="1:61" x14ac:dyDescent="0.25">
      <c r="A2166" s="13"/>
      <c r="B2166" s="14"/>
      <c r="C2166" s="14"/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  <c r="Y2166" s="14"/>
      <c r="Z2166" s="14"/>
      <c r="AA2166" s="14"/>
      <c r="AB2166" s="14"/>
      <c r="AC2166" s="14"/>
      <c r="AD2166" s="14"/>
      <c r="AE2166" s="14"/>
      <c r="AF2166" s="14"/>
      <c r="AG2166" s="14"/>
      <c r="AH2166" s="14"/>
      <c r="AI2166" s="14"/>
      <c r="AJ2166" s="14"/>
      <c r="AK2166" s="14"/>
      <c r="AL2166" s="14"/>
      <c r="AM2166" s="14"/>
      <c r="AN2166" s="14"/>
      <c r="AO2166" s="14"/>
      <c r="AP2166" s="14"/>
      <c r="AQ2166" s="14"/>
      <c r="AR2166" s="14"/>
      <c r="AS2166" s="14"/>
      <c r="AT2166" s="14"/>
      <c r="AU2166" s="14"/>
      <c r="AV2166" s="14"/>
      <c r="AW2166" s="14"/>
      <c r="AX2166" s="14"/>
      <c r="AY2166" s="14"/>
      <c r="AZ2166" s="14"/>
      <c r="BA2166" s="14"/>
      <c r="BB2166" s="14"/>
      <c r="BC2166" s="14"/>
      <c r="BD2166" s="14"/>
      <c r="BE2166" s="14"/>
      <c r="BF2166" s="14"/>
      <c r="BG2166" s="14"/>
      <c r="BH2166" s="14"/>
      <c r="BI2166" s="14"/>
    </row>
    <row r="2167" spans="1:61" x14ac:dyDescent="0.25">
      <c r="A2167" s="13"/>
      <c r="B2167" s="14"/>
      <c r="C2167" s="14"/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  <c r="W2167" s="14"/>
      <c r="X2167" s="14"/>
      <c r="Y2167" s="14"/>
      <c r="Z2167" s="14"/>
      <c r="AA2167" s="14"/>
      <c r="AB2167" s="14"/>
      <c r="AC2167" s="14"/>
      <c r="AD2167" s="14"/>
      <c r="AE2167" s="14"/>
      <c r="AF2167" s="14"/>
      <c r="AG2167" s="14"/>
      <c r="AH2167" s="14"/>
      <c r="AI2167" s="14"/>
      <c r="AJ2167" s="14"/>
      <c r="AK2167" s="14"/>
      <c r="AL2167" s="14"/>
      <c r="AM2167" s="14"/>
      <c r="AN2167" s="14"/>
      <c r="AO2167" s="14"/>
      <c r="AP2167" s="14"/>
      <c r="AQ2167" s="14"/>
      <c r="AR2167" s="14"/>
      <c r="AS2167" s="14"/>
      <c r="AT2167" s="14"/>
      <c r="AU2167" s="14"/>
      <c r="AV2167" s="14"/>
      <c r="AW2167" s="14"/>
      <c r="AX2167" s="14"/>
      <c r="AY2167" s="14"/>
      <c r="AZ2167" s="14"/>
      <c r="BA2167" s="14"/>
      <c r="BB2167" s="14"/>
      <c r="BC2167" s="14"/>
      <c r="BD2167" s="14"/>
      <c r="BE2167" s="14"/>
      <c r="BF2167" s="14"/>
      <c r="BG2167" s="14"/>
      <c r="BH2167" s="14"/>
      <c r="BI2167" s="14"/>
    </row>
    <row r="2168" spans="1:61" x14ac:dyDescent="0.25">
      <c r="A2168" s="13"/>
      <c r="B2168" s="14"/>
      <c r="C2168" s="14"/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  <c r="Y2168" s="14"/>
      <c r="Z2168" s="14"/>
      <c r="AA2168" s="14"/>
      <c r="AB2168" s="14"/>
      <c r="AC2168" s="14"/>
      <c r="AD2168" s="14"/>
      <c r="AE2168" s="14"/>
      <c r="AF2168" s="14"/>
      <c r="AG2168" s="14"/>
      <c r="AH2168" s="14"/>
      <c r="AI2168" s="14"/>
      <c r="AJ2168" s="14"/>
      <c r="AK2168" s="14"/>
      <c r="AL2168" s="14"/>
      <c r="AM2168" s="14"/>
      <c r="AN2168" s="14"/>
      <c r="AO2168" s="14"/>
      <c r="AP2168" s="14"/>
      <c r="AQ2168" s="14"/>
      <c r="AR2168" s="14"/>
      <c r="AS2168" s="14"/>
      <c r="AT2168" s="14"/>
      <c r="AU2168" s="14"/>
      <c r="AV2168" s="14"/>
      <c r="AW2168" s="14"/>
      <c r="AX2168" s="14"/>
      <c r="AY2168" s="14"/>
      <c r="AZ2168" s="14"/>
      <c r="BA2168" s="14"/>
      <c r="BB2168" s="14"/>
      <c r="BC2168" s="14"/>
      <c r="BD2168" s="14"/>
      <c r="BE2168" s="14"/>
      <c r="BF2168" s="14"/>
      <c r="BG2168" s="14"/>
      <c r="BH2168" s="14"/>
      <c r="BI2168" s="14"/>
    </row>
    <row r="2169" spans="1:61" x14ac:dyDescent="0.25">
      <c r="A2169" s="13"/>
      <c r="B2169" s="14"/>
      <c r="C2169" s="14"/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/>
      <c r="AC2169" s="14"/>
      <c r="AD2169" s="14"/>
      <c r="AE2169" s="14"/>
      <c r="AF2169" s="14"/>
      <c r="AG2169" s="14"/>
      <c r="AH2169" s="14"/>
      <c r="AI2169" s="14"/>
      <c r="AJ2169" s="14"/>
      <c r="AK2169" s="14"/>
      <c r="AL2169" s="14"/>
      <c r="AM2169" s="14"/>
      <c r="AN2169" s="14"/>
      <c r="AO2169" s="14"/>
      <c r="AP2169" s="14"/>
      <c r="AQ2169" s="14"/>
      <c r="AR2169" s="14"/>
      <c r="AS2169" s="14"/>
      <c r="AT2169" s="14"/>
      <c r="AU2169" s="14"/>
      <c r="AV2169" s="14"/>
      <c r="AW2169" s="14"/>
      <c r="AX2169" s="14"/>
      <c r="AY2169" s="14"/>
      <c r="AZ2169" s="14"/>
      <c r="BA2169" s="14"/>
      <c r="BB2169" s="14"/>
      <c r="BC2169" s="14"/>
      <c r="BD2169" s="14"/>
      <c r="BE2169" s="14"/>
      <c r="BF2169" s="14"/>
      <c r="BG2169" s="14"/>
      <c r="BH2169" s="14"/>
      <c r="BI2169" s="14"/>
    </row>
    <row r="2170" spans="1:61" x14ac:dyDescent="0.25">
      <c r="A2170" s="13"/>
      <c r="B2170" s="14"/>
      <c r="C2170" s="14"/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  <c r="W2170" s="14"/>
      <c r="X2170" s="14"/>
      <c r="Y2170" s="14"/>
      <c r="Z2170" s="14"/>
      <c r="AA2170" s="14"/>
      <c r="AB2170" s="14"/>
      <c r="AC2170" s="14"/>
      <c r="AD2170" s="14"/>
      <c r="AE2170" s="14"/>
      <c r="AF2170" s="14"/>
      <c r="AG2170" s="14"/>
      <c r="AH2170" s="14"/>
      <c r="AI2170" s="14"/>
      <c r="AJ2170" s="14"/>
      <c r="AK2170" s="14"/>
      <c r="AL2170" s="14"/>
      <c r="AM2170" s="14"/>
      <c r="AN2170" s="14"/>
      <c r="AO2170" s="14"/>
      <c r="AP2170" s="14"/>
      <c r="AQ2170" s="14"/>
      <c r="AR2170" s="14"/>
      <c r="AS2170" s="14"/>
      <c r="AT2170" s="14"/>
      <c r="AU2170" s="14"/>
      <c r="AV2170" s="14"/>
      <c r="AW2170" s="14"/>
      <c r="AX2170" s="14"/>
      <c r="AY2170" s="14"/>
      <c r="AZ2170" s="14"/>
      <c r="BA2170" s="14"/>
      <c r="BB2170" s="14"/>
      <c r="BC2170" s="14"/>
      <c r="BD2170" s="14"/>
      <c r="BE2170" s="14"/>
      <c r="BF2170" s="14"/>
      <c r="BG2170" s="14"/>
      <c r="BH2170" s="14"/>
      <c r="BI2170" s="14"/>
    </row>
    <row r="2171" spans="1:61" x14ac:dyDescent="0.25">
      <c r="A2171" s="13"/>
      <c r="B2171" s="14"/>
      <c r="C2171" s="14"/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  <c r="AA2171" s="14"/>
      <c r="AB2171" s="14"/>
      <c r="AC2171" s="14"/>
      <c r="AD2171" s="14"/>
      <c r="AE2171" s="14"/>
      <c r="AF2171" s="14"/>
      <c r="AG2171" s="14"/>
      <c r="AH2171" s="14"/>
      <c r="AI2171" s="14"/>
      <c r="AJ2171" s="14"/>
      <c r="AK2171" s="14"/>
      <c r="AL2171" s="14"/>
      <c r="AM2171" s="14"/>
      <c r="AN2171" s="14"/>
      <c r="AO2171" s="14"/>
      <c r="AP2171" s="14"/>
      <c r="AQ2171" s="14"/>
      <c r="AR2171" s="14"/>
      <c r="AS2171" s="14"/>
      <c r="AT2171" s="14"/>
      <c r="AU2171" s="14"/>
      <c r="AV2171" s="14"/>
      <c r="AW2171" s="14"/>
      <c r="AX2171" s="14"/>
      <c r="AY2171" s="14"/>
      <c r="AZ2171" s="14"/>
      <c r="BA2171" s="14"/>
      <c r="BB2171" s="14"/>
      <c r="BC2171" s="14"/>
      <c r="BD2171" s="14"/>
      <c r="BE2171" s="14"/>
      <c r="BF2171" s="14"/>
      <c r="BG2171" s="14"/>
      <c r="BH2171" s="14"/>
      <c r="BI2171" s="14"/>
    </row>
    <row r="2172" spans="1:61" x14ac:dyDescent="0.25">
      <c r="A2172" s="13"/>
      <c r="B2172" s="14"/>
      <c r="C2172" s="14"/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  <c r="W2172" s="14"/>
      <c r="X2172" s="14"/>
      <c r="Y2172" s="14"/>
      <c r="Z2172" s="14"/>
      <c r="AA2172" s="14"/>
      <c r="AB2172" s="14"/>
      <c r="AC2172" s="14"/>
      <c r="AD2172" s="14"/>
      <c r="AE2172" s="14"/>
      <c r="AF2172" s="14"/>
      <c r="AG2172" s="14"/>
      <c r="AH2172" s="14"/>
      <c r="AI2172" s="14"/>
      <c r="AJ2172" s="14"/>
      <c r="AK2172" s="14"/>
      <c r="AL2172" s="14"/>
      <c r="AM2172" s="14"/>
      <c r="AN2172" s="14"/>
      <c r="AO2172" s="14"/>
      <c r="AP2172" s="14"/>
      <c r="AQ2172" s="14"/>
      <c r="AR2172" s="14"/>
      <c r="AS2172" s="14"/>
      <c r="AT2172" s="14"/>
      <c r="AU2172" s="14"/>
      <c r="AV2172" s="14"/>
      <c r="AW2172" s="14"/>
      <c r="AX2172" s="14"/>
      <c r="AY2172" s="14"/>
      <c r="AZ2172" s="14"/>
      <c r="BA2172" s="14"/>
      <c r="BB2172" s="14"/>
      <c r="BC2172" s="14"/>
      <c r="BD2172" s="14"/>
      <c r="BE2172" s="14"/>
      <c r="BF2172" s="14"/>
      <c r="BG2172" s="14"/>
      <c r="BH2172" s="14"/>
      <c r="BI2172" s="14"/>
    </row>
    <row r="2173" spans="1:61" x14ac:dyDescent="0.25">
      <c r="A2173" s="13"/>
      <c r="B2173" s="14"/>
      <c r="C2173" s="14"/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/>
      <c r="AG2173" s="14"/>
      <c r="AH2173" s="14"/>
      <c r="AI2173" s="14"/>
      <c r="AJ2173" s="14"/>
      <c r="AK2173" s="14"/>
      <c r="AL2173" s="14"/>
      <c r="AM2173" s="14"/>
      <c r="AN2173" s="14"/>
      <c r="AO2173" s="14"/>
      <c r="AP2173" s="14"/>
      <c r="AQ2173" s="14"/>
      <c r="AR2173" s="14"/>
      <c r="AS2173" s="14"/>
      <c r="AT2173" s="14"/>
      <c r="AU2173" s="14"/>
      <c r="AV2173" s="14"/>
      <c r="AW2173" s="14"/>
      <c r="AX2173" s="14"/>
      <c r="AY2173" s="14"/>
      <c r="AZ2173" s="14"/>
      <c r="BA2173" s="14"/>
      <c r="BB2173" s="14"/>
      <c r="BC2173" s="14"/>
      <c r="BD2173" s="14"/>
      <c r="BE2173" s="14"/>
      <c r="BF2173" s="14"/>
      <c r="BG2173" s="14"/>
      <c r="BH2173" s="14"/>
      <c r="BI2173" s="14"/>
    </row>
    <row r="2174" spans="1:61" x14ac:dyDescent="0.25">
      <c r="A2174" s="13"/>
      <c r="B2174" s="14"/>
      <c r="C2174" s="14"/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  <c r="W2174" s="14"/>
      <c r="X2174" s="14"/>
      <c r="Y2174" s="14"/>
      <c r="Z2174" s="14"/>
      <c r="AA2174" s="14"/>
      <c r="AB2174" s="14"/>
      <c r="AC2174" s="14"/>
      <c r="AD2174" s="14"/>
      <c r="AE2174" s="14"/>
      <c r="AF2174" s="14"/>
      <c r="AG2174" s="14"/>
      <c r="AH2174" s="14"/>
      <c r="AI2174" s="14"/>
      <c r="AJ2174" s="14"/>
      <c r="AK2174" s="14"/>
      <c r="AL2174" s="14"/>
      <c r="AM2174" s="14"/>
      <c r="AN2174" s="14"/>
      <c r="AO2174" s="14"/>
      <c r="AP2174" s="14"/>
      <c r="AQ2174" s="14"/>
      <c r="AR2174" s="14"/>
      <c r="AS2174" s="14"/>
      <c r="AT2174" s="14"/>
      <c r="AU2174" s="14"/>
      <c r="AV2174" s="14"/>
      <c r="AW2174" s="14"/>
      <c r="AX2174" s="14"/>
      <c r="AY2174" s="14"/>
      <c r="AZ2174" s="14"/>
      <c r="BA2174" s="14"/>
      <c r="BB2174" s="14"/>
      <c r="BC2174" s="14"/>
      <c r="BD2174" s="14"/>
      <c r="BE2174" s="14"/>
      <c r="BF2174" s="14"/>
      <c r="BG2174" s="14"/>
      <c r="BH2174" s="14"/>
      <c r="BI2174" s="14"/>
    </row>
    <row r="2175" spans="1:61" x14ac:dyDescent="0.25">
      <c r="A2175" s="13"/>
      <c r="B2175" s="14"/>
      <c r="C2175" s="14"/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  <c r="Y2175" s="14"/>
      <c r="Z2175" s="14"/>
      <c r="AA2175" s="14"/>
      <c r="AB2175" s="14"/>
      <c r="AC2175" s="14"/>
      <c r="AD2175" s="14"/>
      <c r="AE2175" s="14"/>
      <c r="AF2175" s="14"/>
      <c r="AG2175" s="14"/>
      <c r="AH2175" s="14"/>
      <c r="AI2175" s="14"/>
      <c r="AJ2175" s="14"/>
      <c r="AK2175" s="14"/>
      <c r="AL2175" s="14"/>
      <c r="AM2175" s="14"/>
      <c r="AN2175" s="14"/>
      <c r="AO2175" s="14"/>
      <c r="AP2175" s="14"/>
      <c r="AQ2175" s="14"/>
      <c r="AR2175" s="14"/>
      <c r="AS2175" s="14"/>
      <c r="AT2175" s="14"/>
      <c r="AU2175" s="14"/>
      <c r="AV2175" s="14"/>
      <c r="AW2175" s="14"/>
      <c r="AX2175" s="14"/>
      <c r="AY2175" s="14"/>
      <c r="AZ2175" s="14"/>
      <c r="BA2175" s="14"/>
      <c r="BB2175" s="14"/>
      <c r="BC2175" s="14"/>
      <c r="BD2175" s="14"/>
      <c r="BE2175" s="14"/>
      <c r="BF2175" s="14"/>
      <c r="BG2175" s="14"/>
      <c r="BH2175" s="14"/>
      <c r="BI2175" s="14"/>
    </row>
    <row r="2176" spans="1:61" x14ac:dyDescent="0.25">
      <c r="A2176" s="13"/>
      <c r="B2176" s="14"/>
      <c r="C2176" s="1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  <c r="Y2176" s="14"/>
      <c r="Z2176" s="14"/>
      <c r="AA2176" s="14"/>
      <c r="AB2176" s="14"/>
      <c r="AC2176" s="14"/>
      <c r="AD2176" s="14"/>
      <c r="AE2176" s="14"/>
      <c r="AF2176" s="14"/>
      <c r="AG2176" s="14"/>
      <c r="AH2176" s="14"/>
      <c r="AI2176" s="14"/>
      <c r="AJ2176" s="14"/>
      <c r="AK2176" s="14"/>
      <c r="AL2176" s="14"/>
      <c r="AM2176" s="14"/>
      <c r="AN2176" s="14"/>
      <c r="AO2176" s="14"/>
      <c r="AP2176" s="14"/>
      <c r="AQ2176" s="14"/>
      <c r="AR2176" s="14"/>
      <c r="AS2176" s="14"/>
      <c r="AT2176" s="14"/>
      <c r="AU2176" s="14"/>
      <c r="AV2176" s="14"/>
      <c r="AW2176" s="14"/>
      <c r="AX2176" s="14"/>
      <c r="AY2176" s="14"/>
      <c r="AZ2176" s="14"/>
      <c r="BA2176" s="14"/>
      <c r="BB2176" s="14"/>
      <c r="BC2176" s="14"/>
      <c r="BD2176" s="14"/>
      <c r="BE2176" s="14"/>
      <c r="BF2176" s="14"/>
      <c r="BG2176" s="14"/>
      <c r="BH2176" s="14"/>
      <c r="BI2176" s="14"/>
    </row>
    <row r="2177" spans="1:61" x14ac:dyDescent="0.25">
      <c r="A2177" s="13"/>
      <c r="B2177" s="14"/>
      <c r="C2177" s="14"/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  <c r="W2177" s="14"/>
      <c r="X2177" s="14"/>
      <c r="Y2177" s="14"/>
      <c r="Z2177" s="14"/>
      <c r="AA2177" s="14"/>
      <c r="AB2177" s="14"/>
      <c r="AC2177" s="14"/>
      <c r="AD2177" s="14"/>
      <c r="AE2177" s="14"/>
      <c r="AF2177" s="14"/>
      <c r="AG2177" s="14"/>
      <c r="AH2177" s="14"/>
      <c r="AI2177" s="14"/>
      <c r="AJ2177" s="14"/>
      <c r="AK2177" s="14"/>
      <c r="AL2177" s="14"/>
      <c r="AM2177" s="14"/>
      <c r="AN2177" s="14"/>
      <c r="AO2177" s="14"/>
      <c r="AP2177" s="14"/>
      <c r="AQ2177" s="14"/>
      <c r="AR2177" s="14"/>
      <c r="AS2177" s="14"/>
      <c r="AT2177" s="14"/>
      <c r="AU2177" s="14"/>
      <c r="AV2177" s="14"/>
      <c r="AW2177" s="14"/>
      <c r="AX2177" s="14"/>
      <c r="AY2177" s="14"/>
      <c r="AZ2177" s="14"/>
      <c r="BA2177" s="14"/>
      <c r="BB2177" s="14"/>
      <c r="BC2177" s="14"/>
      <c r="BD2177" s="14"/>
      <c r="BE2177" s="14"/>
      <c r="BF2177" s="14"/>
      <c r="BG2177" s="14"/>
      <c r="BH2177" s="14"/>
      <c r="BI2177" s="14"/>
    </row>
    <row r="2178" spans="1:61" x14ac:dyDescent="0.25">
      <c r="A2178" s="13"/>
      <c r="B2178" s="14"/>
      <c r="C2178" s="1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  <c r="Y2178" s="14"/>
      <c r="Z2178" s="14"/>
      <c r="AA2178" s="14"/>
      <c r="AB2178" s="14"/>
      <c r="AC2178" s="14"/>
      <c r="AD2178" s="14"/>
      <c r="AE2178" s="14"/>
      <c r="AF2178" s="14"/>
      <c r="AG2178" s="14"/>
      <c r="AH2178" s="14"/>
      <c r="AI2178" s="14"/>
      <c r="AJ2178" s="14"/>
      <c r="AK2178" s="14"/>
      <c r="AL2178" s="14"/>
      <c r="AM2178" s="14"/>
      <c r="AN2178" s="14"/>
      <c r="AO2178" s="14"/>
      <c r="AP2178" s="14"/>
      <c r="AQ2178" s="14"/>
      <c r="AR2178" s="14"/>
      <c r="AS2178" s="14"/>
      <c r="AT2178" s="14"/>
      <c r="AU2178" s="14"/>
      <c r="AV2178" s="14"/>
      <c r="AW2178" s="14"/>
      <c r="AX2178" s="14"/>
      <c r="AY2178" s="14"/>
      <c r="AZ2178" s="14"/>
      <c r="BA2178" s="14"/>
      <c r="BB2178" s="14"/>
      <c r="BC2178" s="14"/>
      <c r="BD2178" s="14"/>
      <c r="BE2178" s="14"/>
      <c r="BF2178" s="14"/>
      <c r="BG2178" s="14"/>
      <c r="BH2178" s="14"/>
      <c r="BI2178" s="14"/>
    </row>
    <row r="2179" spans="1:61" x14ac:dyDescent="0.25">
      <c r="A2179" s="13"/>
      <c r="B2179" s="14"/>
      <c r="C2179" s="14"/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/>
      <c r="AG2179" s="14"/>
      <c r="AH2179" s="14"/>
      <c r="AI2179" s="14"/>
      <c r="AJ2179" s="14"/>
      <c r="AK2179" s="14"/>
      <c r="AL2179" s="14"/>
      <c r="AM2179" s="14"/>
      <c r="AN2179" s="14"/>
      <c r="AO2179" s="14"/>
      <c r="AP2179" s="14"/>
      <c r="AQ2179" s="14"/>
      <c r="AR2179" s="14"/>
      <c r="AS2179" s="14"/>
      <c r="AT2179" s="14"/>
      <c r="AU2179" s="14"/>
      <c r="AV2179" s="14"/>
      <c r="AW2179" s="14"/>
      <c r="AX2179" s="14"/>
      <c r="AY2179" s="14"/>
      <c r="AZ2179" s="14"/>
      <c r="BA2179" s="14"/>
      <c r="BB2179" s="14"/>
      <c r="BC2179" s="14"/>
      <c r="BD2179" s="14"/>
      <c r="BE2179" s="14"/>
      <c r="BF2179" s="14"/>
      <c r="BG2179" s="14"/>
      <c r="BH2179" s="14"/>
      <c r="BI2179" s="14"/>
    </row>
    <row r="2180" spans="1:61" x14ac:dyDescent="0.25">
      <c r="A2180" s="13"/>
      <c r="B2180" s="14"/>
      <c r="C2180" s="14"/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/>
      <c r="AG2180" s="14"/>
      <c r="AH2180" s="14"/>
      <c r="AI2180" s="14"/>
      <c r="AJ2180" s="14"/>
      <c r="AK2180" s="14"/>
      <c r="AL2180" s="14"/>
      <c r="AM2180" s="14"/>
      <c r="AN2180" s="14"/>
      <c r="AO2180" s="14"/>
      <c r="AP2180" s="14"/>
      <c r="AQ2180" s="14"/>
      <c r="AR2180" s="14"/>
      <c r="AS2180" s="14"/>
      <c r="AT2180" s="14"/>
      <c r="AU2180" s="14"/>
      <c r="AV2180" s="14"/>
      <c r="AW2180" s="14"/>
      <c r="AX2180" s="14"/>
      <c r="AY2180" s="14"/>
      <c r="AZ2180" s="14"/>
      <c r="BA2180" s="14"/>
      <c r="BB2180" s="14"/>
      <c r="BC2180" s="14"/>
      <c r="BD2180" s="14"/>
      <c r="BE2180" s="14"/>
      <c r="BF2180" s="14"/>
      <c r="BG2180" s="14"/>
      <c r="BH2180" s="14"/>
      <c r="BI2180" s="14"/>
    </row>
    <row r="2181" spans="1:61" x14ac:dyDescent="0.25">
      <c r="A2181" s="13"/>
      <c r="B2181" s="14"/>
      <c r="C2181" s="14"/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/>
      <c r="AG2181" s="14"/>
      <c r="AH2181" s="14"/>
      <c r="AI2181" s="14"/>
      <c r="AJ2181" s="14"/>
      <c r="AK2181" s="14"/>
      <c r="AL2181" s="14"/>
      <c r="AM2181" s="14"/>
      <c r="AN2181" s="14"/>
      <c r="AO2181" s="14"/>
      <c r="AP2181" s="14"/>
      <c r="AQ2181" s="14"/>
      <c r="AR2181" s="14"/>
      <c r="AS2181" s="14"/>
      <c r="AT2181" s="14"/>
      <c r="AU2181" s="14"/>
      <c r="AV2181" s="14"/>
      <c r="AW2181" s="14"/>
      <c r="AX2181" s="14"/>
      <c r="AY2181" s="14"/>
      <c r="AZ2181" s="14"/>
      <c r="BA2181" s="14"/>
      <c r="BB2181" s="14"/>
      <c r="BC2181" s="14"/>
      <c r="BD2181" s="14"/>
      <c r="BE2181" s="14"/>
      <c r="BF2181" s="14"/>
      <c r="BG2181" s="14"/>
      <c r="BH2181" s="14"/>
      <c r="BI2181" s="14"/>
    </row>
    <row r="2182" spans="1:61" x14ac:dyDescent="0.25">
      <c r="A2182" s="13"/>
      <c r="B2182" s="14"/>
      <c r="C2182" s="14"/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  <c r="Y2182" s="14"/>
      <c r="Z2182" s="14"/>
      <c r="AA2182" s="14"/>
      <c r="AB2182" s="14"/>
      <c r="AC2182" s="14"/>
      <c r="AD2182" s="14"/>
      <c r="AE2182" s="14"/>
      <c r="AF2182" s="14"/>
      <c r="AG2182" s="14"/>
      <c r="AH2182" s="14"/>
      <c r="AI2182" s="14"/>
      <c r="AJ2182" s="14"/>
      <c r="AK2182" s="14"/>
      <c r="AL2182" s="14"/>
      <c r="AM2182" s="14"/>
      <c r="AN2182" s="14"/>
      <c r="AO2182" s="14"/>
      <c r="AP2182" s="14"/>
      <c r="AQ2182" s="14"/>
      <c r="AR2182" s="14"/>
      <c r="AS2182" s="14"/>
      <c r="AT2182" s="14"/>
      <c r="AU2182" s="14"/>
      <c r="AV2182" s="14"/>
      <c r="AW2182" s="14"/>
      <c r="AX2182" s="14"/>
      <c r="AY2182" s="14"/>
      <c r="AZ2182" s="14"/>
      <c r="BA2182" s="14"/>
      <c r="BB2182" s="14"/>
      <c r="BC2182" s="14"/>
      <c r="BD2182" s="14"/>
      <c r="BE2182" s="14"/>
      <c r="BF2182" s="14"/>
      <c r="BG2182" s="14"/>
      <c r="BH2182" s="14"/>
      <c r="BI2182" s="14"/>
    </row>
    <row r="2183" spans="1:61" x14ac:dyDescent="0.25">
      <c r="A2183" s="13"/>
      <c r="B2183" s="14"/>
      <c r="C2183" s="14"/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  <c r="Y2183" s="14"/>
      <c r="Z2183" s="14"/>
      <c r="AA2183" s="14"/>
      <c r="AB2183" s="14"/>
      <c r="AC2183" s="14"/>
      <c r="AD2183" s="14"/>
      <c r="AE2183" s="14"/>
      <c r="AF2183" s="14"/>
      <c r="AG2183" s="14"/>
      <c r="AH2183" s="14"/>
      <c r="AI2183" s="14"/>
      <c r="AJ2183" s="14"/>
      <c r="AK2183" s="14"/>
      <c r="AL2183" s="14"/>
      <c r="AM2183" s="14"/>
      <c r="AN2183" s="14"/>
      <c r="AO2183" s="14"/>
      <c r="AP2183" s="14"/>
      <c r="AQ2183" s="14"/>
      <c r="AR2183" s="14"/>
      <c r="AS2183" s="14"/>
      <c r="AT2183" s="14"/>
      <c r="AU2183" s="14"/>
      <c r="AV2183" s="14"/>
      <c r="AW2183" s="14"/>
      <c r="AX2183" s="14"/>
      <c r="AY2183" s="14"/>
      <c r="AZ2183" s="14"/>
      <c r="BA2183" s="14"/>
      <c r="BB2183" s="14"/>
      <c r="BC2183" s="14"/>
      <c r="BD2183" s="14"/>
      <c r="BE2183" s="14"/>
      <c r="BF2183" s="14"/>
      <c r="BG2183" s="14"/>
      <c r="BH2183" s="14"/>
      <c r="BI2183" s="14"/>
    </row>
    <row r="2184" spans="1:61" x14ac:dyDescent="0.25">
      <c r="A2184" s="13"/>
      <c r="B2184" s="14"/>
      <c r="C2184" s="14"/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  <c r="Y2184" s="14"/>
      <c r="Z2184" s="14"/>
      <c r="AA2184" s="14"/>
      <c r="AB2184" s="14"/>
      <c r="AC2184" s="14"/>
      <c r="AD2184" s="14"/>
      <c r="AE2184" s="14"/>
      <c r="AF2184" s="14"/>
      <c r="AG2184" s="14"/>
      <c r="AH2184" s="14"/>
      <c r="AI2184" s="14"/>
      <c r="AJ2184" s="14"/>
      <c r="AK2184" s="14"/>
      <c r="AL2184" s="14"/>
      <c r="AM2184" s="14"/>
      <c r="AN2184" s="14"/>
      <c r="AO2184" s="14"/>
      <c r="AP2184" s="14"/>
      <c r="AQ2184" s="14"/>
      <c r="AR2184" s="14"/>
      <c r="AS2184" s="14"/>
      <c r="AT2184" s="14"/>
      <c r="AU2184" s="14"/>
      <c r="AV2184" s="14"/>
      <c r="AW2184" s="14"/>
      <c r="AX2184" s="14"/>
      <c r="AY2184" s="14"/>
      <c r="AZ2184" s="14"/>
      <c r="BA2184" s="14"/>
      <c r="BB2184" s="14"/>
      <c r="BC2184" s="14"/>
      <c r="BD2184" s="14"/>
      <c r="BE2184" s="14"/>
      <c r="BF2184" s="14"/>
      <c r="BG2184" s="14"/>
      <c r="BH2184" s="14"/>
      <c r="BI2184" s="14"/>
    </row>
    <row r="2185" spans="1:61" x14ac:dyDescent="0.25">
      <c r="A2185" s="13"/>
      <c r="B2185" s="14"/>
      <c r="C2185" s="1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  <c r="Y2185" s="14"/>
      <c r="Z2185" s="14"/>
      <c r="AA2185" s="14"/>
      <c r="AB2185" s="14"/>
      <c r="AC2185" s="14"/>
      <c r="AD2185" s="14"/>
      <c r="AE2185" s="14"/>
      <c r="AF2185" s="14"/>
      <c r="AG2185" s="14"/>
      <c r="AH2185" s="14"/>
      <c r="AI2185" s="14"/>
      <c r="AJ2185" s="14"/>
      <c r="AK2185" s="14"/>
      <c r="AL2185" s="14"/>
      <c r="AM2185" s="14"/>
      <c r="AN2185" s="14"/>
      <c r="AO2185" s="14"/>
      <c r="AP2185" s="14"/>
      <c r="AQ2185" s="14"/>
      <c r="AR2185" s="14"/>
      <c r="AS2185" s="14"/>
      <c r="AT2185" s="14"/>
      <c r="AU2185" s="14"/>
      <c r="AV2185" s="14"/>
      <c r="AW2185" s="14"/>
      <c r="AX2185" s="14"/>
      <c r="AY2185" s="14"/>
      <c r="AZ2185" s="14"/>
      <c r="BA2185" s="14"/>
      <c r="BB2185" s="14"/>
      <c r="BC2185" s="14"/>
      <c r="BD2185" s="14"/>
      <c r="BE2185" s="14"/>
      <c r="BF2185" s="14"/>
      <c r="BG2185" s="14"/>
      <c r="BH2185" s="14"/>
      <c r="BI2185" s="14"/>
    </row>
    <row r="2186" spans="1:61" x14ac:dyDescent="0.25">
      <c r="A2186" s="13"/>
      <c r="B2186" s="14"/>
      <c r="C2186" s="14"/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/>
      <c r="AC2186" s="14"/>
      <c r="AD2186" s="14"/>
      <c r="AE2186" s="14"/>
      <c r="AF2186" s="14"/>
      <c r="AG2186" s="14"/>
      <c r="AH2186" s="14"/>
      <c r="AI2186" s="14"/>
      <c r="AJ2186" s="14"/>
      <c r="AK2186" s="14"/>
      <c r="AL2186" s="14"/>
      <c r="AM2186" s="14"/>
      <c r="AN2186" s="14"/>
      <c r="AO2186" s="14"/>
      <c r="AP2186" s="14"/>
      <c r="AQ2186" s="14"/>
      <c r="AR2186" s="14"/>
      <c r="AS2186" s="14"/>
      <c r="AT2186" s="14"/>
      <c r="AU2186" s="14"/>
      <c r="AV2186" s="14"/>
      <c r="AW2186" s="14"/>
      <c r="AX2186" s="14"/>
      <c r="AY2186" s="14"/>
      <c r="AZ2186" s="14"/>
      <c r="BA2186" s="14"/>
      <c r="BB2186" s="14"/>
      <c r="BC2186" s="14"/>
      <c r="BD2186" s="14"/>
      <c r="BE2186" s="14"/>
      <c r="BF2186" s="14"/>
      <c r="BG2186" s="14"/>
      <c r="BH2186" s="14"/>
      <c r="BI2186" s="14"/>
    </row>
    <row r="2187" spans="1:61" x14ac:dyDescent="0.25">
      <c r="A2187" s="13"/>
      <c r="B2187" s="14"/>
      <c r="C2187" s="14"/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  <c r="W2187" s="14"/>
      <c r="X2187" s="14"/>
      <c r="Y2187" s="14"/>
      <c r="Z2187" s="14"/>
      <c r="AA2187" s="14"/>
      <c r="AB2187" s="14"/>
      <c r="AC2187" s="14"/>
      <c r="AD2187" s="14"/>
      <c r="AE2187" s="14"/>
      <c r="AF2187" s="14"/>
      <c r="AG2187" s="14"/>
      <c r="AH2187" s="14"/>
      <c r="AI2187" s="14"/>
      <c r="AJ2187" s="14"/>
      <c r="AK2187" s="14"/>
      <c r="AL2187" s="14"/>
      <c r="AM2187" s="14"/>
      <c r="AN2187" s="14"/>
      <c r="AO2187" s="14"/>
      <c r="AP2187" s="14"/>
      <c r="AQ2187" s="14"/>
      <c r="AR2187" s="14"/>
      <c r="AS2187" s="14"/>
      <c r="AT2187" s="14"/>
      <c r="AU2187" s="14"/>
      <c r="AV2187" s="14"/>
      <c r="AW2187" s="14"/>
      <c r="AX2187" s="14"/>
      <c r="AY2187" s="14"/>
      <c r="AZ2187" s="14"/>
      <c r="BA2187" s="14"/>
      <c r="BB2187" s="14"/>
      <c r="BC2187" s="14"/>
      <c r="BD2187" s="14"/>
      <c r="BE2187" s="14"/>
      <c r="BF2187" s="14"/>
      <c r="BG2187" s="14"/>
      <c r="BH2187" s="14"/>
      <c r="BI2187" s="14"/>
    </row>
    <row r="2188" spans="1:61" x14ac:dyDescent="0.25">
      <c r="A2188" s="13"/>
      <c r="B2188" s="14"/>
      <c r="C2188" s="14"/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  <c r="W2188" s="14"/>
      <c r="X2188" s="14"/>
      <c r="Y2188" s="14"/>
      <c r="Z2188" s="14"/>
      <c r="AA2188" s="14"/>
      <c r="AB2188" s="14"/>
      <c r="AC2188" s="14"/>
      <c r="AD2188" s="14"/>
      <c r="AE2188" s="14"/>
      <c r="AF2188" s="14"/>
      <c r="AG2188" s="14"/>
      <c r="AH2188" s="14"/>
      <c r="AI2188" s="14"/>
      <c r="AJ2188" s="14"/>
      <c r="AK2188" s="14"/>
      <c r="AL2188" s="14"/>
      <c r="AM2188" s="14"/>
      <c r="AN2188" s="14"/>
      <c r="AO2188" s="14"/>
      <c r="AP2188" s="14"/>
      <c r="AQ2188" s="14"/>
      <c r="AR2188" s="14"/>
      <c r="AS2188" s="14"/>
      <c r="AT2188" s="14"/>
      <c r="AU2188" s="14"/>
      <c r="AV2188" s="14"/>
      <c r="AW2188" s="14"/>
      <c r="AX2188" s="14"/>
      <c r="AY2188" s="14"/>
      <c r="AZ2188" s="14"/>
      <c r="BA2188" s="14"/>
      <c r="BB2188" s="14"/>
      <c r="BC2188" s="14"/>
      <c r="BD2188" s="14"/>
      <c r="BE2188" s="14"/>
      <c r="BF2188" s="14"/>
      <c r="BG2188" s="14"/>
      <c r="BH2188" s="14"/>
      <c r="BI2188" s="14"/>
    </row>
    <row r="2189" spans="1:61" x14ac:dyDescent="0.25">
      <c r="A2189" s="13"/>
      <c r="B2189" s="14"/>
      <c r="C2189" s="14"/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  <c r="Y2189" s="14"/>
      <c r="Z2189" s="14"/>
      <c r="AA2189" s="14"/>
      <c r="AB2189" s="14"/>
      <c r="AC2189" s="14"/>
      <c r="AD2189" s="14"/>
      <c r="AE2189" s="14"/>
      <c r="AF2189" s="14"/>
      <c r="AG2189" s="14"/>
      <c r="AH2189" s="14"/>
      <c r="AI2189" s="14"/>
      <c r="AJ2189" s="14"/>
      <c r="AK2189" s="14"/>
      <c r="AL2189" s="14"/>
      <c r="AM2189" s="14"/>
      <c r="AN2189" s="14"/>
      <c r="AO2189" s="14"/>
      <c r="AP2189" s="14"/>
      <c r="AQ2189" s="14"/>
      <c r="AR2189" s="14"/>
      <c r="AS2189" s="14"/>
      <c r="AT2189" s="14"/>
      <c r="AU2189" s="14"/>
      <c r="AV2189" s="14"/>
      <c r="AW2189" s="14"/>
      <c r="AX2189" s="14"/>
      <c r="AY2189" s="14"/>
      <c r="AZ2189" s="14"/>
      <c r="BA2189" s="14"/>
      <c r="BB2189" s="14"/>
      <c r="BC2189" s="14"/>
      <c r="BD2189" s="14"/>
      <c r="BE2189" s="14"/>
      <c r="BF2189" s="14"/>
      <c r="BG2189" s="14"/>
      <c r="BH2189" s="14"/>
      <c r="BI2189" s="14"/>
    </row>
    <row r="2190" spans="1:61" x14ac:dyDescent="0.25">
      <c r="A2190" s="13"/>
      <c r="B2190" s="14"/>
      <c r="C2190" s="14"/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  <c r="Y2190" s="14"/>
      <c r="Z2190" s="14"/>
      <c r="AA2190" s="14"/>
      <c r="AB2190" s="14"/>
      <c r="AC2190" s="14"/>
      <c r="AD2190" s="14"/>
      <c r="AE2190" s="14"/>
      <c r="AF2190" s="14"/>
      <c r="AG2190" s="14"/>
      <c r="AH2190" s="14"/>
      <c r="AI2190" s="14"/>
      <c r="AJ2190" s="14"/>
      <c r="AK2190" s="14"/>
      <c r="AL2190" s="14"/>
      <c r="AM2190" s="14"/>
      <c r="AN2190" s="14"/>
      <c r="AO2190" s="14"/>
      <c r="AP2190" s="14"/>
      <c r="AQ2190" s="14"/>
      <c r="AR2190" s="14"/>
      <c r="AS2190" s="14"/>
      <c r="AT2190" s="14"/>
      <c r="AU2190" s="14"/>
      <c r="AV2190" s="14"/>
      <c r="AW2190" s="14"/>
      <c r="AX2190" s="14"/>
      <c r="AY2190" s="14"/>
      <c r="AZ2190" s="14"/>
      <c r="BA2190" s="14"/>
      <c r="BB2190" s="14"/>
      <c r="BC2190" s="14"/>
      <c r="BD2190" s="14"/>
      <c r="BE2190" s="14"/>
      <c r="BF2190" s="14"/>
      <c r="BG2190" s="14"/>
      <c r="BH2190" s="14"/>
      <c r="BI2190" s="14"/>
    </row>
    <row r="2191" spans="1:61" x14ac:dyDescent="0.25">
      <c r="A2191" s="13"/>
      <c r="B2191" s="14"/>
      <c r="C2191" s="14"/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  <c r="Y2191" s="14"/>
      <c r="Z2191" s="14"/>
      <c r="AA2191" s="14"/>
      <c r="AB2191" s="14"/>
      <c r="AC2191" s="14"/>
      <c r="AD2191" s="14"/>
      <c r="AE2191" s="14"/>
      <c r="AF2191" s="14"/>
      <c r="AG2191" s="14"/>
      <c r="AH2191" s="14"/>
      <c r="AI2191" s="14"/>
      <c r="AJ2191" s="14"/>
      <c r="AK2191" s="14"/>
      <c r="AL2191" s="14"/>
      <c r="AM2191" s="14"/>
      <c r="AN2191" s="14"/>
      <c r="AO2191" s="14"/>
      <c r="AP2191" s="14"/>
      <c r="AQ2191" s="14"/>
      <c r="AR2191" s="14"/>
      <c r="AS2191" s="14"/>
      <c r="AT2191" s="14"/>
      <c r="AU2191" s="14"/>
      <c r="AV2191" s="14"/>
      <c r="AW2191" s="14"/>
      <c r="AX2191" s="14"/>
      <c r="AY2191" s="14"/>
      <c r="AZ2191" s="14"/>
      <c r="BA2191" s="14"/>
      <c r="BB2191" s="14"/>
      <c r="BC2191" s="14"/>
      <c r="BD2191" s="14"/>
      <c r="BE2191" s="14"/>
      <c r="BF2191" s="14"/>
      <c r="BG2191" s="14"/>
      <c r="BH2191" s="14"/>
      <c r="BI2191" s="14"/>
    </row>
    <row r="2192" spans="1:61" x14ac:dyDescent="0.25">
      <c r="A2192" s="13"/>
      <c r="B2192" s="14"/>
      <c r="C2192" s="14"/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  <c r="W2192" s="14"/>
      <c r="X2192" s="14"/>
      <c r="Y2192" s="14"/>
      <c r="Z2192" s="14"/>
      <c r="AA2192" s="14"/>
      <c r="AB2192" s="14"/>
      <c r="AC2192" s="14"/>
      <c r="AD2192" s="14"/>
      <c r="AE2192" s="14"/>
      <c r="AF2192" s="14"/>
      <c r="AG2192" s="14"/>
      <c r="AH2192" s="14"/>
      <c r="AI2192" s="14"/>
      <c r="AJ2192" s="14"/>
      <c r="AK2192" s="14"/>
      <c r="AL2192" s="14"/>
      <c r="AM2192" s="14"/>
      <c r="AN2192" s="14"/>
      <c r="AO2192" s="14"/>
      <c r="AP2192" s="14"/>
      <c r="AQ2192" s="14"/>
      <c r="AR2192" s="14"/>
      <c r="AS2192" s="14"/>
      <c r="AT2192" s="14"/>
      <c r="AU2192" s="14"/>
      <c r="AV2192" s="14"/>
      <c r="AW2192" s="14"/>
      <c r="AX2192" s="14"/>
      <c r="AY2192" s="14"/>
      <c r="AZ2192" s="14"/>
      <c r="BA2192" s="14"/>
      <c r="BB2192" s="14"/>
      <c r="BC2192" s="14"/>
      <c r="BD2192" s="14"/>
      <c r="BE2192" s="14"/>
      <c r="BF2192" s="14"/>
      <c r="BG2192" s="14"/>
      <c r="BH2192" s="14"/>
      <c r="BI2192" s="14"/>
    </row>
    <row r="2193" spans="1:61" x14ac:dyDescent="0.25">
      <c r="A2193" s="13"/>
      <c r="B2193" s="14"/>
      <c r="C2193" s="14"/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  <c r="W2193" s="14"/>
      <c r="X2193" s="14"/>
      <c r="Y2193" s="14"/>
      <c r="Z2193" s="14"/>
      <c r="AA2193" s="14"/>
      <c r="AB2193" s="14"/>
      <c r="AC2193" s="14"/>
      <c r="AD2193" s="14"/>
      <c r="AE2193" s="14"/>
      <c r="AF2193" s="14"/>
      <c r="AG2193" s="14"/>
      <c r="AH2193" s="14"/>
      <c r="AI2193" s="14"/>
      <c r="AJ2193" s="14"/>
      <c r="AK2193" s="14"/>
      <c r="AL2193" s="14"/>
      <c r="AM2193" s="14"/>
      <c r="AN2193" s="14"/>
      <c r="AO2193" s="14"/>
      <c r="AP2193" s="14"/>
      <c r="AQ2193" s="14"/>
      <c r="AR2193" s="14"/>
      <c r="AS2193" s="14"/>
      <c r="AT2193" s="14"/>
      <c r="AU2193" s="14"/>
      <c r="AV2193" s="14"/>
      <c r="AW2193" s="14"/>
      <c r="AX2193" s="14"/>
      <c r="AY2193" s="14"/>
      <c r="AZ2193" s="14"/>
      <c r="BA2193" s="14"/>
      <c r="BB2193" s="14"/>
      <c r="BC2193" s="14"/>
      <c r="BD2193" s="14"/>
      <c r="BE2193" s="14"/>
      <c r="BF2193" s="14"/>
      <c r="BG2193" s="14"/>
      <c r="BH2193" s="14"/>
      <c r="BI2193" s="14"/>
    </row>
    <row r="2194" spans="1:61" x14ac:dyDescent="0.25">
      <c r="A2194" s="13"/>
      <c r="B2194" s="14"/>
      <c r="C2194" s="14"/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  <c r="W2194" s="14"/>
      <c r="X2194" s="14"/>
      <c r="Y2194" s="14"/>
      <c r="Z2194" s="14"/>
      <c r="AA2194" s="14"/>
      <c r="AB2194" s="14"/>
      <c r="AC2194" s="14"/>
      <c r="AD2194" s="14"/>
      <c r="AE2194" s="14"/>
      <c r="AF2194" s="14"/>
      <c r="AG2194" s="14"/>
      <c r="AH2194" s="14"/>
      <c r="AI2194" s="14"/>
      <c r="AJ2194" s="14"/>
      <c r="AK2194" s="14"/>
      <c r="AL2194" s="14"/>
      <c r="AM2194" s="14"/>
      <c r="AN2194" s="14"/>
      <c r="AO2194" s="14"/>
      <c r="AP2194" s="14"/>
      <c r="AQ2194" s="14"/>
      <c r="AR2194" s="14"/>
      <c r="AS2194" s="14"/>
      <c r="AT2194" s="14"/>
      <c r="AU2194" s="14"/>
      <c r="AV2194" s="14"/>
      <c r="AW2194" s="14"/>
      <c r="AX2194" s="14"/>
      <c r="AY2194" s="14"/>
      <c r="AZ2194" s="14"/>
      <c r="BA2194" s="14"/>
      <c r="BB2194" s="14"/>
      <c r="BC2194" s="14"/>
      <c r="BD2194" s="14"/>
      <c r="BE2194" s="14"/>
      <c r="BF2194" s="14"/>
      <c r="BG2194" s="14"/>
      <c r="BH2194" s="14"/>
      <c r="BI2194" s="14"/>
    </row>
    <row r="2195" spans="1:61" x14ac:dyDescent="0.25">
      <c r="A2195" s="13"/>
      <c r="B2195" s="14"/>
      <c r="C2195" s="14"/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  <c r="W2195" s="14"/>
      <c r="X2195" s="14"/>
      <c r="Y2195" s="14"/>
      <c r="Z2195" s="14"/>
      <c r="AA2195" s="14"/>
      <c r="AB2195" s="14"/>
      <c r="AC2195" s="14"/>
      <c r="AD2195" s="14"/>
      <c r="AE2195" s="14"/>
      <c r="AF2195" s="14"/>
      <c r="AG2195" s="14"/>
      <c r="AH2195" s="14"/>
      <c r="AI2195" s="14"/>
      <c r="AJ2195" s="14"/>
      <c r="AK2195" s="14"/>
      <c r="AL2195" s="14"/>
      <c r="AM2195" s="14"/>
      <c r="AN2195" s="14"/>
      <c r="AO2195" s="14"/>
      <c r="AP2195" s="14"/>
      <c r="AQ2195" s="14"/>
      <c r="AR2195" s="14"/>
      <c r="AS2195" s="14"/>
      <c r="AT2195" s="14"/>
      <c r="AU2195" s="14"/>
      <c r="AV2195" s="14"/>
      <c r="AW2195" s="14"/>
      <c r="AX2195" s="14"/>
      <c r="AY2195" s="14"/>
      <c r="AZ2195" s="14"/>
      <c r="BA2195" s="14"/>
      <c r="BB2195" s="14"/>
      <c r="BC2195" s="14"/>
      <c r="BD2195" s="14"/>
      <c r="BE2195" s="14"/>
      <c r="BF2195" s="14"/>
      <c r="BG2195" s="14"/>
      <c r="BH2195" s="14"/>
      <c r="BI2195" s="14"/>
    </row>
    <row r="2196" spans="1:61" x14ac:dyDescent="0.25">
      <c r="A2196" s="13"/>
      <c r="B2196" s="14"/>
      <c r="C2196" s="14"/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  <c r="W2196" s="14"/>
      <c r="X2196" s="14"/>
      <c r="Y2196" s="14"/>
      <c r="Z2196" s="14"/>
      <c r="AA2196" s="14"/>
      <c r="AB2196" s="14"/>
      <c r="AC2196" s="14"/>
      <c r="AD2196" s="14"/>
      <c r="AE2196" s="14"/>
      <c r="AF2196" s="14"/>
      <c r="AG2196" s="14"/>
      <c r="AH2196" s="14"/>
      <c r="AI2196" s="14"/>
      <c r="AJ2196" s="14"/>
      <c r="AK2196" s="14"/>
      <c r="AL2196" s="14"/>
      <c r="AM2196" s="14"/>
      <c r="AN2196" s="14"/>
      <c r="AO2196" s="14"/>
      <c r="AP2196" s="14"/>
      <c r="AQ2196" s="14"/>
      <c r="AR2196" s="14"/>
      <c r="AS2196" s="14"/>
      <c r="AT2196" s="14"/>
      <c r="AU2196" s="14"/>
      <c r="AV2196" s="14"/>
      <c r="AW2196" s="14"/>
      <c r="AX2196" s="14"/>
      <c r="AY2196" s="14"/>
      <c r="AZ2196" s="14"/>
      <c r="BA2196" s="14"/>
      <c r="BB2196" s="14"/>
      <c r="BC2196" s="14"/>
      <c r="BD2196" s="14"/>
      <c r="BE2196" s="14"/>
      <c r="BF2196" s="14"/>
      <c r="BG2196" s="14"/>
      <c r="BH2196" s="14"/>
      <c r="BI2196" s="14"/>
    </row>
    <row r="2197" spans="1:61" x14ac:dyDescent="0.25">
      <c r="A2197" s="13"/>
      <c r="B2197" s="14"/>
      <c r="C2197" s="14"/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  <c r="Y2197" s="14"/>
      <c r="Z2197" s="14"/>
      <c r="AA2197" s="14"/>
      <c r="AB2197" s="14"/>
      <c r="AC2197" s="14"/>
      <c r="AD2197" s="14"/>
      <c r="AE2197" s="14"/>
      <c r="AF2197" s="14"/>
      <c r="AG2197" s="14"/>
      <c r="AH2197" s="14"/>
      <c r="AI2197" s="14"/>
      <c r="AJ2197" s="14"/>
      <c r="AK2197" s="14"/>
      <c r="AL2197" s="14"/>
      <c r="AM2197" s="14"/>
      <c r="AN2197" s="14"/>
      <c r="AO2197" s="14"/>
      <c r="AP2197" s="14"/>
      <c r="AQ2197" s="14"/>
      <c r="AR2197" s="14"/>
      <c r="AS2197" s="14"/>
      <c r="AT2197" s="14"/>
      <c r="AU2197" s="14"/>
      <c r="AV2197" s="14"/>
      <c r="AW2197" s="14"/>
      <c r="AX2197" s="14"/>
      <c r="AY2197" s="14"/>
      <c r="AZ2197" s="14"/>
      <c r="BA2197" s="14"/>
      <c r="BB2197" s="14"/>
      <c r="BC2197" s="14"/>
      <c r="BD2197" s="14"/>
      <c r="BE2197" s="14"/>
      <c r="BF2197" s="14"/>
      <c r="BG2197" s="14"/>
      <c r="BH2197" s="14"/>
      <c r="BI2197" s="14"/>
    </row>
    <row r="2198" spans="1:61" x14ac:dyDescent="0.25">
      <c r="A2198" s="13"/>
      <c r="B2198" s="14"/>
      <c r="C2198" s="14"/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  <c r="W2198" s="14"/>
      <c r="X2198" s="14"/>
      <c r="Y2198" s="14"/>
      <c r="Z2198" s="14"/>
      <c r="AA2198" s="14"/>
      <c r="AB2198" s="14"/>
      <c r="AC2198" s="14"/>
      <c r="AD2198" s="14"/>
      <c r="AE2198" s="14"/>
      <c r="AF2198" s="14"/>
      <c r="AG2198" s="14"/>
      <c r="AH2198" s="14"/>
      <c r="AI2198" s="14"/>
      <c r="AJ2198" s="14"/>
      <c r="AK2198" s="14"/>
      <c r="AL2198" s="14"/>
      <c r="AM2198" s="14"/>
      <c r="AN2198" s="14"/>
      <c r="AO2198" s="14"/>
      <c r="AP2198" s="14"/>
      <c r="AQ2198" s="14"/>
      <c r="AR2198" s="14"/>
      <c r="AS2198" s="14"/>
      <c r="AT2198" s="14"/>
      <c r="AU2198" s="14"/>
      <c r="AV2198" s="14"/>
      <c r="AW2198" s="14"/>
      <c r="AX2198" s="14"/>
      <c r="AY2198" s="14"/>
      <c r="AZ2198" s="14"/>
      <c r="BA2198" s="14"/>
      <c r="BB2198" s="14"/>
      <c r="BC2198" s="14"/>
      <c r="BD2198" s="14"/>
      <c r="BE2198" s="14"/>
      <c r="BF2198" s="14"/>
      <c r="BG2198" s="14"/>
      <c r="BH2198" s="14"/>
      <c r="BI2198" s="14"/>
    </row>
    <row r="2199" spans="1:61" x14ac:dyDescent="0.25">
      <c r="A2199" s="13"/>
      <c r="B2199" s="14"/>
      <c r="C2199" s="14"/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  <c r="W2199" s="14"/>
      <c r="X2199" s="14"/>
      <c r="Y2199" s="14"/>
      <c r="Z2199" s="14"/>
      <c r="AA2199" s="14"/>
      <c r="AB2199" s="14"/>
      <c r="AC2199" s="14"/>
      <c r="AD2199" s="14"/>
      <c r="AE2199" s="14"/>
      <c r="AF2199" s="14"/>
      <c r="AG2199" s="14"/>
      <c r="AH2199" s="14"/>
      <c r="AI2199" s="14"/>
      <c r="AJ2199" s="14"/>
      <c r="AK2199" s="14"/>
      <c r="AL2199" s="14"/>
      <c r="AM2199" s="14"/>
      <c r="AN2199" s="14"/>
      <c r="AO2199" s="14"/>
      <c r="AP2199" s="14"/>
      <c r="AQ2199" s="14"/>
      <c r="AR2199" s="14"/>
      <c r="AS2199" s="14"/>
      <c r="AT2199" s="14"/>
      <c r="AU2199" s="14"/>
      <c r="AV2199" s="14"/>
      <c r="AW2199" s="14"/>
      <c r="AX2199" s="14"/>
      <c r="AY2199" s="14"/>
      <c r="AZ2199" s="14"/>
      <c r="BA2199" s="14"/>
      <c r="BB2199" s="14"/>
      <c r="BC2199" s="14"/>
      <c r="BD2199" s="14"/>
      <c r="BE2199" s="14"/>
      <c r="BF2199" s="14"/>
      <c r="BG2199" s="14"/>
      <c r="BH2199" s="14"/>
      <c r="BI2199" s="14"/>
    </row>
    <row r="2200" spans="1:61" x14ac:dyDescent="0.25">
      <c r="A2200" s="13"/>
      <c r="B2200" s="14"/>
      <c r="C2200" s="14"/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  <c r="W2200" s="14"/>
      <c r="X2200" s="14"/>
      <c r="Y2200" s="14"/>
      <c r="Z2200" s="14"/>
      <c r="AA2200" s="14"/>
      <c r="AB2200" s="14"/>
      <c r="AC2200" s="14"/>
      <c r="AD2200" s="14"/>
      <c r="AE2200" s="14"/>
      <c r="AF2200" s="14"/>
      <c r="AG2200" s="14"/>
      <c r="AH2200" s="14"/>
      <c r="AI2200" s="14"/>
      <c r="AJ2200" s="14"/>
      <c r="AK2200" s="14"/>
      <c r="AL2200" s="14"/>
      <c r="AM2200" s="14"/>
      <c r="AN2200" s="14"/>
      <c r="AO2200" s="14"/>
      <c r="AP2200" s="14"/>
      <c r="AQ2200" s="14"/>
      <c r="AR2200" s="14"/>
      <c r="AS2200" s="14"/>
      <c r="AT2200" s="14"/>
      <c r="AU2200" s="14"/>
      <c r="AV2200" s="14"/>
      <c r="AW2200" s="14"/>
      <c r="AX2200" s="14"/>
      <c r="AY2200" s="14"/>
      <c r="AZ2200" s="14"/>
      <c r="BA2200" s="14"/>
      <c r="BB2200" s="14"/>
      <c r="BC2200" s="14"/>
      <c r="BD2200" s="14"/>
      <c r="BE2200" s="14"/>
      <c r="BF2200" s="14"/>
      <c r="BG2200" s="14"/>
      <c r="BH2200" s="14"/>
      <c r="BI2200" s="14"/>
    </row>
    <row r="2201" spans="1:61" x14ac:dyDescent="0.25">
      <c r="A2201" s="13"/>
      <c r="B2201" s="14"/>
      <c r="C2201" s="14"/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  <c r="W2201" s="14"/>
      <c r="X2201" s="14"/>
      <c r="Y2201" s="14"/>
      <c r="Z2201" s="14"/>
      <c r="AA2201" s="14"/>
      <c r="AB2201" s="14"/>
      <c r="AC2201" s="14"/>
      <c r="AD2201" s="14"/>
      <c r="AE2201" s="14"/>
      <c r="AF2201" s="14"/>
      <c r="AG2201" s="14"/>
      <c r="AH2201" s="14"/>
      <c r="AI2201" s="14"/>
      <c r="AJ2201" s="14"/>
      <c r="AK2201" s="14"/>
      <c r="AL2201" s="14"/>
      <c r="AM2201" s="14"/>
      <c r="AN2201" s="14"/>
      <c r="AO2201" s="14"/>
      <c r="AP2201" s="14"/>
      <c r="AQ2201" s="14"/>
      <c r="AR2201" s="14"/>
      <c r="AS2201" s="14"/>
      <c r="AT2201" s="14"/>
      <c r="AU2201" s="14"/>
      <c r="AV2201" s="14"/>
      <c r="AW2201" s="14"/>
      <c r="AX2201" s="14"/>
      <c r="AY2201" s="14"/>
      <c r="AZ2201" s="14"/>
      <c r="BA2201" s="14"/>
      <c r="BB2201" s="14"/>
      <c r="BC2201" s="14"/>
      <c r="BD2201" s="14"/>
      <c r="BE2201" s="14"/>
      <c r="BF2201" s="14"/>
      <c r="BG2201" s="14"/>
      <c r="BH2201" s="14"/>
      <c r="BI2201" s="14"/>
    </row>
    <row r="2202" spans="1:61" x14ac:dyDescent="0.25">
      <c r="A2202" s="13"/>
      <c r="B2202" s="14"/>
      <c r="C2202" s="14"/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  <c r="W2202" s="14"/>
      <c r="X2202" s="14"/>
      <c r="Y2202" s="14"/>
      <c r="Z2202" s="14"/>
      <c r="AA2202" s="14"/>
      <c r="AB2202" s="14"/>
      <c r="AC2202" s="14"/>
      <c r="AD2202" s="14"/>
      <c r="AE2202" s="14"/>
      <c r="AF2202" s="14"/>
      <c r="AG2202" s="14"/>
      <c r="AH2202" s="14"/>
      <c r="AI2202" s="14"/>
      <c r="AJ2202" s="14"/>
      <c r="AK2202" s="14"/>
      <c r="AL2202" s="14"/>
      <c r="AM2202" s="14"/>
      <c r="AN2202" s="14"/>
      <c r="AO2202" s="14"/>
      <c r="AP2202" s="14"/>
      <c r="AQ2202" s="14"/>
      <c r="AR2202" s="14"/>
      <c r="AS2202" s="14"/>
      <c r="AT2202" s="14"/>
      <c r="AU2202" s="14"/>
      <c r="AV2202" s="14"/>
      <c r="AW2202" s="14"/>
      <c r="AX2202" s="14"/>
      <c r="AY2202" s="14"/>
      <c r="AZ2202" s="14"/>
      <c r="BA2202" s="14"/>
      <c r="BB2202" s="14"/>
      <c r="BC2202" s="14"/>
      <c r="BD2202" s="14"/>
      <c r="BE2202" s="14"/>
      <c r="BF2202" s="14"/>
      <c r="BG2202" s="14"/>
      <c r="BH2202" s="14"/>
      <c r="BI2202" s="14"/>
    </row>
    <row r="2203" spans="1:61" x14ac:dyDescent="0.25">
      <c r="A2203" s="13"/>
      <c r="B2203" s="14"/>
      <c r="C2203" s="1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/>
      <c r="AC2203" s="14"/>
      <c r="AD2203" s="14"/>
      <c r="AE2203" s="14"/>
      <c r="AF2203" s="14"/>
      <c r="AG2203" s="14"/>
      <c r="AH2203" s="14"/>
      <c r="AI2203" s="14"/>
      <c r="AJ2203" s="14"/>
      <c r="AK2203" s="14"/>
      <c r="AL2203" s="14"/>
      <c r="AM2203" s="14"/>
      <c r="AN2203" s="14"/>
      <c r="AO2203" s="14"/>
      <c r="AP2203" s="14"/>
      <c r="AQ2203" s="14"/>
      <c r="AR2203" s="14"/>
      <c r="AS2203" s="14"/>
      <c r="AT2203" s="14"/>
      <c r="AU2203" s="14"/>
      <c r="AV2203" s="14"/>
      <c r="AW2203" s="14"/>
      <c r="AX2203" s="14"/>
      <c r="AY2203" s="14"/>
      <c r="AZ2203" s="14"/>
      <c r="BA2203" s="14"/>
      <c r="BB2203" s="14"/>
      <c r="BC2203" s="14"/>
      <c r="BD2203" s="14"/>
      <c r="BE2203" s="14"/>
      <c r="BF2203" s="14"/>
      <c r="BG2203" s="14"/>
      <c r="BH2203" s="14"/>
      <c r="BI2203" s="14"/>
    </row>
    <row r="2204" spans="1:61" x14ac:dyDescent="0.25">
      <c r="A2204" s="13"/>
      <c r="B2204" s="14"/>
      <c r="C2204" s="1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  <c r="Y2204" s="14"/>
      <c r="Z2204" s="14"/>
      <c r="AA2204" s="14"/>
      <c r="AB2204" s="14"/>
      <c r="AC2204" s="14"/>
      <c r="AD2204" s="14"/>
      <c r="AE2204" s="14"/>
      <c r="AF2204" s="14"/>
      <c r="AG2204" s="14"/>
      <c r="AH2204" s="14"/>
      <c r="AI2204" s="14"/>
      <c r="AJ2204" s="14"/>
      <c r="AK2204" s="14"/>
      <c r="AL2204" s="14"/>
      <c r="AM2204" s="14"/>
      <c r="AN2204" s="14"/>
      <c r="AO2204" s="14"/>
      <c r="AP2204" s="14"/>
      <c r="AQ2204" s="14"/>
      <c r="AR2204" s="14"/>
      <c r="AS2204" s="14"/>
      <c r="AT2204" s="14"/>
      <c r="AU2204" s="14"/>
      <c r="AV2204" s="14"/>
      <c r="AW2204" s="14"/>
      <c r="AX2204" s="14"/>
      <c r="AY2204" s="14"/>
      <c r="AZ2204" s="14"/>
      <c r="BA2204" s="14"/>
      <c r="BB2204" s="14"/>
      <c r="BC2204" s="14"/>
      <c r="BD2204" s="14"/>
      <c r="BE2204" s="14"/>
      <c r="BF2204" s="14"/>
      <c r="BG2204" s="14"/>
      <c r="BH2204" s="14"/>
      <c r="BI2204" s="14"/>
    </row>
    <row r="2205" spans="1:61" x14ac:dyDescent="0.25">
      <c r="A2205" s="13"/>
      <c r="B2205" s="14"/>
      <c r="C2205" s="1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  <c r="Y2205" s="14"/>
      <c r="Z2205" s="14"/>
      <c r="AA2205" s="14"/>
      <c r="AB2205" s="14"/>
      <c r="AC2205" s="14"/>
      <c r="AD2205" s="14"/>
      <c r="AE2205" s="14"/>
      <c r="AF2205" s="14"/>
      <c r="AG2205" s="14"/>
      <c r="AH2205" s="14"/>
      <c r="AI2205" s="14"/>
      <c r="AJ2205" s="14"/>
      <c r="AK2205" s="14"/>
      <c r="AL2205" s="14"/>
      <c r="AM2205" s="14"/>
      <c r="AN2205" s="14"/>
      <c r="AO2205" s="14"/>
      <c r="AP2205" s="14"/>
      <c r="AQ2205" s="14"/>
      <c r="AR2205" s="14"/>
      <c r="AS2205" s="14"/>
      <c r="AT2205" s="14"/>
      <c r="AU2205" s="14"/>
      <c r="AV2205" s="14"/>
      <c r="AW2205" s="14"/>
      <c r="AX2205" s="14"/>
      <c r="AY2205" s="14"/>
      <c r="AZ2205" s="14"/>
      <c r="BA2205" s="14"/>
      <c r="BB2205" s="14"/>
      <c r="BC2205" s="14"/>
      <c r="BD2205" s="14"/>
      <c r="BE2205" s="14"/>
      <c r="BF2205" s="14"/>
      <c r="BG2205" s="14"/>
      <c r="BH2205" s="14"/>
      <c r="BI2205" s="14"/>
    </row>
    <row r="2206" spans="1:61" x14ac:dyDescent="0.25">
      <c r="A2206" s="13"/>
      <c r="B2206" s="14"/>
      <c r="C2206" s="14"/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  <c r="Y2206" s="14"/>
      <c r="Z2206" s="14"/>
      <c r="AA2206" s="14"/>
      <c r="AB2206" s="14"/>
      <c r="AC2206" s="14"/>
      <c r="AD2206" s="14"/>
      <c r="AE2206" s="14"/>
      <c r="AF2206" s="14"/>
      <c r="AG2206" s="14"/>
      <c r="AH2206" s="14"/>
      <c r="AI2206" s="14"/>
      <c r="AJ2206" s="14"/>
      <c r="AK2206" s="14"/>
      <c r="AL2206" s="14"/>
      <c r="AM2206" s="14"/>
      <c r="AN2206" s="14"/>
      <c r="AO2206" s="14"/>
      <c r="AP2206" s="14"/>
      <c r="AQ2206" s="14"/>
      <c r="AR2206" s="14"/>
      <c r="AS2206" s="14"/>
      <c r="AT2206" s="14"/>
      <c r="AU2206" s="14"/>
      <c r="AV2206" s="14"/>
      <c r="AW2206" s="14"/>
      <c r="AX2206" s="14"/>
      <c r="AY2206" s="14"/>
      <c r="AZ2206" s="14"/>
      <c r="BA2206" s="14"/>
      <c r="BB2206" s="14"/>
      <c r="BC2206" s="14"/>
      <c r="BD2206" s="14"/>
      <c r="BE2206" s="14"/>
      <c r="BF2206" s="14"/>
      <c r="BG2206" s="14"/>
      <c r="BH2206" s="14"/>
      <c r="BI2206" s="14"/>
    </row>
    <row r="2207" spans="1:61" x14ac:dyDescent="0.25">
      <c r="A2207" s="13"/>
      <c r="B2207" s="14"/>
      <c r="C2207" s="14"/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  <c r="W2207" s="14"/>
      <c r="X2207" s="14"/>
      <c r="Y2207" s="14"/>
      <c r="Z2207" s="14"/>
      <c r="AA2207" s="14"/>
      <c r="AB2207" s="14"/>
      <c r="AC2207" s="14"/>
      <c r="AD2207" s="14"/>
      <c r="AE2207" s="14"/>
      <c r="AF2207" s="14"/>
      <c r="AG2207" s="14"/>
      <c r="AH2207" s="14"/>
      <c r="AI2207" s="14"/>
      <c r="AJ2207" s="14"/>
      <c r="AK2207" s="14"/>
      <c r="AL2207" s="14"/>
      <c r="AM2207" s="14"/>
      <c r="AN2207" s="14"/>
      <c r="AO2207" s="14"/>
      <c r="AP2207" s="14"/>
      <c r="AQ2207" s="14"/>
      <c r="AR2207" s="14"/>
      <c r="AS2207" s="14"/>
      <c r="AT2207" s="14"/>
      <c r="AU2207" s="14"/>
      <c r="AV2207" s="14"/>
      <c r="AW2207" s="14"/>
      <c r="AX2207" s="14"/>
      <c r="AY2207" s="14"/>
      <c r="AZ2207" s="14"/>
      <c r="BA2207" s="14"/>
      <c r="BB2207" s="14"/>
      <c r="BC2207" s="14"/>
      <c r="BD2207" s="14"/>
      <c r="BE2207" s="14"/>
      <c r="BF2207" s="14"/>
      <c r="BG2207" s="14"/>
      <c r="BH2207" s="14"/>
      <c r="BI2207" s="14"/>
    </row>
    <row r="2208" spans="1:61" x14ac:dyDescent="0.25">
      <c r="A2208" s="13"/>
      <c r="B2208" s="14"/>
      <c r="C2208" s="14"/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  <c r="Y2208" s="14"/>
      <c r="Z2208" s="14"/>
      <c r="AA2208" s="14"/>
      <c r="AB2208" s="14"/>
      <c r="AC2208" s="14"/>
      <c r="AD2208" s="14"/>
      <c r="AE2208" s="14"/>
      <c r="AF2208" s="14"/>
      <c r="AG2208" s="14"/>
      <c r="AH2208" s="14"/>
      <c r="AI2208" s="14"/>
      <c r="AJ2208" s="14"/>
      <c r="AK2208" s="14"/>
      <c r="AL2208" s="14"/>
      <c r="AM2208" s="14"/>
      <c r="AN2208" s="14"/>
      <c r="AO2208" s="14"/>
      <c r="AP2208" s="14"/>
      <c r="AQ2208" s="14"/>
      <c r="AR2208" s="14"/>
      <c r="AS2208" s="14"/>
      <c r="AT2208" s="14"/>
      <c r="AU2208" s="14"/>
      <c r="AV2208" s="14"/>
      <c r="AW2208" s="14"/>
      <c r="AX2208" s="14"/>
      <c r="AY2208" s="14"/>
      <c r="AZ2208" s="14"/>
      <c r="BA2208" s="14"/>
      <c r="BB2208" s="14"/>
      <c r="BC2208" s="14"/>
      <c r="BD2208" s="14"/>
      <c r="BE2208" s="14"/>
      <c r="BF2208" s="14"/>
      <c r="BG2208" s="14"/>
      <c r="BH2208" s="14"/>
      <c r="BI2208" s="14"/>
    </row>
    <row r="2209" spans="1:61" x14ac:dyDescent="0.25">
      <c r="A2209" s="13"/>
      <c r="B2209" s="14"/>
      <c r="C2209" s="14"/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  <c r="Y2209" s="14"/>
      <c r="Z2209" s="14"/>
      <c r="AA2209" s="14"/>
      <c r="AB2209" s="14"/>
      <c r="AC2209" s="14"/>
      <c r="AD2209" s="14"/>
      <c r="AE2209" s="14"/>
      <c r="AF2209" s="14"/>
      <c r="AG2209" s="14"/>
      <c r="AH2209" s="14"/>
      <c r="AI2209" s="14"/>
      <c r="AJ2209" s="14"/>
      <c r="AK2209" s="14"/>
      <c r="AL2209" s="14"/>
      <c r="AM2209" s="14"/>
      <c r="AN2209" s="14"/>
      <c r="AO2209" s="14"/>
      <c r="AP2209" s="14"/>
      <c r="AQ2209" s="14"/>
      <c r="AR2209" s="14"/>
      <c r="AS2209" s="14"/>
      <c r="AT2209" s="14"/>
      <c r="AU2209" s="14"/>
      <c r="AV2209" s="14"/>
      <c r="AW2209" s="14"/>
      <c r="AX2209" s="14"/>
      <c r="AY2209" s="14"/>
      <c r="AZ2209" s="14"/>
      <c r="BA2209" s="14"/>
      <c r="BB2209" s="14"/>
      <c r="BC2209" s="14"/>
      <c r="BD2209" s="14"/>
      <c r="BE2209" s="14"/>
      <c r="BF2209" s="14"/>
      <c r="BG2209" s="14"/>
      <c r="BH2209" s="14"/>
      <c r="BI2209" s="14"/>
    </row>
    <row r="2210" spans="1:61" x14ac:dyDescent="0.25">
      <c r="A2210" s="13"/>
      <c r="B2210" s="14"/>
      <c r="C2210" s="14"/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  <c r="Y2210" s="14"/>
      <c r="Z2210" s="14"/>
      <c r="AA2210" s="14"/>
      <c r="AB2210" s="14"/>
      <c r="AC2210" s="14"/>
      <c r="AD2210" s="14"/>
      <c r="AE2210" s="14"/>
      <c r="AF2210" s="14"/>
      <c r="AG2210" s="14"/>
      <c r="AH2210" s="14"/>
      <c r="AI2210" s="14"/>
      <c r="AJ2210" s="14"/>
      <c r="AK2210" s="14"/>
      <c r="AL2210" s="14"/>
      <c r="AM2210" s="14"/>
      <c r="AN2210" s="14"/>
      <c r="AO2210" s="14"/>
      <c r="AP2210" s="14"/>
      <c r="AQ2210" s="14"/>
      <c r="AR2210" s="14"/>
      <c r="AS2210" s="14"/>
      <c r="AT2210" s="14"/>
      <c r="AU2210" s="14"/>
      <c r="AV2210" s="14"/>
      <c r="AW2210" s="14"/>
      <c r="AX2210" s="14"/>
      <c r="AY2210" s="14"/>
      <c r="AZ2210" s="14"/>
      <c r="BA2210" s="14"/>
      <c r="BB2210" s="14"/>
      <c r="BC2210" s="14"/>
      <c r="BD2210" s="14"/>
      <c r="BE2210" s="14"/>
      <c r="BF2210" s="14"/>
      <c r="BG2210" s="14"/>
      <c r="BH2210" s="14"/>
      <c r="BI2210" s="14"/>
    </row>
    <row r="2211" spans="1:61" x14ac:dyDescent="0.25">
      <c r="A2211" s="13"/>
      <c r="B2211" s="14"/>
      <c r="C2211" s="14"/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  <c r="W2211" s="14"/>
      <c r="X2211" s="14"/>
      <c r="Y2211" s="14"/>
      <c r="Z2211" s="14"/>
      <c r="AA2211" s="14"/>
      <c r="AB2211" s="14"/>
      <c r="AC2211" s="14"/>
      <c r="AD2211" s="14"/>
      <c r="AE2211" s="14"/>
      <c r="AF2211" s="14"/>
      <c r="AG2211" s="14"/>
      <c r="AH2211" s="14"/>
      <c r="AI2211" s="14"/>
      <c r="AJ2211" s="14"/>
      <c r="AK2211" s="14"/>
      <c r="AL2211" s="14"/>
      <c r="AM2211" s="14"/>
      <c r="AN2211" s="14"/>
      <c r="AO2211" s="14"/>
      <c r="AP2211" s="14"/>
      <c r="AQ2211" s="14"/>
      <c r="AR2211" s="14"/>
      <c r="AS2211" s="14"/>
      <c r="AT2211" s="14"/>
      <c r="AU2211" s="14"/>
      <c r="AV2211" s="14"/>
      <c r="AW2211" s="14"/>
      <c r="AX2211" s="14"/>
      <c r="AY2211" s="14"/>
      <c r="AZ2211" s="14"/>
      <c r="BA2211" s="14"/>
      <c r="BB2211" s="14"/>
      <c r="BC2211" s="14"/>
      <c r="BD2211" s="14"/>
      <c r="BE2211" s="14"/>
      <c r="BF2211" s="14"/>
      <c r="BG2211" s="14"/>
      <c r="BH2211" s="14"/>
      <c r="BI2211" s="14"/>
    </row>
    <row r="2212" spans="1:61" x14ac:dyDescent="0.25">
      <c r="A2212" s="13"/>
      <c r="B2212" s="14"/>
      <c r="C2212" s="14"/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  <c r="W2212" s="14"/>
      <c r="X2212" s="14"/>
      <c r="Y2212" s="14"/>
      <c r="Z2212" s="14"/>
      <c r="AA2212" s="14"/>
      <c r="AB2212" s="14"/>
      <c r="AC2212" s="14"/>
      <c r="AD2212" s="14"/>
      <c r="AE2212" s="14"/>
      <c r="AF2212" s="14"/>
      <c r="AG2212" s="14"/>
      <c r="AH2212" s="14"/>
      <c r="AI2212" s="14"/>
      <c r="AJ2212" s="14"/>
      <c r="AK2212" s="14"/>
      <c r="AL2212" s="14"/>
      <c r="AM2212" s="14"/>
      <c r="AN2212" s="14"/>
      <c r="AO2212" s="14"/>
      <c r="AP2212" s="14"/>
      <c r="AQ2212" s="14"/>
      <c r="AR2212" s="14"/>
      <c r="AS2212" s="14"/>
      <c r="AT2212" s="14"/>
      <c r="AU2212" s="14"/>
      <c r="AV2212" s="14"/>
      <c r="AW2212" s="14"/>
      <c r="AX2212" s="14"/>
      <c r="AY2212" s="14"/>
      <c r="AZ2212" s="14"/>
      <c r="BA2212" s="14"/>
      <c r="BB2212" s="14"/>
      <c r="BC2212" s="14"/>
      <c r="BD2212" s="14"/>
      <c r="BE2212" s="14"/>
      <c r="BF2212" s="14"/>
      <c r="BG2212" s="14"/>
      <c r="BH2212" s="14"/>
      <c r="BI2212" s="14"/>
    </row>
    <row r="2213" spans="1:61" x14ac:dyDescent="0.25">
      <c r="A2213" s="13"/>
      <c r="B2213" s="14"/>
      <c r="C2213" s="14"/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  <c r="W2213" s="14"/>
      <c r="X2213" s="14"/>
      <c r="Y2213" s="14"/>
      <c r="Z2213" s="14"/>
      <c r="AA2213" s="14"/>
      <c r="AB2213" s="14"/>
      <c r="AC2213" s="14"/>
      <c r="AD2213" s="14"/>
      <c r="AE2213" s="14"/>
      <c r="AF2213" s="14"/>
      <c r="AG2213" s="14"/>
      <c r="AH2213" s="14"/>
      <c r="AI2213" s="14"/>
      <c r="AJ2213" s="14"/>
      <c r="AK2213" s="14"/>
      <c r="AL2213" s="14"/>
      <c r="AM2213" s="14"/>
      <c r="AN2213" s="14"/>
      <c r="AO2213" s="14"/>
      <c r="AP2213" s="14"/>
      <c r="AQ2213" s="14"/>
      <c r="AR2213" s="14"/>
      <c r="AS2213" s="14"/>
      <c r="AT2213" s="14"/>
      <c r="AU2213" s="14"/>
      <c r="AV2213" s="14"/>
      <c r="AW2213" s="14"/>
      <c r="AX2213" s="14"/>
      <c r="AY2213" s="14"/>
      <c r="AZ2213" s="14"/>
      <c r="BA2213" s="14"/>
      <c r="BB2213" s="14"/>
      <c r="BC2213" s="14"/>
      <c r="BD2213" s="14"/>
      <c r="BE2213" s="14"/>
      <c r="BF2213" s="14"/>
      <c r="BG2213" s="14"/>
      <c r="BH2213" s="14"/>
      <c r="BI2213" s="14"/>
    </row>
    <row r="2214" spans="1:61" x14ac:dyDescent="0.25">
      <c r="A2214" s="13"/>
      <c r="B2214" s="14"/>
      <c r="C2214" s="14"/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  <c r="W2214" s="14"/>
      <c r="X2214" s="14"/>
      <c r="Y2214" s="14"/>
      <c r="Z2214" s="14"/>
      <c r="AA2214" s="14"/>
      <c r="AB2214" s="14"/>
      <c r="AC2214" s="14"/>
      <c r="AD2214" s="14"/>
      <c r="AE2214" s="14"/>
      <c r="AF2214" s="14"/>
      <c r="AG2214" s="14"/>
      <c r="AH2214" s="14"/>
      <c r="AI2214" s="14"/>
      <c r="AJ2214" s="14"/>
      <c r="AK2214" s="14"/>
      <c r="AL2214" s="14"/>
      <c r="AM2214" s="14"/>
      <c r="AN2214" s="14"/>
      <c r="AO2214" s="14"/>
      <c r="AP2214" s="14"/>
      <c r="AQ2214" s="14"/>
      <c r="AR2214" s="14"/>
      <c r="AS2214" s="14"/>
      <c r="AT2214" s="14"/>
      <c r="AU2214" s="14"/>
      <c r="AV2214" s="14"/>
      <c r="AW2214" s="14"/>
      <c r="AX2214" s="14"/>
      <c r="AY2214" s="14"/>
      <c r="AZ2214" s="14"/>
      <c r="BA2214" s="14"/>
      <c r="BB2214" s="14"/>
      <c r="BC2214" s="14"/>
      <c r="BD2214" s="14"/>
      <c r="BE2214" s="14"/>
      <c r="BF2214" s="14"/>
      <c r="BG2214" s="14"/>
      <c r="BH2214" s="14"/>
      <c r="BI2214" s="14"/>
    </row>
    <row r="2215" spans="1:61" x14ac:dyDescent="0.25">
      <c r="A2215" s="13"/>
      <c r="B2215" s="14"/>
      <c r="C2215" s="1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  <c r="W2215" s="14"/>
      <c r="X2215" s="14"/>
      <c r="Y2215" s="14"/>
      <c r="Z2215" s="14"/>
      <c r="AA2215" s="14"/>
      <c r="AB2215" s="14"/>
      <c r="AC2215" s="14"/>
      <c r="AD2215" s="14"/>
      <c r="AE2215" s="14"/>
      <c r="AF2215" s="14"/>
      <c r="AG2215" s="14"/>
      <c r="AH2215" s="14"/>
      <c r="AI2215" s="14"/>
      <c r="AJ2215" s="14"/>
      <c r="AK2215" s="14"/>
      <c r="AL2215" s="14"/>
      <c r="AM2215" s="14"/>
      <c r="AN2215" s="14"/>
      <c r="AO2215" s="14"/>
      <c r="AP2215" s="14"/>
      <c r="AQ2215" s="14"/>
      <c r="AR2215" s="14"/>
      <c r="AS2215" s="14"/>
      <c r="AT2215" s="14"/>
      <c r="AU2215" s="14"/>
      <c r="AV2215" s="14"/>
      <c r="AW2215" s="14"/>
      <c r="AX2215" s="14"/>
      <c r="AY2215" s="14"/>
      <c r="AZ2215" s="14"/>
      <c r="BA2215" s="14"/>
      <c r="BB2215" s="14"/>
      <c r="BC2215" s="14"/>
      <c r="BD2215" s="14"/>
      <c r="BE2215" s="14"/>
      <c r="BF2215" s="14"/>
      <c r="BG2215" s="14"/>
      <c r="BH2215" s="14"/>
      <c r="BI2215" s="14"/>
    </row>
    <row r="2216" spans="1:61" x14ac:dyDescent="0.25">
      <c r="A2216" s="13"/>
      <c r="B2216" s="14"/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  <c r="AA2216" s="14"/>
      <c r="AB2216" s="14"/>
      <c r="AC2216" s="14"/>
      <c r="AD2216" s="14"/>
      <c r="AE2216" s="14"/>
      <c r="AF2216" s="14"/>
      <c r="AG2216" s="14"/>
      <c r="AH2216" s="14"/>
      <c r="AI2216" s="14"/>
      <c r="AJ2216" s="14"/>
      <c r="AK2216" s="14"/>
      <c r="AL2216" s="14"/>
      <c r="AM2216" s="14"/>
      <c r="AN2216" s="14"/>
      <c r="AO2216" s="14"/>
      <c r="AP2216" s="14"/>
      <c r="AQ2216" s="14"/>
      <c r="AR2216" s="14"/>
      <c r="AS2216" s="14"/>
      <c r="AT2216" s="14"/>
      <c r="AU2216" s="14"/>
      <c r="AV2216" s="14"/>
      <c r="AW2216" s="14"/>
      <c r="AX2216" s="14"/>
      <c r="AY2216" s="14"/>
      <c r="AZ2216" s="14"/>
      <c r="BA2216" s="14"/>
      <c r="BB2216" s="14"/>
      <c r="BC2216" s="14"/>
      <c r="BD2216" s="14"/>
      <c r="BE2216" s="14"/>
      <c r="BF2216" s="14"/>
      <c r="BG2216" s="14"/>
      <c r="BH2216" s="14"/>
      <c r="BI2216" s="14"/>
    </row>
    <row r="2217" spans="1:61" x14ac:dyDescent="0.25">
      <c r="A2217" s="13"/>
      <c r="B2217" s="14"/>
      <c r="C2217" s="1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  <c r="AA2217" s="14"/>
      <c r="AB2217" s="14"/>
      <c r="AC2217" s="14"/>
      <c r="AD2217" s="14"/>
      <c r="AE2217" s="14"/>
      <c r="AF2217" s="14"/>
      <c r="AG2217" s="14"/>
      <c r="AH2217" s="14"/>
      <c r="AI2217" s="14"/>
      <c r="AJ2217" s="14"/>
      <c r="AK2217" s="14"/>
      <c r="AL2217" s="14"/>
      <c r="AM2217" s="14"/>
      <c r="AN2217" s="14"/>
      <c r="AO2217" s="14"/>
      <c r="AP2217" s="14"/>
      <c r="AQ2217" s="14"/>
      <c r="AR2217" s="14"/>
      <c r="AS2217" s="14"/>
      <c r="AT2217" s="14"/>
      <c r="AU2217" s="14"/>
      <c r="AV2217" s="14"/>
      <c r="AW2217" s="14"/>
      <c r="AX2217" s="14"/>
      <c r="AY2217" s="14"/>
      <c r="AZ2217" s="14"/>
      <c r="BA2217" s="14"/>
      <c r="BB2217" s="14"/>
      <c r="BC2217" s="14"/>
      <c r="BD2217" s="14"/>
      <c r="BE2217" s="14"/>
      <c r="BF2217" s="14"/>
      <c r="BG2217" s="14"/>
      <c r="BH2217" s="14"/>
      <c r="BI2217" s="14"/>
    </row>
    <row r="2218" spans="1:61" x14ac:dyDescent="0.25">
      <c r="A2218" s="13"/>
      <c r="B2218" s="14"/>
      <c r="C2218" s="1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  <c r="AA2218" s="14"/>
      <c r="AB2218" s="14"/>
      <c r="AC2218" s="14"/>
      <c r="AD2218" s="14"/>
      <c r="AE2218" s="14"/>
      <c r="AF2218" s="14"/>
      <c r="AG2218" s="14"/>
      <c r="AH2218" s="14"/>
      <c r="AI2218" s="14"/>
      <c r="AJ2218" s="14"/>
      <c r="AK2218" s="14"/>
      <c r="AL2218" s="14"/>
      <c r="AM2218" s="14"/>
      <c r="AN2218" s="14"/>
      <c r="AO2218" s="14"/>
      <c r="AP2218" s="14"/>
      <c r="AQ2218" s="14"/>
      <c r="AR2218" s="14"/>
      <c r="AS2218" s="14"/>
      <c r="AT2218" s="14"/>
      <c r="AU2218" s="14"/>
      <c r="AV2218" s="14"/>
      <c r="AW2218" s="14"/>
      <c r="AX2218" s="14"/>
      <c r="AY2218" s="14"/>
      <c r="AZ2218" s="14"/>
      <c r="BA2218" s="14"/>
      <c r="BB2218" s="14"/>
      <c r="BC2218" s="14"/>
      <c r="BD2218" s="14"/>
      <c r="BE2218" s="14"/>
      <c r="BF2218" s="14"/>
      <c r="BG2218" s="14"/>
      <c r="BH2218" s="14"/>
      <c r="BI2218" s="14"/>
    </row>
    <row r="2219" spans="1:61" x14ac:dyDescent="0.25">
      <c r="A2219" s="13"/>
      <c r="B2219" s="14"/>
      <c r="C2219" s="1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  <c r="AA2219" s="14"/>
      <c r="AB2219" s="14"/>
      <c r="AC2219" s="14"/>
      <c r="AD2219" s="14"/>
      <c r="AE2219" s="14"/>
      <c r="AF2219" s="14"/>
      <c r="AG2219" s="14"/>
      <c r="AH2219" s="14"/>
      <c r="AI2219" s="14"/>
      <c r="AJ2219" s="14"/>
      <c r="AK2219" s="14"/>
      <c r="AL2219" s="14"/>
      <c r="AM2219" s="14"/>
      <c r="AN2219" s="14"/>
      <c r="AO2219" s="14"/>
      <c r="AP2219" s="14"/>
      <c r="AQ2219" s="14"/>
      <c r="AR2219" s="14"/>
      <c r="AS2219" s="14"/>
      <c r="AT2219" s="14"/>
      <c r="AU2219" s="14"/>
      <c r="AV2219" s="14"/>
      <c r="AW2219" s="14"/>
      <c r="AX2219" s="14"/>
      <c r="AY2219" s="14"/>
      <c r="AZ2219" s="14"/>
      <c r="BA2219" s="14"/>
      <c r="BB2219" s="14"/>
      <c r="BC2219" s="14"/>
      <c r="BD2219" s="14"/>
      <c r="BE2219" s="14"/>
      <c r="BF2219" s="14"/>
      <c r="BG2219" s="14"/>
      <c r="BH2219" s="14"/>
      <c r="BI2219" s="14"/>
    </row>
    <row r="2220" spans="1:61" x14ac:dyDescent="0.25">
      <c r="A2220" s="13"/>
      <c r="B2220" s="14"/>
      <c r="C2220" s="14"/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/>
      <c r="AC2220" s="14"/>
      <c r="AD2220" s="14"/>
      <c r="AE2220" s="14"/>
      <c r="AF2220" s="14"/>
      <c r="AG2220" s="14"/>
      <c r="AH2220" s="14"/>
      <c r="AI2220" s="14"/>
      <c r="AJ2220" s="14"/>
      <c r="AK2220" s="14"/>
      <c r="AL2220" s="14"/>
      <c r="AM2220" s="14"/>
      <c r="AN2220" s="14"/>
      <c r="AO2220" s="14"/>
      <c r="AP2220" s="14"/>
      <c r="AQ2220" s="14"/>
      <c r="AR2220" s="14"/>
      <c r="AS2220" s="14"/>
      <c r="AT2220" s="14"/>
      <c r="AU2220" s="14"/>
      <c r="AV2220" s="14"/>
      <c r="AW2220" s="14"/>
      <c r="AX2220" s="14"/>
      <c r="AY2220" s="14"/>
      <c r="AZ2220" s="14"/>
      <c r="BA2220" s="14"/>
      <c r="BB2220" s="14"/>
      <c r="BC2220" s="14"/>
      <c r="BD2220" s="14"/>
      <c r="BE2220" s="14"/>
      <c r="BF2220" s="14"/>
      <c r="BG2220" s="14"/>
      <c r="BH2220" s="14"/>
      <c r="BI2220" s="14"/>
    </row>
    <row r="2221" spans="1:61" x14ac:dyDescent="0.25">
      <c r="A2221" s="13"/>
      <c r="B2221" s="14"/>
      <c r="C2221" s="14"/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  <c r="AA2221" s="14"/>
      <c r="AB2221" s="14"/>
      <c r="AC2221" s="14"/>
      <c r="AD2221" s="14"/>
      <c r="AE2221" s="14"/>
      <c r="AF2221" s="14"/>
      <c r="AG2221" s="14"/>
      <c r="AH2221" s="14"/>
      <c r="AI2221" s="14"/>
      <c r="AJ2221" s="14"/>
      <c r="AK2221" s="14"/>
      <c r="AL2221" s="14"/>
      <c r="AM2221" s="14"/>
      <c r="AN2221" s="14"/>
      <c r="AO2221" s="14"/>
      <c r="AP2221" s="14"/>
      <c r="AQ2221" s="14"/>
      <c r="AR2221" s="14"/>
      <c r="AS2221" s="14"/>
      <c r="AT2221" s="14"/>
      <c r="AU2221" s="14"/>
      <c r="AV2221" s="14"/>
      <c r="AW2221" s="14"/>
      <c r="AX2221" s="14"/>
      <c r="AY2221" s="14"/>
      <c r="AZ2221" s="14"/>
      <c r="BA2221" s="14"/>
      <c r="BB2221" s="14"/>
      <c r="BC2221" s="14"/>
      <c r="BD2221" s="14"/>
      <c r="BE2221" s="14"/>
      <c r="BF2221" s="14"/>
      <c r="BG2221" s="14"/>
      <c r="BH2221" s="14"/>
      <c r="BI2221" s="14"/>
    </row>
    <row r="2222" spans="1:61" x14ac:dyDescent="0.25">
      <c r="A2222" s="13"/>
      <c r="B2222" s="14"/>
      <c r="C2222" s="1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  <c r="AA2222" s="14"/>
      <c r="AB2222" s="14"/>
      <c r="AC2222" s="14"/>
      <c r="AD2222" s="14"/>
      <c r="AE2222" s="14"/>
      <c r="AF2222" s="14"/>
      <c r="AG2222" s="14"/>
      <c r="AH2222" s="14"/>
      <c r="AI2222" s="14"/>
      <c r="AJ2222" s="14"/>
      <c r="AK2222" s="14"/>
      <c r="AL2222" s="14"/>
      <c r="AM2222" s="14"/>
      <c r="AN2222" s="14"/>
      <c r="AO2222" s="14"/>
      <c r="AP2222" s="14"/>
      <c r="AQ2222" s="14"/>
      <c r="AR2222" s="14"/>
      <c r="AS2222" s="14"/>
      <c r="AT2222" s="14"/>
      <c r="AU2222" s="14"/>
      <c r="AV2222" s="14"/>
      <c r="AW2222" s="14"/>
      <c r="AX2222" s="14"/>
      <c r="AY2222" s="14"/>
      <c r="AZ2222" s="14"/>
      <c r="BA2222" s="14"/>
      <c r="BB2222" s="14"/>
      <c r="BC2222" s="14"/>
      <c r="BD2222" s="14"/>
      <c r="BE2222" s="14"/>
      <c r="BF2222" s="14"/>
      <c r="BG2222" s="14"/>
      <c r="BH2222" s="14"/>
      <c r="BI2222" s="14"/>
    </row>
    <row r="2223" spans="1:61" x14ac:dyDescent="0.25">
      <c r="A2223" s="13"/>
      <c r="B2223" s="14"/>
      <c r="C2223" s="1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  <c r="AA2223" s="14"/>
      <c r="AB2223" s="14"/>
      <c r="AC2223" s="14"/>
      <c r="AD2223" s="14"/>
      <c r="AE2223" s="14"/>
      <c r="AF2223" s="14"/>
      <c r="AG2223" s="14"/>
      <c r="AH2223" s="14"/>
      <c r="AI2223" s="14"/>
      <c r="AJ2223" s="14"/>
      <c r="AK2223" s="14"/>
      <c r="AL2223" s="14"/>
      <c r="AM2223" s="14"/>
      <c r="AN2223" s="14"/>
      <c r="AO2223" s="14"/>
      <c r="AP2223" s="14"/>
      <c r="AQ2223" s="14"/>
      <c r="AR2223" s="14"/>
      <c r="AS2223" s="14"/>
      <c r="AT2223" s="14"/>
      <c r="AU2223" s="14"/>
      <c r="AV2223" s="14"/>
      <c r="AW2223" s="14"/>
      <c r="AX2223" s="14"/>
      <c r="AY2223" s="14"/>
      <c r="AZ2223" s="14"/>
      <c r="BA2223" s="14"/>
      <c r="BB2223" s="14"/>
      <c r="BC2223" s="14"/>
      <c r="BD2223" s="14"/>
      <c r="BE2223" s="14"/>
      <c r="BF2223" s="14"/>
      <c r="BG2223" s="14"/>
      <c r="BH2223" s="14"/>
      <c r="BI2223" s="14"/>
    </row>
    <row r="2224" spans="1:61" x14ac:dyDescent="0.25">
      <c r="A2224" s="13"/>
      <c r="B2224" s="14"/>
      <c r="C2224" s="1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  <c r="AA2224" s="14"/>
      <c r="AB2224" s="14"/>
      <c r="AC2224" s="14"/>
      <c r="AD2224" s="14"/>
      <c r="AE2224" s="14"/>
      <c r="AF2224" s="14"/>
      <c r="AG2224" s="14"/>
      <c r="AH2224" s="14"/>
      <c r="AI2224" s="14"/>
      <c r="AJ2224" s="14"/>
      <c r="AK2224" s="14"/>
      <c r="AL2224" s="14"/>
      <c r="AM2224" s="14"/>
      <c r="AN2224" s="14"/>
      <c r="AO2224" s="14"/>
      <c r="AP2224" s="14"/>
      <c r="AQ2224" s="14"/>
      <c r="AR2224" s="14"/>
      <c r="AS2224" s="14"/>
      <c r="AT2224" s="14"/>
      <c r="AU2224" s="14"/>
      <c r="AV2224" s="14"/>
      <c r="AW2224" s="14"/>
      <c r="AX2224" s="14"/>
      <c r="AY2224" s="14"/>
      <c r="AZ2224" s="14"/>
      <c r="BA2224" s="14"/>
      <c r="BB2224" s="14"/>
      <c r="BC2224" s="14"/>
      <c r="BD2224" s="14"/>
      <c r="BE2224" s="14"/>
      <c r="BF2224" s="14"/>
      <c r="BG2224" s="14"/>
      <c r="BH2224" s="14"/>
      <c r="BI2224" s="14"/>
    </row>
    <row r="2225" spans="1:61" x14ac:dyDescent="0.25">
      <c r="A2225" s="13"/>
      <c r="B2225" s="14"/>
      <c r="C2225" s="1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  <c r="AA2225" s="14"/>
      <c r="AB2225" s="14"/>
      <c r="AC2225" s="14"/>
      <c r="AD2225" s="14"/>
      <c r="AE2225" s="14"/>
      <c r="AF2225" s="14"/>
      <c r="AG2225" s="14"/>
      <c r="AH2225" s="14"/>
      <c r="AI2225" s="14"/>
      <c r="AJ2225" s="14"/>
      <c r="AK2225" s="14"/>
      <c r="AL2225" s="14"/>
      <c r="AM2225" s="14"/>
      <c r="AN2225" s="14"/>
      <c r="AO2225" s="14"/>
      <c r="AP2225" s="14"/>
      <c r="AQ2225" s="14"/>
      <c r="AR2225" s="14"/>
      <c r="AS2225" s="14"/>
      <c r="AT2225" s="14"/>
      <c r="AU2225" s="14"/>
      <c r="AV2225" s="14"/>
      <c r="AW2225" s="14"/>
      <c r="AX2225" s="14"/>
      <c r="AY2225" s="14"/>
      <c r="AZ2225" s="14"/>
      <c r="BA2225" s="14"/>
      <c r="BB2225" s="14"/>
      <c r="BC2225" s="14"/>
      <c r="BD2225" s="14"/>
      <c r="BE2225" s="14"/>
      <c r="BF2225" s="14"/>
      <c r="BG2225" s="14"/>
      <c r="BH2225" s="14"/>
      <c r="BI2225" s="14"/>
    </row>
    <row r="2226" spans="1:61" x14ac:dyDescent="0.25">
      <c r="A2226" s="13"/>
      <c r="B2226" s="14"/>
      <c r="C2226" s="1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  <c r="AA2226" s="14"/>
      <c r="AB2226" s="14"/>
      <c r="AC2226" s="14"/>
      <c r="AD2226" s="14"/>
      <c r="AE2226" s="14"/>
      <c r="AF2226" s="14"/>
      <c r="AG2226" s="14"/>
      <c r="AH2226" s="14"/>
      <c r="AI2226" s="14"/>
      <c r="AJ2226" s="14"/>
      <c r="AK2226" s="14"/>
      <c r="AL2226" s="14"/>
      <c r="AM2226" s="14"/>
      <c r="AN2226" s="14"/>
      <c r="AO2226" s="14"/>
      <c r="AP2226" s="14"/>
      <c r="AQ2226" s="14"/>
      <c r="AR2226" s="14"/>
      <c r="AS2226" s="14"/>
      <c r="AT2226" s="14"/>
      <c r="AU2226" s="14"/>
      <c r="AV2226" s="14"/>
      <c r="AW2226" s="14"/>
      <c r="AX2226" s="14"/>
      <c r="AY2226" s="14"/>
      <c r="AZ2226" s="14"/>
      <c r="BA2226" s="14"/>
      <c r="BB2226" s="14"/>
      <c r="BC2226" s="14"/>
      <c r="BD2226" s="14"/>
      <c r="BE2226" s="14"/>
      <c r="BF2226" s="14"/>
      <c r="BG2226" s="14"/>
      <c r="BH2226" s="14"/>
      <c r="BI2226" s="14"/>
    </row>
    <row r="2227" spans="1:61" x14ac:dyDescent="0.25">
      <c r="A2227" s="13"/>
      <c r="B2227" s="14"/>
      <c r="C2227" s="1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  <c r="AA2227" s="14"/>
      <c r="AB2227" s="14"/>
      <c r="AC2227" s="14"/>
      <c r="AD2227" s="14"/>
      <c r="AE2227" s="14"/>
      <c r="AF2227" s="14"/>
      <c r="AG2227" s="14"/>
      <c r="AH2227" s="14"/>
      <c r="AI2227" s="14"/>
      <c r="AJ2227" s="14"/>
      <c r="AK2227" s="14"/>
      <c r="AL2227" s="14"/>
      <c r="AM2227" s="14"/>
      <c r="AN2227" s="14"/>
      <c r="AO2227" s="14"/>
      <c r="AP2227" s="14"/>
      <c r="AQ2227" s="14"/>
      <c r="AR2227" s="14"/>
      <c r="AS2227" s="14"/>
      <c r="AT2227" s="14"/>
      <c r="AU2227" s="14"/>
      <c r="AV2227" s="14"/>
      <c r="AW2227" s="14"/>
      <c r="AX2227" s="14"/>
      <c r="AY2227" s="14"/>
      <c r="AZ2227" s="14"/>
      <c r="BA2227" s="14"/>
      <c r="BB2227" s="14"/>
      <c r="BC2227" s="14"/>
      <c r="BD2227" s="14"/>
      <c r="BE2227" s="14"/>
      <c r="BF2227" s="14"/>
      <c r="BG2227" s="14"/>
      <c r="BH2227" s="14"/>
      <c r="BI2227" s="14"/>
    </row>
    <row r="2228" spans="1:61" x14ac:dyDescent="0.25">
      <c r="A2228" s="13"/>
      <c r="B2228" s="14"/>
      <c r="C2228" s="1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  <c r="AA2228" s="14"/>
      <c r="AB2228" s="14"/>
      <c r="AC2228" s="14"/>
      <c r="AD2228" s="14"/>
      <c r="AE2228" s="14"/>
      <c r="AF2228" s="14"/>
      <c r="AG2228" s="14"/>
      <c r="AH2228" s="14"/>
      <c r="AI2228" s="14"/>
      <c r="AJ2228" s="14"/>
      <c r="AK2228" s="14"/>
      <c r="AL2228" s="14"/>
      <c r="AM2228" s="14"/>
      <c r="AN2228" s="14"/>
      <c r="AO2228" s="14"/>
      <c r="AP2228" s="14"/>
      <c r="AQ2228" s="14"/>
      <c r="AR2228" s="14"/>
      <c r="AS2228" s="14"/>
      <c r="AT2228" s="14"/>
      <c r="AU2228" s="14"/>
      <c r="AV2228" s="14"/>
      <c r="AW2228" s="14"/>
      <c r="AX2228" s="14"/>
      <c r="AY2228" s="14"/>
      <c r="AZ2228" s="14"/>
      <c r="BA2228" s="14"/>
      <c r="BB2228" s="14"/>
      <c r="BC2228" s="14"/>
      <c r="BD2228" s="14"/>
      <c r="BE2228" s="14"/>
      <c r="BF2228" s="14"/>
      <c r="BG2228" s="14"/>
      <c r="BH2228" s="14"/>
      <c r="BI2228" s="14"/>
    </row>
    <row r="2229" spans="1:61" x14ac:dyDescent="0.25">
      <c r="A2229" s="13"/>
      <c r="B2229" s="14"/>
      <c r="C2229" s="1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  <c r="AA2229" s="14"/>
      <c r="AB2229" s="14"/>
      <c r="AC2229" s="14"/>
      <c r="AD2229" s="14"/>
      <c r="AE2229" s="14"/>
      <c r="AF2229" s="14"/>
      <c r="AG2229" s="14"/>
      <c r="AH2229" s="14"/>
      <c r="AI2229" s="14"/>
      <c r="AJ2229" s="14"/>
      <c r="AK2229" s="14"/>
      <c r="AL2229" s="14"/>
      <c r="AM2229" s="14"/>
      <c r="AN2229" s="14"/>
      <c r="AO2229" s="14"/>
      <c r="AP2229" s="14"/>
      <c r="AQ2229" s="14"/>
      <c r="AR2229" s="14"/>
      <c r="AS2229" s="14"/>
      <c r="AT2229" s="14"/>
      <c r="AU2229" s="14"/>
      <c r="AV2229" s="14"/>
      <c r="AW2229" s="14"/>
      <c r="AX2229" s="14"/>
      <c r="AY2229" s="14"/>
      <c r="AZ2229" s="14"/>
      <c r="BA2229" s="14"/>
      <c r="BB2229" s="14"/>
      <c r="BC2229" s="14"/>
      <c r="BD2229" s="14"/>
      <c r="BE2229" s="14"/>
      <c r="BF2229" s="14"/>
      <c r="BG2229" s="14"/>
      <c r="BH2229" s="14"/>
      <c r="BI2229" s="14"/>
    </row>
    <row r="2230" spans="1:61" x14ac:dyDescent="0.25">
      <c r="A2230" s="13"/>
      <c r="B2230" s="14"/>
      <c r="C2230" s="1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  <c r="AA2230" s="14"/>
      <c r="AB2230" s="14"/>
      <c r="AC2230" s="14"/>
      <c r="AD2230" s="14"/>
      <c r="AE2230" s="14"/>
      <c r="AF2230" s="14"/>
      <c r="AG2230" s="14"/>
      <c r="AH2230" s="14"/>
      <c r="AI2230" s="14"/>
      <c r="AJ2230" s="14"/>
      <c r="AK2230" s="14"/>
      <c r="AL2230" s="14"/>
      <c r="AM2230" s="14"/>
      <c r="AN2230" s="14"/>
      <c r="AO2230" s="14"/>
      <c r="AP2230" s="14"/>
      <c r="AQ2230" s="14"/>
      <c r="AR2230" s="14"/>
      <c r="AS2230" s="14"/>
      <c r="AT2230" s="14"/>
      <c r="AU2230" s="14"/>
      <c r="AV2230" s="14"/>
      <c r="AW2230" s="14"/>
      <c r="AX2230" s="14"/>
      <c r="AY2230" s="14"/>
      <c r="AZ2230" s="14"/>
      <c r="BA2230" s="14"/>
      <c r="BB2230" s="14"/>
      <c r="BC2230" s="14"/>
      <c r="BD2230" s="14"/>
      <c r="BE2230" s="14"/>
      <c r="BF2230" s="14"/>
      <c r="BG2230" s="14"/>
      <c r="BH2230" s="14"/>
      <c r="BI2230" s="14"/>
    </row>
    <row r="2231" spans="1:61" x14ac:dyDescent="0.25">
      <c r="A2231" s="13"/>
      <c r="B2231" s="14"/>
      <c r="C2231" s="1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  <c r="AB2231" s="14"/>
      <c r="AC2231" s="14"/>
      <c r="AD2231" s="14"/>
      <c r="AE2231" s="14"/>
      <c r="AF2231" s="14"/>
      <c r="AG2231" s="14"/>
      <c r="AH2231" s="14"/>
      <c r="AI2231" s="14"/>
      <c r="AJ2231" s="14"/>
      <c r="AK2231" s="14"/>
      <c r="AL2231" s="14"/>
      <c r="AM2231" s="14"/>
      <c r="AN2231" s="14"/>
      <c r="AO2231" s="14"/>
      <c r="AP2231" s="14"/>
      <c r="AQ2231" s="14"/>
      <c r="AR2231" s="14"/>
      <c r="AS2231" s="14"/>
      <c r="AT2231" s="14"/>
      <c r="AU2231" s="14"/>
      <c r="AV2231" s="14"/>
      <c r="AW2231" s="14"/>
      <c r="AX2231" s="14"/>
      <c r="AY2231" s="14"/>
      <c r="AZ2231" s="14"/>
      <c r="BA2231" s="14"/>
      <c r="BB2231" s="14"/>
      <c r="BC2231" s="14"/>
      <c r="BD2231" s="14"/>
      <c r="BE2231" s="14"/>
      <c r="BF2231" s="14"/>
      <c r="BG2231" s="14"/>
      <c r="BH2231" s="14"/>
      <c r="BI2231" s="14"/>
    </row>
    <row r="2232" spans="1:61" x14ac:dyDescent="0.25">
      <c r="A2232" s="13"/>
      <c r="B2232" s="14"/>
      <c r="C2232" s="1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  <c r="AA2232" s="14"/>
      <c r="AB2232" s="14"/>
      <c r="AC2232" s="14"/>
      <c r="AD2232" s="14"/>
      <c r="AE2232" s="14"/>
      <c r="AF2232" s="14"/>
      <c r="AG2232" s="14"/>
      <c r="AH2232" s="14"/>
      <c r="AI2232" s="14"/>
      <c r="AJ2232" s="14"/>
      <c r="AK2232" s="14"/>
      <c r="AL2232" s="14"/>
      <c r="AM2232" s="14"/>
      <c r="AN2232" s="14"/>
      <c r="AO2232" s="14"/>
      <c r="AP2232" s="14"/>
      <c r="AQ2232" s="14"/>
      <c r="AR2232" s="14"/>
      <c r="AS2232" s="14"/>
      <c r="AT2232" s="14"/>
      <c r="AU2232" s="14"/>
      <c r="AV2232" s="14"/>
      <c r="AW2232" s="14"/>
      <c r="AX2232" s="14"/>
      <c r="AY2232" s="14"/>
      <c r="AZ2232" s="14"/>
      <c r="BA2232" s="14"/>
      <c r="BB2232" s="14"/>
      <c r="BC2232" s="14"/>
      <c r="BD2232" s="14"/>
      <c r="BE2232" s="14"/>
      <c r="BF2232" s="14"/>
      <c r="BG2232" s="14"/>
      <c r="BH2232" s="14"/>
      <c r="BI2232" s="14"/>
    </row>
    <row r="2233" spans="1:61" x14ac:dyDescent="0.25">
      <c r="A2233" s="13"/>
      <c r="B2233" s="14"/>
      <c r="C2233" s="1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  <c r="AA2233" s="14"/>
      <c r="AB2233" s="14"/>
      <c r="AC2233" s="14"/>
      <c r="AD2233" s="14"/>
      <c r="AE2233" s="14"/>
      <c r="AF2233" s="14"/>
      <c r="AG2233" s="14"/>
      <c r="AH2233" s="14"/>
      <c r="AI2233" s="14"/>
      <c r="AJ2233" s="14"/>
      <c r="AK2233" s="14"/>
      <c r="AL2233" s="14"/>
      <c r="AM2233" s="14"/>
      <c r="AN2233" s="14"/>
      <c r="AO2233" s="14"/>
      <c r="AP2233" s="14"/>
      <c r="AQ2233" s="14"/>
      <c r="AR2233" s="14"/>
      <c r="AS2233" s="14"/>
      <c r="AT2233" s="14"/>
      <c r="AU2233" s="14"/>
      <c r="AV2233" s="14"/>
      <c r="AW2233" s="14"/>
      <c r="AX2233" s="14"/>
      <c r="AY2233" s="14"/>
      <c r="AZ2233" s="14"/>
      <c r="BA2233" s="14"/>
      <c r="BB2233" s="14"/>
      <c r="BC2233" s="14"/>
      <c r="BD2233" s="14"/>
      <c r="BE2233" s="14"/>
      <c r="BF2233" s="14"/>
      <c r="BG2233" s="14"/>
      <c r="BH2233" s="14"/>
      <c r="BI2233" s="14"/>
    </row>
    <row r="2234" spans="1:61" x14ac:dyDescent="0.25">
      <c r="A2234" s="13"/>
      <c r="B2234" s="14"/>
      <c r="C2234" s="1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  <c r="AA2234" s="14"/>
      <c r="AB2234" s="14"/>
      <c r="AC2234" s="14"/>
      <c r="AD2234" s="14"/>
      <c r="AE2234" s="14"/>
      <c r="AF2234" s="14"/>
      <c r="AG2234" s="14"/>
      <c r="AH2234" s="14"/>
      <c r="AI2234" s="14"/>
      <c r="AJ2234" s="14"/>
      <c r="AK2234" s="14"/>
      <c r="AL2234" s="14"/>
      <c r="AM2234" s="14"/>
      <c r="AN2234" s="14"/>
      <c r="AO2234" s="14"/>
      <c r="AP2234" s="14"/>
      <c r="AQ2234" s="14"/>
      <c r="AR2234" s="14"/>
      <c r="AS2234" s="14"/>
      <c r="AT2234" s="14"/>
      <c r="AU2234" s="14"/>
      <c r="AV2234" s="14"/>
      <c r="AW2234" s="14"/>
      <c r="AX2234" s="14"/>
      <c r="AY2234" s="14"/>
      <c r="AZ2234" s="14"/>
      <c r="BA2234" s="14"/>
      <c r="BB2234" s="14"/>
      <c r="BC2234" s="14"/>
      <c r="BD2234" s="14"/>
      <c r="BE2234" s="14"/>
      <c r="BF2234" s="14"/>
      <c r="BG2234" s="14"/>
      <c r="BH2234" s="14"/>
      <c r="BI2234" s="14"/>
    </row>
    <row r="2235" spans="1:61" x14ac:dyDescent="0.25">
      <c r="A2235" s="13"/>
      <c r="B2235" s="14"/>
      <c r="C2235" s="1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  <c r="AA2235" s="14"/>
      <c r="AB2235" s="14"/>
      <c r="AC2235" s="14"/>
      <c r="AD2235" s="14"/>
      <c r="AE2235" s="14"/>
      <c r="AF2235" s="14"/>
      <c r="AG2235" s="14"/>
      <c r="AH2235" s="14"/>
      <c r="AI2235" s="14"/>
      <c r="AJ2235" s="14"/>
      <c r="AK2235" s="14"/>
      <c r="AL2235" s="14"/>
      <c r="AM2235" s="14"/>
      <c r="AN2235" s="14"/>
      <c r="AO2235" s="14"/>
      <c r="AP2235" s="14"/>
      <c r="AQ2235" s="14"/>
      <c r="AR2235" s="14"/>
      <c r="AS2235" s="14"/>
      <c r="AT2235" s="14"/>
      <c r="AU2235" s="14"/>
      <c r="AV2235" s="14"/>
      <c r="AW2235" s="14"/>
      <c r="AX2235" s="14"/>
      <c r="AY2235" s="14"/>
      <c r="AZ2235" s="14"/>
      <c r="BA2235" s="14"/>
      <c r="BB2235" s="14"/>
      <c r="BC2235" s="14"/>
      <c r="BD2235" s="14"/>
      <c r="BE2235" s="14"/>
      <c r="BF2235" s="14"/>
      <c r="BG2235" s="14"/>
      <c r="BH2235" s="14"/>
      <c r="BI2235" s="14"/>
    </row>
    <row r="2236" spans="1:61" x14ac:dyDescent="0.25">
      <c r="A2236" s="13"/>
      <c r="B2236" s="14"/>
      <c r="C2236" s="1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  <c r="AA2236" s="14"/>
      <c r="AB2236" s="14"/>
      <c r="AC2236" s="14"/>
      <c r="AD2236" s="14"/>
      <c r="AE2236" s="14"/>
      <c r="AF2236" s="14"/>
      <c r="AG2236" s="14"/>
      <c r="AH2236" s="14"/>
      <c r="AI2236" s="14"/>
      <c r="AJ2236" s="14"/>
      <c r="AK2236" s="14"/>
      <c r="AL2236" s="14"/>
      <c r="AM2236" s="14"/>
      <c r="AN2236" s="14"/>
      <c r="AO2236" s="14"/>
      <c r="AP2236" s="14"/>
      <c r="AQ2236" s="14"/>
      <c r="AR2236" s="14"/>
      <c r="AS2236" s="14"/>
      <c r="AT2236" s="14"/>
      <c r="AU2236" s="14"/>
      <c r="AV2236" s="14"/>
      <c r="AW2236" s="14"/>
      <c r="AX2236" s="14"/>
      <c r="AY2236" s="14"/>
      <c r="AZ2236" s="14"/>
      <c r="BA2236" s="14"/>
      <c r="BB2236" s="14"/>
      <c r="BC2236" s="14"/>
      <c r="BD2236" s="14"/>
      <c r="BE2236" s="14"/>
      <c r="BF2236" s="14"/>
      <c r="BG2236" s="14"/>
      <c r="BH2236" s="14"/>
      <c r="BI2236" s="14"/>
    </row>
    <row r="2237" spans="1:61" x14ac:dyDescent="0.25">
      <c r="A2237" s="13"/>
      <c r="B2237" s="14"/>
      <c r="C2237" s="1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/>
      <c r="AC2237" s="14"/>
      <c r="AD2237" s="14"/>
      <c r="AE2237" s="14"/>
      <c r="AF2237" s="14"/>
      <c r="AG2237" s="14"/>
      <c r="AH2237" s="14"/>
      <c r="AI2237" s="14"/>
      <c r="AJ2237" s="14"/>
      <c r="AK2237" s="14"/>
      <c r="AL2237" s="14"/>
      <c r="AM2237" s="14"/>
      <c r="AN2237" s="14"/>
      <c r="AO2237" s="14"/>
      <c r="AP2237" s="14"/>
      <c r="AQ2237" s="14"/>
      <c r="AR2237" s="14"/>
      <c r="AS2237" s="14"/>
      <c r="AT2237" s="14"/>
      <c r="AU2237" s="14"/>
      <c r="AV2237" s="14"/>
      <c r="AW2237" s="14"/>
      <c r="AX2237" s="14"/>
      <c r="AY2237" s="14"/>
      <c r="AZ2237" s="14"/>
      <c r="BA2237" s="14"/>
      <c r="BB2237" s="14"/>
      <c r="BC2237" s="14"/>
      <c r="BD2237" s="14"/>
      <c r="BE2237" s="14"/>
      <c r="BF2237" s="14"/>
      <c r="BG2237" s="14"/>
      <c r="BH2237" s="14"/>
      <c r="BI2237" s="14"/>
    </row>
    <row r="2238" spans="1:61" x14ac:dyDescent="0.25">
      <c r="A2238" s="13"/>
      <c r="B2238" s="14"/>
      <c r="C2238" s="1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  <c r="AA2238" s="14"/>
      <c r="AB2238" s="14"/>
      <c r="AC2238" s="14"/>
      <c r="AD2238" s="14"/>
      <c r="AE2238" s="14"/>
      <c r="AF2238" s="14"/>
      <c r="AG2238" s="14"/>
      <c r="AH2238" s="14"/>
      <c r="AI2238" s="14"/>
      <c r="AJ2238" s="14"/>
      <c r="AK2238" s="14"/>
      <c r="AL2238" s="14"/>
      <c r="AM2238" s="14"/>
      <c r="AN2238" s="14"/>
      <c r="AO2238" s="14"/>
      <c r="AP2238" s="14"/>
      <c r="AQ2238" s="14"/>
      <c r="AR2238" s="14"/>
      <c r="AS2238" s="14"/>
      <c r="AT2238" s="14"/>
      <c r="AU2238" s="14"/>
      <c r="AV2238" s="14"/>
      <c r="AW2238" s="14"/>
      <c r="AX2238" s="14"/>
      <c r="AY2238" s="14"/>
      <c r="AZ2238" s="14"/>
      <c r="BA2238" s="14"/>
      <c r="BB2238" s="14"/>
      <c r="BC2238" s="14"/>
      <c r="BD2238" s="14"/>
      <c r="BE2238" s="14"/>
      <c r="BF2238" s="14"/>
      <c r="BG2238" s="14"/>
      <c r="BH2238" s="14"/>
      <c r="BI2238" s="14"/>
    </row>
    <row r="2239" spans="1:61" x14ac:dyDescent="0.25">
      <c r="A2239" s="13"/>
      <c r="B2239" s="14"/>
      <c r="C2239" s="1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  <c r="AA2239" s="14"/>
      <c r="AB2239" s="14"/>
      <c r="AC2239" s="14"/>
      <c r="AD2239" s="14"/>
      <c r="AE2239" s="14"/>
      <c r="AF2239" s="14"/>
      <c r="AG2239" s="14"/>
      <c r="AH2239" s="14"/>
      <c r="AI2239" s="14"/>
      <c r="AJ2239" s="14"/>
      <c r="AK2239" s="14"/>
      <c r="AL2239" s="14"/>
      <c r="AM2239" s="14"/>
      <c r="AN2239" s="14"/>
      <c r="AO2239" s="14"/>
      <c r="AP2239" s="14"/>
      <c r="AQ2239" s="14"/>
      <c r="AR2239" s="14"/>
      <c r="AS2239" s="14"/>
      <c r="AT2239" s="14"/>
      <c r="AU2239" s="14"/>
      <c r="AV2239" s="14"/>
      <c r="AW2239" s="14"/>
      <c r="AX2239" s="14"/>
      <c r="AY2239" s="14"/>
      <c r="AZ2239" s="14"/>
      <c r="BA2239" s="14"/>
      <c r="BB2239" s="14"/>
      <c r="BC2239" s="14"/>
      <c r="BD2239" s="14"/>
      <c r="BE2239" s="14"/>
      <c r="BF2239" s="14"/>
      <c r="BG2239" s="14"/>
      <c r="BH2239" s="14"/>
      <c r="BI2239" s="14"/>
    </row>
    <row r="2240" spans="1:61" x14ac:dyDescent="0.25">
      <c r="A2240" s="13"/>
      <c r="B2240" s="14"/>
      <c r="C2240" s="1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  <c r="AA2240" s="14"/>
      <c r="AB2240" s="14"/>
      <c r="AC2240" s="14"/>
      <c r="AD2240" s="14"/>
      <c r="AE2240" s="14"/>
      <c r="AF2240" s="14"/>
      <c r="AG2240" s="14"/>
      <c r="AH2240" s="14"/>
      <c r="AI2240" s="14"/>
      <c r="AJ2240" s="14"/>
      <c r="AK2240" s="14"/>
      <c r="AL2240" s="14"/>
      <c r="AM2240" s="14"/>
      <c r="AN2240" s="14"/>
      <c r="AO2240" s="14"/>
      <c r="AP2240" s="14"/>
      <c r="AQ2240" s="14"/>
      <c r="AR2240" s="14"/>
      <c r="AS2240" s="14"/>
      <c r="AT2240" s="14"/>
      <c r="AU2240" s="14"/>
      <c r="AV2240" s="14"/>
      <c r="AW2240" s="14"/>
      <c r="AX2240" s="14"/>
      <c r="AY2240" s="14"/>
      <c r="AZ2240" s="14"/>
      <c r="BA2240" s="14"/>
      <c r="BB2240" s="14"/>
      <c r="BC2240" s="14"/>
      <c r="BD2240" s="14"/>
      <c r="BE2240" s="14"/>
      <c r="BF2240" s="14"/>
      <c r="BG2240" s="14"/>
      <c r="BH2240" s="14"/>
      <c r="BI2240" s="14"/>
    </row>
    <row r="2241" spans="1:61" x14ac:dyDescent="0.25">
      <c r="A2241" s="13"/>
      <c r="B2241" s="14"/>
      <c r="C2241" s="1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  <c r="AA2241" s="14"/>
      <c r="AB2241" s="14"/>
      <c r="AC2241" s="14"/>
      <c r="AD2241" s="14"/>
      <c r="AE2241" s="14"/>
      <c r="AF2241" s="14"/>
      <c r="AG2241" s="14"/>
      <c r="AH2241" s="14"/>
      <c r="AI2241" s="14"/>
      <c r="AJ2241" s="14"/>
      <c r="AK2241" s="14"/>
      <c r="AL2241" s="14"/>
      <c r="AM2241" s="14"/>
      <c r="AN2241" s="14"/>
      <c r="AO2241" s="14"/>
      <c r="AP2241" s="14"/>
      <c r="AQ2241" s="14"/>
      <c r="AR2241" s="14"/>
      <c r="AS2241" s="14"/>
      <c r="AT2241" s="14"/>
      <c r="AU2241" s="14"/>
      <c r="AV2241" s="14"/>
      <c r="AW2241" s="14"/>
      <c r="AX2241" s="14"/>
      <c r="AY2241" s="14"/>
      <c r="AZ2241" s="14"/>
      <c r="BA2241" s="14"/>
      <c r="BB2241" s="14"/>
      <c r="BC2241" s="14"/>
      <c r="BD2241" s="14"/>
      <c r="BE2241" s="14"/>
      <c r="BF2241" s="14"/>
      <c r="BG2241" s="14"/>
      <c r="BH2241" s="14"/>
      <c r="BI2241" s="14"/>
    </row>
    <row r="2242" spans="1:61" x14ac:dyDescent="0.25">
      <c r="A2242" s="13"/>
      <c r="B2242" s="14"/>
      <c r="C2242" s="1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  <c r="AA2242" s="14"/>
      <c r="AB2242" s="14"/>
      <c r="AC2242" s="14"/>
      <c r="AD2242" s="14"/>
      <c r="AE2242" s="14"/>
      <c r="AF2242" s="14"/>
      <c r="AG2242" s="14"/>
      <c r="AH2242" s="14"/>
      <c r="AI2242" s="14"/>
      <c r="AJ2242" s="14"/>
      <c r="AK2242" s="14"/>
      <c r="AL2242" s="14"/>
      <c r="AM2242" s="14"/>
      <c r="AN2242" s="14"/>
      <c r="AO2242" s="14"/>
      <c r="AP2242" s="14"/>
      <c r="AQ2242" s="14"/>
      <c r="AR2242" s="14"/>
      <c r="AS2242" s="14"/>
      <c r="AT2242" s="14"/>
      <c r="AU2242" s="14"/>
      <c r="AV2242" s="14"/>
      <c r="AW2242" s="14"/>
      <c r="AX2242" s="14"/>
      <c r="AY2242" s="14"/>
      <c r="AZ2242" s="14"/>
      <c r="BA2242" s="14"/>
      <c r="BB2242" s="14"/>
      <c r="BC2242" s="14"/>
      <c r="BD2242" s="14"/>
      <c r="BE2242" s="14"/>
      <c r="BF2242" s="14"/>
      <c r="BG2242" s="14"/>
      <c r="BH2242" s="14"/>
      <c r="BI2242" s="14"/>
    </row>
    <row r="2243" spans="1:61" x14ac:dyDescent="0.25">
      <c r="A2243" s="13"/>
      <c r="B2243" s="14"/>
      <c r="C2243" s="1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  <c r="AA2243" s="14"/>
      <c r="AB2243" s="14"/>
      <c r="AC2243" s="14"/>
      <c r="AD2243" s="14"/>
      <c r="AE2243" s="14"/>
      <c r="AF2243" s="14"/>
      <c r="AG2243" s="14"/>
      <c r="AH2243" s="14"/>
      <c r="AI2243" s="14"/>
      <c r="AJ2243" s="14"/>
      <c r="AK2243" s="14"/>
      <c r="AL2243" s="14"/>
      <c r="AM2243" s="14"/>
      <c r="AN2243" s="14"/>
      <c r="AO2243" s="14"/>
      <c r="AP2243" s="14"/>
      <c r="AQ2243" s="14"/>
      <c r="AR2243" s="14"/>
      <c r="AS2243" s="14"/>
      <c r="AT2243" s="14"/>
      <c r="AU2243" s="14"/>
      <c r="AV2243" s="14"/>
      <c r="AW2243" s="14"/>
      <c r="AX2243" s="14"/>
      <c r="AY2243" s="14"/>
      <c r="AZ2243" s="14"/>
      <c r="BA2243" s="14"/>
      <c r="BB2243" s="14"/>
      <c r="BC2243" s="14"/>
      <c r="BD2243" s="14"/>
      <c r="BE2243" s="14"/>
      <c r="BF2243" s="14"/>
      <c r="BG2243" s="14"/>
      <c r="BH2243" s="14"/>
      <c r="BI2243" s="14"/>
    </row>
    <row r="2244" spans="1:61" x14ac:dyDescent="0.25">
      <c r="A2244" s="13"/>
      <c r="B2244" s="14"/>
      <c r="C2244" s="14"/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  <c r="AA2244" s="14"/>
      <c r="AB2244" s="14"/>
      <c r="AC2244" s="14"/>
      <c r="AD2244" s="14"/>
      <c r="AE2244" s="14"/>
      <c r="AF2244" s="14"/>
      <c r="AG2244" s="14"/>
      <c r="AH2244" s="14"/>
      <c r="AI2244" s="14"/>
      <c r="AJ2244" s="14"/>
      <c r="AK2244" s="14"/>
      <c r="AL2244" s="14"/>
      <c r="AM2244" s="14"/>
      <c r="AN2244" s="14"/>
      <c r="AO2244" s="14"/>
      <c r="AP2244" s="14"/>
      <c r="AQ2244" s="14"/>
      <c r="AR2244" s="14"/>
      <c r="AS2244" s="14"/>
      <c r="AT2244" s="14"/>
      <c r="AU2244" s="14"/>
      <c r="AV2244" s="14"/>
      <c r="AW2244" s="14"/>
      <c r="AX2244" s="14"/>
      <c r="AY2244" s="14"/>
      <c r="AZ2244" s="14"/>
      <c r="BA2244" s="14"/>
      <c r="BB2244" s="14"/>
      <c r="BC2244" s="14"/>
      <c r="BD2244" s="14"/>
      <c r="BE2244" s="14"/>
      <c r="BF2244" s="14"/>
      <c r="BG2244" s="14"/>
      <c r="BH2244" s="14"/>
      <c r="BI2244" s="14"/>
    </row>
    <row r="2245" spans="1:61" x14ac:dyDescent="0.25">
      <c r="A2245" s="13"/>
      <c r="B2245" s="14"/>
      <c r="C2245" s="14"/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  <c r="AA2245" s="14"/>
      <c r="AB2245" s="14"/>
      <c r="AC2245" s="14"/>
      <c r="AD2245" s="14"/>
      <c r="AE2245" s="14"/>
      <c r="AF2245" s="14"/>
      <c r="AG2245" s="14"/>
      <c r="AH2245" s="14"/>
      <c r="AI2245" s="14"/>
      <c r="AJ2245" s="14"/>
      <c r="AK2245" s="14"/>
      <c r="AL2245" s="14"/>
      <c r="AM2245" s="14"/>
      <c r="AN2245" s="14"/>
      <c r="AO2245" s="14"/>
      <c r="AP2245" s="14"/>
      <c r="AQ2245" s="14"/>
      <c r="AR2245" s="14"/>
      <c r="AS2245" s="14"/>
      <c r="AT2245" s="14"/>
      <c r="AU2245" s="14"/>
      <c r="AV2245" s="14"/>
      <c r="AW2245" s="14"/>
      <c r="AX2245" s="14"/>
      <c r="AY2245" s="14"/>
      <c r="AZ2245" s="14"/>
      <c r="BA2245" s="14"/>
      <c r="BB2245" s="14"/>
      <c r="BC2245" s="14"/>
      <c r="BD2245" s="14"/>
      <c r="BE2245" s="14"/>
      <c r="BF2245" s="14"/>
      <c r="BG2245" s="14"/>
      <c r="BH2245" s="14"/>
      <c r="BI2245" s="14"/>
    </row>
    <row r="2246" spans="1:61" x14ac:dyDescent="0.25">
      <c r="A2246" s="13"/>
      <c r="B2246" s="14"/>
      <c r="C2246" s="14"/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  <c r="AA2246" s="14"/>
      <c r="AB2246" s="14"/>
      <c r="AC2246" s="14"/>
      <c r="AD2246" s="14"/>
      <c r="AE2246" s="14"/>
      <c r="AF2246" s="14"/>
      <c r="AG2246" s="14"/>
      <c r="AH2246" s="14"/>
      <c r="AI2246" s="14"/>
      <c r="AJ2246" s="14"/>
      <c r="AK2246" s="14"/>
      <c r="AL2246" s="14"/>
      <c r="AM2246" s="14"/>
      <c r="AN2246" s="14"/>
      <c r="AO2246" s="14"/>
      <c r="AP2246" s="14"/>
      <c r="AQ2246" s="14"/>
      <c r="AR2246" s="14"/>
      <c r="AS2246" s="14"/>
      <c r="AT2246" s="14"/>
      <c r="AU2246" s="14"/>
      <c r="AV2246" s="14"/>
      <c r="AW2246" s="14"/>
      <c r="AX2246" s="14"/>
      <c r="AY2246" s="14"/>
      <c r="AZ2246" s="14"/>
      <c r="BA2246" s="14"/>
      <c r="BB2246" s="14"/>
      <c r="BC2246" s="14"/>
      <c r="BD2246" s="14"/>
      <c r="BE2246" s="14"/>
      <c r="BF2246" s="14"/>
      <c r="BG2246" s="14"/>
      <c r="BH2246" s="14"/>
      <c r="BI2246" s="14"/>
    </row>
    <row r="2247" spans="1:61" x14ac:dyDescent="0.25">
      <c r="A2247" s="13"/>
      <c r="B2247" s="14"/>
      <c r="C2247" s="14"/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  <c r="AA2247" s="14"/>
      <c r="AB2247" s="14"/>
      <c r="AC2247" s="14"/>
      <c r="AD2247" s="14"/>
      <c r="AE2247" s="14"/>
      <c r="AF2247" s="14"/>
      <c r="AG2247" s="14"/>
      <c r="AH2247" s="14"/>
      <c r="AI2247" s="14"/>
      <c r="AJ2247" s="14"/>
      <c r="AK2247" s="14"/>
      <c r="AL2247" s="14"/>
      <c r="AM2247" s="14"/>
      <c r="AN2247" s="14"/>
      <c r="AO2247" s="14"/>
      <c r="AP2247" s="14"/>
      <c r="AQ2247" s="14"/>
      <c r="AR2247" s="14"/>
      <c r="AS2247" s="14"/>
      <c r="AT2247" s="14"/>
      <c r="AU2247" s="14"/>
      <c r="AV2247" s="14"/>
      <c r="AW2247" s="14"/>
      <c r="AX2247" s="14"/>
      <c r="AY2247" s="14"/>
      <c r="AZ2247" s="14"/>
      <c r="BA2247" s="14"/>
      <c r="BB2247" s="14"/>
      <c r="BC2247" s="14"/>
      <c r="BD2247" s="14"/>
      <c r="BE2247" s="14"/>
      <c r="BF2247" s="14"/>
      <c r="BG2247" s="14"/>
      <c r="BH2247" s="14"/>
      <c r="BI2247" s="14"/>
    </row>
    <row r="2248" spans="1:61" x14ac:dyDescent="0.25">
      <c r="A2248" s="13"/>
      <c r="B2248" s="14"/>
      <c r="C2248" s="14"/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  <c r="AA2248" s="14"/>
      <c r="AB2248" s="14"/>
      <c r="AC2248" s="14"/>
      <c r="AD2248" s="14"/>
      <c r="AE2248" s="14"/>
      <c r="AF2248" s="14"/>
      <c r="AG2248" s="14"/>
      <c r="AH2248" s="14"/>
      <c r="AI2248" s="14"/>
      <c r="AJ2248" s="14"/>
      <c r="AK2248" s="14"/>
      <c r="AL2248" s="14"/>
      <c r="AM2248" s="14"/>
      <c r="AN2248" s="14"/>
      <c r="AO2248" s="14"/>
      <c r="AP2248" s="14"/>
      <c r="AQ2248" s="14"/>
      <c r="AR2248" s="14"/>
      <c r="AS2248" s="14"/>
      <c r="AT2248" s="14"/>
      <c r="AU2248" s="14"/>
      <c r="AV2248" s="14"/>
      <c r="AW2248" s="14"/>
      <c r="AX2248" s="14"/>
      <c r="AY2248" s="14"/>
      <c r="AZ2248" s="14"/>
      <c r="BA2248" s="14"/>
      <c r="BB2248" s="14"/>
      <c r="BC2248" s="14"/>
      <c r="BD2248" s="14"/>
      <c r="BE2248" s="14"/>
      <c r="BF2248" s="14"/>
      <c r="BG2248" s="14"/>
      <c r="BH2248" s="14"/>
      <c r="BI2248" s="14"/>
    </row>
    <row r="2249" spans="1:61" x14ac:dyDescent="0.25">
      <c r="A2249" s="13"/>
      <c r="B2249" s="14"/>
      <c r="C2249" s="14"/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  <c r="AA2249" s="14"/>
      <c r="AB2249" s="14"/>
      <c r="AC2249" s="14"/>
      <c r="AD2249" s="14"/>
      <c r="AE2249" s="14"/>
      <c r="AF2249" s="14"/>
      <c r="AG2249" s="14"/>
      <c r="AH2249" s="14"/>
      <c r="AI2249" s="14"/>
      <c r="AJ2249" s="14"/>
      <c r="AK2249" s="14"/>
      <c r="AL2249" s="14"/>
      <c r="AM2249" s="14"/>
      <c r="AN2249" s="14"/>
      <c r="AO2249" s="14"/>
      <c r="AP2249" s="14"/>
      <c r="AQ2249" s="14"/>
      <c r="AR2249" s="14"/>
      <c r="AS2249" s="14"/>
      <c r="AT2249" s="14"/>
      <c r="AU2249" s="14"/>
      <c r="AV2249" s="14"/>
      <c r="AW2249" s="14"/>
      <c r="AX2249" s="14"/>
      <c r="AY2249" s="14"/>
      <c r="AZ2249" s="14"/>
      <c r="BA2249" s="14"/>
      <c r="BB2249" s="14"/>
      <c r="BC2249" s="14"/>
      <c r="BD2249" s="14"/>
      <c r="BE2249" s="14"/>
      <c r="BF2249" s="14"/>
      <c r="BG2249" s="14"/>
      <c r="BH2249" s="14"/>
      <c r="BI2249" s="14"/>
    </row>
    <row r="2250" spans="1:61" x14ac:dyDescent="0.25">
      <c r="A2250" s="13"/>
      <c r="B2250" s="14"/>
      <c r="C2250" s="14"/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  <c r="AA2250" s="14"/>
      <c r="AB2250" s="14"/>
      <c r="AC2250" s="14"/>
      <c r="AD2250" s="14"/>
      <c r="AE2250" s="14"/>
      <c r="AF2250" s="14"/>
      <c r="AG2250" s="14"/>
      <c r="AH2250" s="14"/>
      <c r="AI2250" s="14"/>
      <c r="AJ2250" s="14"/>
      <c r="AK2250" s="14"/>
      <c r="AL2250" s="14"/>
      <c r="AM2250" s="14"/>
      <c r="AN2250" s="14"/>
      <c r="AO2250" s="14"/>
      <c r="AP2250" s="14"/>
      <c r="AQ2250" s="14"/>
      <c r="AR2250" s="14"/>
      <c r="AS2250" s="14"/>
      <c r="AT2250" s="14"/>
      <c r="AU2250" s="14"/>
      <c r="AV2250" s="14"/>
      <c r="AW2250" s="14"/>
      <c r="AX2250" s="14"/>
      <c r="AY2250" s="14"/>
      <c r="AZ2250" s="14"/>
      <c r="BA2250" s="14"/>
      <c r="BB2250" s="14"/>
      <c r="BC2250" s="14"/>
      <c r="BD2250" s="14"/>
      <c r="BE2250" s="14"/>
      <c r="BF2250" s="14"/>
      <c r="BG2250" s="14"/>
      <c r="BH2250" s="14"/>
      <c r="BI2250" s="14"/>
    </row>
    <row r="2251" spans="1:61" x14ac:dyDescent="0.25">
      <c r="A2251" s="13"/>
      <c r="B2251" s="14"/>
      <c r="C2251" s="14"/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  <c r="AA2251" s="14"/>
      <c r="AB2251" s="14"/>
      <c r="AC2251" s="14"/>
      <c r="AD2251" s="14"/>
      <c r="AE2251" s="14"/>
      <c r="AF2251" s="14"/>
      <c r="AG2251" s="14"/>
      <c r="AH2251" s="14"/>
      <c r="AI2251" s="14"/>
      <c r="AJ2251" s="14"/>
      <c r="AK2251" s="14"/>
      <c r="AL2251" s="14"/>
      <c r="AM2251" s="14"/>
      <c r="AN2251" s="14"/>
      <c r="AO2251" s="14"/>
      <c r="AP2251" s="14"/>
      <c r="AQ2251" s="14"/>
      <c r="AR2251" s="14"/>
      <c r="AS2251" s="14"/>
      <c r="AT2251" s="14"/>
      <c r="AU2251" s="14"/>
      <c r="AV2251" s="14"/>
      <c r="AW2251" s="14"/>
      <c r="AX2251" s="14"/>
      <c r="AY2251" s="14"/>
      <c r="AZ2251" s="14"/>
      <c r="BA2251" s="14"/>
      <c r="BB2251" s="14"/>
      <c r="BC2251" s="14"/>
      <c r="BD2251" s="14"/>
      <c r="BE2251" s="14"/>
      <c r="BF2251" s="14"/>
      <c r="BG2251" s="14"/>
      <c r="BH2251" s="14"/>
      <c r="BI2251" s="14"/>
    </row>
    <row r="2252" spans="1:61" x14ac:dyDescent="0.25">
      <c r="A2252" s="13"/>
      <c r="B2252" s="14"/>
      <c r="C2252" s="14"/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  <c r="AA2252" s="14"/>
      <c r="AB2252" s="14"/>
      <c r="AC2252" s="14"/>
      <c r="AD2252" s="14"/>
      <c r="AE2252" s="14"/>
      <c r="AF2252" s="14"/>
      <c r="AG2252" s="14"/>
      <c r="AH2252" s="14"/>
      <c r="AI2252" s="14"/>
      <c r="AJ2252" s="14"/>
      <c r="AK2252" s="14"/>
      <c r="AL2252" s="14"/>
      <c r="AM2252" s="14"/>
      <c r="AN2252" s="14"/>
      <c r="AO2252" s="14"/>
      <c r="AP2252" s="14"/>
      <c r="AQ2252" s="14"/>
      <c r="AR2252" s="14"/>
      <c r="AS2252" s="14"/>
      <c r="AT2252" s="14"/>
      <c r="AU2252" s="14"/>
      <c r="AV2252" s="14"/>
      <c r="AW2252" s="14"/>
      <c r="AX2252" s="14"/>
      <c r="AY2252" s="14"/>
      <c r="AZ2252" s="14"/>
      <c r="BA2252" s="14"/>
      <c r="BB2252" s="14"/>
      <c r="BC2252" s="14"/>
      <c r="BD2252" s="14"/>
      <c r="BE2252" s="14"/>
      <c r="BF2252" s="14"/>
      <c r="BG2252" s="14"/>
      <c r="BH2252" s="14"/>
      <c r="BI2252" s="14"/>
    </row>
    <row r="2253" spans="1:61" x14ac:dyDescent="0.25">
      <c r="A2253" s="13"/>
      <c r="B2253" s="14"/>
      <c r="C2253" s="14"/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  <c r="AA2253" s="14"/>
      <c r="AB2253" s="14"/>
      <c r="AC2253" s="14"/>
      <c r="AD2253" s="14"/>
      <c r="AE2253" s="14"/>
      <c r="AF2253" s="14"/>
      <c r="AG2253" s="14"/>
      <c r="AH2253" s="14"/>
      <c r="AI2253" s="14"/>
      <c r="AJ2253" s="14"/>
      <c r="AK2253" s="14"/>
      <c r="AL2253" s="14"/>
      <c r="AM2253" s="14"/>
      <c r="AN2253" s="14"/>
      <c r="AO2253" s="14"/>
      <c r="AP2253" s="14"/>
      <c r="AQ2253" s="14"/>
      <c r="AR2253" s="14"/>
      <c r="AS2253" s="14"/>
      <c r="AT2253" s="14"/>
      <c r="AU2253" s="14"/>
      <c r="AV2253" s="14"/>
      <c r="AW2253" s="14"/>
      <c r="AX2253" s="14"/>
      <c r="AY2253" s="14"/>
      <c r="AZ2253" s="14"/>
      <c r="BA2253" s="14"/>
      <c r="BB2253" s="14"/>
      <c r="BC2253" s="14"/>
      <c r="BD2253" s="14"/>
      <c r="BE2253" s="14"/>
      <c r="BF2253" s="14"/>
      <c r="BG2253" s="14"/>
      <c r="BH2253" s="14"/>
      <c r="BI2253" s="14"/>
    </row>
    <row r="2254" spans="1:61" x14ac:dyDescent="0.25">
      <c r="A2254" s="13"/>
      <c r="B2254" s="14"/>
      <c r="C2254" s="14"/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/>
      <c r="AC2254" s="14"/>
      <c r="AD2254" s="14"/>
      <c r="AE2254" s="14"/>
      <c r="AF2254" s="14"/>
      <c r="AG2254" s="14"/>
      <c r="AH2254" s="14"/>
      <c r="AI2254" s="14"/>
      <c r="AJ2254" s="14"/>
      <c r="AK2254" s="14"/>
      <c r="AL2254" s="14"/>
      <c r="AM2254" s="14"/>
      <c r="AN2254" s="14"/>
      <c r="AO2254" s="14"/>
      <c r="AP2254" s="14"/>
      <c r="AQ2254" s="14"/>
      <c r="AR2254" s="14"/>
      <c r="AS2254" s="14"/>
      <c r="AT2254" s="14"/>
      <c r="AU2254" s="14"/>
      <c r="AV2254" s="14"/>
      <c r="AW2254" s="14"/>
      <c r="AX2254" s="14"/>
      <c r="AY2254" s="14"/>
      <c r="AZ2254" s="14"/>
      <c r="BA2254" s="14"/>
      <c r="BB2254" s="14"/>
      <c r="BC2254" s="14"/>
      <c r="BD2254" s="14"/>
      <c r="BE2254" s="14"/>
      <c r="BF2254" s="14"/>
      <c r="BG2254" s="14"/>
      <c r="BH2254" s="14"/>
      <c r="BI2254" s="14"/>
    </row>
    <row r="2255" spans="1:61" x14ac:dyDescent="0.25">
      <c r="A2255" s="13"/>
      <c r="B2255" s="14"/>
      <c r="C2255" s="14"/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  <c r="AA2255" s="14"/>
      <c r="AB2255" s="14"/>
      <c r="AC2255" s="14"/>
      <c r="AD2255" s="14"/>
      <c r="AE2255" s="14"/>
      <c r="AF2255" s="14"/>
      <c r="AG2255" s="14"/>
      <c r="AH2255" s="14"/>
      <c r="AI2255" s="14"/>
      <c r="AJ2255" s="14"/>
      <c r="AK2255" s="14"/>
      <c r="AL2255" s="14"/>
      <c r="AM2255" s="14"/>
      <c r="AN2255" s="14"/>
      <c r="AO2255" s="14"/>
      <c r="AP2255" s="14"/>
      <c r="AQ2255" s="14"/>
      <c r="AR2255" s="14"/>
      <c r="AS2255" s="14"/>
      <c r="AT2255" s="14"/>
      <c r="AU2255" s="14"/>
      <c r="AV2255" s="14"/>
      <c r="AW2255" s="14"/>
      <c r="AX2255" s="14"/>
      <c r="AY2255" s="14"/>
      <c r="AZ2255" s="14"/>
      <c r="BA2255" s="14"/>
      <c r="BB2255" s="14"/>
      <c r="BC2255" s="14"/>
      <c r="BD2255" s="14"/>
      <c r="BE2255" s="14"/>
      <c r="BF2255" s="14"/>
      <c r="BG2255" s="14"/>
      <c r="BH2255" s="14"/>
      <c r="BI2255" s="14"/>
    </row>
    <row r="2256" spans="1:61" x14ac:dyDescent="0.25">
      <c r="A2256" s="13"/>
      <c r="B2256" s="14"/>
      <c r="C2256" s="14"/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  <c r="AA2256" s="14"/>
      <c r="AB2256" s="14"/>
      <c r="AC2256" s="14"/>
      <c r="AD2256" s="14"/>
      <c r="AE2256" s="14"/>
      <c r="AF2256" s="14"/>
      <c r="AG2256" s="14"/>
      <c r="AH2256" s="14"/>
      <c r="AI2256" s="14"/>
      <c r="AJ2256" s="14"/>
      <c r="AK2256" s="14"/>
      <c r="AL2256" s="14"/>
      <c r="AM2256" s="14"/>
      <c r="AN2256" s="14"/>
      <c r="AO2256" s="14"/>
      <c r="AP2256" s="14"/>
      <c r="AQ2256" s="14"/>
      <c r="AR2256" s="14"/>
      <c r="AS2256" s="14"/>
      <c r="AT2256" s="14"/>
      <c r="AU2256" s="14"/>
      <c r="AV2256" s="14"/>
      <c r="AW2256" s="14"/>
      <c r="AX2256" s="14"/>
      <c r="AY2256" s="14"/>
      <c r="AZ2256" s="14"/>
      <c r="BA2256" s="14"/>
      <c r="BB2256" s="14"/>
      <c r="BC2256" s="14"/>
      <c r="BD2256" s="14"/>
      <c r="BE2256" s="14"/>
      <c r="BF2256" s="14"/>
      <c r="BG2256" s="14"/>
      <c r="BH2256" s="14"/>
      <c r="BI2256" s="14"/>
    </row>
    <row r="2257" spans="1:61" x14ac:dyDescent="0.25">
      <c r="A2257" s="13"/>
      <c r="B2257" s="14"/>
      <c r="C2257" s="14"/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  <c r="AA2257" s="14"/>
      <c r="AB2257" s="14"/>
      <c r="AC2257" s="14"/>
      <c r="AD2257" s="14"/>
      <c r="AE2257" s="14"/>
      <c r="AF2257" s="14"/>
      <c r="AG2257" s="14"/>
      <c r="AH2257" s="14"/>
      <c r="AI2257" s="14"/>
      <c r="AJ2257" s="14"/>
      <c r="AK2257" s="14"/>
      <c r="AL2257" s="14"/>
      <c r="AM2257" s="14"/>
      <c r="AN2257" s="14"/>
      <c r="AO2257" s="14"/>
      <c r="AP2257" s="14"/>
      <c r="AQ2257" s="14"/>
      <c r="AR2257" s="14"/>
      <c r="AS2257" s="14"/>
      <c r="AT2257" s="14"/>
      <c r="AU2257" s="14"/>
      <c r="AV2257" s="14"/>
      <c r="AW2257" s="14"/>
      <c r="AX2257" s="14"/>
      <c r="AY2257" s="14"/>
      <c r="AZ2257" s="14"/>
      <c r="BA2257" s="14"/>
      <c r="BB2257" s="14"/>
      <c r="BC2257" s="14"/>
      <c r="BD2257" s="14"/>
      <c r="BE2257" s="14"/>
      <c r="BF2257" s="14"/>
      <c r="BG2257" s="14"/>
      <c r="BH2257" s="14"/>
      <c r="BI2257" s="14"/>
    </row>
    <row r="2258" spans="1:61" x14ac:dyDescent="0.25">
      <c r="A2258" s="13"/>
      <c r="B2258" s="14"/>
      <c r="C2258" s="14"/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  <c r="AA2258" s="14"/>
      <c r="AB2258" s="14"/>
      <c r="AC2258" s="14"/>
      <c r="AD2258" s="14"/>
      <c r="AE2258" s="14"/>
      <c r="AF2258" s="14"/>
      <c r="AG2258" s="14"/>
      <c r="AH2258" s="14"/>
      <c r="AI2258" s="14"/>
      <c r="AJ2258" s="14"/>
      <c r="AK2258" s="14"/>
      <c r="AL2258" s="14"/>
      <c r="AM2258" s="14"/>
      <c r="AN2258" s="14"/>
      <c r="AO2258" s="14"/>
      <c r="AP2258" s="14"/>
      <c r="AQ2258" s="14"/>
      <c r="AR2258" s="14"/>
      <c r="AS2258" s="14"/>
      <c r="AT2258" s="14"/>
      <c r="AU2258" s="14"/>
      <c r="AV2258" s="14"/>
      <c r="AW2258" s="14"/>
      <c r="AX2258" s="14"/>
      <c r="AY2258" s="14"/>
      <c r="AZ2258" s="14"/>
      <c r="BA2258" s="14"/>
      <c r="BB2258" s="14"/>
      <c r="BC2258" s="14"/>
      <c r="BD2258" s="14"/>
      <c r="BE2258" s="14"/>
      <c r="BF2258" s="14"/>
      <c r="BG2258" s="14"/>
      <c r="BH2258" s="14"/>
      <c r="BI2258" s="14"/>
    </row>
    <row r="2259" spans="1:61" x14ac:dyDescent="0.25">
      <c r="A2259" s="13"/>
      <c r="B2259" s="14"/>
      <c r="C2259" s="14"/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  <c r="AA2259" s="14"/>
      <c r="AB2259" s="14"/>
      <c r="AC2259" s="14"/>
      <c r="AD2259" s="14"/>
      <c r="AE2259" s="14"/>
      <c r="AF2259" s="14"/>
      <c r="AG2259" s="14"/>
      <c r="AH2259" s="14"/>
      <c r="AI2259" s="14"/>
      <c r="AJ2259" s="14"/>
      <c r="AK2259" s="14"/>
      <c r="AL2259" s="14"/>
      <c r="AM2259" s="14"/>
      <c r="AN2259" s="14"/>
      <c r="AO2259" s="14"/>
      <c r="AP2259" s="14"/>
      <c r="AQ2259" s="14"/>
      <c r="AR2259" s="14"/>
      <c r="AS2259" s="14"/>
      <c r="AT2259" s="14"/>
      <c r="AU2259" s="14"/>
      <c r="AV2259" s="14"/>
      <c r="AW2259" s="14"/>
      <c r="AX2259" s="14"/>
      <c r="AY2259" s="14"/>
      <c r="AZ2259" s="14"/>
      <c r="BA2259" s="14"/>
      <c r="BB2259" s="14"/>
      <c r="BC2259" s="14"/>
      <c r="BD2259" s="14"/>
      <c r="BE2259" s="14"/>
      <c r="BF2259" s="14"/>
      <c r="BG2259" s="14"/>
      <c r="BH2259" s="14"/>
      <c r="BI2259" s="14"/>
    </row>
    <row r="2260" spans="1:61" x14ac:dyDescent="0.25">
      <c r="A2260" s="13"/>
      <c r="B2260" s="14"/>
      <c r="C2260" s="14"/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  <c r="AA2260" s="14"/>
      <c r="AB2260" s="14"/>
      <c r="AC2260" s="14"/>
      <c r="AD2260" s="14"/>
      <c r="AE2260" s="14"/>
      <c r="AF2260" s="14"/>
      <c r="AG2260" s="14"/>
      <c r="AH2260" s="14"/>
      <c r="AI2260" s="14"/>
      <c r="AJ2260" s="14"/>
      <c r="AK2260" s="14"/>
      <c r="AL2260" s="14"/>
      <c r="AM2260" s="14"/>
      <c r="AN2260" s="14"/>
      <c r="AO2260" s="14"/>
      <c r="AP2260" s="14"/>
      <c r="AQ2260" s="14"/>
      <c r="AR2260" s="14"/>
      <c r="AS2260" s="14"/>
      <c r="AT2260" s="14"/>
      <c r="AU2260" s="14"/>
      <c r="AV2260" s="14"/>
      <c r="AW2260" s="14"/>
      <c r="AX2260" s="14"/>
      <c r="AY2260" s="14"/>
      <c r="AZ2260" s="14"/>
      <c r="BA2260" s="14"/>
      <c r="BB2260" s="14"/>
      <c r="BC2260" s="14"/>
      <c r="BD2260" s="14"/>
      <c r="BE2260" s="14"/>
      <c r="BF2260" s="14"/>
      <c r="BG2260" s="14"/>
      <c r="BH2260" s="14"/>
      <c r="BI2260" s="14"/>
    </row>
    <row r="2261" spans="1:61" x14ac:dyDescent="0.25">
      <c r="A2261" s="13"/>
      <c r="B2261" s="14"/>
      <c r="C2261" s="14"/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  <c r="AA2261" s="14"/>
      <c r="AB2261" s="14"/>
      <c r="AC2261" s="14"/>
      <c r="AD2261" s="14"/>
      <c r="AE2261" s="14"/>
      <c r="AF2261" s="14"/>
      <c r="AG2261" s="14"/>
      <c r="AH2261" s="14"/>
      <c r="AI2261" s="14"/>
      <c r="AJ2261" s="14"/>
      <c r="AK2261" s="14"/>
      <c r="AL2261" s="14"/>
      <c r="AM2261" s="14"/>
      <c r="AN2261" s="14"/>
      <c r="AO2261" s="14"/>
      <c r="AP2261" s="14"/>
      <c r="AQ2261" s="14"/>
      <c r="AR2261" s="14"/>
      <c r="AS2261" s="14"/>
      <c r="AT2261" s="14"/>
      <c r="AU2261" s="14"/>
      <c r="AV2261" s="14"/>
      <c r="AW2261" s="14"/>
      <c r="AX2261" s="14"/>
      <c r="AY2261" s="14"/>
      <c r="AZ2261" s="14"/>
      <c r="BA2261" s="14"/>
      <c r="BB2261" s="14"/>
      <c r="BC2261" s="14"/>
      <c r="BD2261" s="14"/>
      <c r="BE2261" s="14"/>
      <c r="BF2261" s="14"/>
      <c r="BG2261" s="14"/>
      <c r="BH2261" s="14"/>
      <c r="BI2261" s="14"/>
    </row>
    <row r="2262" spans="1:61" x14ac:dyDescent="0.25">
      <c r="A2262" s="13"/>
      <c r="B2262" s="14"/>
      <c r="C2262" s="14"/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  <c r="AA2262" s="14"/>
      <c r="AB2262" s="14"/>
      <c r="AC2262" s="14"/>
      <c r="AD2262" s="14"/>
      <c r="AE2262" s="14"/>
      <c r="AF2262" s="14"/>
      <c r="AG2262" s="14"/>
      <c r="AH2262" s="14"/>
      <c r="AI2262" s="14"/>
      <c r="AJ2262" s="14"/>
      <c r="AK2262" s="14"/>
      <c r="AL2262" s="14"/>
      <c r="AM2262" s="14"/>
      <c r="AN2262" s="14"/>
      <c r="AO2262" s="14"/>
      <c r="AP2262" s="14"/>
      <c r="AQ2262" s="14"/>
      <c r="AR2262" s="14"/>
      <c r="AS2262" s="14"/>
      <c r="AT2262" s="14"/>
      <c r="AU2262" s="14"/>
      <c r="AV2262" s="14"/>
      <c r="AW2262" s="14"/>
      <c r="AX2262" s="14"/>
      <c r="AY2262" s="14"/>
      <c r="AZ2262" s="14"/>
      <c r="BA2262" s="14"/>
      <c r="BB2262" s="14"/>
      <c r="BC2262" s="14"/>
      <c r="BD2262" s="14"/>
      <c r="BE2262" s="14"/>
      <c r="BF2262" s="14"/>
      <c r="BG2262" s="14"/>
      <c r="BH2262" s="14"/>
      <c r="BI2262" s="14"/>
    </row>
    <row r="2263" spans="1:61" x14ac:dyDescent="0.25">
      <c r="A2263" s="13"/>
      <c r="B2263" s="14"/>
      <c r="C2263" s="14"/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  <c r="AA2263" s="14"/>
      <c r="AB2263" s="14"/>
      <c r="AC2263" s="14"/>
      <c r="AD2263" s="14"/>
      <c r="AE2263" s="14"/>
      <c r="AF2263" s="14"/>
      <c r="AG2263" s="14"/>
      <c r="AH2263" s="14"/>
      <c r="AI2263" s="14"/>
      <c r="AJ2263" s="14"/>
      <c r="AK2263" s="14"/>
      <c r="AL2263" s="14"/>
      <c r="AM2263" s="14"/>
      <c r="AN2263" s="14"/>
      <c r="AO2263" s="14"/>
      <c r="AP2263" s="14"/>
      <c r="AQ2263" s="14"/>
      <c r="AR2263" s="14"/>
      <c r="AS2263" s="14"/>
      <c r="AT2263" s="14"/>
      <c r="AU2263" s="14"/>
      <c r="AV2263" s="14"/>
      <c r="AW2263" s="14"/>
      <c r="AX2263" s="14"/>
      <c r="AY2263" s="14"/>
      <c r="AZ2263" s="14"/>
      <c r="BA2263" s="14"/>
      <c r="BB2263" s="14"/>
      <c r="BC2263" s="14"/>
      <c r="BD2263" s="14"/>
      <c r="BE2263" s="14"/>
      <c r="BF2263" s="14"/>
      <c r="BG2263" s="14"/>
      <c r="BH2263" s="14"/>
      <c r="BI2263" s="14"/>
    </row>
    <row r="2264" spans="1:61" x14ac:dyDescent="0.25">
      <c r="A2264" s="13"/>
      <c r="B2264" s="14"/>
      <c r="C2264" s="14"/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  <c r="AA2264" s="14"/>
      <c r="AB2264" s="14"/>
      <c r="AC2264" s="14"/>
      <c r="AD2264" s="14"/>
      <c r="AE2264" s="14"/>
      <c r="AF2264" s="14"/>
      <c r="AG2264" s="14"/>
      <c r="AH2264" s="14"/>
      <c r="AI2264" s="14"/>
      <c r="AJ2264" s="14"/>
      <c r="AK2264" s="14"/>
      <c r="AL2264" s="14"/>
      <c r="AM2264" s="14"/>
      <c r="AN2264" s="14"/>
      <c r="AO2264" s="14"/>
      <c r="AP2264" s="14"/>
      <c r="AQ2264" s="14"/>
      <c r="AR2264" s="14"/>
      <c r="AS2264" s="14"/>
      <c r="AT2264" s="14"/>
      <c r="AU2264" s="14"/>
      <c r="AV2264" s="14"/>
      <c r="AW2264" s="14"/>
      <c r="AX2264" s="14"/>
      <c r="AY2264" s="14"/>
      <c r="AZ2264" s="14"/>
      <c r="BA2264" s="14"/>
      <c r="BB2264" s="14"/>
      <c r="BC2264" s="14"/>
      <c r="BD2264" s="14"/>
      <c r="BE2264" s="14"/>
      <c r="BF2264" s="14"/>
      <c r="BG2264" s="14"/>
      <c r="BH2264" s="14"/>
      <c r="BI2264" s="14"/>
    </row>
    <row r="2265" spans="1:61" x14ac:dyDescent="0.25">
      <c r="A2265" s="13"/>
      <c r="B2265" s="14"/>
      <c r="C2265" s="14"/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  <c r="AA2265" s="14"/>
      <c r="AB2265" s="14"/>
      <c r="AC2265" s="14"/>
      <c r="AD2265" s="14"/>
      <c r="AE2265" s="14"/>
      <c r="AF2265" s="14"/>
      <c r="AG2265" s="14"/>
      <c r="AH2265" s="14"/>
      <c r="AI2265" s="14"/>
      <c r="AJ2265" s="14"/>
      <c r="AK2265" s="14"/>
      <c r="AL2265" s="14"/>
      <c r="AM2265" s="14"/>
      <c r="AN2265" s="14"/>
      <c r="AO2265" s="14"/>
      <c r="AP2265" s="14"/>
      <c r="AQ2265" s="14"/>
      <c r="AR2265" s="14"/>
      <c r="AS2265" s="14"/>
      <c r="AT2265" s="14"/>
      <c r="AU2265" s="14"/>
      <c r="AV2265" s="14"/>
      <c r="AW2265" s="14"/>
      <c r="AX2265" s="14"/>
      <c r="AY2265" s="14"/>
      <c r="AZ2265" s="14"/>
      <c r="BA2265" s="14"/>
      <c r="BB2265" s="14"/>
      <c r="BC2265" s="14"/>
      <c r="BD2265" s="14"/>
      <c r="BE2265" s="14"/>
      <c r="BF2265" s="14"/>
      <c r="BG2265" s="14"/>
      <c r="BH2265" s="14"/>
      <c r="BI2265" s="14"/>
    </row>
    <row r="2266" spans="1:61" x14ac:dyDescent="0.25">
      <c r="A2266" s="13"/>
      <c r="B2266" s="14"/>
      <c r="C2266" s="14"/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  <c r="AA2266" s="14"/>
      <c r="AB2266" s="14"/>
      <c r="AC2266" s="14"/>
      <c r="AD2266" s="14"/>
      <c r="AE2266" s="14"/>
      <c r="AF2266" s="14"/>
      <c r="AG2266" s="14"/>
      <c r="AH2266" s="14"/>
      <c r="AI2266" s="14"/>
      <c r="AJ2266" s="14"/>
      <c r="AK2266" s="14"/>
      <c r="AL2266" s="14"/>
      <c r="AM2266" s="14"/>
      <c r="AN2266" s="14"/>
      <c r="AO2266" s="14"/>
      <c r="AP2266" s="14"/>
      <c r="AQ2266" s="14"/>
      <c r="AR2266" s="14"/>
      <c r="AS2266" s="14"/>
      <c r="AT2266" s="14"/>
      <c r="AU2266" s="14"/>
      <c r="AV2266" s="14"/>
      <c r="AW2266" s="14"/>
      <c r="AX2266" s="14"/>
      <c r="AY2266" s="14"/>
      <c r="AZ2266" s="14"/>
      <c r="BA2266" s="14"/>
      <c r="BB2266" s="14"/>
      <c r="BC2266" s="14"/>
      <c r="BD2266" s="14"/>
      <c r="BE2266" s="14"/>
      <c r="BF2266" s="14"/>
      <c r="BG2266" s="14"/>
      <c r="BH2266" s="14"/>
      <c r="BI2266" s="14"/>
    </row>
    <row r="2267" spans="1:61" x14ac:dyDescent="0.25">
      <c r="A2267" s="13"/>
      <c r="B2267" s="14"/>
      <c r="C2267" s="14"/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  <c r="AA2267" s="14"/>
      <c r="AB2267" s="14"/>
      <c r="AC2267" s="14"/>
      <c r="AD2267" s="14"/>
      <c r="AE2267" s="14"/>
      <c r="AF2267" s="14"/>
      <c r="AG2267" s="14"/>
      <c r="AH2267" s="14"/>
      <c r="AI2267" s="14"/>
      <c r="AJ2267" s="14"/>
      <c r="AK2267" s="14"/>
      <c r="AL2267" s="14"/>
      <c r="AM2267" s="14"/>
      <c r="AN2267" s="14"/>
      <c r="AO2267" s="14"/>
      <c r="AP2267" s="14"/>
      <c r="AQ2267" s="14"/>
      <c r="AR2267" s="14"/>
      <c r="AS2267" s="14"/>
      <c r="AT2267" s="14"/>
      <c r="AU2267" s="14"/>
      <c r="AV2267" s="14"/>
      <c r="AW2267" s="14"/>
      <c r="AX2267" s="14"/>
      <c r="AY2267" s="14"/>
      <c r="AZ2267" s="14"/>
      <c r="BA2267" s="14"/>
      <c r="BB2267" s="14"/>
      <c r="BC2267" s="14"/>
      <c r="BD2267" s="14"/>
      <c r="BE2267" s="14"/>
      <c r="BF2267" s="14"/>
      <c r="BG2267" s="14"/>
      <c r="BH2267" s="14"/>
      <c r="BI2267" s="14"/>
    </row>
    <row r="2268" spans="1:61" x14ac:dyDescent="0.25">
      <c r="A2268" s="13"/>
      <c r="B2268" s="14"/>
      <c r="C2268" s="14"/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  <c r="AA2268" s="14"/>
      <c r="AB2268" s="14"/>
      <c r="AC2268" s="14"/>
      <c r="AD2268" s="14"/>
      <c r="AE2268" s="14"/>
      <c r="AF2268" s="14"/>
      <c r="AG2268" s="14"/>
      <c r="AH2268" s="14"/>
      <c r="AI2268" s="14"/>
      <c r="AJ2268" s="14"/>
      <c r="AK2268" s="14"/>
      <c r="AL2268" s="14"/>
      <c r="AM2268" s="14"/>
      <c r="AN2268" s="14"/>
      <c r="AO2268" s="14"/>
      <c r="AP2268" s="14"/>
      <c r="AQ2268" s="14"/>
      <c r="AR2268" s="14"/>
      <c r="AS2268" s="14"/>
      <c r="AT2268" s="14"/>
      <c r="AU2268" s="14"/>
      <c r="AV2268" s="14"/>
      <c r="AW2268" s="14"/>
      <c r="AX2268" s="14"/>
      <c r="AY2268" s="14"/>
      <c r="AZ2268" s="14"/>
      <c r="BA2268" s="14"/>
      <c r="BB2268" s="14"/>
      <c r="BC2268" s="14"/>
      <c r="BD2268" s="14"/>
      <c r="BE2268" s="14"/>
      <c r="BF2268" s="14"/>
      <c r="BG2268" s="14"/>
      <c r="BH2268" s="14"/>
      <c r="BI2268" s="14"/>
    </row>
    <row r="2269" spans="1:61" x14ac:dyDescent="0.25">
      <c r="A2269" s="13"/>
      <c r="B2269" s="14"/>
      <c r="C2269" s="14"/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  <c r="AA2269" s="14"/>
      <c r="AB2269" s="14"/>
      <c r="AC2269" s="14"/>
      <c r="AD2269" s="14"/>
      <c r="AE2269" s="14"/>
      <c r="AF2269" s="14"/>
      <c r="AG2269" s="14"/>
      <c r="AH2269" s="14"/>
      <c r="AI2269" s="14"/>
      <c r="AJ2269" s="14"/>
      <c r="AK2269" s="14"/>
      <c r="AL2269" s="14"/>
      <c r="AM2269" s="14"/>
      <c r="AN2269" s="14"/>
      <c r="AO2269" s="14"/>
      <c r="AP2269" s="14"/>
      <c r="AQ2269" s="14"/>
      <c r="AR2269" s="14"/>
      <c r="AS2269" s="14"/>
      <c r="AT2269" s="14"/>
      <c r="AU2269" s="14"/>
      <c r="AV2269" s="14"/>
      <c r="AW2269" s="14"/>
      <c r="AX2269" s="14"/>
      <c r="AY2269" s="14"/>
      <c r="AZ2269" s="14"/>
      <c r="BA2269" s="14"/>
      <c r="BB2269" s="14"/>
      <c r="BC2269" s="14"/>
      <c r="BD2269" s="14"/>
      <c r="BE2269" s="14"/>
      <c r="BF2269" s="14"/>
      <c r="BG2269" s="14"/>
      <c r="BH2269" s="14"/>
      <c r="BI2269" s="14"/>
    </row>
    <row r="2270" spans="1:61" x14ac:dyDescent="0.25">
      <c r="A2270" s="13"/>
      <c r="B2270" s="14"/>
      <c r="C2270" s="14"/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  <c r="AA2270" s="14"/>
      <c r="AB2270" s="14"/>
      <c r="AC2270" s="14"/>
      <c r="AD2270" s="14"/>
      <c r="AE2270" s="14"/>
      <c r="AF2270" s="14"/>
      <c r="AG2270" s="14"/>
      <c r="AH2270" s="14"/>
      <c r="AI2270" s="14"/>
      <c r="AJ2270" s="14"/>
      <c r="AK2270" s="14"/>
      <c r="AL2270" s="14"/>
      <c r="AM2270" s="14"/>
      <c r="AN2270" s="14"/>
      <c r="AO2270" s="14"/>
      <c r="AP2270" s="14"/>
      <c r="AQ2270" s="14"/>
      <c r="AR2270" s="14"/>
      <c r="AS2270" s="14"/>
      <c r="AT2270" s="14"/>
      <c r="AU2270" s="14"/>
      <c r="AV2270" s="14"/>
      <c r="AW2270" s="14"/>
      <c r="AX2270" s="14"/>
      <c r="AY2270" s="14"/>
      <c r="AZ2270" s="14"/>
      <c r="BA2270" s="14"/>
      <c r="BB2270" s="14"/>
      <c r="BC2270" s="14"/>
      <c r="BD2270" s="14"/>
      <c r="BE2270" s="14"/>
      <c r="BF2270" s="14"/>
      <c r="BG2270" s="14"/>
      <c r="BH2270" s="14"/>
      <c r="BI2270" s="14"/>
    </row>
    <row r="2271" spans="1:61" x14ac:dyDescent="0.25">
      <c r="A2271" s="13"/>
      <c r="B2271" s="14"/>
      <c r="C2271" s="14"/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/>
      <c r="AC2271" s="14"/>
      <c r="AD2271" s="14"/>
      <c r="AE2271" s="14"/>
      <c r="AF2271" s="14"/>
      <c r="AG2271" s="14"/>
      <c r="AH2271" s="14"/>
      <c r="AI2271" s="14"/>
      <c r="AJ2271" s="14"/>
      <c r="AK2271" s="14"/>
      <c r="AL2271" s="14"/>
      <c r="AM2271" s="14"/>
      <c r="AN2271" s="14"/>
      <c r="AO2271" s="14"/>
      <c r="AP2271" s="14"/>
      <c r="AQ2271" s="14"/>
      <c r="AR2271" s="14"/>
      <c r="AS2271" s="14"/>
      <c r="AT2271" s="14"/>
      <c r="AU2271" s="14"/>
      <c r="AV2271" s="14"/>
      <c r="AW2271" s="14"/>
      <c r="AX2271" s="14"/>
      <c r="AY2271" s="14"/>
      <c r="AZ2271" s="14"/>
      <c r="BA2271" s="14"/>
      <c r="BB2271" s="14"/>
      <c r="BC2271" s="14"/>
      <c r="BD2271" s="14"/>
      <c r="BE2271" s="14"/>
      <c r="BF2271" s="14"/>
      <c r="BG2271" s="14"/>
      <c r="BH2271" s="14"/>
      <c r="BI2271" s="14"/>
    </row>
    <row r="2272" spans="1:61" x14ac:dyDescent="0.25">
      <c r="A2272" s="13"/>
      <c r="B2272" s="14"/>
      <c r="C2272" s="14"/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  <c r="AA2272" s="14"/>
      <c r="AB2272" s="14"/>
      <c r="AC2272" s="14"/>
      <c r="AD2272" s="14"/>
      <c r="AE2272" s="14"/>
      <c r="AF2272" s="14"/>
      <c r="AG2272" s="14"/>
      <c r="AH2272" s="14"/>
      <c r="AI2272" s="14"/>
      <c r="AJ2272" s="14"/>
      <c r="AK2272" s="14"/>
      <c r="AL2272" s="14"/>
      <c r="AM2272" s="14"/>
      <c r="AN2272" s="14"/>
      <c r="AO2272" s="14"/>
      <c r="AP2272" s="14"/>
      <c r="AQ2272" s="14"/>
      <c r="AR2272" s="14"/>
      <c r="AS2272" s="14"/>
      <c r="AT2272" s="14"/>
      <c r="AU2272" s="14"/>
      <c r="AV2272" s="14"/>
      <c r="AW2272" s="14"/>
      <c r="AX2272" s="14"/>
      <c r="AY2272" s="14"/>
      <c r="AZ2272" s="14"/>
      <c r="BA2272" s="14"/>
      <c r="BB2272" s="14"/>
      <c r="BC2272" s="14"/>
      <c r="BD2272" s="14"/>
      <c r="BE2272" s="14"/>
      <c r="BF2272" s="14"/>
      <c r="BG2272" s="14"/>
      <c r="BH2272" s="14"/>
      <c r="BI2272" s="14"/>
    </row>
    <row r="2273" spans="1:61" x14ac:dyDescent="0.25">
      <c r="A2273" s="13"/>
      <c r="B2273" s="14"/>
      <c r="C2273" s="14"/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  <c r="AA2273" s="14"/>
      <c r="AB2273" s="14"/>
      <c r="AC2273" s="14"/>
      <c r="AD2273" s="14"/>
      <c r="AE2273" s="14"/>
      <c r="AF2273" s="14"/>
      <c r="AG2273" s="14"/>
      <c r="AH2273" s="14"/>
      <c r="AI2273" s="14"/>
      <c r="AJ2273" s="14"/>
      <c r="AK2273" s="14"/>
      <c r="AL2273" s="14"/>
      <c r="AM2273" s="14"/>
      <c r="AN2273" s="14"/>
      <c r="AO2273" s="14"/>
      <c r="AP2273" s="14"/>
      <c r="AQ2273" s="14"/>
      <c r="AR2273" s="14"/>
      <c r="AS2273" s="14"/>
      <c r="AT2273" s="14"/>
      <c r="AU2273" s="14"/>
      <c r="AV2273" s="14"/>
      <c r="AW2273" s="14"/>
      <c r="AX2273" s="14"/>
      <c r="AY2273" s="14"/>
      <c r="AZ2273" s="14"/>
      <c r="BA2273" s="14"/>
      <c r="BB2273" s="14"/>
      <c r="BC2273" s="14"/>
      <c r="BD2273" s="14"/>
      <c r="BE2273" s="14"/>
      <c r="BF2273" s="14"/>
      <c r="BG2273" s="14"/>
      <c r="BH2273" s="14"/>
      <c r="BI2273" s="14"/>
    </row>
    <row r="2274" spans="1:61" x14ac:dyDescent="0.25">
      <c r="A2274" s="13"/>
      <c r="B2274" s="14"/>
      <c r="C2274" s="14"/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  <c r="AA2274" s="14"/>
      <c r="AB2274" s="14"/>
      <c r="AC2274" s="14"/>
      <c r="AD2274" s="14"/>
      <c r="AE2274" s="14"/>
      <c r="AF2274" s="14"/>
      <c r="AG2274" s="14"/>
      <c r="AH2274" s="14"/>
      <c r="AI2274" s="14"/>
      <c r="AJ2274" s="14"/>
      <c r="AK2274" s="14"/>
      <c r="AL2274" s="14"/>
      <c r="AM2274" s="14"/>
      <c r="AN2274" s="14"/>
      <c r="AO2274" s="14"/>
      <c r="AP2274" s="14"/>
      <c r="AQ2274" s="14"/>
      <c r="AR2274" s="14"/>
      <c r="AS2274" s="14"/>
      <c r="AT2274" s="14"/>
      <c r="AU2274" s="14"/>
      <c r="AV2274" s="14"/>
      <c r="AW2274" s="14"/>
      <c r="AX2274" s="14"/>
      <c r="AY2274" s="14"/>
      <c r="AZ2274" s="14"/>
      <c r="BA2274" s="14"/>
      <c r="BB2274" s="14"/>
      <c r="BC2274" s="14"/>
      <c r="BD2274" s="14"/>
      <c r="BE2274" s="14"/>
      <c r="BF2274" s="14"/>
      <c r="BG2274" s="14"/>
      <c r="BH2274" s="14"/>
      <c r="BI2274" s="14"/>
    </row>
    <row r="2275" spans="1:61" x14ac:dyDescent="0.25">
      <c r="A2275" s="13"/>
      <c r="B2275" s="14"/>
      <c r="C2275" s="14"/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  <c r="AB2275" s="14"/>
      <c r="AC2275" s="14"/>
      <c r="AD2275" s="14"/>
      <c r="AE2275" s="14"/>
      <c r="AF2275" s="14"/>
      <c r="AG2275" s="14"/>
      <c r="AH2275" s="14"/>
      <c r="AI2275" s="14"/>
      <c r="AJ2275" s="14"/>
      <c r="AK2275" s="14"/>
      <c r="AL2275" s="14"/>
      <c r="AM2275" s="14"/>
      <c r="AN2275" s="14"/>
      <c r="AO2275" s="14"/>
      <c r="AP2275" s="14"/>
      <c r="AQ2275" s="14"/>
      <c r="AR2275" s="14"/>
      <c r="AS2275" s="14"/>
      <c r="AT2275" s="14"/>
      <c r="AU2275" s="14"/>
      <c r="AV2275" s="14"/>
      <c r="AW2275" s="14"/>
      <c r="AX2275" s="14"/>
      <c r="AY2275" s="14"/>
      <c r="AZ2275" s="14"/>
      <c r="BA2275" s="14"/>
      <c r="BB2275" s="14"/>
      <c r="BC2275" s="14"/>
      <c r="BD2275" s="14"/>
      <c r="BE2275" s="14"/>
      <c r="BF2275" s="14"/>
      <c r="BG2275" s="14"/>
      <c r="BH2275" s="14"/>
      <c r="BI2275" s="14"/>
    </row>
    <row r="2276" spans="1:61" x14ac:dyDescent="0.25">
      <c r="A2276" s="13"/>
      <c r="B2276" s="14"/>
      <c r="C2276" s="14"/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/>
      <c r="AG2276" s="14"/>
      <c r="AH2276" s="14"/>
      <c r="AI2276" s="14"/>
      <c r="AJ2276" s="14"/>
      <c r="AK2276" s="14"/>
      <c r="AL2276" s="14"/>
      <c r="AM2276" s="14"/>
      <c r="AN2276" s="14"/>
      <c r="AO2276" s="14"/>
      <c r="AP2276" s="14"/>
      <c r="AQ2276" s="14"/>
      <c r="AR2276" s="14"/>
      <c r="AS2276" s="14"/>
      <c r="AT2276" s="14"/>
      <c r="AU2276" s="14"/>
      <c r="AV2276" s="14"/>
      <c r="AW2276" s="14"/>
      <c r="AX2276" s="14"/>
      <c r="AY2276" s="14"/>
      <c r="AZ2276" s="14"/>
      <c r="BA2276" s="14"/>
      <c r="BB2276" s="14"/>
      <c r="BC2276" s="14"/>
      <c r="BD2276" s="14"/>
      <c r="BE2276" s="14"/>
      <c r="BF2276" s="14"/>
      <c r="BG2276" s="14"/>
      <c r="BH2276" s="14"/>
      <c r="BI2276" s="14"/>
    </row>
    <row r="2277" spans="1:61" x14ac:dyDescent="0.25">
      <c r="A2277" s="13"/>
      <c r="B2277" s="14"/>
      <c r="C2277" s="14"/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  <c r="AA2277" s="14"/>
      <c r="AB2277" s="14"/>
      <c r="AC2277" s="14"/>
      <c r="AD2277" s="14"/>
      <c r="AE2277" s="14"/>
      <c r="AF2277" s="14"/>
      <c r="AG2277" s="14"/>
      <c r="AH2277" s="14"/>
      <c r="AI2277" s="14"/>
      <c r="AJ2277" s="14"/>
      <c r="AK2277" s="14"/>
      <c r="AL2277" s="14"/>
      <c r="AM2277" s="14"/>
      <c r="AN2277" s="14"/>
      <c r="AO2277" s="14"/>
      <c r="AP2277" s="14"/>
      <c r="AQ2277" s="14"/>
      <c r="AR2277" s="14"/>
      <c r="AS2277" s="14"/>
      <c r="AT2277" s="14"/>
      <c r="AU2277" s="14"/>
      <c r="AV2277" s="14"/>
      <c r="AW2277" s="14"/>
      <c r="AX2277" s="14"/>
      <c r="AY2277" s="14"/>
      <c r="AZ2277" s="14"/>
      <c r="BA2277" s="14"/>
      <c r="BB2277" s="14"/>
      <c r="BC2277" s="14"/>
      <c r="BD2277" s="14"/>
      <c r="BE2277" s="14"/>
      <c r="BF2277" s="14"/>
      <c r="BG2277" s="14"/>
      <c r="BH2277" s="14"/>
      <c r="BI2277" s="14"/>
    </row>
    <row r="2278" spans="1:61" x14ac:dyDescent="0.25">
      <c r="A2278" s="13"/>
      <c r="B2278" s="14"/>
      <c r="C2278" s="14"/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/>
      <c r="AG2278" s="14"/>
      <c r="AH2278" s="14"/>
      <c r="AI2278" s="14"/>
      <c r="AJ2278" s="14"/>
      <c r="AK2278" s="14"/>
      <c r="AL2278" s="14"/>
      <c r="AM2278" s="14"/>
      <c r="AN2278" s="14"/>
      <c r="AO2278" s="14"/>
      <c r="AP2278" s="14"/>
      <c r="AQ2278" s="14"/>
      <c r="AR2278" s="14"/>
      <c r="AS2278" s="14"/>
      <c r="AT2278" s="14"/>
      <c r="AU2278" s="14"/>
      <c r="AV2278" s="14"/>
      <c r="AW2278" s="14"/>
      <c r="AX2278" s="14"/>
      <c r="AY2278" s="14"/>
      <c r="AZ2278" s="14"/>
      <c r="BA2278" s="14"/>
      <c r="BB2278" s="14"/>
      <c r="BC2278" s="14"/>
      <c r="BD2278" s="14"/>
      <c r="BE2278" s="14"/>
      <c r="BF2278" s="14"/>
      <c r="BG2278" s="14"/>
      <c r="BH2278" s="14"/>
      <c r="BI2278" s="14"/>
    </row>
    <row r="2279" spans="1:61" x14ac:dyDescent="0.25">
      <c r="A2279" s="13"/>
      <c r="B2279" s="14"/>
      <c r="C2279" s="14"/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  <c r="AA2279" s="14"/>
      <c r="AB2279" s="14"/>
      <c r="AC2279" s="14"/>
      <c r="AD2279" s="14"/>
      <c r="AE2279" s="14"/>
      <c r="AF2279" s="14"/>
      <c r="AG2279" s="14"/>
      <c r="AH2279" s="14"/>
      <c r="AI2279" s="14"/>
      <c r="AJ2279" s="14"/>
      <c r="AK2279" s="14"/>
      <c r="AL2279" s="14"/>
      <c r="AM2279" s="14"/>
      <c r="AN2279" s="14"/>
      <c r="AO2279" s="14"/>
      <c r="AP2279" s="14"/>
      <c r="AQ2279" s="14"/>
      <c r="AR2279" s="14"/>
      <c r="AS2279" s="14"/>
      <c r="AT2279" s="14"/>
      <c r="AU2279" s="14"/>
      <c r="AV2279" s="14"/>
      <c r="AW2279" s="14"/>
      <c r="AX2279" s="14"/>
      <c r="AY2279" s="14"/>
      <c r="AZ2279" s="14"/>
      <c r="BA2279" s="14"/>
      <c r="BB2279" s="14"/>
      <c r="BC2279" s="14"/>
      <c r="BD2279" s="14"/>
      <c r="BE2279" s="14"/>
      <c r="BF2279" s="14"/>
      <c r="BG2279" s="14"/>
      <c r="BH2279" s="14"/>
      <c r="BI2279" s="14"/>
    </row>
    <row r="2280" spans="1:61" x14ac:dyDescent="0.25">
      <c r="A2280" s="13"/>
      <c r="B2280" s="14"/>
      <c r="C2280" s="14"/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  <c r="AA2280" s="14"/>
      <c r="AB2280" s="14"/>
      <c r="AC2280" s="14"/>
      <c r="AD2280" s="14"/>
      <c r="AE2280" s="14"/>
      <c r="AF2280" s="14"/>
      <c r="AG2280" s="14"/>
      <c r="AH2280" s="14"/>
      <c r="AI2280" s="14"/>
      <c r="AJ2280" s="14"/>
      <c r="AK2280" s="14"/>
      <c r="AL2280" s="14"/>
      <c r="AM2280" s="14"/>
      <c r="AN2280" s="14"/>
      <c r="AO2280" s="14"/>
      <c r="AP2280" s="14"/>
      <c r="AQ2280" s="14"/>
      <c r="AR2280" s="14"/>
      <c r="AS2280" s="14"/>
      <c r="AT2280" s="14"/>
      <c r="AU2280" s="14"/>
      <c r="AV2280" s="14"/>
      <c r="AW2280" s="14"/>
      <c r="AX2280" s="14"/>
      <c r="AY2280" s="14"/>
      <c r="AZ2280" s="14"/>
      <c r="BA2280" s="14"/>
      <c r="BB2280" s="14"/>
      <c r="BC2280" s="14"/>
      <c r="BD2280" s="14"/>
      <c r="BE2280" s="14"/>
      <c r="BF2280" s="14"/>
      <c r="BG2280" s="14"/>
      <c r="BH2280" s="14"/>
      <c r="BI2280" s="14"/>
    </row>
    <row r="2281" spans="1:61" x14ac:dyDescent="0.25">
      <c r="A2281" s="13"/>
      <c r="B2281" s="14"/>
      <c r="C2281" s="14"/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  <c r="AA2281" s="14"/>
      <c r="AB2281" s="14"/>
      <c r="AC2281" s="14"/>
      <c r="AD2281" s="14"/>
      <c r="AE2281" s="14"/>
      <c r="AF2281" s="14"/>
      <c r="AG2281" s="14"/>
      <c r="AH2281" s="14"/>
      <c r="AI2281" s="14"/>
      <c r="AJ2281" s="14"/>
      <c r="AK2281" s="14"/>
      <c r="AL2281" s="14"/>
      <c r="AM2281" s="14"/>
      <c r="AN2281" s="14"/>
      <c r="AO2281" s="14"/>
      <c r="AP2281" s="14"/>
      <c r="AQ2281" s="14"/>
      <c r="AR2281" s="14"/>
      <c r="AS2281" s="14"/>
      <c r="AT2281" s="14"/>
      <c r="AU2281" s="14"/>
      <c r="AV2281" s="14"/>
      <c r="AW2281" s="14"/>
      <c r="AX2281" s="14"/>
      <c r="AY2281" s="14"/>
      <c r="AZ2281" s="14"/>
      <c r="BA2281" s="14"/>
      <c r="BB2281" s="14"/>
      <c r="BC2281" s="14"/>
      <c r="BD2281" s="14"/>
      <c r="BE2281" s="14"/>
      <c r="BF2281" s="14"/>
      <c r="BG2281" s="14"/>
      <c r="BH2281" s="14"/>
      <c r="BI2281" s="14"/>
    </row>
    <row r="2282" spans="1:61" x14ac:dyDescent="0.25">
      <c r="A2282" s="13"/>
      <c r="B2282" s="14"/>
      <c r="C2282" s="14"/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  <c r="AA2282" s="14"/>
      <c r="AB2282" s="14"/>
      <c r="AC2282" s="14"/>
      <c r="AD2282" s="14"/>
      <c r="AE2282" s="14"/>
      <c r="AF2282" s="14"/>
      <c r="AG2282" s="14"/>
      <c r="AH2282" s="14"/>
      <c r="AI2282" s="14"/>
      <c r="AJ2282" s="14"/>
      <c r="AK2282" s="14"/>
      <c r="AL2282" s="14"/>
      <c r="AM2282" s="14"/>
      <c r="AN2282" s="14"/>
      <c r="AO2282" s="14"/>
      <c r="AP2282" s="14"/>
      <c r="AQ2282" s="14"/>
      <c r="AR2282" s="14"/>
      <c r="AS2282" s="14"/>
      <c r="AT2282" s="14"/>
      <c r="AU2282" s="14"/>
      <c r="AV2282" s="14"/>
      <c r="AW2282" s="14"/>
      <c r="AX2282" s="14"/>
      <c r="AY2282" s="14"/>
      <c r="AZ2282" s="14"/>
      <c r="BA2282" s="14"/>
      <c r="BB2282" s="14"/>
      <c r="BC2282" s="14"/>
      <c r="BD2282" s="14"/>
      <c r="BE2282" s="14"/>
      <c r="BF2282" s="14"/>
      <c r="BG2282" s="14"/>
      <c r="BH2282" s="14"/>
      <c r="BI2282" s="14"/>
    </row>
    <row r="2283" spans="1:61" x14ac:dyDescent="0.25">
      <c r="A2283" s="13"/>
      <c r="B2283" s="14"/>
      <c r="C2283" s="14"/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  <c r="AA2283" s="14"/>
      <c r="AB2283" s="14"/>
      <c r="AC2283" s="14"/>
      <c r="AD2283" s="14"/>
      <c r="AE2283" s="14"/>
      <c r="AF2283" s="14"/>
      <c r="AG2283" s="14"/>
      <c r="AH2283" s="14"/>
      <c r="AI2283" s="14"/>
      <c r="AJ2283" s="14"/>
      <c r="AK2283" s="14"/>
      <c r="AL2283" s="14"/>
      <c r="AM2283" s="14"/>
      <c r="AN2283" s="14"/>
      <c r="AO2283" s="14"/>
      <c r="AP2283" s="14"/>
      <c r="AQ2283" s="14"/>
      <c r="AR2283" s="14"/>
      <c r="AS2283" s="14"/>
      <c r="AT2283" s="14"/>
      <c r="AU2283" s="14"/>
      <c r="AV2283" s="14"/>
      <c r="AW2283" s="14"/>
      <c r="AX2283" s="14"/>
      <c r="AY2283" s="14"/>
      <c r="AZ2283" s="14"/>
      <c r="BA2283" s="14"/>
      <c r="BB2283" s="14"/>
      <c r="BC2283" s="14"/>
      <c r="BD2283" s="14"/>
      <c r="BE2283" s="14"/>
      <c r="BF2283" s="14"/>
      <c r="BG2283" s="14"/>
      <c r="BH2283" s="14"/>
      <c r="BI2283" s="14"/>
    </row>
    <row r="2284" spans="1:61" x14ac:dyDescent="0.25">
      <c r="A2284" s="13"/>
      <c r="B2284" s="14"/>
      <c r="C2284" s="14"/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/>
      <c r="AG2284" s="14"/>
      <c r="AH2284" s="14"/>
      <c r="AI2284" s="14"/>
      <c r="AJ2284" s="14"/>
      <c r="AK2284" s="14"/>
      <c r="AL2284" s="14"/>
      <c r="AM2284" s="14"/>
      <c r="AN2284" s="14"/>
      <c r="AO2284" s="14"/>
      <c r="AP2284" s="14"/>
      <c r="AQ2284" s="14"/>
      <c r="AR2284" s="14"/>
      <c r="AS2284" s="14"/>
      <c r="AT2284" s="14"/>
      <c r="AU2284" s="14"/>
      <c r="AV2284" s="14"/>
      <c r="AW2284" s="14"/>
      <c r="AX2284" s="14"/>
      <c r="AY2284" s="14"/>
      <c r="AZ2284" s="14"/>
      <c r="BA2284" s="14"/>
      <c r="BB2284" s="14"/>
      <c r="BC2284" s="14"/>
      <c r="BD2284" s="14"/>
      <c r="BE2284" s="14"/>
      <c r="BF2284" s="14"/>
      <c r="BG2284" s="14"/>
      <c r="BH2284" s="14"/>
      <c r="BI2284" s="14"/>
    </row>
    <row r="2285" spans="1:61" x14ac:dyDescent="0.25">
      <c r="A2285" s="13"/>
      <c r="B2285" s="14"/>
      <c r="C2285" s="14"/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/>
      <c r="AG2285" s="14"/>
      <c r="AH2285" s="14"/>
      <c r="AI2285" s="14"/>
      <c r="AJ2285" s="14"/>
      <c r="AK2285" s="14"/>
      <c r="AL2285" s="14"/>
      <c r="AM2285" s="14"/>
      <c r="AN2285" s="14"/>
      <c r="AO2285" s="14"/>
      <c r="AP2285" s="14"/>
      <c r="AQ2285" s="14"/>
      <c r="AR2285" s="14"/>
      <c r="AS2285" s="14"/>
      <c r="AT2285" s="14"/>
      <c r="AU2285" s="14"/>
      <c r="AV2285" s="14"/>
      <c r="AW2285" s="14"/>
      <c r="AX2285" s="14"/>
      <c r="AY2285" s="14"/>
      <c r="AZ2285" s="14"/>
      <c r="BA2285" s="14"/>
      <c r="BB2285" s="14"/>
      <c r="BC2285" s="14"/>
      <c r="BD2285" s="14"/>
      <c r="BE2285" s="14"/>
      <c r="BF2285" s="14"/>
      <c r="BG2285" s="14"/>
      <c r="BH2285" s="14"/>
      <c r="BI2285" s="14"/>
    </row>
    <row r="2286" spans="1:61" x14ac:dyDescent="0.25">
      <c r="A2286" s="13"/>
      <c r="B2286" s="14"/>
      <c r="C2286" s="14"/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/>
      <c r="AG2286" s="14"/>
      <c r="AH2286" s="14"/>
      <c r="AI2286" s="14"/>
      <c r="AJ2286" s="14"/>
      <c r="AK2286" s="14"/>
      <c r="AL2286" s="14"/>
      <c r="AM2286" s="14"/>
      <c r="AN2286" s="14"/>
      <c r="AO2286" s="14"/>
      <c r="AP2286" s="14"/>
      <c r="AQ2286" s="14"/>
      <c r="AR2286" s="14"/>
      <c r="AS2286" s="14"/>
      <c r="AT2286" s="14"/>
      <c r="AU2286" s="14"/>
      <c r="AV2286" s="14"/>
      <c r="AW2286" s="14"/>
      <c r="AX2286" s="14"/>
      <c r="AY2286" s="14"/>
      <c r="AZ2286" s="14"/>
      <c r="BA2286" s="14"/>
      <c r="BB2286" s="14"/>
      <c r="BC2286" s="14"/>
      <c r="BD2286" s="14"/>
      <c r="BE2286" s="14"/>
      <c r="BF2286" s="14"/>
      <c r="BG2286" s="14"/>
      <c r="BH2286" s="14"/>
      <c r="BI2286" s="14"/>
    </row>
    <row r="2287" spans="1:61" x14ac:dyDescent="0.25">
      <c r="A2287" s="13"/>
      <c r="B2287" s="14"/>
      <c r="C2287" s="14"/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  <c r="AA2287" s="14"/>
      <c r="AB2287" s="14"/>
      <c r="AC2287" s="14"/>
      <c r="AD2287" s="14"/>
      <c r="AE2287" s="14"/>
      <c r="AF2287" s="14"/>
      <c r="AG2287" s="14"/>
      <c r="AH2287" s="14"/>
      <c r="AI2287" s="14"/>
      <c r="AJ2287" s="14"/>
      <c r="AK2287" s="14"/>
      <c r="AL2287" s="14"/>
      <c r="AM2287" s="14"/>
      <c r="AN2287" s="14"/>
      <c r="AO2287" s="14"/>
      <c r="AP2287" s="14"/>
      <c r="AQ2287" s="14"/>
      <c r="AR2287" s="14"/>
      <c r="AS2287" s="14"/>
      <c r="AT2287" s="14"/>
      <c r="AU2287" s="14"/>
      <c r="AV2287" s="14"/>
      <c r="AW2287" s="14"/>
      <c r="AX2287" s="14"/>
      <c r="AY2287" s="14"/>
      <c r="AZ2287" s="14"/>
      <c r="BA2287" s="14"/>
      <c r="BB2287" s="14"/>
      <c r="BC2287" s="14"/>
      <c r="BD2287" s="14"/>
      <c r="BE2287" s="14"/>
      <c r="BF2287" s="14"/>
      <c r="BG2287" s="14"/>
      <c r="BH2287" s="14"/>
      <c r="BI2287" s="14"/>
    </row>
    <row r="2288" spans="1:61" x14ac:dyDescent="0.25">
      <c r="A2288" s="13"/>
      <c r="B2288" s="14"/>
      <c r="C2288" s="14"/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/>
      <c r="AC2288" s="14"/>
      <c r="AD2288" s="14"/>
      <c r="AE2288" s="14"/>
      <c r="AF2288" s="14"/>
      <c r="AG2288" s="14"/>
      <c r="AH2288" s="14"/>
      <c r="AI2288" s="14"/>
      <c r="AJ2288" s="14"/>
      <c r="AK2288" s="14"/>
      <c r="AL2288" s="14"/>
      <c r="AM2288" s="14"/>
      <c r="AN2288" s="14"/>
      <c r="AO2288" s="14"/>
      <c r="AP2288" s="14"/>
      <c r="AQ2288" s="14"/>
      <c r="AR2288" s="14"/>
      <c r="AS2288" s="14"/>
      <c r="AT2288" s="14"/>
      <c r="AU2288" s="14"/>
      <c r="AV2288" s="14"/>
      <c r="AW2288" s="14"/>
      <c r="AX2288" s="14"/>
      <c r="AY2288" s="14"/>
      <c r="AZ2288" s="14"/>
      <c r="BA2288" s="14"/>
      <c r="BB2288" s="14"/>
      <c r="BC2288" s="14"/>
      <c r="BD2288" s="14"/>
      <c r="BE2288" s="14"/>
      <c r="BF2288" s="14"/>
      <c r="BG2288" s="14"/>
      <c r="BH2288" s="14"/>
      <c r="BI2288" s="14"/>
    </row>
    <row r="2289" spans="1:61" x14ac:dyDescent="0.25">
      <c r="A2289" s="13"/>
      <c r="B2289" s="14"/>
      <c r="C2289" s="14"/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  <c r="AA2289" s="14"/>
      <c r="AB2289" s="14"/>
      <c r="AC2289" s="14"/>
      <c r="AD2289" s="14"/>
      <c r="AE2289" s="14"/>
      <c r="AF2289" s="14"/>
      <c r="AG2289" s="14"/>
      <c r="AH2289" s="14"/>
      <c r="AI2289" s="14"/>
      <c r="AJ2289" s="14"/>
      <c r="AK2289" s="14"/>
      <c r="AL2289" s="14"/>
      <c r="AM2289" s="14"/>
      <c r="AN2289" s="14"/>
      <c r="AO2289" s="14"/>
      <c r="AP2289" s="14"/>
      <c r="AQ2289" s="14"/>
      <c r="AR2289" s="14"/>
      <c r="AS2289" s="14"/>
      <c r="AT2289" s="14"/>
      <c r="AU2289" s="14"/>
      <c r="AV2289" s="14"/>
      <c r="AW2289" s="14"/>
      <c r="AX2289" s="14"/>
      <c r="AY2289" s="14"/>
      <c r="AZ2289" s="14"/>
      <c r="BA2289" s="14"/>
      <c r="BB2289" s="14"/>
      <c r="BC2289" s="14"/>
      <c r="BD2289" s="14"/>
      <c r="BE2289" s="14"/>
      <c r="BF2289" s="14"/>
      <c r="BG2289" s="14"/>
      <c r="BH2289" s="14"/>
      <c r="BI2289" s="14"/>
    </row>
    <row r="2290" spans="1:61" x14ac:dyDescent="0.25">
      <c r="A2290" s="13"/>
      <c r="B2290" s="14"/>
      <c r="C2290" s="14"/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  <c r="AA2290" s="14"/>
      <c r="AB2290" s="14"/>
      <c r="AC2290" s="14"/>
      <c r="AD2290" s="14"/>
      <c r="AE2290" s="14"/>
      <c r="AF2290" s="14"/>
      <c r="AG2290" s="14"/>
      <c r="AH2290" s="14"/>
      <c r="AI2290" s="14"/>
      <c r="AJ2290" s="14"/>
      <c r="AK2290" s="14"/>
      <c r="AL2290" s="14"/>
      <c r="AM2290" s="14"/>
      <c r="AN2290" s="14"/>
      <c r="AO2290" s="14"/>
      <c r="AP2290" s="14"/>
      <c r="AQ2290" s="14"/>
      <c r="AR2290" s="14"/>
      <c r="AS2290" s="14"/>
      <c r="AT2290" s="14"/>
      <c r="AU2290" s="14"/>
      <c r="AV2290" s="14"/>
      <c r="AW2290" s="14"/>
      <c r="AX2290" s="14"/>
      <c r="AY2290" s="14"/>
      <c r="AZ2290" s="14"/>
      <c r="BA2290" s="14"/>
      <c r="BB2290" s="14"/>
      <c r="BC2290" s="14"/>
      <c r="BD2290" s="14"/>
      <c r="BE2290" s="14"/>
      <c r="BF2290" s="14"/>
      <c r="BG2290" s="14"/>
      <c r="BH2290" s="14"/>
      <c r="BI2290" s="14"/>
    </row>
    <row r="2291" spans="1:61" x14ac:dyDescent="0.25">
      <c r="A2291" s="13"/>
      <c r="B2291" s="14"/>
      <c r="C2291" s="14"/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  <c r="AA2291" s="14"/>
      <c r="AB2291" s="14"/>
      <c r="AC2291" s="14"/>
      <c r="AD2291" s="14"/>
      <c r="AE2291" s="14"/>
      <c r="AF2291" s="14"/>
      <c r="AG2291" s="14"/>
      <c r="AH2291" s="14"/>
      <c r="AI2291" s="14"/>
      <c r="AJ2291" s="14"/>
      <c r="AK2291" s="14"/>
      <c r="AL2291" s="14"/>
      <c r="AM2291" s="14"/>
      <c r="AN2291" s="14"/>
      <c r="AO2291" s="14"/>
      <c r="AP2291" s="14"/>
      <c r="AQ2291" s="14"/>
      <c r="AR2291" s="14"/>
      <c r="AS2291" s="14"/>
      <c r="AT2291" s="14"/>
      <c r="AU2291" s="14"/>
      <c r="AV2291" s="14"/>
      <c r="AW2291" s="14"/>
      <c r="AX2291" s="14"/>
      <c r="AY2291" s="14"/>
      <c r="AZ2291" s="14"/>
      <c r="BA2291" s="14"/>
      <c r="BB2291" s="14"/>
      <c r="BC2291" s="14"/>
      <c r="BD2291" s="14"/>
      <c r="BE2291" s="14"/>
      <c r="BF2291" s="14"/>
      <c r="BG2291" s="14"/>
      <c r="BH2291" s="14"/>
      <c r="BI2291" s="14"/>
    </row>
    <row r="2292" spans="1:61" x14ac:dyDescent="0.25">
      <c r="A2292" s="13"/>
      <c r="B2292" s="14"/>
      <c r="C2292" s="14"/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  <c r="AA2292" s="14"/>
      <c r="AB2292" s="14"/>
      <c r="AC2292" s="14"/>
      <c r="AD2292" s="14"/>
      <c r="AE2292" s="14"/>
      <c r="AF2292" s="14"/>
      <c r="AG2292" s="14"/>
      <c r="AH2292" s="14"/>
      <c r="AI2292" s="14"/>
      <c r="AJ2292" s="14"/>
      <c r="AK2292" s="14"/>
      <c r="AL2292" s="14"/>
      <c r="AM2292" s="14"/>
      <c r="AN2292" s="14"/>
      <c r="AO2292" s="14"/>
      <c r="AP2292" s="14"/>
      <c r="AQ2292" s="14"/>
      <c r="AR2292" s="14"/>
      <c r="AS2292" s="14"/>
      <c r="AT2292" s="14"/>
      <c r="AU2292" s="14"/>
      <c r="AV2292" s="14"/>
      <c r="AW2292" s="14"/>
      <c r="AX2292" s="14"/>
      <c r="AY2292" s="14"/>
      <c r="AZ2292" s="14"/>
      <c r="BA2292" s="14"/>
      <c r="BB2292" s="14"/>
      <c r="BC2292" s="14"/>
      <c r="BD2292" s="14"/>
      <c r="BE2292" s="14"/>
      <c r="BF2292" s="14"/>
      <c r="BG2292" s="14"/>
      <c r="BH2292" s="14"/>
      <c r="BI2292" s="14"/>
    </row>
    <row r="2293" spans="1:61" x14ac:dyDescent="0.25">
      <c r="A2293" s="13"/>
      <c r="B2293" s="14"/>
      <c r="C2293" s="14"/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  <c r="AA2293" s="14"/>
      <c r="AB2293" s="14"/>
      <c r="AC2293" s="14"/>
      <c r="AD2293" s="14"/>
      <c r="AE2293" s="14"/>
      <c r="AF2293" s="14"/>
      <c r="AG2293" s="14"/>
      <c r="AH2293" s="14"/>
      <c r="AI2293" s="14"/>
      <c r="AJ2293" s="14"/>
      <c r="AK2293" s="14"/>
      <c r="AL2293" s="14"/>
      <c r="AM2293" s="14"/>
      <c r="AN2293" s="14"/>
      <c r="AO2293" s="14"/>
      <c r="AP2293" s="14"/>
      <c r="AQ2293" s="14"/>
      <c r="AR2293" s="14"/>
      <c r="AS2293" s="14"/>
      <c r="AT2293" s="14"/>
      <c r="AU2293" s="14"/>
      <c r="AV2293" s="14"/>
      <c r="AW2293" s="14"/>
      <c r="AX2293" s="14"/>
      <c r="AY2293" s="14"/>
      <c r="AZ2293" s="14"/>
      <c r="BA2293" s="14"/>
      <c r="BB2293" s="14"/>
      <c r="BC2293" s="14"/>
      <c r="BD2293" s="14"/>
      <c r="BE2293" s="14"/>
      <c r="BF2293" s="14"/>
      <c r="BG2293" s="14"/>
      <c r="BH2293" s="14"/>
      <c r="BI2293" s="14"/>
    </row>
    <row r="2294" spans="1:61" x14ac:dyDescent="0.25">
      <c r="A2294" s="13"/>
      <c r="B2294" s="14"/>
      <c r="C2294" s="14"/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  <c r="AA2294" s="14"/>
      <c r="AB2294" s="14"/>
      <c r="AC2294" s="14"/>
      <c r="AD2294" s="14"/>
      <c r="AE2294" s="14"/>
      <c r="AF2294" s="14"/>
      <c r="AG2294" s="14"/>
      <c r="AH2294" s="14"/>
      <c r="AI2294" s="14"/>
      <c r="AJ2294" s="14"/>
      <c r="AK2294" s="14"/>
      <c r="AL2294" s="14"/>
      <c r="AM2294" s="14"/>
      <c r="AN2294" s="14"/>
      <c r="AO2294" s="14"/>
      <c r="AP2294" s="14"/>
      <c r="AQ2294" s="14"/>
      <c r="AR2294" s="14"/>
      <c r="AS2294" s="14"/>
      <c r="AT2294" s="14"/>
      <c r="AU2294" s="14"/>
      <c r="AV2294" s="14"/>
      <c r="AW2294" s="14"/>
      <c r="AX2294" s="14"/>
      <c r="AY2294" s="14"/>
      <c r="AZ2294" s="14"/>
      <c r="BA2294" s="14"/>
      <c r="BB2294" s="14"/>
      <c r="BC2294" s="14"/>
      <c r="BD2294" s="14"/>
      <c r="BE2294" s="14"/>
      <c r="BF2294" s="14"/>
      <c r="BG2294" s="14"/>
      <c r="BH2294" s="14"/>
      <c r="BI2294" s="14"/>
    </row>
    <row r="2295" spans="1:61" x14ac:dyDescent="0.25">
      <c r="A2295" s="13"/>
      <c r="B2295" s="14"/>
      <c r="C2295" s="14"/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  <c r="AA2295" s="14"/>
      <c r="AB2295" s="14"/>
      <c r="AC2295" s="14"/>
      <c r="AD2295" s="14"/>
      <c r="AE2295" s="14"/>
      <c r="AF2295" s="14"/>
      <c r="AG2295" s="14"/>
      <c r="AH2295" s="14"/>
      <c r="AI2295" s="14"/>
      <c r="AJ2295" s="14"/>
      <c r="AK2295" s="14"/>
      <c r="AL2295" s="14"/>
      <c r="AM2295" s="14"/>
      <c r="AN2295" s="14"/>
      <c r="AO2295" s="14"/>
      <c r="AP2295" s="14"/>
      <c r="AQ2295" s="14"/>
      <c r="AR2295" s="14"/>
      <c r="AS2295" s="14"/>
      <c r="AT2295" s="14"/>
      <c r="AU2295" s="14"/>
      <c r="AV2295" s="14"/>
      <c r="AW2295" s="14"/>
      <c r="AX2295" s="14"/>
      <c r="AY2295" s="14"/>
      <c r="AZ2295" s="14"/>
      <c r="BA2295" s="14"/>
      <c r="BB2295" s="14"/>
      <c r="BC2295" s="14"/>
      <c r="BD2295" s="14"/>
      <c r="BE2295" s="14"/>
      <c r="BF2295" s="14"/>
      <c r="BG2295" s="14"/>
      <c r="BH2295" s="14"/>
      <c r="BI2295" s="14"/>
    </row>
    <row r="2296" spans="1:61" x14ac:dyDescent="0.25">
      <c r="A2296" s="13"/>
      <c r="B2296" s="14"/>
      <c r="C2296" s="14"/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  <c r="AA2296" s="14"/>
      <c r="AB2296" s="14"/>
      <c r="AC2296" s="14"/>
      <c r="AD2296" s="14"/>
      <c r="AE2296" s="14"/>
      <c r="AF2296" s="14"/>
      <c r="AG2296" s="14"/>
      <c r="AH2296" s="14"/>
      <c r="AI2296" s="14"/>
      <c r="AJ2296" s="14"/>
      <c r="AK2296" s="14"/>
      <c r="AL2296" s="14"/>
      <c r="AM2296" s="14"/>
      <c r="AN2296" s="14"/>
      <c r="AO2296" s="14"/>
      <c r="AP2296" s="14"/>
      <c r="AQ2296" s="14"/>
      <c r="AR2296" s="14"/>
      <c r="AS2296" s="14"/>
      <c r="AT2296" s="14"/>
      <c r="AU2296" s="14"/>
      <c r="AV2296" s="14"/>
      <c r="AW2296" s="14"/>
      <c r="AX2296" s="14"/>
      <c r="AY2296" s="14"/>
      <c r="AZ2296" s="14"/>
      <c r="BA2296" s="14"/>
      <c r="BB2296" s="14"/>
      <c r="BC2296" s="14"/>
      <c r="BD2296" s="14"/>
      <c r="BE2296" s="14"/>
      <c r="BF2296" s="14"/>
      <c r="BG2296" s="14"/>
      <c r="BH2296" s="14"/>
      <c r="BI2296" s="14"/>
    </row>
    <row r="2297" spans="1:61" x14ac:dyDescent="0.25">
      <c r="A2297" s="13"/>
      <c r="B2297" s="14"/>
      <c r="C2297" s="14"/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  <c r="AA2297" s="14"/>
      <c r="AB2297" s="14"/>
      <c r="AC2297" s="14"/>
      <c r="AD2297" s="14"/>
      <c r="AE2297" s="14"/>
      <c r="AF2297" s="14"/>
      <c r="AG2297" s="14"/>
      <c r="AH2297" s="14"/>
      <c r="AI2297" s="14"/>
      <c r="AJ2297" s="14"/>
      <c r="AK2297" s="14"/>
      <c r="AL2297" s="14"/>
      <c r="AM2297" s="14"/>
      <c r="AN2297" s="14"/>
      <c r="AO2297" s="14"/>
      <c r="AP2297" s="14"/>
      <c r="AQ2297" s="14"/>
      <c r="AR2297" s="14"/>
      <c r="AS2297" s="14"/>
      <c r="AT2297" s="14"/>
      <c r="AU2297" s="14"/>
      <c r="AV2297" s="14"/>
      <c r="AW2297" s="14"/>
      <c r="AX2297" s="14"/>
      <c r="AY2297" s="14"/>
      <c r="AZ2297" s="14"/>
      <c r="BA2297" s="14"/>
      <c r="BB2297" s="14"/>
      <c r="BC2297" s="14"/>
      <c r="BD2297" s="14"/>
      <c r="BE2297" s="14"/>
      <c r="BF2297" s="14"/>
      <c r="BG2297" s="14"/>
      <c r="BH2297" s="14"/>
      <c r="BI2297" s="14"/>
    </row>
    <row r="2298" spans="1:61" x14ac:dyDescent="0.25">
      <c r="A2298" s="13"/>
      <c r="B2298" s="14"/>
      <c r="C2298" s="14"/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  <c r="AA2298" s="14"/>
      <c r="AB2298" s="14"/>
      <c r="AC2298" s="14"/>
      <c r="AD2298" s="14"/>
      <c r="AE2298" s="14"/>
      <c r="AF2298" s="14"/>
      <c r="AG2298" s="14"/>
      <c r="AH2298" s="14"/>
      <c r="AI2298" s="14"/>
      <c r="AJ2298" s="14"/>
      <c r="AK2298" s="14"/>
      <c r="AL2298" s="14"/>
      <c r="AM2298" s="14"/>
      <c r="AN2298" s="14"/>
      <c r="AO2298" s="14"/>
      <c r="AP2298" s="14"/>
      <c r="AQ2298" s="14"/>
      <c r="AR2298" s="14"/>
      <c r="AS2298" s="14"/>
      <c r="AT2298" s="14"/>
      <c r="AU2298" s="14"/>
      <c r="AV2298" s="14"/>
      <c r="AW2298" s="14"/>
      <c r="AX2298" s="14"/>
      <c r="AY2298" s="14"/>
      <c r="AZ2298" s="14"/>
      <c r="BA2298" s="14"/>
      <c r="BB2298" s="14"/>
      <c r="BC2298" s="14"/>
      <c r="BD2298" s="14"/>
      <c r="BE2298" s="14"/>
      <c r="BF2298" s="14"/>
      <c r="BG2298" s="14"/>
      <c r="BH2298" s="14"/>
      <c r="BI2298" s="14"/>
    </row>
    <row r="2299" spans="1:61" x14ac:dyDescent="0.25">
      <c r="A2299" s="13"/>
      <c r="B2299" s="14"/>
      <c r="C2299" s="14"/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  <c r="AA2299" s="14"/>
      <c r="AB2299" s="14"/>
      <c r="AC2299" s="14"/>
      <c r="AD2299" s="14"/>
      <c r="AE2299" s="14"/>
      <c r="AF2299" s="14"/>
      <c r="AG2299" s="14"/>
      <c r="AH2299" s="14"/>
      <c r="AI2299" s="14"/>
      <c r="AJ2299" s="14"/>
      <c r="AK2299" s="14"/>
      <c r="AL2299" s="14"/>
      <c r="AM2299" s="14"/>
      <c r="AN2299" s="14"/>
      <c r="AO2299" s="14"/>
      <c r="AP2299" s="14"/>
      <c r="AQ2299" s="14"/>
      <c r="AR2299" s="14"/>
      <c r="AS2299" s="14"/>
      <c r="AT2299" s="14"/>
      <c r="AU2299" s="14"/>
      <c r="AV2299" s="14"/>
      <c r="AW2299" s="14"/>
      <c r="AX2299" s="14"/>
      <c r="AY2299" s="14"/>
      <c r="AZ2299" s="14"/>
      <c r="BA2299" s="14"/>
      <c r="BB2299" s="14"/>
      <c r="BC2299" s="14"/>
      <c r="BD2299" s="14"/>
      <c r="BE2299" s="14"/>
      <c r="BF2299" s="14"/>
      <c r="BG2299" s="14"/>
      <c r="BH2299" s="14"/>
      <c r="BI2299" s="14"/>
    </row>
    <row r="2300" spans="1:61" x14ac:dyDescent="0.25">
      <c r="A2300" s="13"/>
      <c r="B2300" s="14"/>
      <c r="C2300" s="14"/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  <c r="AA2300" s="14"/>
      <c r="AB2300" s="14"/>
      <c r="AC2300" s="14"/>
      <c r="AD2300" s="14"/>
      <c r="AE2300" s="14"/>
      <c r="AF2300" s="14"/>
      <c r="AG2300" s="14"/>
      <c r="AH2300" s="14"/>
      <c r="AI2300" s="14"/>
      <c r="AJ2300" s="14"/>
      <c r="AK2300" s="14"/>
      <c r="AL2300" s="14"/>
      <c r="AM2300" s="14"/>
      <c r="AN2300" s="14"/>
      <c r="AO2300" s="14"/>
      <c r="AP2300" s="14"/>
      <c r="AQ2300" s="14"/>
      <c r="AR2300" s="14"/>
      <c r="AS2300" s="14"/>
      <c r="AT2300" s="14"/>
      <c r="AU2300" s="14"/>
      <c r="AV2300" s="14"/>
      <c r="AW2300" s="14"/>
      <c r="AX2300" s="14"/>
      <c r="AY2300" s="14"/>
      <c r="AZ2300" s="14"/>
      <c r="BA2300" s="14"/>
      <c r="BB2300" s="14"/>
      <c r="BC2300" s="14"/>
      <c r="BD2300" s="14"/>
      <c r="BE2300" s="14"/>
      <c r="BF2300" s="14"/>
      <c r="BG2300" s="14"/>
      <c r="BH2300" s="14"/>
      <c r="BI2300" s="14"/>
    </row>
    <row r="2301" spans="1:61" x14ac:dyDescent="0.25">
      <c r="A2301" s="13"/>
      <c r="B2301" s="14"/>
      <c r="C2301" s="14"/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  <c r="AA2301" s="14"/>
      <c r="AB2301" s="14"/>
      <c r="AC2301" s="14"/>
      <c r="AD2301" s="14"/>
      <c r="AE2301" s="14"/>
      <c r="AF2301" s="14"/>
      <c r="AG2301" s="14"/>
      <c r="AH2301" s="14"/>
      <c r="AI2301" s="14"/>
      <c r="AJ2301" s="14"/>
      <c r="AK2301" s="14"/>
      <c r="AL2301" s="14"/>
      <c r="AM2301" s="14"/>
      <c r="AN2301" s="14"/>
      <c r="AO2301" s="14"/>
      <c r="AP2301" s="14"/>
      <c r="AQ2301" s="14"/>
      <c r="AR2301" s="14"/>
      <c r="AS2301" s="14"/>
      <c r="AT2301" s="14"/>
      <c r="AU2301" s="14"/>
      <c r="AV2301" s="14"/>
      <c r="AW2301" s="14"/>
      <c r="AX2301" s="14"/>
      <c r="AY2301" s="14"/>
      <c r="AZ2301" s="14"/>
      <c r="BA2301" s="14"/>
      <c r="BB2301" s="14"/>
      <c r="BC2301" s="14"/>
      <c r="BD2301" s="14"/>
      <c r="BE2301" s="14"/>
      <c r="BF2301" s="14"/>
      <c r="BG2301" s="14"/>
      <c r="BH2301" s="14"/>
      <c r="BI2301" s="14"/>
    </row>
    <row r="2302" spans="1:61" x14ac:dyDescent="0.25">
      <c r="A2302" s="13"/>
      <c r="B2302" s="14"/>
      <c r="C2302" s="14"/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  <c r="AA2302" s="14"/>
      <c r="AB2302" s="14"/>
      <c r="AC2302" s="14"/>
      <c r="AD2302" s="14"/>
      <c r="AE2302" s="14"/>
      <c r="AF2302" s="14"/>
      <c r="AG2302" s="14"/>
      <c r="AH2302" s="14"/>
      <c r="AI2302" s="14"/>
      <c r="AJ2302" s="14"/>
      <c r="AK2302" s="14"/>
      <c r="AL2302" s="14"/>
      <c r="AM2302" s="14"/>
      <c r="AN2302" s="14"/>
      <c r="AO2302" s="14"/>
      <c r="AP2302" s="14"/>
      <c r="AQ2302" s="14"/>
      <c r="AR2302" s="14"/>
      <c r="AS2302" s="14"/>
      <c r="AT2302" s="14"/>
      <c r="AU2302" s="14"/>
      <c r="AV2302" s="14"/>
      <c r="AW2302" s="14"/>
      <c r="AX2302" s="14"/>
      <c r="AY2302" s="14"/>
      <c r="AZ2302" s="14"/>
      <c r="BA2302" s="14"/>
      <c r="BB2302" s="14"/>
      <c r="BC2302" s="14"/>
      <c r="BD2302" s="14"/>
      <c r="BE2302" s="14"/>
      <c r="BF2302" s="14"/>
      <c r="BG2302" s="14"/>
      <c r="BH2302" s="14"/>
      <c r="BI2302" s="14"/>
    </row>
    <row r="2303" spans="1:61" x14ac:dyDescent="0.25">
      <c r="A2303" s="13"/>
      <c r="B2303" s="14"/>
      <c r="C2303" s="14"/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  <c r="AA2303" s="14"/>
      <c r="AB2303" s="14"/>
      <c r="AC2303" s="14"/>
      <c r="AD2303" s="14"/>
      <c r="AE2303" s="14"/>
      <c r="AF2303" s="14"/>
      <c r="AG2303" s="14"/>
      <c r="AH2303" s="14"/>
      <c r="AI2303" s="14"/>
      <c r="AJ2303" s="14"/>
      <c r="AK2303" s="14"/>
      <c r="AL2303" s="14"/>
      <c r="AM2303" s="14"/>
      <c r="AN2303" s="14"/>
      <c r="AO2303" s="14"/>
      <c r="AP2303" s="14"/>
      <c r="AQ2303" s="14"/>
      <c r="AR2303" s="14"/>
      <c r="AS2303" s="14"/>
      <c r="AT2303" s="14"/>
      <c r="AU2303" s="14"/>
      <c r="AV2303" s="14"/>
      <c r="AW2303" s="14"/>
      <c r="AX2303" s="14"/>
      <c r="AY2303" s="14"/>
      <c r="AZ2303" s="14"/>
      <c r="BA2303" s="14"/>
      <c r="BB2303" s="14"/>
      <c r="BC2303" s="14"/>
      <c r="BD2303" s="14"/>
      <c r="BE2303" s="14"/>
      <c r="BF2303" s="14"/>
      <c r="BG2303" s="14"/>
      <c r="BH2303" s="14"/>
      <c r="BI2303" s="14"/>
    </row>
    <row r="2304" spans="1:61" x14ac:dyDescent="0.25">
      <c r="A2304" s="13"/>
      <c r="B2304" s="14"/>
      <c r="C2304" s="14"/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  <c r="AA2304" s="14"/>
      <c r="AB2304" s="14"/>
      <c r="AC2304" s="14"/>
      <c r="AD2304" s="14"/>
      <c r="AE2304" s="14"/>
      <c r="AF2304" s="14"/>
      <c r="AG2304" s="14"/>
      <c r="AH2304" s="14"/>
      <c r="AI2304" s="14"/>
      <c r="AJ2304" s="14"/>
      <c r="AK2304" s="14"/>
      <c r="AL2304" s="14"/>
      <c r="AM2304" s="14"/>
      <c r="AN2304" s="14"/>
      <c r="AO2304" s="14"/>
      <c r="AP2304" s="14"/>
      <c r="AQ2304" s="14"/>
      <c r="AR2304" s="14"/>
      <c r="AS2304" s="14"/>
      <c r="AT2304" s="14"/>
      <c r="AU2304" s="14"/>
      <c r="AV2304" s="14"/>
      <c r="AW2304" s="14"/>
      <c r="AX2304" s="14"/>
      <c r="AY2304" s="14"/>
      <c r="AZ2304" s="14"/>
      <c r="BA2304" s="14"/>
      <c r="BB2304" s="14"/>
      <c r="BC2304" s="14"/>
      <c r="BD2304" s="14"/>
      <c r="BE2304" s="14"/>
      <c r="BF2304" s="14"/>
      <c r="BG2304" s="14"/>
      <c r="BH2304" s="14"/>
      <c r="BI2304" s="14"/>
    </row>
    <row r="2305" spans="1:61" x14ac:dyDescent="0.25">
      <c r="A2305" s="13"/>
      <c r="B2305" s="14"/>
      <c r="C2305" s="14"/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/>
      <c r="AC2305" s="14"/>
      <c r="AD2305" s="14"/>
      <c r="AE2305" s="14"/>
      <c r="AF2305" s="14"/>
      <c r="AG2305" s="14"/>
      <c r="AH2305" s="14"/>
      <c r="AI2305" s="14"/>
      <c r="AJ2305" s="14"/>
      <c r="AK2305" s="14"/>
      <c r="AL2305" s="14"/>
      <c r="AM2305" s="14"/>
      <c r="AN2305" s="14"/>
      <c r="AO2305" s="14"/>
      <c r="AP2305" s="14"/>
      <c r="AQ2305" s="14"/>
      <c r="AR2305" s="14"/>
      <c r="AS2305" s="14"/>
      <c r="AT2305" s="14"/>
      <c r="AU2305" s="14"/>
      <c r="AV2305" s="14"/>
      <c r="AW2305" s="14"/>
      <c r="AX2305" s="14"/>
      <c r="AY2305" s="14"/>
      <c r="AZ2305" s="14"/>
      <c r="BA2305" s="14"/>
      <c r="BB2305" s="14"/>
      <c r="BC2305" s="14"/>
      <c r="BD2305" s="14"/>
      <c r="BE2305" s="14"/>
      <c r="BF2305" s="14"/>
      <c r="BG2305" s="14"/>
      <c r="BH2305" s="14"/>
      <c r="BI2305" s="14"/>
    </row>
    <row r="2306" spans="1:61" x14ac:dyDescent="0.25">
      <c r="A2306" s="13"/>
      <c r="B2306" s="14"/>
      <c r="C2306" s="14"/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  <c r="AA2306" s="14"/>
      <c r="AB2306" s="14"/>
      <c r="AC2306" s="14"/>
      <c r="AD2306" s="14"/>
      <c r="AE2306" s="14"/>
      <c r="AF2306" s="14"/>
      <c r="AG2306" s="14"/>
      <c r="AH2306" s="14"/>
      <c r="AI2306" s="14"/>
      <c r="AJ2306" s="14"/>
      <c r="AK2306" s="14"/>
      <c r="AL2306" s="14"/>
      <c r="AM2306" s="14"/>
      <c r="AN2306" s="14"/>
      <c r="AO2306" s="14"/>
      <c r="AP2306" s="14"/>
      <c r="AQ2306" s="14"/>
      <c r="AR2306" s="14"/>
      <c r="AS2306" s="14"/>
      <c r="AT2306" s="14"/>
      <c r="AU2306" s="14"/>
      <c r="AV2306" s="14"/>
      <c r="AW2306" s="14"/>
      <c r="AX2306" s="14"/>
      <c r="AY2306" s="14"/>
      <c r="AZ2306" s="14"/>
      <c r="BA2306" s="14"/>
      <c r="BB2306" s="14"/>
      <c r="BC2306" s="14"/>
      <c r="BD2306" s="14"/>
      <c r="BE2306" s="14"/>
      <c r="BF2306" s="14"/>
      <c r="BG2306" s="14"/>
      <c r="BH2306" s="14"/>
      <c r="BI2306" s="14"/>
    </row>
    <row r="2307" spans="1:61" x14ac:dyDescent="0.25">
      <c r="A2307" s="13"/>
      <c r="B2307" s="14"/>
      <c r="C2307" s="14"/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  <c r="AA2307" s="14"/>
      <c r="AB2307" s="14"/>
      <c r="AC2307" s="14"/>
      <c r="AD2307" s="14"/>
      <c r="AE2307" s="14"/>
      <c r="AF2307" s="14"/>
      <c r="AG2307" s="14"/>
      <c r="AH2307" s="14"/>
      <c r="AI2307" s="14"/>
      <c r="AJ2307" s="14"/>
      <c r="AK2307" s="14"/>
      <c r="AL2307" s="14"/>
      <c r="AM2307" s="14"/>
      <c r="AN2307" s="14"/>
      <c r="AO2307" s="14"/>
      <c r="AP2307" s="14"/>
      <c r="AQ2307" s="14"/>
      <c r="AR2307" s="14"/>
      <c r="AS2307" s="14"/>
      <c r="AT2307" s="14"/>
      <c r="AU2307" s="14"/>
      <c r="AV2307" s="14"/>
      <c r="AW2307" s="14"/>
      <c r="AX2307" s="14"/>
      <c r="AY2307" s="14"/>
      <c r="AZ2307" s="14"/>
      <c r="BA2307" s="14"/>
      <c r="BB2307" s="14"/>
      <c r="BC2307" s="14"/>
      <c r="BD2307" s="14"/>
      <c r="BE2307" s="14"/>
      <c r="BF2307" s="14"/>
      <c r="BG2307" s="14"/>
      <c r="BH2307" s="14"/>
      <c r="BI2307" s="14"/>
    </row>
    <row r="2308" spans="1:61" x14ac:dyDescent="0.25">
      <c r="A2308" s="13"/>
      <c r="B2308" s="14"/>
      <c r="C2308" s="14"/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  <c r="AA2308" s="14"/>
      <c r="AB2308" s="14"/>
      <c r="AC2308" s="14"/>
      <c r="AD2308" s="14"/>
      <c r="AE2308" s="14"/>
      <c r="AF2308" s="14"/>
      <c r="AG2308" s="14"/>
      <c r="AH2308" s="14"/>
      <c r="AI2308" s="14"/>
      <c r="AJ2308" s="14"/>
      <c r="AK2308" s="14"/>
      <c r="AL2308" s="14"/>
      <c r="AM2308" s="14"/>
      <c r="AN2308" s="14"/>
      <c r="AO2308" s="14"/>
      <c r="AP2308" s="14"/>
      <c r="AQ2308" s="14"/>
      <c r="AR2308" s="14"/>
      <c r="AS2308" s="14"/>
      <c r="AT2308" s="14"/>
      <c r="AU2308" s="14"/>
      <c r="AV2308" s="14"/>
      <c r="AW2308" s="14"/>
      <c r="AX2308" s="14"/>
      <c r="AY2308" s="14"/>
      <c r="AZ2308" s="14"/>
      <c r="BA2308" s="14"/>
      <c r="BB2308" s="14"/>
      <c r="BC2308" s="14"/>
      <c r="BD2308" s="14"/>
      <c r="BE2308" s="14"/>
      <c r="BF2308" s="14"/>
      <c r="BG2308" s="14"/>
      <c r="BH2308" s="14"/>
      <c r="BI2308" s="14"/>
    </row>
    <row r="2309" spans="1:61" x14ac:dyDescent="0.25">
      <c r="A2309" s="13"/>
      <c r="B2309" s="14"/>
      <c r="C2309" s="14"/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  <c r="AA2309" s="14"/>
      <c r="AB2309" s="14"/>
      <c r="AC2309" s="14"/>
      <c r="AD2309" s="14"/>
      <c r="AE2309" s="14"/>
      <c r="AF2309" s="14"/>
      <c r="AG2309" s="14"/>
      <c r="AH2309" s="14"/>
      <c r="AI2309" s="14"/>
      <c r="AJ2309" s="14"/>
      <c r="AK2309" s="14"/>
      <c r="AL2309" s="14"/>
      <c r="AM2309" s="14"/>
      <c r="AN2309" s="14"/>
      <c r="AO2309" s="14"/>
      <c r="AP2309" s="14"/>
      <c r="AQ2309" s="14"/>
      <c r="AR2309" s="14"/>
      <c r="AS2309" s="14"/>
      <c r="AT2309" s="14"/>
      <c r="AU2309" s="14"/>
      <c r="AV2309" s="14"/>
      <c r="AW2309" s="14"/>
      <c r="AX2309" s="14"/>
      <c r="AY2309" s="14"/>
      <c r="AZ2309" s="14"/>
      <c r="BA2309" s="14"/>
      <c r="BB2309" s="14"/>
      <c r="BC2309" s="14"/>
      <c r="BD2309" s="14"/>
      <c r="BE2309" s="14"/>
      <c r="BF2309" s="14"/>
      <c r="BG2309" s="14"/>
      <c r="BH2309" s="14"/>
      <c r="BI2309" s="14"/>
    </row>
    <row r="2310" spans="1:61" x14ac:dyDescent="0.25">
      <c r="A2310" s="13"/>
      <c r="B2310" s="14"/>
      <c r="C2310" s="14"/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  <c r="AA2310" s="14"/>
      <c r="AB2310" s="14"/>
      <c r="AC2310" s="14"/>
      <c r="AD2310" s="14"/>
      <c r="AE2310" s="14"/>
      <c r="AF2310" s="14"/>
      <c r="AG2310" s="14"/>
      <c r="AH2310" s="14"/>
      <c r="AI2310" s="14"/>
      <c r="AJ2310" s="14"/>
      <c r="AK2310" s="14"/>
      <c r="AL2310" s="14"/>
      <c r="AM2310" s="14"/>
      <c r="AN2310" s="14"/>
      <c r="AO2310" s="14"/>
      <c r="AP2310" s="14"/>
      <c r="AQ2310" s="14"/>
      <c r="AR2310" s="14"/>
      <c r="AS2310" s="14"/>
      <c r="AT2310" s="14"/>
      <c r="AU2310" s="14"/>
      <c r="AV2310" s="14"/>
      <c r="AW2310" s="14"/>
      <c r="AX2310" s="14"/>
      <c r="AY2310" s="14"/>
      <c r="AZ2310" s="14"/>
      <c r="BA2310" s="14"/>
      <c r="BB2310" s="14"/>
      <c r="BC2310" s="14"/>
      <c r="BD2310" s="14"/>
      <c r="BE2310" s="14"/>
      <c r="BF2310" s="14"/>
      <c r="BG2310" s="14"/>
      <c r="BH2310" s="14"/>
      <c r="BI2310" s="14"/>
    </row>
    <row r="2311" spans="1:61" x14ac:dyDescent="0.25">
      <c r="A2311" s="13"/>
      <c r="B2311" s="14"/>
      <c r="C2311" s="14"/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  <c r="AA2311" s="14"/>
      <c r="AB2311" s="14"/>
      <c r="AC2311" s="14"/>
      <c r="AD2311" s="14"/>
      <c r="AE2311" s="14"/>
      <c r="AF2311" s="14"/>
      <c r="AG2311" s="14"/>
      <c r="AH2311" s="14"/>
      <c r="AI2311" s="14"/>
      <c r="AJ2311" s="14"/>
      <c r="AK2311" s="14"/>
      <c r="AL2311" s="14"/>
      <c r="AM2311" s="14"/>
      <c r="AN2311" s="14"/>
      <c r="AO2311" s="14"/>
      <c r="AP2311" s="14"/>
      <c r="AQ2311" s="14"/>
      <c r="AR2311" s="14"/>
      <c r="AS2311" s="14"/>
      <c r="AT2311" s="14"/>
      <c r="AU2311" s="14"/>
      <c r="AV2311" s="14"/>
      <c r="AW2311" s="14"/>
      <c r="AX2311" s="14"/>
      <c r="AY2311" s="14"/>
      <c r="AZ2311" s="14"/>
      <c r="BA2311" s="14"/>
      <c r="BB2311" s="14"/>
      <c r="BC2311" s="14"/>
      <c r="BD2311" s="14"/>
      <c r="BE2311" s="14"/>
      <c r="BF2311" s="14"/>
      <c r="BG2311" s="14"/>
      <c r="BH2311" s="14"/>
      <c r="BI2311" s="14"/>
    </row>
    <row r="2312" spans="1:61" x14ac:dyDescent="0.25">
      <c r="A2312" s="13"/>
      <c r="B2312" s="14"/>
      <c r="C2312" s="14"/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  <c r="AA2312" s="14"/>
      <c r="AB2312" s="14"/>
      <c r="AC2312" s="14"/>
      <c r="AD2312" s="14"/>
      <c r="AE2312" s="14"/>
      <c r="AF2312" s="14"/>
      <c r="AG2312" s="14"/>
      <c r="AH2312" s="14"/>
      <c r="AI2312" s="14"/>
      <c r="AJ2312" s="14"/>
      <c r="AK2312" s="14"/>
      <c r="AL2312" s="14"/>
      <c r="AM2312" s="14"/>
      <c r="AN2312" s="14"/>
      <c r="AO2312" s="14"/>
      <c r="AP2312" s="14"/>
      <c r="AQ2312" s="14"/>
      <c r="AR2312" s="14"/>
      <c r="AS2312" s="14"/>
      <c r="AT2312" s="14"/>
      <c r="AU2312" s="14"/>
      <c r="AV2312" s="14"/>
      <c r="AW2312" s="14"/>
      <c r="AX2312" s="14"/>
      <c r="AY2312" s="14"/>
      <c r="AZ2312" s="14"/>
      <c r="BA2312" s="14"/>
      <c r="BB2312" s="14"/>
      <c r="BC2312" s="14"/>
      <c r="BD2312" s="14"/>
      <c r="BE2312" s="14"/>
      <c r="BF2312" s="14"/>
      <c r="BG2312" s="14"/>
      <c r="BH2312" s="14"/>
      <c r="BI2312" s="14"/>
    </row>
    <row r="2313" spans="1:61" x14ac:dyDescent="0.25">
      <c r="A2313" s="13"/>
      <c r="B2313" s="14"/>
      <c r="C2313" s="14"/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  <c r="AA2313" s="14"/>
      <c r="AB2313" s="14"/>
      <c r="AC2313" s="14"/>
      <c r="AD2313" s="14"/>
      <c r="AE2313" s="14"/>
      <c r="AF2313" s="14"/>
      <c r="AG2313" s="14"/>
      <c r="AH2313" s="14"/>
      <c r="AI2313" s="14"/>
      <c r="AJ2313" s="14"/>
      <c r="AK2313" s="14"/>
      <c r="AL2313" s="14"/>
      <c r="AM2313" s="14"/>
      <c r="AN2313" s="14"/>
      <c r="AO2313" s="14"/>
      <c r="AP2313" s="14"/>
      <c r="AQ2313" s="14"/>
      <c r="AR2313" s="14"/>
      <c r="AS2313" s="14"/>
      <c r="AT2313" s="14"/>
      <c r="AU2313" s="14"/>
      <c r="AV2313" s="14"/>
      <c r="AW2313" s="14"/>
      <c r="AX2313" s="14"/>
      <c r="AY2313" s="14"/>
      <c r="AZ2313" s="14"/>
      <c r="BA2313" s="14"/>
      <c r="BB2313" s="14"/>
      <c r="BC2313" s="14"/>
      <c r="BD2313" s="14"/>
      <c r="BE2313" s="14"/>
      <c r="BF2313" s="14"/>
      <c r="BG2313" s="14"/>
      <c r="BH2313" s="14"/>
      <c r="BI2313" s="14"/>
    </row>
    <row r="2314" spans="1:61" x14ac:dyDescent="0.25">
      <c r="A2314" s="13"/>
      <c r="B2314" s="14"/>
      <c r="C2314" s="14"/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  <c r="AA2314" s="14"/>
      <c r="AB2314" s="14"/>
      <c r="AC2314" s="14"/>
      <c r="AD2314" s="14"/>
      <c r="AE2314" s="14"/>
      <c r="AF2314" s="14"/>
      <c r="AG2314" s="14"/>
      <c r="AH2314" s="14"/>
      <c r="AI2314" s="14"/>
      <c r="AJ2314" s="14"/>
      <c r="AK2314" s="14"/>
      <c r="AL2314" s="14"/>
      <c r="AM2314" s="14"/>
      <c r="AN2314" s="14"/>
      <c r="AO2314" s="14"/>
      <c r="AP2314" s="14"/>
      <c r="AQ2314" s="14"/>
      <c r="AR2314" s="14"/>
      <c r="AS2314" s="14"/>
      <c r="AT2314" s="14"/>
      <c r="AU2314" s="14"/>
      <c r="AV2314" s="14"/>
      <c r="AW2314" s="14"/>
      <c r="AX2314" s="14"/>
      <c r="AY2314" s="14"/>
      <c r="AZ2314" s="14"/>
      <c r="BA2314" s="14"/>
      <c r="BB2314" s="14"/>
      <c r="BC2314" s="14"/>
      <c r="BD2314" s="14"/>
      <c r="BE2314" s="14"/>
      <c r="BF2314" s="14"/>
      <c r="BG2314" s="14"/>
      <c r="BH2314" s="14"/>
      <c r="BI2314" s="14"/>
    </row>
    <row r="2315" spans="1:61" x14ac:dyDescent="0.25">
      <c r="A2315" s="13"/>
      <c r="B2315" s="14"/>
      <c r="C2315" s="14"/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  <c r="AA2315" s="14"/>
      <c r="AB2315" s="14"/>
      <c r="AC2315" s="14"/>
      <c r="AD2315" s="14"/>
      <c r="AE2315" s="14"/>
      <c r="AF2315" s="14"/>
      <c r="AG2315" s="14"/>
      <c r="AH2315" s="14"/>
      <c r="AI2315" s="14"/>
      <c r="AJ2315" s="14"/>
      <c r="AK2315" s="14"/>
      <c r="AL2315" s="14"/>
      <c r="AM2315" s="14"/>
      <c r="AN2315" s="14"/>
      <c r="AO2315" s="14"/>
      <c r="AP2315" s="14"/>
      <c r="AQ2315" s="14"/>
      <c r="AR2315" s="14"/>
      <c r="AS2315" s="14"/>
      <c r="AT2315" s="14"/>
      <c r="AU2315" s="14"/>
      <c r="AV2315" s="14"/>
      <c r="AW2315" s="14"/>
      <c r="AX2315" s="14"/>
      <c r="AY2315" s="14"/>
      <c r="AZ2315" s="14"/>
      <c r="BA2315" s="14"/>
      <c r="BB2315" s="14"/>
      <c r="BC2315" s="14"/>
      <c r="BD2315" s="14"/>
      <c r="BE2315" s="14"/>
      <c r="BF2315" s="14"/>
      <c r="BG2315" s="14"/>
      <c r="BH2315" s="14"/>
      <c r="BI2315" s="14"/>
    </row>
    <row r="2316" spans="1:61" x14ac:dyDescent="0.25">
      <c r="A2316" s="13"/>
      <c r="B2316" s="14"/>
      <c r="C2316" s="14"/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  <c r="AA2316" s="14"/>
      <c r="AB2316" s="14"/>
      <c r="AC2316" s="14"/>
      <c r="AD2316" s="14"/>
      <c r="AE2316" s="14"/>
      <c r="AF2316" s="14"/>
      <c r="AG2316" s="14"/>
      <c r="AH2316" s="14"/>
      <c r="AI2316" s="14"/>
      <c r="AJ2316" s="14"/>
      <c r="AK2316" s="14"/>
      <c r="AL2316" s="14"/>
      <c r="AM2316" s="14"/>
      <c r="AN2316" s="14"/>
      <c r="AO2316" s="14"/>
      <c r="AP2316" s="14"/>
      <c r="AQ2316" s="14"/>
      <c r="AR2316" s="14"/>
      <c r="AS2316" s="14"/>
      <c r="AT2316" s="14"/>
      <c r="AU2316" s="14"/>
      <c r="AV2316" s="14"/>
      <c r="AW2316" s="14"/>
      <c r="AX2316" s="14"/>
      <c r="AY2316" s="14"/>
      <c r="AZ2316" s="14"/>
      <c r="BA2316" s="14"/>
      <c r="BB2316" s="14"/>
      <c r="BC2316" s="14"/>
      <c r="BD2316" s="14"/>
      <c r="BE2316" s="14"/>
      <c r="BF2316" s="14"/>
      <c r="BG2316" s="14"/>
      <c r="BH2316" s="14"/>
      <c r="BI2316" s="14"/>
    </row>
    <row r="2317" spans="1:61" x14ac:dyDescent="0.25">
      <c r="A2317" s="13"/>
      <c r="B2317" s="14"/>
      <c r="C2317" s="1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/>
      <c r="AG2317" s="14"/>
      <c r="AH2317" s="14"/>
      <c r="AI2317" s="14"/>
      <c r="AJ2317" s="14"/>
      <c r="AK2317" s="14"/>
      <c r="AL2317" s="14"/>
      <c r="AM2317" s="14"/>
      <c r="AN2317" s="14"/>
      <c r="AO2317" s="14"/>
      <c r="AP2317" s="14"/>
      <c r="AQ2317" s="14"/>
      <c r="AR2317" s="14"/>
      <c r="AS2317" s="14"/>
      <c r="AT2317" s="14"/>
      <c r="AU2317" s="14"/>
      <c r="AV2317" s="14"/>
      <c r="AW2317" s="14"/>
      <c r="AX2317" s="14"/>
      <c r="AY2317" s="14"/>
      <c r="AZ2317" s="14"/>
      <c r="BA2317" s="14"/>
      <c r="BB2317" s="14"/>
      <c r="BC2317" s="14"/>
      <c r="BD2317" s="14"/>
      <c r="BE2317" s="14"/>
      <c r="BF2317" s="14"/>
      <c r="BG2317" s="14"/>
      <c r="BH2317" s="14"/>
      <c r="BI2317" s="14"/>
    </row>
    <row r="2318" spans="1:61" x14ac:dyDescent="0.25">
      <c r="A2318" s="13"/>
      <c r="B2318" s="14"/>
      <c r="C2318" s="14"/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  <c r="AA2318" s="14"/>
      <c r="AB2318" s="14"/>
      <c r="AC2318" s="14"/>
      <c r="AD2318" s="14"/>
      <c r="AE2318" s="14"/>
      <c r="AF2318" s="14"/>
      <c r="AG2318" s="14"/>
      <c r="AH2318" s="14"/>
      <c r="AI2318" s="14"/>
      <c r="AJ2318" s="14"/>
      <c r="AK2318" s="14"/>
      <c r="AL2318" s="14"/>
      <c r="AM2318" s="14"/>
      <c r="AN2318" s="14"/>
      <c r="AO2318" s="14"/>
      <c r="AP2318" s="14"/>
      <c r="AQ2318" s="14"/>
      <c r="AR2318" s="14"/>
      <c r="AS2318" s="14"/>
      <c r="AT2318" s="14"/>
      <c r="AU2318" s="14"/>
      <c r="AV2318" s="14"/>
      <c r="AW2318" s="14"/>
      <c r="AX2318" s="14"/>
      <c r="AY2318" s="14"/>
      <c r="AZ2318" s="14"/>
      <c r="BA2318" s="14"/>
      <c r="BB2318" s="14"/>
      <c r="BC2318" s="14"/>
      <c r="BD2318" s="14"/>
      <c r="BE2318" s="14"/>
      <c r="BF2318" s="14"/>
      <c r="BG2318" s="14"/>
      <c r="BH2318" s="14"/>
      <c r="BI2318" s="14"/>
    </row>
    <row r="2319" spans="1:61" x14ac:dyDescent="0.25">
      <c r="A2319" s="13"/>
      <c r="B2319" s="14"/>
      <c r="C2319" s="14"/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  <c r="AA2319" s="14"/>
      <c r="AB2319" s="14"/>
      <c r="AC2319" s="14"/>
      <c r="AD2319" s="14"/>
      <c r="AE2319" s="14"/>
      <c r="AF2319" s="14"/>
      <c r="AG2319" s="14"/>
      <c r="AH2319" s="14"/>
      <c r="AI2319" s="14"/>
      <c r="AJ2319" s="14"/>
      <c r="AK2319" s="14"/>
      <c r="AL2319" s="14"/>
      <c r="AM2319" s="14"/>
      <c r="AN2319" s="14"/>
      <c r="AO2319" s="14"/>
      <c r="AP2319" s="14"/>
      <c r="AQ2319" s="14"/>
      <c r="AR2319" s="14"/>
      <c r="AS2319" s="14"/>
      <c r="AT2319" s="14"/>
      <c r="AU2319" s="14"/>
      <c r="AV2319" s="14"/>
      <c r="AW2319" s="14"/>
      <c r="AX2319" s="14"/>
      <c r="AY2319" s="14"/>
      <c r="AZ2319" s="14"/>
      <c r="BA2319" s="14"/>
      <c r="BB2319" s="14"/>
      <c r="BC2319" s="14"/>
      <c r="BD2319" s="14"/>
      <c r="BE2319" s="14"/>
      <c r="BF2319" s="14"/>
      <c r="BG2319" s="14"/>
      <c r="BH2319" s="14"/>
      <c r="BI2319" s="14"/>
    </row>
    <row r="2320" spans="1:61" x14ac:dyDescent="0.25">
      <c r="A2320" s="13"/>
      <c r="B2320" s="14"/>
      <c r="C2320" s="14"/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  <c r="AA2320" s="14"/>
      <c r="AB2320" s="14"/>
      <c r="AC2320" s="14"/>
      <c r="AD2320" s="14"/>
      <c r="AE2320" s="14"/>
      <c r="AF2320" s="14"/>
      <c r="AG2320" s="14"/>
      <c r="AH2320" s="14"/>
      <c r="AI2320" s="14"/>
      <c r="AJ2320" s="14"/>
      <c r="AK2320" s="14"/>
      <c r="AL2320" s="14"/>
      <c r="AM2320" s="14"/>
      <c r="AN2320" s="14"/>
      <c r="AO2320" s="14"/>
      <c r="AP2320" s="14"/>
      <c r="AQ2320" s="14"/>
      <c r="AR2320" s="14"/>
      <c r="AS2320" s="14"/>
      <c r="AT2320" s="14"/>
      <c r="AU2320" s="14"/>
      <c r="AV2320" s="14"/>
      <c r="AW2320" s="14"/>
      <c r="AX2320" s="14"/>
      <c r="AY2320" s="14"/>
      <c r="AZ2320" s="14"/>
      <c r="BA2320" s="14"/>
      <c r="BB2320" s="14"/>
      <c r="BC2320" s="14"/>
      <c r="BD2320" s="14"/>
      <c r="BE2320" s="14"/>
      <c r="BF2320" s="14"/>
      <c r="BG2320" s="14"/>
      <c r="BH2320" s="14"/>
      <c r="BI2320" s="14"/>
    </row>
    <row r="2321" spans="1:61" x14ac:dyDescent="0.25">
      <c r="A2321" s="13"/>
      <c r="B2321" s="14"/>
      <c r="C2321" s="14"/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  <c r="AA2321" s="14"/>
      <c r="AB2321" s="14"/>
      <c r="AC2321" s="14"/>
      <c r="AD2321" s="14"/>
      <c r="AE2321" s="14"/>
      <c r="AF2321" s="14"/>
      <c r="AG2321" s="14"/>
      <c r="AH2321" s="14"/>
      <c r="AI2321" s="14"/>
      <c r="AJ2321" s="14"/>
      <c r="AK2321" s="14"/>
      <c r="AL2321" s="14"/>
      <c r="AM2321" s="14"/>
      <c r="AN2321" s="14"/>
      <c r="AO2321" s="14"/>
      <c r="AP2321" s="14"/>
      <c r="AQ2321" s="14"/>
      <c r="AR2321" s="14"/>
      <c r="AS2321" s="14"/>
      <c r="AT2321" s="14"/>
      <c r="AU2321" s="14"/>
      <c r="AV2321" s="14"/>
      <c r="AW2321" s="14"/>
      <c r="AX2321" s="14"/>
      <c r="AY2321" s="14"/>
      <c r="AZ2321" s="14"/>
      <c r="BA2321" s="14"/>
      <c r="BB2321" s="14"/>
      <c r="BC2321" s="14"/>
      <c r="BD2321" s="14"/>
      <c r="BE2321" s="14"/>
      <c r="BF2321" s="14"/>
      <c r="BG2321" s="14"/>
      <c r="BH2321" s="14"/>
      <c r="BI2321" s="14"/>
    </row>
    <row r="2322" spans="1:61" x14ac:dyDescent="0.25">
      <c r="A2322" s="13"/>
      <c r="B2322" s="14"/>
      <c r="C2322" s="14"/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/>
      <c r="AC2322" s="14"/>
      <c r="AD2322" s="14"/>
      <c r="AE2322" s="14"/>
      <c r="AF2322" s="14"/>
      <c r="AG2322" s="14"/>
      <c r="AH2322" s="14"/>
      <c r="AI2322" s="14"/>
      <c r="AJ2322" s="14"/>
      <c r="AK2322" s="14"/>
      <c r="AL2322" s="14"/>
      <c r="AM2322" s="14"/>
      <c r="AN2322" s="14"/>
      <c r="AO2322" s="14"/>
      <c r="AP2322" s="14"/>
      <c r="AQ2322" s="14"/>
      <c r="AR2322" s="14"/>
      <c r="AS2322" s="14"/>
      <c r="AT2322" s="14"/>
      <c r="AU2322" s="14"/>
      <c r="AV2322" s="14"/>
      <c r="AW2322" s="14"/>
      <c r="AX2322" s="14"/>
      <c r="AY2322" s="14"/>
      <c r="AZ2322" s="14"/>
      <c r="BA2322" s="14"/>
      <c r="BB2322" s="14"/>
      <c r="BC2322" s="14"/>
      <c r="BD2322" s="14"/>
      <c r="BE2322" s="14"/>
      <c r="BF2322" s="14"/>
      <c r="BG2322" s="14"/>
      <c r="BH2322" s="14"/>
      <c r="BI2322" s="14"/>
    </row>
    <row r="2323" spans="1:61" x14ac:dyDescent="0.25">
      <c r="A2323" s="13"/>
      <c r="B2323" s="14"/>
      <c r="C2323" s="14"/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  <c r="AA2323" s="14"/>
      <c r="AB2323" s="14"/>
      <c r="AC2323" s="14"/>
      <c r="AD2323" s="14"/>
      <c r="AE2323" s="14"/>
      <c r="AF2323" s="14"/>
      <c r="AG2323" s="14"/>
      <c r="AH2323" s="14"/>
      <c r="AI2323" s="14"/>
      <c r="AJ2323" s="14"/>
      <c r="AK2323" s="14"/>
      <c r="AL2323" s="14"/>
      <c r="AM2323" s="14"/>
      <c r="AN2323" s="14"/>
      <c r="AO2323" s="14"/>
      <c r="AP2323" s="14"/>
      <c r="AQ2323" s="14"/>
      <c r="AR2323" s="14"/>
      <c r="AS2323" s="14"/>
      <c r="AT2323" s="14"/>
      <c r="AU2323" s="14"/>
      <c r="AV2323" s="14"/>
      <c r="AW2323" s="14"/>
      <c r="AX2323" s="14"/>
      <c r="AY2323" s="14"/>
      <c r="AZ2323" s="14"/>
      <c r="BA2323" s="14"/>
      <c r="BB2323" s="14"/>
      <c r="BC2323" s="14"/>
      <c r="BD2323" s="14"/>
      <c r="BE2323" s="14"/>
      <c r="BF2323" s="14"/>
      <c r="BG2323" s="14"/>
      <c r="BH2323" s="14"/>
      <c r="BI2323" s="14"/>
    </row>
    <row r="2324" spans="1:61" x14ac:dyDescent="0.25">
      <c r="A2324" s="13"/>
      <c r="B2324" s="14"/>
      <c r="C2324" s="14"/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  <c r="AA2324" s="14"/>
      <c r="AB2324" s="14"/>
      <c r="AC2324" s="14"/>
      <c r="AD2324" s="14"/>
      <c r="AE2324" s="14"/>
      <c r="AF2324" s="14"/>
      <c r="AG2324" s="14"/>
      <c r="AH2324" s="14"/>
      <c r="AI2324" s="14"/>
      <c r="AJ2324" s="14"/>
      <c r="AK2324" s="14"/>
      <c r="AL2324" s="14"/>
      <c r="AM2324" s="14"/>
      <c r="AN2324" s="14"/>
      <c r="AO2324" s="14"/>
      <c r="AP2324" s="14"/>
      <c r="AQ2324" s="14"/>
      <c r="AR2324" s="14"/>
      <c r="AS2324" s="14"/>
      <c r="AT2324" s="14"/>
      <c r="AU2324" s="14"/>
      <c r="AV2324" s="14"/>
      <c r="AW2324" s="14"/>
      <c r="AX2324" s="14"/>
      <c r="AY2324" s="14"/>
      <c r="AZ2324" s="14"/>
      <c r="BA2324" s="14"/>
      <c r="BB2324" s="14"/>
      <c r="BC2324" s="14"/>
      <c r="BD2324" s="14"/>
      <c r="BE2324" s="14"/>
      <c r="BF2324" s="14"/>
      <c r="BG2324" s="14"/>
      <c r="BH2324" s="14"/>
      <c r="BI2324" s="14"/>
    </row>
    <row r="2325" spans="1:61" x14ac:dyDescent="0.25">
      <c r="A2325" s="13"/>
      <c r="B2325" s="14"/>
      <c r="C2325" s="14"/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  <c r="AA2325" s="14"/>
      <c r="AB2325" s="14"/>
      <c r="AC2325" s="14"/>
      <c r="AD2325" s="14"/>
      <c r="AE2325" s="14"/>
      <c r="AF2325" s="14"/>
      <c r="AG2325" s="14"/>
      <c r="AH2325" s="14"/>
      <c r="AI2325" s="14"/>
      <c r="AJ2325" s="14"/>
      <c r="AK2325" s="14"/>
      <c r="AL2325" s="14"/>
      <c r="AM2325" s="14"/>
      <c r="AN2325" s="14"/>
      <c r="AO2325" s="14"/>
      <c r="AP2325" s="14"/>
      <c r="AQ2325" s="14"/>
      <c r="AR2325" s="14"/>
      <c r="AS2325" s="14"/>
      <c r="AT2325" s="14"/>
      <c r="AU2325" s="14"/>
      <c r="AV2325" s="14"/>
      <c r="AW2325" s="14"/>
      <c r="AX2325" s="14"/>
      <c r="AY2325" s="14"/>
      <c r="AZ2325" s="14"/>
      <c r="BA2325" s="14"/>
      <c r="BB2325" s="14"/>
      <c r="BC2325" s="14"/>
      <c r="BD2325" s="14"/>
      <c r="BE2325" s="14"/>
      <c r="BF2325" s="14"/>
      <c r="BG2325" s="14"/>
      <c r="BH2325" s="14"/>
      <c r="BI2325" s="14"/>
    </row>
    <row r="2326" spans="1:61" x14ac:dyDescent="0.25">
      <c r="A2326" s="13"/>
      <c r="B2326" s="14"/>
      <c r="C2326" s="14"/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  <c r="AA2326" s="14"/>
      <c r="AB2326" s="14"/>
      <c r="AC2326" s="14"/>
      <c r="AD2326" s="14"/>
      <c r="AE2326" s="14"/>
      <c r="AF2326" s="14"/>
      <c r="AG2326" s="14"/>
      <c r="AH2326" s="14"/>
      <c r="AI2326" s="14"/>
      <c r="AJ2326" s="14"/>
      <c r="AK2326" s="14"/>
      <c r="AL2326" s="14"/>
      <c r="AM2326" s="14"/>
      <c r="AN2326" s="14"/>
      <c r="AO2326" s="14"/>
      <c r="AP2326" s="14"/>
      <c r="AQ2326" s="14"/>
      <c r="AR2326" s="14"/>
      <c r="AS2326" s="14"/>
      <c r="AT2326" s="14"/>
      <c r="AU2326" s="14"/>
      <c r="AV2326" s="14"/>
      <c r="AW2326" s="14"/>
      <c r="AX2326" s="14"/>
      <c r="AY2326" s="14"/>
      <c r="AZ2326" s="14"/>
      <c r="BA2326" s="14"/>
      <c r="BB2326" s="14"/>
      <c r="BC2326" s="14"/>
      <c r="BD2326" s="14"/>
      <c r="BE2326" s="14"/>
      <c r="BF2326" s="14"/>
      <c r="BG2326" s="14"/>
      <c r="BH2326" s="14"/>
      <c r="BI2326" s="14"/>
    </row>
    <row r="2327" spans="1:61" x14ac:dyDescent="0.25">
      <c r="A2327" s="13"/>
      <c r="B2327" s="14"/>
      <c r="C2327" s="14"/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  <c r="AA2327" s="14"/>
      <c r="AB2327" s="14"/>
      <c r="AC2327" s="14"/>
      <c r="AD2327" s="14"/>
      <c r="AE2327" s="14"/>
      <c r="AF2327" s="14"/>
      <c r="AG2327" s="14"/>
      <c r="AH2327" s="14"/>
      <c r="AI2327" s="14"/>
      <c r="AJ2327" s="14"/>
      <c r="AK2327" s="14"/>
      <c r="AL2327" s="14"/>
      <c r="AM2327" s="14"/>
      <c r="AN2327" s="14"/>
      <c r="AO2327" s="14"/>
      <c r="AP2327" s="14"/>
      <c r="AQ2327" s="14"/>
      <c r="AR2327" s="14"/>
      <c r="AS2327" s="14"/>
      <c r="AT2327" s="14"/>
      <c r="AU2327" s="14"/>
      <c r="AV2327" s="14"/>
      <c r="AW2327" s="14"/>
      <c r="AX2327" s="14"/>
      <c r="AY2327" s="14"/>
      <c r="AZ2327" s="14"/>
      <c r="BA2327" s="14"/>
      <c r="BB2327" s="14"/>
      <c r="BC2327" s="14"/>
      <c r="BD2327" s="14"/>
      <c r="BE2327" s="14"/>
      <c r="BF2327" s="14"/>
      <c r="BG2327" s="14"/>
      <c r="BH2327" s="14"/>
      <c r="BI2327" s="14"/>
    </row>
    <row r="2328" spans="1:61" x14ac:dyDescent="0.25">
      <c r="A2328" s="13"/>
      <c r="B2328" s="14"/>
      <c r="C2328" s="1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  <c r="AA2328" s="14"/>
      <c r="AB2328" s="14"/>
      <c r="AC2328" s="14"/>
      <c r="AD2328" s="14"/>
      <c r="AE2328" s="14"/>
      <c r="AF2328" s="14"/>
      <c r="AG2328" s="14"/>
      <c r="AH2328" s="14"/>
      <c r="AI2328" s="14"/>
      <c r="AJ2328" s="14"/>
      <c r="AK2328" s="14"/>
      <c r="AL2328" s="14"/>
      <c r="AM2328" s="14"/>
      <c r="AN2328" s="14"/>
      <c r="AO2328" s="14"/>
      <c r="AP2328" s="14"/>
      <c r="AQ2328" s="14"/>
      <c r="AR2328" s="14"/>
      <c r="AS2328" s="14"/>
      <c r="AT2328" s="14"/>
      <c r="AU2328" s="14"/>
      <c r="AV2328" s="14"/>
      <c r="AW2328" s="14"/>
      <c r="AX2328" s="14"/>
      <c r="AY2328" s="14"/>
      <c r="AZ2328" s="14"/>
      <c r="BA2328" s="14"/>
      <c r="BB2328" s="14"/>
      <c r="BC2328" s="14"/>
      <c r="BD2328" s="14"/>
      <c r="BE2328" s="14"/>
      <c r="BF2328" s="14"/>
      <c r="BG2328" s="14"/>
      <c r="BH2328" s="14"/>
      <c r="BI2328" s="14"/>
    </row>
    <row r="2329" spans="1:61" x14ac:dyDescent="0.25">
      <c r="A2329" s="13"/>
      <c r="B2329" s="14"/>
      <c r="C2329" s="14"/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  <c r="AA2329" s="14"/>
      <c r="AB2329" s="14"/>
      <c r="AC2329" s="14"/>
      <c r="AD2329" s="14"/>
      <c r="AE2329" s="14"/>
      <c r="AF2329" s="14"/>
      <c r="AG2329" s="14"/>
      <c r="AH2329" s="14"/>
      <c r="AI2329" s="14"/>
      <c r="AJ2329" s="14"/>
      <c r="AK2329" s="14"/>
      <c r="AL2329" s="14"/>
      <c r="AM2329" s="14"/>
      <c r="AN2329" s="14"/>
      <c r="AO2329" s="14"/>
      <c r="AP2329" s="14"/>
      <c r="AQ2329" s="14"/>
      <c r="AR2329" s="14"/>
      <c r="AS2329" s="14"/>
      <c r="AT2329" s="14"/>
      <c r="AU2329" s="14"/>
      <c r="AV2329" s="14"/>
      <c r="AW2329" s="14"/>
      <c r="AX2329" s="14"/>
      <c r="AY2329" s="14"/>
      <c r="AZ2329" s="14"/>
      <c r="BA2329" s="14"/>
      <c r="BB2329" s="14"/>
      <c r="BC2329" s="14"/>
      <c r="BD2329" s="14"/>
      <c r="BE2329" s="14"/>
      <c r="BF2329" s="14"/>
      <c r="BG2329" s="14"/>
      <c r="BH2329" s="14"/>
      <c r="BI2329" s="14"/>
    </row>
    <row r="2330" spans="1:61" x14ac:dyDescent="0.25">
      <c r="A2330" s="13"/>
      <c r="B2330" s="14"/>
      <c r="C2330" s="14"/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  <c r="AA2330" s="14"/>
      <c r="AB2330" s="14"/>
      <c r="AC2330" s="14"/>
      <c r="AD2330" s="14"/>
      <c r="AE2330" s="14"/>
      <c r="AF2330" s="14"/>
      <c r="AG2330" s="14"/>
      <c r="AH2330" s="14"/>
      <c r="AI2330" s="14"/>
      <c r="AJ2330" s="14"/>
      <c r="AK2330" s="14"/>
      <c r="AL2330" s="14"/>
      <c r="AM2330" s="14"/>
      <c r="AN2330" s="14"/>
      <c r="AO2330" s="14"/>
      <c r="AP2330" s="14"/>
      <c r="AQ2330" s="14"/>
      <c r="AR2330" s="14"/>
      <c r="AS2330" s="14"/>
      <c r="AT2330" s="14"/>
      <c r="AU2330" s="14"/>
      <c r="AV2330" s="14"/>
      <c r="AW2330" s="14"/>
      <c r="AX2330" s="14"/>
      <c r="AY2330" s="14"/>
      <c r="AZ2330" s="14"/>
      <c r="BA2330" s="14"/>
      <c r="BB2330" s="14"/>
      <c r="BC2330" s="14"/>
      <c r="BD2330" s="14"/>
      <c r="BE2330" s="14"/>
      <c r="BF2330" s="14"/>
      <c r="BG2330" s="14"/>
      <c r="BH2330" s="14"/>
      <c r="BI2330" s="14"/>
    </row>
    <row r="2331" spans="1:61" x14ac:dyDescent="0.25">
      <c r="A2331" s="13"/>
      <c r="B2331" s="14"/>
      <c r="C2331" s="14"/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  <c r="AA2331" s="14"/>
      <c r="AB2331" s="14"/>
      <c r="AC2331" s="14"/>
      <c r="AD2331" s="14"/>
      <c r="AE2331" s="14"/>
      <c r="AF2331" s="14"/>
      <c r="AG2331" s="14"/>
      <c r="AH2331" s="14"/>
      <c r="AI2331" s="14"/>
      <c r="AJ2331" s="14"/>
      <c r="AK2331" s="14"/>
      <c r="AL2331" s="14"/>
      <c r="AM2331" s="14"/>
      <c r="AN2331" s="14"/>
      <c r="AO2331" s="14"/>
      <c r="AP2331" s="14"/>
      <c r="AQ2331" s="14"/>
      <c r="AR2331" s="14"/>
      <c r="AS2331" s="14"/>
      <c r="AT2331" s="14"/>
      <c r="AU2331" s="14"/>
      <c r="AV2331" s="14"/>
      <c r="AW2331" s="14"/>
      <c r="AX2331" s="14"/>
      <c r="AY2331" s="14"/>
      <c r="AZ2331" s="14"/>
      <c r="BA2331" s="14"/>
      <c r="BB2331" s="14"/>
      <c r="BC2331" s="14"/>
      <c r="BD2331" s="14"/>
      <c r="BE2331" s="14"/>
      <c r="BF2331" s="14"/>
      <c r="BG2331" s="14"/>
      <c r="BH2331" s="14"/>
      <c r="BI2331" s="14"/>
    </row>
    <row r="2332" spans="1:61" x14ac:dyDescent="0.25">
      <c r="A2332" s="13"/>
      <c r="B2332" s="14"/>
      <c r="C2332" s="14"/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  <c r="AA2332" s="14"/>
      <c r="AB2332" s="14"/>
      <c r="AC2332" s="14"/>
      <c r="AD2332" s="14"/>
      <c r="AE2332" s="14"/>
      <c r="AF2332" s="14"/>
      <c r="AG2332" s="14"/>
      <c r="AH2332" s="14"/>
      <c r="AI2332" s="14"/>
      <c r="AJ2332" s="14"/>
      <c r="AK2332" s="14"/>
      <c r="AL2332" s="14"/>
      <c r="AM2332" s="14"/>
      <c r="AN2332" s="14"/>
      <c r="AO2332" s="14"/>
      <c r="AP2332" s="14"/>
      <c r="AQ2332" s="14"/>
      <c r="AR2332" s="14"/>
      <c r="AS2332" s="14"/>
      <c r="AT2332" s="14"/>
      <c r="AU2332" s="14"/>
      <c r="AV2332" s="14"/>
      <c r="AW2332" s="14"/>
      <c r="AX2332" s="14"/>
      <c r="AY2332" s="14"/>
      <c r="AZ2332" s="14"/>
      <c r="BA2332" s="14"/>
      <c r="BB2332" s="14"/>
      <c r="BC2332" s="14"/>
      <c r="BD2332" s="14"/>
      <c r="BE2332" s="14"/>
      <c r="BF2332" s="14"/>
      <c r="BG2332" s="14"/>
      <c r="BH2332" s="14"/>
      <c r="BI2332" s="14"/>
    </row>
    <row r="2333" spans="1:61" x14ac:dyDescent="0.25">
      <c r="A2333" s="13"/>
      <c r="B2333" s="14"/>
      <c r="C2333" s="14"/>
      <c r="D2333" s="14"/>
      <c r="E2333" s="14"/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  <c r="Y2333" s="14"/>
      <c r="Z2333" s="14"/>
      <c r="AA2333" s="14"/>
      <c r="AB2333" s="14"/>
      <c r="AC2333" s="14"/>
      <c r="AD2333" s="14"/>
      <c r="AE2333" s="14"/>
      <c r="AF2333" s="14"/>
      <c r="AG2333" s="14"/>
      <c r="AH2333" s="14"/>
      <c r="AI2333" s="14"/>
      <c r="AJ2333" s="14"/>
      <c r="AK2333" s="14"/>
      <c r="AL2333" s="14"/>
      <c r="AM2333" s="14"/>
      <c r="AN2333" s="14"/>
      <c r="AO2333" s="14"/>
      <c r="AP2333" s="14"/>
      <c r="AQ2333" s="14"/>
      <c r="AR2333" s="14"/>
      <c r="AS2333" s="14"/>
      <c r="AT2333" s="14"/>
      <c r="AU2333" s="14"/>
      <c r="AV2333" s="14"/>
      <c r="AW2333" s="14"/>
      <c r="AX2333" s="14"/>
      <c r="AY2333" s="14"/>
      <c r="AZ2333" s="14"/>
      <c r="BA2333" s="14"/>
      <c r="BB2333" s="14"/>
      <c r="BC2333" s="14"/>
      <c r="BD2333" s="14"/>
      <c r="BE2333" s="14"/>
      <c r="BF2333" s="14"/>
      <c r="BG2333" s="14"/>
      <c r="BH2333" s="14"/>
      <c r="BI2333" s="14"/>
    </row>
    <row r="2334" spans="1:61" x14ac:dyDescent="0.25">
      <c r="A2334" s="13"/>
      <c r="B2334" s="14"/>
      <c r="C2334" s="14"/>
      <c r="D2334" s="14"/>
      <c r="E2334" s="14"/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  <c r="Y2334" s="14"/>
      <c r="Z2334" s="14"/>
      <c r="AA2334" s="14"/>
      <c r="AB2334" s="14"/>
      <c r="AC2334" s="14"/>
      <c r="AD2334" s="14"/>
      <c r="AE2334" s="14"/>
      <c r="AF2334" s="14"/>
      <c r="AG2334" s="14"/>
      <c r="AH2334" s="14"/>
      <c r="AI2334" s="14"/>
      <c r="AJ2334" s="14"/>
      <c r="AK2334" s="14"/>
      <c r="AL2334" s="14"/>
      <c r="AM2334" s="14"/>
      <c r="AN2334" s="14"/>
      <c r="AO2334" s="14"/>
      <c r="AP2334" s="14"/>
      <c r="AQ2334" s="14"/>
      <c r="AR2334" s="14"/>
      <c r="AS2334" s="14"/>
      <c r="AT2334" s="14"/>
      <c r="AU2334" s="14"/>
      <c r="AV2334" s="14"/>
      <c r="AW2334" s="14"/>
      <c r="AX2334" s="14"/>
      <c r="AY2334" s="14"/>
      <c r="AZ2334" s="14"/>
      <c r="BA2334" s="14"/>
      <c r="BB2334" s="14"/>
      <c r="BC2334" s="14"/>
      <c r="BD2334" s="14"/>
      <c r="BE2334" s="14"/>
      <c r="BF2334" s="14"/>
      <c r="BG2334" s="14"/>
      <c r="BH2334" s="14"/>
      <c r="BI2334" s="14"/>
    </row>
    <row r="2335" spans="1:61" x14ac:dyDescent="0.25">
      <c r="A2335" s="13"/>
      <c r="B2335" s="14"/>
      <c r="C2335" s="14"/>
      <c r="D2335" s="14"/>
      <c r="E2335" s="14"/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/>
      <c r="V2335" s="14"/>
      <c r="W2335" s="14"/>
      <c r="X2335" s="14"/>
      <c r="Y2335" s="14"/>
      <c r="Z2335" s="14"/>
      <c r="AA2335" s="14"/>
      <c r="AB2335" s="14"/>
      <c r="AC2335" s="14"/>
      <c r="AD2335" s="14"/>
      <c r="AE2335" s="14"/>
      <c r="AF2335" s="14"/>
      <c r="AG2335" s="14"/>
      <c r="AH2335" s="14"/>
      <c r="AI2335" s="14"/>
      <c r="AJ2335" s="14"/>
      <c r="AK2335" s="14"/>
      <c r="AL2335" s="14"/>
      <c r="AM2335" s="14"/>
      <c r="AN2335" s="14"/>
      <c r="AO2335" s="14"/>
      <c r="AP2335" s="14"/>
      <c r="AQ2335" s="14"/>
      <c r="AR2335" s="14"/>
      <c r="AS2335" s="14"/>
      <c r="AT2335" s="14"/>
      <c r="AU2335" s="14"/>
      <c r="AV2335" s="14"/>
      <c r="AW2335" s="14"/>
      <c r="AX2335" s="14"/>
      <c r="AY2335" s="14"/>
      <c r="AZ2335" s="14"/>
      <c r="BA2335" s="14"/>
      <c r="BB2335" s="14"/>
      <c r="BC2335" s="14"/>
      <c r="BD2335" s="14"/>
      <c r="BE2335" s="14"/>
      <c r="BF2335" s="14"/>
      <c r="BG2335" s="14"/>
      <c r="BH2335" s="14"/>
      <c r="BI2335" s="14"/>
    </row>
    <row r="2336" spans="1:61" x14ac:dyDescent="0.25">
      <c r="A2336" s="13"/>
      <c r="B2336" s="14"/>
      <c r="C2336" s="14"/>
      <c r="D2336" s="14"/>
      <c r="E2336" s="14"/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  <c r="Y2336" s="14"/>
      <c r="Z2336" s="14"/>
      <c r="AA2336" s="14"/>
      <c r="AB2336" s="14"/>
      <c r="AC2336" s="14"/>
      <c r="AD2336" s="14"/>
      <c r="AE2336" s="14"/>
      <c r="AF2336" s="14"/>
      <c r="AG2336" s="14"/>
      <c r="AH2336" s="14"/>
      <c r="AI2336" s="14"/>
      <c r="AJ2336" s="14"/>
      <c r="AK2336" s="14"/>
      <c r="AL2336" s="14"/>
      <c r="AM2336" s="14"/>
      <c r="AN2336" s="14"/>
      <c r="AO2336" s="14"/>
      <c r="AP2336" s="14"/>
      <c r="AQ2336" s="14"/>
      <c r="AR2336" s="14"/>
      <c r="AS2336" s="14"/>
      <c r="AT2336" s="14"/>
      <c r="AU2336" s="14"/>
      <c r="AV2336" s="14"/>
      <c r="AW2336" s="14"/>
      <c r="AX2336" s="14"/>
      <c r="AY2336" s="14"/>
      <c r="AZ2336" s="14"/>
      <c r="BA2336" s="14"/>
      <c r="BB2336" s="14"/>
      <c r="BC2336" s="14"/>
      <c r="BD2336" s="14"/>
      <c r="BE2336" s="14"/>
      <c r="BF2336" s="14"/>
      <c r="BG2336" s="14"/>
      <c r="BH2336" s="14"/>
      <c r="BI2336" s="14"/>
    </row>
    <row r="2337" spans="1:61" x14ac:dyDescent="0.25">
      <c r="A2337" s="13"/>
      <c r="B2337" s="14"/>
      <c r="C2337" s="14"/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  <c r="Y2337" s="14"/>
      <c r="Z2337" s="14"/>
      <c r="AA2337" s="14"/>
      <c r="AB2337" s="14"/>
      <c r="AC2337" s="14"/>
      <c r="AD2337" s="14"/>
      <c r="AE2337" s="14"/>
      <c r="AF2337" s="14"/>
      <c r="AG2337" s="14"/>
      <c r="AH2337" s="14"/>
      <c r="AI2337" s="14"/>
      <c r="AJ2337" s="14"/>
      <c r="AK2337" s="14"/>
      <c r="AL2337" s="14"/>
      <c r="AM2337" s="14"/>
      <c r="AN2337" s="14"/>
      <c r="AO2337" s="14"/>
      <c r="AP2337" s="14"/>
      <c r="AQ2337" s="14"/>
      <c r="AR2337" s="14"/>
      <c r="AS2337" s="14"/>
      <c r="AT2337" s="14"/>
      <c r="AU2337" s="14"/>
      <c r="AV2337" s="14"/>
      <c r="AW2337" s="14"/>
      <c r="AX2337" s="14"/>
      <c r="AY2337" s="14"/>
      <c r="AZ2337" s="14"/>
      <c r="BA2337" s="14"/>
      <c r="BB2337" s="14"/>
      <c r="BC2337" s="14"/>
      <c r="BD2337" s="14"/>
      <c r="BE2337" s="14"/>
      <c r="BF2337" s="14"/>
      <c r="BG2337" s="14"/>
      <c r="BH2337" s="14"/>
      <c r="BI2337" s="14"/>
    </row>
    <row r="2338" spans="1:61" x14ac:dyDescent="0.25">
      <c r="A2338" s="13"/>
      <c r="B2338" s="14"/>
      <c r="C2338" s="14"/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  <c r="Y2338" s="14"/>
      <c r="Z2338" s="14"/>
      <c r="AA2338" s="14"/>
      <c r="AB2338" s="14"/>
      <c r="AC2338" s="14"/>
      <c r="AD2338" s="14"/>
      <c r="AE2338" s="14"/>
      <c r="AF2338" s="14"/>
      <c r="AG2338" s="14"/>
      <c r="AH2338" s="14"/>
      <c r="AI2338" s="14"/>
      <c r="AJ2338" s="14"/>
      <c r="AK2338" s="14"/>
      <c r="AL2338" s="14"/>
      <c r="AM2338" s="14"/>
      <c r="AN2338" s="14"/>
      <c r="AO2338" s="14"/>
      <c r="AP2338" s="14"/>
      <c r="AQ2338" s="14"/>
      <c r="AR2338" s="14"/>
      <c r="AS2338" s="14"/>
      <c r="AT2338" s="14"/>
      <c r="AU2338" s="14"/>
      <c r="AV2338" s="14"/>
      <c r="AW2338" s="14"/>
      <c r="AX2338" s="14"/>
      <c r="AY2338" s="14"/>
      <c r="AZ2338" s="14"/>
      <c r="BA2338" s="14"/>
      <c r="BB2338" s="14"/>
      <c r="BC2338" s="14"/>
      <c r="BD2338" s="14"/>
      <c r="BE2338" s="14"/>
      <c r="BF2338" s="14"/>
      <c r="BG2338" s="14"/>
      <c r="BH2338" s="14"/>
      <c r="BI2338" s="14"/>
    </row>
    <row r="2339" spans="1:61" x14ac:dyDescent="0.25">
      <c r="A2339" s="13"/>
      <c r="B2339" s="14"/>
      <c r="C2339" s="14"/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/>
      <c r="AC2339" s="14"/>
      <c r="AD2339" s="14"/>
      <c r="AE2339" s="14"/>
      <c r="AF2339" s="14"/>
      <c r="AG2339" s="14"/>
      <c r="AH2339" s="14"/>
      <c r="AI2339" s="14"/>
      <c r="AJ2339" s="14"/>
      <c r="AK2339" s="14"/>
      <c r="AL2339" s="14"/>
      <c r="AM2339" s="14"/>
      <c r="AN2339" s="14"/>
      <c r="AO2339" s="14"/>
      <c r="AP2339" s="14"/>
      <c r="AQ2339" s="14"/>
      <c r="AR2339" s="14"/>
      <c r="AS2339" s="14"/>
      <c r="AT2339" s="14"/>
      <c r="AU2339" s="14"/>
      <c r="AV2339" s="14"/>
      <c r="AW2339" s="14"/>
      <c r="AX2339" s="14"/>
      <c r="AY2339" s="14"/>
      <c r="AZ2339" s="14"/>
      <c r="BA2339" s="14"/>
      <c r="BB2339" s="14"/>
      <c r="BC2339" s="14"/>
      <c r="BD2339" s="14"/>
      <c r="BE2339" s="14"/>
      <c r="BF2339" s="14"/>
      <c r="BG2339" s="14"/>
      <c r="BH2339" s="14"/>
      <c r="BI2339" s="14"/>
    </row>
    <row r="2340" spans="1:61" x14ac:dyDescent="0.25">
      <c r="A2340" s="13"/>
      <c r="B2340" s="14"/>
      <c r="C2340" s="14"/>
      <c r="D2340" s="14"/>
      <c r="E2340" s="14"/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  <c r="Y2340" s="14"/>
      <c r="Z2340" s="14"/>
      <c r="AA2340" s="14"/>
      <c r="AB2340" s="14"/>
      <c r="AC2340" s="14"/>
      <c r="AD2340" s="14"/>
      <c r="AE2340" s="14"/>
      <c r="AF2340" s="14"/>
      <c r="AG2340" s="14"/>
      <c r="AH2340" s="14"/>
      <c r="AI2340" s="14"/>
      <c r="AJ2340" s="14"/>
      <c r="AK2340" s="14"/>
      <c r="AL2340" s="14"/>
      <c r="AM2340" s="14"/>
      <c r="AN2340" s="14"/>
      <c r="AO2340" s="14"/>
      <c r="AP2340" s="14"/>
      <c r="AQ2340" s="14"/>
      <c r="AR2340" s="14"/>
      <c r="AS2340" s="14"/>
      <c r="AT2340" s="14"/>
      <c r="AU2340" s="14"/>
      <c r="AV2340" s="14"/>
      <c r="AW2340" s="14"/>
      <c r="AX2340" s="14"/>
      <c r="AY2340" s="14"/>
      <c r="AZ2340" s="14"/>
      <c r="BA2340" s="14"/>
      <c r="BB2340" s="14"/>
      <c r="BC2340" s="14"/>
      <c r="BD2340" s="14"/>
      <c r="BE2340" s="14"/>
      <c r="BF2340" s="14"/>
      <c r="BG2340" s="14"/>
      <c r="BH2340" s="14"/>
      <c r="BI2340" s="14"/>
    </row>
    <row r="2341" spans="1:61" x14ac:dyDescent="0.25">
      <c r="A2341" s="13"/>
      <c r="B2341" s="14"/>
      <c r="C2341" s="14"/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  <c r="Y2341" s="14"/>
      <c r="Z2341" s="14"/>
      <c r="AA2341" s="14"/>
      <c r="AB2341" s="14"/>
      <c r="AC2341" s="14"/>
      <c r="AD2341" s="14"/>
      <c r="AE2341" s="14"/>
      <c r="AF2341" s="14"/>
      <c r="AG2341" s="14"/>
      <c r="AH2341" s="14"/>
      <c r="AI2341" s="14"/>
      <c r="AJ2341" s="14"/>
      <c r="AK2341" s="14"/>
      <c r="AL2341" s="14"/>
      <c r="AM2341" s="14"/>
      <c r="AN2341" s="14"/>
      <c r="AO2341" s="14"/>
      <c r="AP2341" s="14"/>
      <c r="AQ2341" s="14"/>
      <c r="AR2341" s="14"/>
      <c r="AS2341" s="14"/>
      <c r="AT2341" s="14"/>
      <c r="AU2341" s="14"/>
      <c r="AV2341" s="14"/>
      <c r="AW2341" s="14"/>
      <c r="AX2341" s="14"/>
      <c r="AY2341" s="14"/>
      <c r="AZ2341" s="14"/>
      <c r="BA2341" s="14"/>
      <c r="BB2341" s="14"/>
      <c r="BC2341" s="14"/>
      <c r="BD2341" s="14"/>
      <c r="BE2341" s="14"/>
      <c r="BF2341" s="14"/>
      <c r="BG2341" s="14"/>
      <c r="BH2341" s="14"/>
      <c r="BI2341" s="14"/>
    </row>
    <row r="2342" spans="1:61" x14ac:dyDescent="0.25">
      <c r="A2342" s="13"/>
      <c r="B2342" s="14"/>
      <c r="C2342" s="14"/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  <c r="AA2342" s="14"/>
      <c r="AB2342" s="14"/>
      <c r="AC2342" s="14"/>
      <c r="AD2342" s="14"/>
      <c r="AE2342" s="14"/>
      <c r="AF2342" s="14"/>
      <c r="AG2342" s="14"/>
      <c r="AH2342" s="14"/>
      <c r="AI2342" s="14"/>
      <c r="AJ2342" s="14"/>
      <c r="AK2342" s="14"/>
      <c r="AL2342" s="14"/>
      <c r="AM2342" s="14"/>
      <c r="AN2342" s="14"/>
      <c r="AO2342" s="14"/>
      <c r="AP2342" s="14"/>
      <c r="AQ2342" s="14"/>
      <c r="AR2342" s="14"/>
      <c r="AS2342" s="14"/>
      <c r="AT2342" s="14"/>
      <c r="AU2342" s="14"/>
      <c r="AV2342" s="14"/>
      <c r="AW2342" s="14"/>
      <c r="AX2342" s="14"/>
      <c r="AY2342" s="14"/>
      <c r="AZ2342" s="14"/>
      <c r="BA2342" s="14"/>
      <c r="BB2342" s="14"/>
      <c r="BC2342" s="14"/>
      <c r="BD2342" s="14"/>
      <c r="BE2342" s="14"/>
      <c r="BF2342" s="14"/>
      <c r="BG2342" s="14"/>
      <c r="BH2342" s="14"/>
      <c r="BI2342" s="14"/>
    </row>
    <row r="2343" spans="1:61" x14ac:dyDescent="0.25">
      <c r="A2343" s="13"/>
      <c r="B2343" s="14"/>
      <c r="C2343" s="14"/>
      <c r="D2343" s="14"/>
      <c r="E2343" s="14"/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  <c r="Y2343" s="14"/>
      <c r="Z2343" s="14"/>
      <c r="AA2343" s="14"/>
      <c r="AB2343" s="14"/>
      <c r="AC2343" s="14"/>
      <c r="AD2343" s="14"/>
      <c r="AE2343" s="14"/>
      <c r="AF2343" s="14"/>
      <c r="AG2343" s="14"/>
      <c r="AH2343" s="14"/>
      <c r="AI2343" s="14"/>
      <c r="AJ2343" s="14"/>
      <c r="AK2343" s="14"/>
      <c r="AL2343" s="14"/>
      <c r="AM2343" s="14"/>
      <c r="AN2343" s="14"/>
      <c r="AO2343" s="14"/>
      <c r="AP2343" s="14"/>
      <c r="AQ2343" s="14"/>
      <c r="AR2343" s="14"/>
      <c r="AS2343" s="14"/>
      <c r="AT2343" s="14"/>
      <c r="AU2343" s="14"/>
      <c r="AV2343" s="14"/>
      <c r="AW2343" s="14"/>
      <c r="AX2343" s="14"/>
      <c r="AY2343" s="14"/>
      <c r="AZ2343" s="14"/>
      <c r="BA2343" s="14"/>
      <c r="BB2343" s="14"/>
      <c r="BC2343" s="14"/>
      <c r="BD2343" s="14"/>
      <c r="BE2343" s="14"/>
      <c r="BF2343" s="14"/>
      <c r="BG2343" s="14"/>
      <c r="BH2343" s="14"/>
      <c r="BI2343" s="14"/>
    </row>
    <row r="2344" spans="1:61" x14ac:dyDescent="0.25">
      <c r="A2344" s="13"/>
      <c r="B2344" s="14"/>
      <c r="C2344" s="14"/>
      <c r="D2344" s="14"/>
      <c r="E2344" s="14"/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  <c r="Y2344" s="14"/>
      <c r="Z2344" s="14"/>
      <c r="AA2344" s="14"/>
      <c r="AB2344" s="14"/>
      <c r="AC2344" s="14"/>
      <c r="AD2344" s="14"/>
      <c r="AE2344" s="14"/>
      <c r="AF2344" s="14"/>
      <c r="AG2344" s="14"/>
      <c r="AH2344" s="14"/>
      <c r="AI2344" s="14"/>
      <c r="AJ2344" s="14"/>
      <c r="AK2344" s="14"/>
      <c r="AL2344" s="14"/>
      <c r="AM2344" s="14"/>
      <c r="AN2344" s="14"/>
      <c r="AO2344" s="14"/>
      <c r="AP2344" s="14"/>
      <c r="AQ2344" s="14"/>
      <c r="AR2344" s="14"/>
      <c r="AS2344" s="14"/>
      <c r="AT2344" s="14"/>
      <c r="AU2344" s="14"/>
      <c r="AV2344" s="14"/>
      <c r="AW2344" s="14"/>
      <c r="AX2344" s="14"/>
      <c r="AY2344" s="14"/>
      <c r="AZ2344" s="14"/>
      <c r="BA2344" s="14"/>
      <c r="BB2344" s="14"/>
      <c r="BC2344" s="14"/>
      <c r="BD2344" s="14"/>
      <c r="BE2344" s="14"/>
      <c r="BF2344" s="14"/>
      <c r="BG2344" s="14"/>
      <c r="BH2344" s="14"/>
      <c r="BI2344" s="14"/>
    </row>
    <row r="2345" spans="1:61" x14ac:dyDescent="0.25">
      <c r="A2345" s="13"/>
      <c r="B2345" s="14"/>
      <c r="C2345" s="14"/>
      <c r="D2345" s="14"/>
      <c r="E2345" s="14"/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4"/>
      <c r="Z2345" s="14"/>
      <c r="AA2345" s="14"/>
      <c r="AB2345" s="14"/>
      <c r="AC2345" s="14"/>
      <c r="AD2345" s="14"/>
      <c r="AE2345" s="14"/>
      <c r="AF2345" s="14"/>
      <c r="AG2345" s="14"/>
      <c r="AH2345" s="14"/>
      <c r="AI2345" s="14"/>
      <c r="AJ2345" s="14"/>
      <c r="AK2345" s="14"/>
      <c r="AL2345" s="14"/>
      <c r="AM2345" s="14"/>
      <c r="AN2345" s="14"/>
      <c r="AO2345" s="14"/>
      <c r="AP2345" s="14"/>
      <c r="AQ2345" s="14"/>
      <c r="AR2345" s="14"/>
      <c r="AS2345" s="14"/>
      <c r="AT2345" s="14"/>
      <c r="AU2345" s="14"/>
      <c r="AV2345" s="14"/>
      <c r="AW2345" s="14"/>
      <c r="AX2345" s="14"/>
      <c r="AY2345" s="14"/>
      <c r="AZ2345" s="14"/>
      <c r="BA2345" s="14"/>
      <c r="BB2345" s="14"/>
      <c r="BC2345" s="14"/>
      <c r="BD2345" s="14"/>
      <c r="BE2345" s="14"/>
      <c r="BF2345" s="14"/>
      <c r="BG2345" s="14"/>
      <c r="BH2345" s="14"/>
      <c r="BI2345" s="14"/>
    </row>
    <row r="2346" spans="1:61" x14ac:dyDescent="0.25">
      <c r="A2346" s="13"/>
      <c r="B2346" s="14"/>
      <c r="C2346" s="14"/>
      <c r="D2346" s="14"/>
      <c r="E2346" s="14"/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14"/>
      <c r="AA2346" s="14"/>
      <c r="AB2346" s="14"/>
      <c r="AC2346" s="14"/>
      <c r="AD2346" s="14"/>
      <c r="AE2346" s="14"/>
      <c r="AF2346" s="14"/>
      <c r="AG2346" s="14"/>
      <c r="AH2346" s="14"/>
      <c r="AI2346" s="14"/>
      <c r="AJ2346" s="14"/>
      <c r="AK2346" s="14"/>
      <c r="AL2346" s="14"/>
      <c r="AM2346" s="14"/>
      <c r="AN2346" s="14"/>
      <c r="AO2346" s="14"/>
      <c r="AP2346" s="14"/>
      <c r="AQ2346" s="14"/>
      <c r="AR2346" s="14"/>
      <c r="AS2346" s="14"/>
      <c r="AT2346" s="14"/>
      <c r="AU2346" s="14"/>
      <c r="AV2346" s="14"/>
      <c r="AW2346" s="14"/>
      <c r="AX2346" s="14"/>
      <c r="AY2346" s="14"/>
      <c r="AZ2346" s="14"/>
      <c r="BA2346" s="14"/>
      <c r="BB2346" s="14"/>
      <c r="BC2346" s="14"/>
      <c r="BD2346" s="14"/>
      <c r="BE2346" s="14"/>
      <c r="BF2346" s="14"/>
      <c r="BG2346" s="14"/>
      <c r="BH2346" s="14"/>
      <c r="BI2346" s="14"/>
    </row>
    <row r="2347" spans="1:61" x14ac:dyDescent="0.25">
      <c r="A2347" s="13"/>
      <c r="B2347" s="14"/>
      <c r="C2347" s="14"/>
      <c r="D2347" s="14"/>
      <c r="E2347" s="14"/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  <c r="T2347" s="14"/>
      <c r="U2347" s="14"/>
      <c r="V2347" s="14"/>
      <c r="W2347" s="14"/>
      <c r="X2347" s="14"/>
      <c r="Y2347" s="14"/>
      <c r="Z2347" s="14"/>
      <c r="AA2347" s="14"/>
      <c r="AB2347" s="14"/>
      <c r="AC2347" s="14"/>
      <c r="AD2347" s="14"/>
      <c r="AE2347" s="14"/>
      <c r="AF2347" s="14"/>
      <c r="AG2347" s="14"/>
      <c r="AH2347" s="14"/>
      <c r="AI2347" s="14"/>
      <c r="AJ2347" s="14"/>
      <c r="AK2347" s="14"/>
      <c r="AL2347" s="14"/>
      <c r="AM2347" s="14"/>
      <c r="AN2347" s="14"/>
      <c r="AO2347" s="14"/>
      <c r="AP2347" s="14"/>
      <c r="AQ2347" s="14"/>
      <c r="AR2347" s="14"/>
      <c r="AS2347" s="14"/>
      <c r="AT2347" s="14"/>
      <c r="AU2347" s="14"/>
      <c r="AV2347" s="14"/>
      <c r="AW2347" s="14"/>
      <c r="AX2347" s="14"/>
      <c r="AY2347" s="14"/>
      <c r="AZ2347" s="14"/>
      <c r="BA2347" s="14"/>
      <c r="BB2347" s="14"/>
      <c r="BC2347" s="14"/>
      <c r="BD2347" s="14"/>
      <c r="BE2347" s="14"/>
      <c r="BF2347" s="14"/>
      <c r="BG2347" s="14"/>
      <c r="BH2347" s="14"/>
      <c r="BI2347" s="14"/>
    </row>
    <row r="2348" spans="1:61" x14ac:dyDescent="0.25">
      <c r="A2348" s="13"/>
      <c r="B2348" s="14"/>
      <c r="C2348" s="14"/>
      <c r="D2348" s="14"/>
      <c r="E2348" s="14"/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14"/>
      <c r="AA2348" s="14"/>
      <c r="AB2348" s="14"/>
      <c r="AC2348" s="14"/>
      <c r="AD2348" s="14"/>
      <c r="AE2348" s="14"/>
      <c r="AF2348" s="14"/>
      <c r="AG2348" s="14"/>
      <c r="AH2348" s="14"/>
      <c r="AI2348" s="14"/>
      <c r="AJ2348" s="14"/>
      <c r="AK2348" s="14"/>
      <c r="AL2348" s="14"/>
      <c r="AM2348" s="14"/>
      <c r="AN2348" s="14"/>
      <c r="AO2348" s="14"/>
      <c r="AP2348" s="14"/>
      <c r="AQ2348" s="14"/>
      <c r="AR2348" s="14"/>
      <c r="AS2348" s="14"/>
      <c r="AT2348" s="14"/>
      <c r="AU2348" s="14"/>
      <c r="AV2348" s="14"/>
      <c r="AW2348" s="14"/>
      <c r="AX2348" s="14"/>
      <c r="AY2348" s="14"/>
      <c r="AZ2348" s="14"/>
      <c r="BA2348" s="14"/>
      <c r="BB2348" s="14"/>
      <c r="BC2348" s="14"/>
      <c r="BD2348" s="14"/>
      <c r="BE2348" s="14"/>
      <c r="BF2348" s="14"/>
      <c r="BG2348" s="14"/>
      <c r="BH2348" s="14"/>
      <c r="BI2348" s="14"/>
    </row>
    <row r="2349" spans="1:61" x14ac:dyDescent="0.25">
      <c r="A2349" s="13"/>
      <c r="B2349" s="14"/>
      <c r="C2349" s="14"/>
      <c r="D2349" s="14"/>
      <c r="E2349" s="14"/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4"/>
      <c r="Z2349" s="14"/>
      <c r="AA2349" s="14"/>
      <c r="AB2349" s="14"/>
      <c r="AC2349" s="14"/>
      <c r="AD2349" s="14"/>
      <c r="AE2349" s="14"/>
      <c r="AF2349" s="14"/>
      <c r="AG2349" s="14"/>
      <c r="AH2349" s="14"/>
      <c r="AI2349" s="14"/>
      <c r="AJ2349" s="14"/>
      <c r="AK2349" s="14"/>
      <c r="AL2349" s="14"/>
      <c r="AM2349" s="14"/>
      <c r="AN2349" s="14"/>
      <c r="AO2349" s="14"/>
      <c r="AP2349" s="14"/>
      <c r="AQ2349" s="14"/>
      <c r="AR2349" s="14"/>
      <c r="AS2349" s="14"/>
      <c r="AT2349" s="14"/>
      <c r="AU2349" s="14"/>
      <c r="AV2349" s="14"/>
      <c r="AW2349" s="14"/>
      <c r="AX2349" s="14"/>
      <c r="AY2349" s="14"/>
      <c r="AZ2349" s="14"/>
      <c r="BA2349" s="14"/>
      <c r="BB2349" s="14"/>
      <c r="BC2349" s="14"/>
      <c r="BD2349" s="14"/>
      <c r="BE2349" s="14"/>
      <c r="BF2349" s="14"/>
      <c r="BG2349" s="14"/>
      <c r="BH2349" s="14"/>
      <c r="BI2349" s="14"/>
    </row>
    <row r="2350" spans="1:61" x14ac:dyDescent="0.25">
      <c r="A2350" s="13"/>
      <c r="B2350" s="14"/>
      <c r="C2350" s="14"/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  <c r="Y2350" s="14"/>
      <c r="Z2350" s="14"/>
      <c r="AA2350" s="14"/>
      <c r="AB2350" s="14"/>
      <c r="AC2350" s="14"/>
      <c r="AD2350" s="14"/>
      <c r="AE2350" s="14"/>
      <c r="AF2350" s="14"/>
      <c r="AG2350" s="14"/>
      <c r="AH2350" s="14"/>
      <c r="AI2350" s="14"/>
      <c r="AJ2350" s="14"/>
      <c r="AK2350" s="14"/>
      <c r="AL2350" s="14"/>
      <c r="AM2350" s="14"/>
      <c r="AN2350" s="14"/>
      <c r="AO2350" s="14"/>
      <c r="AP2350" s="14"/>
      <c r="AQ2350" s="14"/>
      <c r="AR2350" s="14"/>
      <c r="AS2350" s="14"/>
      <c r="AT2350" s="14"/>
      <c r="AU2350" s="14"/>
      <c r="AV2350" s="14"/>
      <c r="AW2350" s="14"/>
      <c r="AX2350" s="14"/>
      <c r="AY2350" s="14"/>
      <c r="AZ2350" s="14"/>
      <c r="BA2350" s="14"/>
      <c r="BB2350" s="14"/>
      <c r="BC2350" s="14"/>
      <c r="BD2350" s="14"/>
      <c r="BE2350" s="14"/>
      <c r="BF2350" s="14"/>
      <c r="BG2350" s="14"/>
      <c r="BH2350" s="14"/>
      <c r="BI2350" s="14"/>
    </row>
    <row r="2351" spans="1:61" x14ac:dyDescent="0.25">
      <c r="A2351" s="13"/>
      <c r="B2351" s="14"/>
      <c r="C2351" s="1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4"/>
      <c r="Z2351" s="14"/>
      <c r="AA2351" s="14"/>
      <c r="AB2351" s="14"/>
      <c r="AC2351" s="14"/>
      <c r="AD2351" s="14"/>
      <c r="AE2351" s="14"/>
      <c r="AF2351" s="14"/>
      <c r="AG2351" s="14"/>
      <c r="AH2351" s="14"/>
      <c r="AI2351" s="14"/>
      <c r="AJ2351" s="14"/>
      <c r="AK2351" s="14"/>
      <c r="AL2351" s="14"/>
      <c r="AM2351" s="14"/>
      <c r="AN2351" s="14"/>
      <c r="AO2351" s="14"/>
      <c r="AP2351" s="14"/>
      <c r="AQ2351" s="14"/>
      <c r="AR2351" s="14"/>
      <c r="AS2351" s="14"/>
      <c r="AT2351" s="14"/>
      <c r="AU2351" s="14"/>
      <c r="AV2351" s="14"/>
      <c r="AW2351" s="14"/>
      <c r="AX2351" s="14"/>
      <c r="AY2351" s="14"/>
      <c r="AZ2351" s="14"/>
      <c r="BA2351" s="14"/>
      <c r="BB2351" s="14"/>
      <c r="BC2351" s="14"/>
      <c r="BD2351" s="14"/>
      <c r="BE2351" s="14"/>
      <c r="BF2351" s="14"/>
      <c r="BG2351" s="14"/>
      <c r="BH2351" s="14"/>
      <c r="BI2351" s="14"/>
    </row>
    <row r="2352" spans="1:61" x14ac:dyDescent="0.25">
      <c r="A2352" s="13"/>
      <c r="B2352" s="14"/>
      <c r="C2352" s="14"/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4"/>
      <c r="Z2352" s="14"/>
      <c r="AA2352" s="14"/>
      <c r="AB2352" s="14"/>
      <c r="AC2352" s="14"/>
      <c r="AD2352" s="14"/>
      <c r="AE2352" s="14"/>
      <c r="AF2352" s="14"/>
      <c r="AG2352" s="14"/>
      <c r="AH2352" s="14"/>
      <c r="AI2352" s="14"/>
      <c r="AJ2352" s="14"/>
      <c r="AK2352" s="14"/>
      <c r="AL2352" s="14"/>
      <c r="AM2352" s="14"/>
      <c r="AN2352" s="14"/>
      <c r="AO2352" s="14"/>
      <c r="AP2352" s="14"/>
      <c r="AQ2352" s="14"/>
      <c r="AR2352" s="14"/>
      <c r="AS2352" s="14"/>
      <c r="AT2352" s="14"/>
      <c r="AU2352" s="14"/>
      <c r="AV2352" s="14"/>
      <c r="AW2352" s="14"/>
      <c r="AX2352" s="14"/>
      <c r="AY2352" s="14"/>
      <c r="AZ2352" s="14"/>
      <c r="BA2352" s="14"/>
      <c r="BB2352" s="14"/>
      <c r="BC2352" s="14"/>
      <c r="BD2352" s="14"/>
      <c r="BE2352" s="14"/>
      <c r="BF2352" s="14"/>
      <c r="BG2352" s="14"/>
      <c r="BH2352" s="14"/>
      <c r="BI2352" s="14"/>
    </row>
    <row r="2353" spans="1:61" x14ac:dyDescent="0.25">
      <c r="A2353" s="13"/>
      <c r="B2353" s="14"/>
      <c r="C2353" s="14"/>
      <c r="D2353" s="14"/>
      <c r="E2353" s="14"/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/>
      <c r="V2353" s="14"/>
      <c r="W2353" s="14"/>
      <c r="X2353" s="14"/>
      <c r="Y2353" s="14"/>
      <c r="Z2353" s="14"/>
      <c r="AA2353" s="14"/>
      <c r="AB2353" s="14"/>
      <c r="AC2353" s="14"/>
      <c r="AD2353" s="14"/>
      <c r="AE2353" s="14"/>
      <c r="AF2353" s="14"/>
      <c r="AG2353" s="14"/>
      <c r="AH2353" s="14"/>
      <c r="AI2353" s="14"/>
      <c r="AJ2353" s="14"/>
      <c r="AK2353" s="14"/>
      <c r="AL2353" s="14"/>
      <c r="AM2353" s="14"/>
      <c r="AN2353" s="14"/>
      <c r="AO2353" s="14"/>
      <c r="AP2353" s="14"/>
      <c r="AQ2353" s="14"/>
      <c r="AR2353" s="14"/>
      <c r="AS2353" s="14"/>
      <c r="AT2353" s="14"/>
      <c r="AU2353" s="14"/>
      <c r="AV2353" s="14"/>
      <c r="AW2353" s="14"/>
      <c r="AX2353" s="14"/>
      <c r="AY2353" s="14"/>
      <c r="AZ2353" s="14"/>
      <c r="BA2353" s="14"/>
      <c r="BB2353" s="14"/>
      <c r="BC2353" s="14"/>
      <c r="BD2353" s="14"/>
      <c r="BE2353" s="14"/>
      <c r="BF2353" s="14"/>
      <c r="BG2353" s="14"/>
      <c r="BH2353" s="14"/>
      <c r="BI2353" s="14"/>
    </row>
    <row r="2354" spans="1:61" x14ac:dyDescent="0.25">
      <c r="A2354" s="13"/>
      <c r="B2354" s="14"/>
      <c r="C2354" s="14"/>
      <c r="D2354" s="14"/>
      <c r="E2354" s="14"/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4"/>
      <c r="Z2354" s="14"/>
      <c r="AA2354" s="14"/>
      <c r="AB2354" s="14"/>
      <c r="AC2354" s="14"/>
      <c r="AD2354" s="14"/>
      <c r="AE2354" s="14"/>
      <c r="AF2354" s="14"/>
      <c r="AG2354" s="14"/>
      <c r="AH2354" s="14"/>
      <c r="AI2354" s="14"/>
      <c r="AJ2354" s="14"/>
      <c r="AK2354" s="14"/>
      <c r="AL2354" s="14"/>
      <c r="AM2354" s="14"/>
      <c r="AN2354" s="14"/>
      <c r="AO2354" s="14"/>
      <c r="AP2354" s="14"/>
      <c r="AQ2354" s="14"/>
      <c r="AR2354" s="14"/>
      <c r="AS2354" s="14"/>
      <c r="AT2354" s="14"/>
      <c r="AU2354" s="14"/>
      <c r="AV2354" s="14"/>
      <c r="AW2354" s="14"/>
      <c r="AX2354" s="14"/>
      <c r="AY2354" s="14"/>
      <c r="AZ2354" s="14"/>
      <c r="BA2354" s="14"/>
      <c r="BB2354" s="14"/>
      <c r="BC2354" s="14"/>
      <c r="BD2354" s="14"/>
      <c r="BE2354" s="14"/>
      <c r="BF2354" s="14"/>
      <c r="BG2354" s="14"/>
      <c r="BH2354" s="14"/>
      <c r="BI2354" s="14"/>
    </row>
    <row r="2355" spans="1:61" x14ac:dyDescent="0.25">
      <c r="A2355" s="13"/>
      <c r="B2355" s="14"/>
      <c r="C2355" s="14"/>
      <c r="D2355" s="14"/>
      <c r="E2355" s="14"/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14"/>
      <c r="AA2355" s="14"/>
      <c r="AB2355" s="14"/>
      <c r="AC2355" s="14"/>
      <c r="AD2355" s="14"/>
      <c r="AE2355" s="14"/>
      <c r="AF2355" s="14"/>
      <c r="AG2355" s="14"/>
      <c r="AH2355" s="14"/>
      <c r="AI2355" s="14"/>
      <c r="AJ2355" s="14"/>
      <c r="AK2355" s="14"/>
      <c r="AL2355" s="14"/>
      <c r="AM2355" s="14"/>
      <c r="AN2355" s="14"/>
      <c r="AO2355" s="14"/>
      <c r="AP2355" s="14"/>
      <c r="AQ2355" s="14"/>
      <c r="AR2355" s="14"/>
      <c r="AS2355" s="14"/>
      <c r="AT2355" s="14"/>
      <c r="AU2355" s="14"/>
      <c r="AV2355" s="14"/>
      <c r="AW2355" s="14"/>
      <c r="AX2355" s="14"/>
      <c r="AY2355" s="14"/>
      <c r="AZ2355" s="14"/>
      <c r="BA2355" s="14"/>
      <c r="BB2355" s="14"/>
      <c r="BC2355" s="14"/>
      <c r="BD2355" s="14"/>
      <c r="BE2355" s="14"/>
      <c r="BF2355" s="14"/>
      <c r="BG2355" s="14"/>
      <c r="BH2355" s="14"/>
      <c r="BI2355" s="14"/>
    </row>
    <row r="2356" spans="1:61" x14ac:dyDescent="0.25">
      <c r="A2356" s="13"/>
      <c r="B2356" s="14"/>
      <c r="C2356" s="14"/>
      <c r="D2356" s="14"/>
      <c r="E2356" s="14"/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/>
      <c r="AC2356" s="14"/>
      <c r="AD2356" s="14"/>
      <c r="AE2356" s="14"/>
      <c r="AF2356" s="14"/>
      <c r="AG2356" s="14"/>
      <c r="AH2356" s="14"/>
      <c r="AI2356" s="14"/>
      <c r="AJ2356" s="14"/>
      <c r="AK2356" s="14"/>
      <c r="AL2356" s="14"/>
      <c r="AM2356" s="14"/>
      <c r="AN2356" s="14"/>
      <c r="AO2356" s="14"/>
      <c r="AP2356" s="14"/>
      <c r="AQ2356" s="14"/>
      <c r="AR2356" s="14"/>
      <c r="AS2356" s="14"/>
      <c r="AT2356" s="14"/>
      <c r="AU2356" s="14"/>
      <c r="AV2356" s="14"/>
      <c r="AW2356" s="14"/>
      <c r="AX2356" s="14"/>
      <c r="AY2356" s="14"/>
      <c r="AZ2356" s="14"/>
      <c r="BA2356" s="14"/>
      <c r="BB2356" s="14"/>
      <c r="BC2356" s="14"/>
      <c r="BD2356" s="14"/>
      <c r="BE2356" s="14"/>
      <c r="BF2356" s="14"/>
      <c r="BG2356" s="14"/>
      <c r="BH2356" s="14"/>
      <c r="BI2356" s="14"/>
    </row>
    <row r="2357" spans="1:61" x14ac:dyDescent="0.25">
      <c r="A2357" s="13"/>
      <c r="B2357" s="14"/>
      <c r="C2357" s="14"/>
      <c r="D2357" s="14"/>
      <c r="E2357" s="14"/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14"/>
      <c r="AA2357" s="14"/>
      <c r="AB2357" s="14"/>
      <c r="AC2357" s="14"/>
      <c r="AD2357" s="14"/>
      <c r="AE2357" s="14"/>
      <c r="AF2357" s="14"/>
      <c r="AG2357" s="14"/>
      <c r="AH2357" s="14"/>
      <c r="AI2357" s="14"/>
      <c r="AJ2357" s="14"/>
      <c r="AK2357" s="14"/>
      <c r="AL2357" s="14"/>
      <c r="AM2357" s="14"/>
      <c r="AN2357" s="14"/>
      <c r="AO2357" s="14"/>
      <c r="AP2357" s="14"/>
      <c r="AQ2357" s="14"/>
      <c r="AR2357" s="14"/>
      <c r="AS2357" s="14"/>
      <c r="AT2357" s="14"/>
      <c r="AU2357" s="14"/>
      <c r="AV2357" s="14"/>
      <c r="AW2357" s="14"/>
      <c r="AX2357" s="14"/>
      <c r="AY2357" s="14"/>
      <c r="AZ2357" s="14"/>
      <c r="BA2357" s="14"/>
      <c r="BB2357" s="14"/>
      <c r="BC2357" s="14"/>
      <c r="BD2357" s="14"/>
      <c r="BE2357" s="14"/>
      <c r="BF2357" s="14"/>
      <c r="BG2357" s="14"/>
      <c r="BH2357" s="14"/>
      <c r="BI2357" s="14"/>
    </row>
    <row r="2358" spans="1:61" x14ac:dyDescent="0.25">
      <c r="A2358" s="13"/>
      <c r="B2358" s="14"/>
      <c r="C2358" s="14"/>
      <c r="D2358" s="14"/>
      <c r="E2358" s="14"/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4"/>
      <c r="Z2358" s="14"/>
      <c r="AA2358" s="14"/>
      <c r="AB2358" s="14"/>
      <c r="AC2358" s="14"/>
      <c r="AD2358" s="14"/>
      <c r="AE2358" s="14"/>
      <c r="AF2358" s="14"/>
      <c r="AG2358" s="14"/>
      <c r="AH2358" s="14"/>
      <c r="AI2358" s="14"/>
      <c r="AJ2358" s="14"/>
      <c r="AK2358" s="14"/>
      <c r="AL2358" s="14"/>
      <c r="AM2358" s="14"/>
      <c r="AN2358" s="14"/>
      <c r="AO2358" s="14"/>
      <c r="AP2358" s="14"/>
      <c r="AQ2358" s="14"/>
      <c r="AR2358" s="14"/>
      <c r="AS2358" s="14"/>
      <c r="AT2358" s="14"/>
      <c r="AU2358" s="14"/>
      <c r="AV2358" s="14"/>
      <c r="AW2358" s="14"/>
      <c r="AX2358" s="14"/>
      <c r="AY2358" s="14"/>
      <c r="AZ2358" s="14"/>
      <c r="BA2358" s="14"/>
      <c r="BB2358" s="14"/>
      <c r="BC2358" s="14"/>
      <c r="BD2358" s="14"/>
      <c r="BE2358" s="14"/>
      <c r="BF2358" s="14"/>
      <c r="BG2358" s="14"/>
      <c r="BH2358" s="14"/>
      <c r="BI2358" s="14"/>
    </row>
    <row r="2359" spans="1:61" x14ac:dyDescent="0.25">
      <c r="A2359" s="13"/>
      <c r="B2359" s="14"/>
      <c r="C2359" s="14"/>
      <c r="D2359" s="14"/>
      <c r="E2359" s="14"/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4"/>
      <c r="Z2359" s="14"/>
      <c r="AA2359" s="14"/>
      <c r="AB2359" s="14"/>
      <c r="AC2359" s="14"/>
      <c r="AD2359" s="14"/>
      <c r="AE2359" s="14"/>
      <c r="AF2359" s="14"/>
      <c r="AG2359" s="14"/>
      <c r="AH2359" s="14"/>
      <c r="AI2359" s="14"/>
      <c r="AJ2359" s="14"/>
      <c r="AK2359" s="14"/>
      <c r="AL2359" s="14"/>
      <c r="AM2359" s="14"/>
      <c r="AN2359" s="14"/>
      <c r="AO2359" s="14"/>
      <c r="AP2359" s="14"/>
      <c r="AQ2359" s="14"/>
      <c r="AR2359" s="14"/>
      <c r="AS2359" s="14"/>
      <c r="AT2359" s="14"/>
      <c r="AU2359" s="14"/>
      <c r="AV2359" s="14"/>
      <c r="AW2359" s="14"/>
      <c r="AX2359" s="14"/>
      <c r="AY2359" s="14"/>
      <c r="AZ2359" s="14"/>
      <c r="BA2359" s="14"/>
      <c r="BB2359" s="14"/>
      <c r="BC2359" s="14"/>
      <c r="BD2359" s="14"/>
      <c r="BE2359" s="14"/>
      <c r="BF2359" s="14"/>
      <c r="BG2359" s="14"/>
      <c r="BH2359" s="14"/>
      <c r="BI2359" s="14"/>
    </row>
    <row r="2360" spans="1:61" x14ac:dyDescent="0.25">
      <c r="A2360" s="13"/>
      <c r="B2360" s="14"/>
      <c r="C2360" s="14"/>
      <c r="D2360" s="14"/>
      <c r="E2360" s="14"/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  <c r="Y2360" s="14"/>
      <c r="Z2360" s="14"/>
      <c r="AA2360" s="14"/>
      <c r="AB2360" s="14"/>
      <c r="AC2360" s="14"/>
      <c r="AD2360" s="14"/>
      <c r="AE2360" s="14"/>
      <c r="AF2360" s="14"/>
      <c r="AG2360" s="14"/>
      <c r="AH2360" s="14"/>
      <c r="AI2360" s="14"/>
      <c r="AJ2360" s="14"/>
      <c r="AK2360" s="14"/>
      <c r="AL2360" s="14"/>
      <c r="AM2360" s="14"/>
      <c r="AN2360" s="14"/>
      <c r="AO2360" s="14"/>
      <c r="AP2360" s="14"/>
      <c r="AQ2360" s="14"/>
      <c r="AR2360" s="14"/>
      <c r="AS2360" s="14"/>
      <c r="AT2360" s="14"/>
      <c r="AU2360" s="14"/>
      <c r="AV2360" s="14"/>
      <c r="AW2360" s="14"/>
      <c r="AX2360" s="14"/>
      <c r="AY2360" s="14"/>
      <c r="AZ2360" s="14"/>
      <c r="BA2360" s="14"/>
      <c r="BB2360" s="14"/>
      <c r="BC2360" s="14"/>
      <c r="BD2360" s="14"/>
      <c r="BE2360" s="14"/>
      <c r="BF2360" s="14"/>
      <c r="BG2360" s="14"/>
      <c r="BH2360" s="14"/>
      <c r="BI2360" s="14"/>
    </row>
    <row r="2361" spans="1:61" x14ac:dyDescent="0.25">
      <c r="A2361" s="13"/>
      <c r="B2361" s="14"/>
      <c r="C2361" s="14"/>
      <c r="D2361" s="14"/>
      <c r="E2361" s="14"/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4"/>
      <c r="Z2361" s="14"/>
      <c r="AA2361" s="14"/>
      <c r="AB2361" s="14"/>
      <c r="AC2361" s="14"/>
      <c r="AD2361" s="14"/>
      <c r="AE2361" s="14"/>
      <c r="AF2361" s="14"/>
      <c r="AG2361" s="14"/>
      <c r="AH2361" s="14"/>
      <c r="AI2361" s="14"/>
      <c r="AJ2361" s="14"/>
      <c r="AK2361" s="14"/>
      <c r="AL2361" s="14"/>
      <c r="AM2361" s="14"/>
      <c r="AN2361" s="14"/>
      <c r="AO2361" s="14"/>
      <c r="AP2361" s="14"/>
      <c r="AQ2361" s="14"/>
      <c r="AR2361" s="14"/>
      <c r="AS2361" s="14"/>
      <c r="AT2361" s="14"/>
      <c r="AU2361" s="14"/>
      <c r="AV2361" s="14"/>
      <c r="AW2361" s="14"/>
      <c r="AX2361" s="14"/>
      <c r="AY2361" s="14"/>
      <c r="AZ2361" s="14"/>
      <c r="BA2361" s="14"/>
      <c r="BB2361" s="14"/>
      <c r="BC2361" s="14"/>
      <c r="BD2361" s="14"/>
      <c r="BE2361" s="14"/>
      <c r="BF2361" s="14"/>
      <c r="BG2361" s="14"/>
      <c r="BH2361" s="14"/>
      <c r="BI2361" s="14"/>
    </row>
    <row r="2362" spans="1:61" x14ac:dyDescent="0.25">
      <c r="A2362" s="13"/>
      <c r="B2362" s="14"/>
      <c r="C2362" s="14"/>
      <c r="D2362" s="14"/>
      <c r="E2362" s="14"/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14"/>
      <c r="AA2362" s="14"/>
      <c r="AB2362" s="14"/>
      <c r="AC2362" s="14"/>
      <c r="AD2362" s="14"/>
      <c r="AE2362" s="14"/>
      <c r="AF2362" s="14"/>
      <c r="AG2362" s="14"/>
      <c r="AH2362" s="14"/>
      <c r="AI2362" s="14"/>
      <c r="AJ2362" s="14"/>
      <c r="AK2362" s="14"/>
      <c r="AL2362" s="14"/>
      <c r="AM2362" s="14"/>
      <c r="AN2362" s="14"/>
      <c r="AO2362" s="14"/>
      <c r="AP2362" s="14"/>
      <c r="AQ2362" s="14"/>
      <c r="AR2362" s="14"/>
      <c r="AS2362" s="14"/>
      <c r="AT2362" s="14"/>
      <c r="AU2362" s="14"/>
      <c r="AV2362" s="14"/>
      <c r="AW2362" s="14"/>
      <c r="AX2362" s="14"/>
      <c r="AY2362" s="14"/>
      <c r="AZ2362" s="14"/>
      <c r="BA2362" s="14"/>
      <c r="BB2362" s="14"/>
      <c r="BC2362" s="14"/>
      <c r="BD2362" s="14"/>
      <c r="BE2362" s="14"/>
      <c r="BF2362" s="14"/>
      <c r="BG2362" s="14"/>
      <c r="BH2362" s="14"/>
      <c r="BI2362" s="14"/>
    </row>
    <row r="2363" spans="1:61" x14ac:dyDescent="0.25">
      <c r="A2363" s="13"/>
      <c r="B2363" s="14"/>
      <c r="C2363" s="14"/>
      <c r="D2363" s="14"/>
      <c r="E2363" s="14"/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  <c r="Y2363" s="14"/>
      <c r="Z2363" s="14"/>
      <c r="AA2363" s="14"/>
      <c r="AB2363" s="14"/>
      <c r="AC2363" s="14"/>
      <c r="AD2363" s="14"/>
      <c r="AE2363" s="14"/>
      <c r="AF2363" s="14"/>
      <c r="AG2363" s="14"/>
      <c r="AH2363" s="14"/>
      <c r="AI2363" s="14"/>
      <c r="AJ2363" s="14"/>
      <c r="AK2363" s="14"/>
      <c r="AL2363" s="14"/>
      <c r="AM2363" s="14"/>
      <c r="AN2363" s="14"/>
      <c r="AO2363" s="14"/>
      <c r="AP2363" s="14"/>
      <c r="AQ2363" s="14"/>
      <c r="AR2363" s="14"/>
      <c r="AS2363" s="14"/>
      <c r="AT2363" s="14"/>
      <c r="AU2363" s="14"/>
      <c r="AV2363" s="14"/>
      <c r="AW2363" s="14"/>
      <c r="AX2363" s="14"/>
      <c r="AY2363" s="14"/>
      <c r="AZ2363" s="14"/>
      <c r="BA2363" s="14"/>
      <c r="BB2363" s="14"/>
      <c r="BC2363" s="14"/>
      <c r="BD2363" s="14"/>
      <c r="BE2363" s="14"/>
      <c r="BF2363" s="14"/>
      <c r="BG2363" s="14"/>
      <c r="BH2363" s="14"/>
      <c r="BI2363" s="14"/>
    </row>
    <row r="2364" spans="1:61" x14ac:dyDescent="0.25">
      <c r="A2364" s="13"/>
      <c r="B2364" s="14"/>
      <c r="C2364" s="14"/>
      <c r="D2364" s="14"/>
      <c r="E2364" s="14"/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14"/>
      <c r="AA2364" s="14"/>
      <c r="AB2364" s="14"/>
      <c r="AC2364" s="14"/>
      <c r="AD2364" s="14"/>
      <c r="AE2364" s="14"/>
      <c r="AF2364" s="14"/>
      <c r="AG2364" s="14"/>
      <c r="AH2364" s="14"/>
      <c r="AI2364" s="14"/>
      <c r="AJ2364" s="14"/>
      <c r="AK2364" s="14"/>
      <c r="AL2364" s="14"/>
      <c r="AM2364" s="14"/>
      <c r="AN2364" s="14"/>
      <c r="AO2364" s="14"/>
      <c r="AP2364" s="14"/>
      <c r="AQ2364" s="14"/>
      <c r="AR2364" s="14"/>
      <c r="AS2364" s="14"/>
      <c r="AT2364" s="14"/>
      <c r="AU2364" s="14"/>
      <c r="AV2364" s="14"/>
      <c r="AW2364" s="14"/>
      <c r="AX2364" s="14"/>
      <c r="AY2364" s="14"/>
      <c r="AZ2364" s="14"/>
      <c r="BA2364" s="14"/>
      <c r="BB2364" s="14"/>
      <c r="BC2364" s="14"/>
      <c r="BD2364" s="14"/>
      <c r="BE2364" s="14"/>
      <c r="BF2364" s="14"/>
      <c r="BG2364" s="14"/>
      <c r="BH2364" s="14"/>
      <c r="BI2364" s="14"/>
    </row>
    <row r="2365" spans="1:61" x14ac:dyDescent="0.25">
      <c r="A2365" s="13"/>
      <c r="B2365" s="14"/>
      <c r="C2365" s="14"/>
      <c r="D2365" s="14"/>
      <c r="E2365" s="14"/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/>
      <c r="V2365" s="14"/>
      <c r="W2365" s="14"/>
      <c r="X2365" s="14"/>
      <c r="Y2365" s="14"/>
      <c r="Z2365" s="14"/>
      <c r="AA2365" s="14"/>
      <c r="AB2365" s="14"/>
      <c r="AC2365" s="14"/>
      <c r="AD2365" s="14"/>
      <c r="AE2365" s="14"/>
      <c r="AF2365" s="14"/>
      <c r="AG2365" s="14"/>
      <c r="AH2365" s="14"/>
      <c r="AI2365" s="14"/>
      <c r="AJ2365" s="14"/>
      <c r="AK2365" s="14"/>
      <c r="AL2365" s="14"/>
      <c r="AM2365" s="14"/>
      <c r="AN2365" s="14"/>
      <c r="AO2365" s="14"/>
      <c r="AP2365" s="14"/>
      <c r="AQ2365" s="14"/>
      <c r="AR2365" s="14"/>
      <c r="AS2365" s="14"/>
      <c r="AT2365" s="14"/>
      <c r="AU2365" s="14"/>
      <c r="AV2365" s="14"/>
      <c r="AW2365" s="14"/>
      <c r="AX2365" s="14"/>
      <c r="AY2365" s="14"/>
      <c r="AZ2365" s="14"/>
      <c r="BA2365" s="14"/>
      <c r="BB2365" s="14"/>
      <c r="BC2365" s="14"/>
      <c r="BD2365" s="14"/>
      <c r="BE2365" s="14"/>
      <c r="BF2365" s="14"/>
      <c r="BG2365" s="14"/>
      <c r="BH2365" s="14"/>
      <c r="BI2365" s="14"/>
    </row>
    <row r="2366" spans="1:61" x14ac:dyDescent="0.25">
      <c r="A2366" s="13"/>
      <c r="B2366" s="14"/>
      <c r="C2366" s="14"/>
      <c r="D2366" s="14"/>
      <c r="E2366" s="14"/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/>
      <c r="V2366" s="14"/>
      <c r="W2366" s="14"/>
      <c r="X2366" s="14"/>
      <c r="Y2366" s="14"/>
      <c r="Z2366" s="14"/>
      <c r="AA2366" s="14"/>
      <c r="AB2366" s="14"/>
      <c r="AC2366" s="14"/>
      <c r="AD2366" s="14"/>
      <c r="AE2366" s="14"/>
      <c r="AF2366" s="14"/>
      <c r="AG2366" s="14"/>
      <c r="AH2366" s="14"/>
      <c r="AI2366" s="14"/>
      <c r="AJ2366" s="14"/>
      <c r="AK2366" s="14"/>
      <c r="AL2366" s="14"/>
      <c r="AM2366" s="14"/>
      <c r="AN2366" s="14"/>
      <c r="AO2366" s="14"/>
      <c r="AP2366" s="14"/>
      <c r="AQ2366" s="14"/>
      <c r="AR2366" s="14"/>
      <c r="AS2366" s="14"/>
      <c r="AT2366" s="14"/>
      <c r="AU2366" s="14"/>
      <c r="AV2366" s="14"/>
      <c r="AW2366" s="14"/>
      <c r="AX2366" s="14"/>
      <c r="AY2366" s="14"/>
      <c r="AZ2366" s="14"/>
      <c r="BA2366" s="14"/>
      <c r="BB2366" s="14"/>
      <c r="BC2366" s="14"/>
      <c r="BD2366" s="14"/>
      <c r="BE2366" s="14"/>
      <c r="BF2366" s="14"/>
      <c r="BG2366" s="14"/>
      <c r="BH2366" s="14"/>
      <c r="BI2366" s="14"/>
    </row>
    <row r="2367" spans="1:61" x14ac:dyDescent="0.25">
      <c r="A2367" s="13"/>
      <c r="B2367" s="14"/>
      <c r="C2367" s="14"/>
      <c r="D2367" s="14"/>
      <c r="E2367" s="14"/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4"/>
      <c r="Z2367" s="14"/>
      <c r="AA2367" s="14"/>
      <c r="AB2367" s="14"/>
      <c r="AC2367" s="14"/>
      <c r="AD2367" s="14"/>
      <c r="AE2367" s="14"/>
      <c r="AF2367" s="14"/>
      <c r="AG2367" s="14"/>
      <c r="AH2367" s="14"/>
      <c r="AI2367" s="14"/>
      <c r="AJ2367" s="14"/>
      <c r="AK2367" s="14"/>
      <c r="AL2367" s="14"/>
      <c r="AM2367" s="14"/>
      <c r="AN2367" s="14"/>
      <c r="AO2367" s="14"/>
      <c r="AP2367" s="14"/>
      <c r="AQ2367" s="14"/>
      <c r="AR2367" s="14"/>
      <c r="AS2367" s="14"/>
      <c r="AT2367" s="14"/>
      <c r="AU2367" s="14"/>
      <c r="AV2367" s="14"/>
      <c r="AW2367" s="14"/>
      <c r="AX2367" s="14"/>
      <c r="AY2367" s="14"/>
      <c r="AZ2367" s="14"/>
      <c r="BA2367" s="14"/>
      <c r="BB2367" s="14"/>
      <c r="BC2367" s="14"/>
      <c r="BD2367" s="14"/>
      <c r="BE2367" s="14"/>
      <c r="BF2367" s="14"/>
      <c r="BG2367" s="14"/>
      <c r="BH2367" s="14"/>
      <c r="BI2367" s="14"/>
    </row>
    <row r="2368" spans="1:61" x14ac:dyDescent="0.25">
      <c r="A2368" s="13"/>
      <c r="B2368" s="14"/>
      <c r="C2368" s="14"/>
      <c r="D2368" s="14"/>
      <c r="E2368" s="14"/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/>
      <c r="V2368" s="14"/>
      <c r="W2368" s="14"/>
      <c r="X2368" s="14"/>
      <c r="Y2368" s="14"/>
      <c r="Z2368" s="14"/>
      <c r="AA2368" s="14"/>
      <c r="AB2368" s="14"/>
      <c r="AC2368" s="14"/>
      <c r="AD2368" s="14"/>
      <c r="AE2368" s="14"/>
      <c r="AF2368" s="14"/>
      <c r="AG2368" s="14"/>
      <c r="AH2368" s="14"/>
      <c r="AI2368" s="14"/>
      <c r="AJ2368" s="14"/>
      <c r="AK2368" s="14"/>
      <c r="AL2368" s="14"/>
      <c r="AM2368" s="14"/>
      <c r="AN2368" s="14"/>
      <c r="AO2368" s="14"/>
      <c r="AP2368" s="14"/>
      <c r="AQ2368" s="14"/>
      <c r="AR2368" s="14"/>
      <c r="AS2368" s="14"/>
      <c r="AT2368" s="14"/>
      <c r="AU2368" s="14"/>
      <c r="AV2368" s="14"/>
      <c r="AW2368" s="14"/>
      <c r="AX2368" s="14"/>
      <c r="AY2368" s="14"/>
      <c r="AZ2368" s="14"/>
      <c r="BA2368" s="14"/>
      <c r="BB2368" s="14"/>
      <c r="BC2368" s="14"/>
      <c r="BD2368" s="14"/>
      <c r="BE2368" s="14"/>
      <c r="BF2368" s="14"/>
      <c r="BG2368" s="14"/>
      <c r="BH2368" s="14"/>
      <c r="BI2368" s="14"/>
    </row>
    <row r="2369" spans="1:61" x14ac:dyDescent="0.25">
      <c r="A2369" s="13"/>
      <c r="B2369" s="14"/>
      <c r="C2369" s="14"/>
      <c r="D2369" s="14"/>
      <c r="E2369" s="14"/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  <c r="Y2369" s="14"/>
      <c r="Z2369" s="14"/>
      <c r="AA2369" s="14"/>
      <c r="AB2369" s="14"/>
      <c r="AC2369" s="14"/>
      <c r="AD2369" s="14"/>
      <c r="AE2369" s="14"/>
      <c r="AF2369" s="14"/>
      <c r="AG2369" s="14"/>
      <c r="AH2369" s="14"/>
      <c r="AI2369" s="14"/>
      <c r="AJ2369" s="14"/>
      <c r="AK2369" s="14"/>
      <c r="AL2369" s="14"/>
      <c r="AM2369" s="14"/>
      <c r="AN2369" s="14"/>
      <c r="AO2369" s="14"/>
      <c r="AP2369" s="14"/>
      <c r="AQ2369" s="14"/>
      <c r="AR2369" s="14"/>
      <c r="AS2369" s="14"/>
      <c r="AT2369" s="14"/>
      <c r="AU2369" s="14"/>
      <c r="AV2369" s="14"/>
      <c r="AW2369" s="14"/>
      <c r="AX2369" s="14"/>
      <c r="AY2369" s="14"/>
      <c r="AZ2369" s="14"/>
      <c r="BA2369" s="14"/>
      <c r="BB2369" s="14"/>
      <c r="BC2369" s="14"/>
      <c r="BD2369" s="14"/>
      <c r="BE2369" s="14"/>
      <c r="BF2369" s="14"/>
      <c r="BG2369" s="14"/>
      <c r="BH2369" s="14"/>
      <c r="BI2369" s="14"/>
    </row>
    <row r="2370" spans="1:61" x14ac:dyDescent="0.25">
      <c r="A2370" s="13"/>
      <c r="B2370" s="14"/>
      <c r="C2370" s="14"/>
      <c r="D2370" s="14"/>
      <c r="E2370" s="14"/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  <c r="Y2370" s="14"/>
      <c r="Z2370" s="14"/>
      <c r="AA2370" s="14"/>
      <c r="AB2370" s="14"/>
      <c r="AC2370" s="14"/>
      <c r="AD2370" s="14"/>
      <c r="AE2370" s="14"/>
      <c r="AF2370" s="14"/>
      <c r="AG2370" s="14"/>
      <c r="AH2370" s="14"/>
      <c r="AI2370" s="14"/>
      <c r="AJ2370" s="14"/>
      <c r="AK2370" s="14"/>
      <c r="AL2370" s="14"/>
      <c r="AM2370" s="14"/>
      <c r="AN2370" s="14"/>
      <c r="AO2370" s="14"/>
      <c r="AP2370" s="14"/>
      <c r="AQ2370" s="14"/>
      <c r="AR2370" s="14"/>
      <c r="AS2370" s="14"/>
      <c r="AT2370" s="14"/>
      <c r="AU2370" s="14"/>
      <c r="AV2370" s="14"/>
      <c r="AW2370" s="14"/>
      <c r="AX2370" s="14"/>
      <c r="AY2370" s="14"/>
      <c r="AZ2370" s="14"/>
      <c r="BA2370" s="14"/>
      <c r="BB2370" s="14"/>
      <c r="BC2370" s="14"/>
      <c r="BD2370" s="14"/>
      <c r="BE2370" s="14"/>
      <c r="BF2370" s="14"/>
      <c r="BG2370" s="14"/>
      <c r="BH2370" s="14"/>
      <c r="BI2370" s="14"/>
    </row>
    <row r="2371" spans="1:61" x14ac:dyDescent="0.25">
      <c r="A2371" s="13"/>
      <c r="B2371" s="14"/>
      <c r="C2371" s="14"/>
      <c r="D2371" s="14"/>
      <c r="E2371" s="14"/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4"/>
      <c r="Z2371" s="14"/>
      <c r="AA2371" s="14"/>
      <c r="AB2371" s="14"/>
      <c r="AC2371" s="14"/>
      <c r="AD2371" s="14"/>
      <c r="AE2371" s="14"/>
      <c r="AF2371" s="14"/>
      <c r="AG2371" s="14"/>
      <c r="AH2371" s="14"/>
      <c r="AI2371" s="14"/>
      <c r="AJ2371" s="14"/>
      <c r="AK2371" s="14"/>
      <c r="AL2371" s="14"/>
      <c r="AM2371" s="14"/>
      <c r="AN2371" s="14"/>
      <c r="AO2371" s="14"/>
      <c r="AP2371" s="14"/>
      <c r="AQ2371" s="14"/>
      <c r="AR2371" s="14"/>
      <c r="AS2371" s="14"/>
      <c r="AT2371" s="14"/>
      <c r="AU2371" s="14"/>
      <c r="AV2371" s="14"/>
      <c r="AW2371" s="14"/>
      <c r="AX2371" s="14"/>
      <c r="AY2371" s="14"/>
      <c r="AZ2371" s="14"/>
      <c r="BA2371" s="14"/>
      <c r="BB2371" s="14"/>
      <c r="BC2371" s="14"/>
      <c r="BD2371" s="14"/>
      <c r="BE2371" s="14"/>
      <c r="BF2371" s="14"/>
      <c r="BG2371" s="14"/>
      <c r="BH2371" s="14"/>
      <c r="BI2371" s="14"/>
    </row>
    <row r="2372" spans="1:61" x14ac:dyDescent="0.25">
      <c r="A2372" s="13"/>
      <c r="B2372" s="14"/>
      <c r="C2372" s="14"/>
      <c r="D2372" s="14"/>
      <c r="E2372" s="14"/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4"/>
      <c r="Z2372" s="14"/>
      <c r="AA2372" s="14"/>
      <c r="AB2372" s="14"/>
      <c r="AC2372" s="14"/>
      <c r="AD2372" s="14"/>
      <c r="AE2372" s="14"/>
      <c r="AF2372" s="14"/>
      <c r="AG2372" s="14"/>
      <c r="AH2372" s="14"/>
      <c r="AI2372" s="14"/>
      <c r="AJ2372" s="14"/>
      <c r="AK2372" s="14"/>
      <c r="AL2372" s="14"/>
      <c r="AM2372" s="14"/>
      <c r="AN2372" s="14"/>
      <c r="AO2372" s="14"/>
      <c r="AP2372" s="14"/>
      <c r="AQ2372" s="14"/>
      <c r="AR2372" s="14"/>
      <c r="AS2372" s="14"/>
      <c r="AT2372" s="14"/>
      <c r="AU2372" s="14"/>
      <c r="AV2372" s="14"/>
      <c r="AW2372" s="14"/>
      <c r="AX2372" s="14"/>
      <c r="AY2372" s="14"/>
      <c r="AZ2372" s="14"/>
      <c r="BA2372" s="14"/>
      <c r="BB2372" s="14"/>
      <c r="BC2372" s="14"/>
      <c r="BD2372" s="14"/>
      <c r="BE2372" s="14"/>
      <c r="BF2372" s="14"/>
      <c r="BG2372" s="14"/>
      <c r="BH2372" s="14"/>
      <c r="BI2372" s="14"/>
    </row>
    <row r="2373" spans="1:61" x14ac:dyDescent="0.25">
      <c r="A2373" s="13"/>
      <c r="B2373" s="14"/>
      <c r="C2373" s="14"/>
      <c r="D2373" s="14"/>
      <c r="E2373" s="14"/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/>
      <c r="AC2373" s="14"/>
      <c r="AD2373" s="14"/>
      <c r="AE2373" s="14"/>
      <c r="AF2373" s="14"/>
      <c r="AG2373" s="14"/>
      <c r="AH2373" s="14"/>
      <c r="AI2373" s="14"/>
      <c r="AJ2373" s="14"/>
      <c r="AK2373" s="14"/>
      <c r="AL2373" s="14"/>
      <c r="AM2373" s="14"/>
      <c r="AN2373" s="14"/>
      <c r="AO2373" s="14"/>
      <c r="AP2373" s="14"/>
      <c r="AQ2373" s="14"/>
      <c r="AR2373" s="14"/>
      <c r="AS2373" s="14"/>
      <c r="AT2373" s="14"/>
      <c r="AU2373" s="14"/>
      <c r="AV2373" s="14"/>
      <c r="AW2373" s="14"/>
      <c r="AX2373" s="14"/>
      <c r="AY2373" s="14"/>
      <c r="AZ2373" s="14"/>
      <c r="BA2373" s="14"/>
      <c r="BB2373" s="14"/>
      <c r="BC2373" s="14"/>
      <c r="BD2373" s="14"/>
      <c r="BE2373" s="14"/>
      <c r="BF2373" s="14"/>
      <c r="BG2373" s="14"/>
      <c r="BH2373" s="14"/>
      <c r="BI2373" s="14"/>
    </row>
    <row r="2374" spans="1:61" x14ac:dyDescent="0.25">
      <c r="A2374" s="13"/>
      <c r="B2374" s="14"/>
      <c r="C2374" s="14"/>
      <c r="D2374" s="14"/>
      <c r="E2374" s="14"/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4"/>
      <c r="Z2374" s="14"/>
      <c r="AA2374" s="14"/>
      <c r="AB2374" s="14"/>
      <c r="AC2374" s="14"/>
      <c r="AD2374" s="14"/>
      <c r="AE2374" s="14"/>
      <c r="AF2374" s="14"/>
      <c r="AG2374" s="14"/>
      <c r="AH2374" s="14"/>
      <c r="AI2374" s="14"/>
      <c r="AJ2374" s="14"/>
      <c r="AK2374" s="14"/>
      <c r="AL2374" s="14"/>
      <c r="AM2374" s="14"/>
      <c r="AN2374" s="14"/>
      <c r="AO2374" s="14"/>
      <c r="AP2374" s="14"/>
      <c r="AQ2374" s="14"/>
      <c r="AR2374" s="14"/>
      <c r="AS2374" s="14"/>
      <c r="AT2374" s="14"/>
      <c r="AU2374" s="14"/>
      <c r="AV2374" s="14"/>
      <c r="AW2374" s="14"/>
      <c r="AX2374" s="14"/>
      <c r="AY2374" s="14"/>
      <c r="AZ2374" s="14"/>
      <c r="BA2374" s="14"/>
      <c r="BB2374" s="14"/>
      <c r="BC2374" s="14"/>
      <c r="BD2374" s="14"/>
      <c r="BE2374" s="14"/>
      <c r="BF2374" s="14"/>
      <c r="BG2374" s="14"/>
      <c r="BH2374" s="14"/>
      <c r="BI2374" s="14"/>
    </row>
    <row r="2375" spans="1:61" x14ac:dyDescent="0.25">
      <c r="A2375" s="13"/>
      <c r="B2375" s="14"/>
      <c r="C2375" s="14"/>
      <c r="D2375" s="14"/>
      <c r="E2375" s="14"/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4"/>
      <c r="Z2375" s="14"/>
      <c r="AA2375" s="14"/>
      <c r="AB2375" s="14"/>
      <c r="AC2375" s="14"/>
      <c r="AD2375" s="14"/>
      <c r="AE2375" s="14"/>
      <c r="AF2375" s="14"/>
      <c r="AG2375" s="14"/>
      <c r="AH2375" s="14"/>
      <c r="AI2375" s="14"/>
      <c r="AJ2375" s="14"/>
      <c r="AK2375" s="14"/>
      <c r="AL2375" s="14"/>
      <c r="AM2375" s="14"/>
      <c r="AN2375" s="14"/>
      <c r="AO2375" s="14"/>
      <c r="AP2375" s="14"/>
      <c r="AQ2375" s="14"/>
      <c r="AR2375" s="14"/>
      <c r="AS2375" s="14"/>
      <c r="AT2375" s="14"/>
      <c r="AU2375" s="14"/>
      <c r="AV2375" s="14"/>
      <c r="AW2375" s="14"/>
      <c r="AX2375" s="14"/>
      <c r="AY2375" s="14"/>
      <c r="AZ2375" s="14"/>
      <c r="BA2375" s="14"/>
      <c r="BB2375" s="14"/>
      <c r="BC2375" s="14"/>
      <c r="BD2375" s="14"/>
      <c r="BE2375" s="14"/>
      <c r="BF2375" s="14"/>
      <c r="BG2375" s="14"/>
      <c r="BH2375" s="14"/>
      <c r="BI2375" s="14"/>
    </row>
    <row r="2376" spans="1:61" x14ac:dyDescent="0.25">
      <c r="A2376" s="13"/>
      <c r="B2376" s="14"/>
      <c r="C2376" s="14"/>
      <c r="D2376" s="14"/>
      <c r="E2376" s="14"/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4"/>
      <c r="Z2376" s="14"/>
      <c r="AA2376" s="14"/>
      <c r="AB2376" s="14"/>
      <c r="AC2376" s="14"/>
      <c r="AD2376" s="14"/>
      <c r="AE2376" s="14"/>
      <c r="AF2376" s="14"/>
      <c r="AG2376" s="14"/>
      <c r="AH2376" s="14"/>
      <c r="AI2376" s="14"/>
      <c r="AJ2376" s="14"/>
      <c r="AK2376" s="14"/>
      <c r="AL2376" s="14"/>
      <c r="AM2376" s="14"/>
      <c r="AN2376" s="14"/>
      <c r="AO2376" s="14"/>
      <c r="AP2376" s="14"/>
      <c r="AQ2376" s="14"/>
      <c r="AR2376" s="14"/>
      <c r="AS2376" s="14"/>
      <c r="AT2376" s="14"/>
      <c r="AU2376" s="14"/>
      <c r="AV2376" s="14"/>
      <c r="AW2376" s="14"/>
      <c r="AX2376" s="14"/>
      <c r="AY2376" s="14"/>
      <c r="AZ2376" s="14"/>
      <c r="BA2376" s="14"/>
      <c r="BB2376" s="14"/>
      <c r="BC2376" s="14"/>
      <c r="BD2376" s="14"/>
      <c r="BE2376" s="14"/>
      <c r="BF2376" s="14"/>
      <c r="BG2376" s="14"/>
      <c r="BH2376" s="14"/>
      <c r="BI2376" s="14"/>
    </row>
    <row r="2377" spans="1:61" x14ac:dyDescent="0.25">
      <c r="A2377" s="13"/>
      <c r="B2377" s="14"/>
      <c r="C2377" s="14"/>
      <c r="D2377" s="14"/>
      <c r="E2377" s="14"/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4"/>
      <c r="Z2377" s="14"/>
      <c r="AA2377" s="14"/>
      <c r="AB2377" s="14"/>
      <c r="AC2377" s="14"/>
      <c r="AD2377" s="14"/>
      <c r="AE2377" s="14"/>
      <c r="AF2377" s="14"/>
      <c r="AG2377" s="14"/>
      <c r="AH2377" s="14"/>
      <c r="AI2377" s="14"/>
      <c r="AJ2377" s="14"/>
      <c r="AK2377" s="14"/>
      <c r="AL2377" s="14"/>
      <c r="AM2377" s="14"/>
      <c r="AN2377" s="14"/>
      <c r="AO2377" s="14"/>
      <c r="AP2377" s="14"/>
      <c r="AQ2377" s="14"/>
      <c r="AR2377" s="14"/>
      <c r="AS2377" s="14"/>
      <c r="AT2377" s="14"/>
      <c r="AU2377" s="14"/>
      <c r="AV2377" s="14"/>
      <c r="AW2377" s="14"/>
      <c r="AX2377" s="14"/>
      <c r="AY2377" s="14"/>
      <c r="AZ2377" s="14"/>
      <c r="BA2377" s="14"/>
      <c r="BB2377" s="14"/>
      <c r="BC2377" s="14"/>
      <c r="BD2377" s="14"/>
      <c r="BE2377" s="14"/>
      <c r="BF2377" s="14"/>
      <c r="BG2377" s="14"/>
      <c r="BH2377" s="14"/>
      <c r="BI2377" s="14"/>
    </row>
    <row r="2378" spans="1:61" x14ac:dyDescent="0.25">
      <c r="A2378" s="13"/>
      <c r="B2378" s="14"/>
      <c r="C2378" s="14"/>
      <c r="D2378" s="14"/>
      <c r="E2378" s="14"/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4"/>
      <c r="Z2378" s="14"/>
      <c r="AA2378" s="14"/>
      <c r="AB2378" s="14"/>
      <c r="AC2378" s="14"/>
      <c r="AD2378" s="14"/>
      <c r="AE2378" s="14"/>
      <c r="AF2378" s="14"/>
      <c r="AG2378" s="14"/>
      <c r="AH2378" s="14"/>
      <c r="AI2378" s="14"/>
      <c r="AJ2378" s="14"/>
      <c r="AK2378" s="14"/>
      <c r="AL2378" s="14"/>
      <c r="AM2378" s="14"/>
      <c r="AN2378" s="14"/>
      <c r="AO2378" s="14"/>
      <c r="AP2378" s="14"/>
      <c r="AQ2378" s="14"/>
      <c r="AR2378" s="14"/>
      <c r="AS2378" s="14"/>
      <c r="AT2378" s="14"/>
      <c r="AU2378" s="14"/>
      <c r="AV2378" s="14"/>
      <c r="AW2378" s="14"/>
      <c r="AX2378" s="14"/>
      <c r="AY2378" s="14"/>
      <c r="AZ2378" s="14"/>
      <c r="BA2378" s="14"/>
      <c r="BB2378" s="14"/>
      <c r="BC2378" s="14"/>
      <c r="BD2378" s="14"/>
      <c r="BE2378" s="14"/>
      <c r="BF2378" s="14"/>
      <c r="BG2378" s="14"/>
      <c r="BH2378" s="14"/>
      <c r="BI2378" s="14"/>
    </row>
    <row r="2379" spans="1:61" x14ac:dyDescent="0.25">
      <c r="A2379" s="13"/>
      <c r="B2379" s="14"/>
      <c r="C2379" s="14"/>
      <c r="D2379" s="14"/>
      <c r="E2379" s="14"/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4"/>
      <c r="Z2379" s="14"/>
      <c r="AA2379" s="14"/>
      <c r="AB2379" s="14"/>
      <c r="AC2379" s="14"/>
      <c r="AD2379" s="14"/>
      <c r="AE2379" s="14"/>
      <c r="AF2379" s="14"/>
      <c r="AG2379" s="14"/>
      <c r="AH2379" s="14"/>
      <c r="AI2379" s="14"/>
      <c r="AJ2379" s="14"/>
      <c r="AK2379" s="14"/>
      <c r="AL2379" s="14"/>
      <c r="AM2379" s="14"/>
      <c r="AN2379" s="14"/>
      <c r="AO2379" s="14"/>
      <c r="AP2379" s="14"/>
      <c r="AQ2379" s="14"/>
      <c r="AR2379" s="14"/>
      <c r="AS2379" s="14"/>
      <c r="AT2379" s="14"/>
      <c r="AU2379" s="14"/>
      <c r="AV2379" s="14"/>
      <c r="AW2379" s="14"/>
      <c r="AX2379" s="14"/>
      <c r="AY2379" s="14"/>
      <c r="AZ2379" s="14"/>
      <c r="BA2379" s="14"/>
      <c r="BB2379" s="14"/>
      <c r="BC2379" s="14"/>
      <c r="BD2379" s="14"/>
      <c r="BE2379" s="14"/>
      <c r="BF2379" s="14"/>
      <c r="BG2379" s="14"/>
      <c r="BH2379" s="14"/>
      <c r="BI2379" s="14"/>
    </row>
    <row r="2380" spans="1:61" x14ac:dyDescent="0.25">
      <c r="A2380" s="13"/>
      <c r="B2380" s="14"/>
      <c r="C2380" s="14"/>
      <c r="D2380" s="14"/>
      <c r="E2380" s="14"/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4"/>
      <c r="Z2380" s="14"/>
      <c r="AA2380" s="14"/>
      <c r="AB2380" s="14"/>
      <c r="AC2380" s="14"/>
      <c r="AD2380" s="14"/>
      <c r="AE2380" s="14"/>
      <c r="AF2380" s="14"/>
      <c r="AG2380" s="14"/>
      <c r="AH2380" s="14"/>
      <c r="AI2380" s="14"/>
      <c r="AJ2380" s="14"/>
      <c r="AK2380" s="14"/>
      <c r="AL2380" s="14"/>
      <c r="AM2380" s="14"/>
      <c r="AN2380" s="14"/>
      <c r="AO2380" s="14"/>
      <c r="AP2380" s="14"/>
      <c r="AQ2380" s="14"/>
      <c r="AR2380" s="14"/>
      <c r="AS2380" s="14"/>
      <c r="AT2380" s="14"/>
      <c r="AU2380" s="14"/>
      <c r="AV2380" s="14"/>
      <c r="AW2380" s="14"/>
      <c r="AX2380" s="14"/>
      <c r="AY2380" s="14"/>
      <c r="AZ2380" s="14"/>
      <c r="BA2380" s="14"/>
      <c r="BB2380" s="14"/>
      <c r="BC2380" s="14"/>
      <c r="BD2380" s="14"/>
      <c r="BE2380" s="14"/>
      <c r="BF2380" s="14"/>
      <c r="BG2380" s="14"/>
      <c r="BH2380" s="14"/>
      <c r="BI2380" s="14"/>
    </row>
    <row r="2381" spans="1:61" x14ac:dyDescent="0.25">
      <c r="A2381" s="13"/>
      <c r="B2381" s="14"/>
      <c r="C2381" s="14"/>
      <c r="D2381" s="14"/>
      <c r="E2381" s="14"/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  <c r="AA2381" s="14"/>
      <c r="AB2381" s="14"/>
      <c r="AC2381" s="14"/>
      <c r="AD2381" s="14"/>
      <c r="AE2381" s="14"/>
      <c r="AF2381" s="14"/>
      <c r="AG2381" s="14"/>
      <c r="AH2381" s="14"/>
      <c r="AI2381" s="14"/>
      <c r="AJ2381" s="14"/>
      <c r="AK2381" s="14"/>
      <c r="AL2381" s="14"/>
      <c r="AM2381" s="14"/>
      <c r="AN2381" s="14"/>
      <c r="AO2381" s="14"/>
      <c r="AP2381" s="14"/>
      <c r="AQ2381" s="14"/>
      <c r="AR2381" s="14"/>
      <c r="AS2381" s="14"/>
      <c r="AT2381" s="14"/>
      <c r="AU2381" s="14"/>
      <c r="AV2381" s="14"/>
      <c r="AW2381" s="14"/>
      <c r="AX2381" s="14"/>
      <c r="AY2381" s="14"/>
      <c r="AZ2381" s="14"/>
      <c r="BA2381" s="14"/>
      <c r="BB2381" s="14"/>
      <c r="BC2381" s="14"/>
      <c r="BD2381" s="14"/>
      <c r="BE2381" s="14"/>
      <c r="BF2381" s="14"/>
      <c r="BG2381" s="14"/>
      <c r="BH2381" s="14"/>
      <c r="BI2381" s="14"/>
    </row>
    <row r="2382" spans="1:61" x14ac:dyDescent="0.25">
      <c r="A2382" s="13"/>
      <c r="B2382" s="14"/>
      <c r="C2382" s="14"/>
      <c r="D2382" s="14"/>
      <c r="E2382" s="14"/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4"/>
      <c r="Z2382" s="14"/>
      <c r="AA2382" s="14"/>
      <c r="AB2382" s="14"/>
      <c r="AC2382" s="14"/>
      <c r="AD2382" s="14"/>
      <c r="AE2382" s="14"/>
      <c r="AF2382" s="14"/>
      <c r="AG2382" s="14"/>
      <c r="AH2382" s="14"/>
      <c r="AI2382" s="14"/>
      <c r="AJ2382" s="14"/>
      <c r="AK2382" s="14"/>
      <c r="AL2382" s="14"/>
      <c r="AM2382" s="14"/>
      <c r="AN2382" s="14"/>
      <c r="AO2382" s="14"/>
      <c r="AP2382" s="14"/>
      <c r="AQ2382" s="14"/>
      <c r="AR2382" s="14"/>
      <c r="AS2382" s="14"/>
      <c r="AT2382" s="14"/>
      <c r="AU2382" s="14"/>
      <c r="AV2382" s="14"/>
      <c r="AW2382" s="14"/>
      <c r="AX2382" s="14"/>
      <c r="AY2382" s="14"/>
      <c r="AZ2382" s="14"/>
      <c r="BA2382" s="14"/>
      <c r="BB2382" s="14"/>
      <c r="BC2382" s="14"/>
      <c r="BD2382" s="14"/>
      <c r="BE2382" s="14"/>
      <c r="BF2382" s="14"/>
      <c r="BG2382" s="14"/>
      <c r="BH2382" s="14"/>
      <c r="BI2382" s="14"/>
    </row>
    <row r="2383" spans="1:61" x14ac:dyDescent="0.25">
      <c r="A2383" s="13"/>
      <c r="B2383" s="14"/>
      <c r="C2383" s="14"/>
      <c r="D2383" s="14"/>
      <c r="E2383" s="14"/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  <c r="AA2383" s="14"/>
      <c r="AB2383" s="14"/>
      <c r="AC2383" s="14"/>
      <c r="AD2383" s="14"/>
      <c r="AE2383" s="14"/>
      <c r="AF2383" s="14"/>
      <c r="AG2383" s="14"/>
      <c r="AH2383" s="14"/>
      <c r="AI2383" s="14"/>
      <c r="AJ2383" s="14"/>
      <c r="AK2383" s="14"/>
      <c r="AL2383" s="14"/>
      <c r="AM2383" s="14"/>
      <c r="AN2383" s="14"/>
      <c r="AO2383" s="14"/>
      <c r="AP2383" s="14"/>
      <c r="AQ2383" s="14"/>
      <c r="AR2383" s="14"/>
      <c r="AS2383" s="14"/>
      <c r="AT2383" s="14"/>
      <c r="AU2383" s="14"/>
      <c r="AV2383" s="14"/>
      <c r="AW2383" s="14"/>
      <c r="AX2383" s="14"/>
      <c r="AY2383" s="14"/>
      <c r="AZ2383" s="14"/>
      <c r="BA2383" s="14"/>
      <c r="BB2383" s="14"/>
      <c r="BC2383" s="14"/>
      <c r="BD2383" s="14"/>
      <c r="BE2383" s="14"/>
      <c r="BF2383" s="14"/>
      <c r="BG2383" s="14"/>
      <c r="BH2383" s="14"/>
      <c r="BI2383" s="14"/>
    </row>
    <row r="2384" spans="1:61" x14ac:dyDescent="0.25">
      <c r="A2384" s="13"/>
      <c r="B2384" s="14"/>
      <c r="C2384" s="14"/>
      <c r="D2384" s="14"/>
      <c r="E2384" s="14"/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4"/>
      <c r="Z2384" s="14"/>
      <c r="AA2384" s="14"/>
      <c r="AB2384" s="14"/>
      <c r="AC2384" s="14"/>
      <c r="AD2384" s="14"/>
      <c r="AE2384" s="14"/>
      <c r="AF2384" s="14"/>
      <c r="AG2384" s="14"/>
      <c r="AH2384" s="14"/>
      <c r="AI2384" s="14"/>
      <c r="AJ2384" s="14"/>
      <c r="AK2384" s="14"/>
      <c r="AL2384" s="14"/>
      <c r="AM2384" s="14"/>
      <c r="AN2384" s="14"/>
      <c r="AO2384" s="14"/>
      <c r="AP2384" s="14"/>
      <c r="AQ2384" s="14"/>
      <c r="AR2384" s="14"/>
      <c r="AS2384" s="14"/>
      <c r="AT2384" s="14"/>
      <c r="AU2384" s="14"/>
      <c r="AV2384" s="14"/>
      <c r="AW2384" s="14"/>
      <c r="AX2384" s="14"/>
      <c r="AY2384" s="14"/>
      <c r="AZ2384" s="14"/>
      <c r="BA2384" s="14"/>
      <c r="BB2384" s="14"/>
      <c r="BC2384" s="14"/>
      <c r="BD2384" s="14"/>
      <c r="BE2384" s="14"/>
      <c r="BF2384" s="14"/>
      <c r="BG2384" s="14"/>
      <c r="BH2384" s="14"/>
      <c r="BI2384" s="14"/>
    </row>
    <row r="2385" spans="1:61" x14ac:dyDescent="0.25">
      <c r="A2385" s="13"/>
      <c r="B2385" s="14"/>
      <c r="C2385" s="14"/>
      <c r="D2385" s="14"/>
      <c r="E2385" s="14"/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/>
      <c r="V2385" s="14"/>
      <c r="W2385" s="14"/>
      <c r="X2385" s="14"/>
      <c r="Y2385" s="14"/>
      <c r="Z2385" s="14"/>
      <c r="AA2385" s="14"/>
      <c r="AB2385" s="14"/>
      <c r="AC2385" s="14"/>
      <c r="AD2385" s="14"/>
      <c r="AE2385" s="14"/>
      <c r="AF2385" s="14"/>
      <c r="AG2385" s="14"/>
      <c r="AH2385" s="14"/>
      <c r="AI2385" s="14"/>
      <c r="AJ2385" s="14"/>
      <c r="AK2385" s="14"/>
      <c r="AL2385" s="14"/>
      <c r="AM2385" s="14"/>
      <c r="AN2385" s="14"/>
      <c r="AO2385" s="14"/>
      <c r="AP2385" s="14"/>
      <c r="AQ2385" s="14"/>
      <c r="AR2385" s="14"/>
      <c r="AS2385" s="14"/>
      <c r="AT2385" s="14"/>
      <c r="AU2385" s="14"/>
      <c r="AV2385" s="14"/>
      <c r="AW2385" s="14"/>
      <c r="AX2385" s="14"/>
      <c r="AY2385" s="14"/>
      <c r="AZ2385" s="14"/>
      <c r="BA2385" s="14"/>
      <c r="BB2385" s="14"/>
      <c r="BC2385" s="14"/>
      <c r="BD2385" s="14"/>
      <c r="BE2385" s="14"/>
      <c r="BF2385" s="14"/>
      <c r="BG2385" s="14"/>
      <c r="BH2385" s="14"/>
      <c r="BI2385" s="14"/>
    </row>
    <row r="2386" spans="1:61" x14ac:dyDescent="0.25">
      <c r="A2386" s="13"/>
      <c r="B2386" s="14"/>
      <c r="C2386" s="14"/>
      <c r="D2386" s="14"/>
      <c r="E2386" s="14"/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4"/>
      <c r="Z2386" s="14"/>
      <c r="AA2386" s="14"/>
      <c r="AB2386" s="14"/>
      <c r="AC2386" s="14"/>
      <c r="AD2386" s="14"/>
      <c r="AE2386" s="14"/>
      <c r="AF2386" s="14"/>
      <c r="AG2386" s="14"/>
      <c r="AH2386" s="14"/>
      <c r="AI2386" s="14"/>
      <c r="AJ2386" s="14"/>
      <c r="AK2386" s="14"/>
      <c r="AL2386" s="14"/>
      <c r="AM2386" s="14"/>
      <c r="AN2386" s="14"/>
      <c r="AO2386" s="14"/>
      <c r="AP2386" s="14"/>
      <c r="AQ2386" s="14"/>
      <c r="AR2386" s="14"/>
      <c r="AS2386" s="14"/>
      <c r="AT2386" s="14"/>
      <c r="AU2386" s="14"/>
      <c r="AV2386" s="14"/>
      <c r="AW2386" s="14"/>
      <c r="AX2386" s="14"/>
      <c r="AY2386" s="14"/>
      <c r="AZ2386" s="14"/>
      <c r="BA2386" s="14"/>
      <c r="BB2386" s="14"/>
      <c r="BC2386" s="14"/>
      <c r="BD2386" s="14"/>
      <c r="BE2386" s="14"/>
      <c r="BF2386" s="14"/>
      <c r="BG2386" s="14"/>
      <c r="BH2386" s="14"/>
      <c r="BI2386" s="14"/>
    </row>
    <row r="2387" spans="1:61" x14ac:dyDescent="0.25">
      <c r="A2387" s="13"/>
      <c r="B2387" s="14"/>
      <c r="C2387" s="14"/>
      <c r="D2387" s="14"/>
      <c r="E2387" s="14"/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/>
      <c r="V2387" s="14"/>
      <c r="W2387" s="14"/>
      <c r="X2387" s="14"/>
      <c r="Y2387" s="14"/>
      <c r="Z2387" s="14"/>
      <c r="AA2387" s="14"/>
      <c r="AB2387" s="14"/>
      <c r="AC2387" s="14"/>
      <c r="AD2387" s="14"/>
      <c r="AE2387" s="14"/>
      <c r="AF2387" s="14"/>
      <c r="AG2387" s="14"/>
      <c r="AH2387" s="14"/>
      <c r="AI2387" s="14"/>
      <c r="AJ2387" s="14"/>
      <c r="AK2387" s="14"/>
      <c r="AL2387" s="14"/>
      <c r="AM2387" s="14"/>
      <c r="AN2387" s="14"/>
      <c r="AO2387" s="14"/>
      <c r="AP2387" s="14"/>
      <c r="AQ2387" s="14"/>
      <c r="AR2387" s="14"/>
      <c r="AS2387" s="14"/>
      <c r="AT2387" s="14"/>
      <c r="AU2387" s="14"/>
      <c r="AV2387" s="14"/>
      <c r="AW2387" s="14"/>
      <c r="AX2387" s="14"/>
      <c r="AY2387" s="14"/>
      <c r="AZ2387" s="14"/>
      <c r="BA2387" s="14"/>
      <c r="BB2387" s="14"/>
      <c r="BC2387" s="14"/>
      <c r="BD2387" s="14"/>
      <c r="BE2387" s="14"/>
      <c r="BF2387" s="14"/>
      <c r="BG2387" s="14"/>
      <c r="BH2387" s="14"/>
      <c r="BI2387" s="14"/>
    </row>
    <row r="2388" spans="1:61" x14ac:dyDescent="0.25">
      <c r="A2388" s="13"/>
      <c r="B2388" s="14"/>
      <c r="C2388" s="14"/>
      <c r="D2388" s="14"/>
      <c r="E2388" s="14"/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14"/>
      <c r="AA2388" s="14"/>
      <c r="AB2388" s="14"/>
      <c r="AC2388" s="14"/>
      <c r="AD2388" s="14"/>
      <c r="AE2388" s="14"/>
      <c r="AF2388" s="14"/>
      <c r="AG2388" s="14"/>
      <c r="AH2388" s="14"/>
      <c r="AI2388" s="14"/>
      <c r="AJ2388" s="14"/>
      <c r="AK2388" s="14"/>
      <c r="AL2388" s="14"/>
      <c r="AM2388" s="14"/>
      <c r="AN2388" s="14"/>
      <c r="AO2388" s="14"/>
      <c r="AP2388" s="14"/>
      <c r="AQ2388" s="14"/>
      <c r="AR2388" s="14"/>
      <c r="AS2388" s="14"/>
      <c r="AT2388" s="14"/>
      <c r="AU2388" s="14"/>
      <c r="AV2388" s="14"/>
      <c r="AW2388" s="14"/>
      <c r="AX2388" s="14"/>
      <c r="AY2388" s="14"/>
      <c r="AZ2388" s="14"/>
      <c r="BA2388" s="14"/>
      <c r="BB2388" s="14"/>
      <c r="BC2388" s="14"/>
      <c r="BD2388" s="14"/>
      <c r="BE2388" s="14"/>
      <c r="BF2388" s="14"/>
      <c r="BG2388" s="14"/>
      <c r="BH2388" s="14"/>
      <c r="BI2388" s="14"/>
    </row>
    <row r="2389" spans="1:61" x14ac:dyDescent="0.25">
      <c r="A2389" s="13"/>
      <c r="B2389" s="14"/>
      <c r="C2389" s="14"/>
      <c r="D2389" s="14"/>
      <c r="E2389" s="14"/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  <c r="AA2389" s="14"/>
      <c r="AB2389" s="14"/>
      <c r="AC2389" s="14"/>
      <c r="AD2389" s="14"/>
      <c r="AE2389" s="14"/>
      <c r="AF2389" s="14"/>
      <c r="AG2389" s="14"/>
      <c r="AH2389" s="14"/>
      <c r="AI2389" s="14"/>
      <c r="AJ2389" s="14"/>
      <c r="AK2389" s="14"/>
      <c r="AL2389" s="14"/>
      <c r="AM2389" s="14"/>
      <c r="AN2389" s="14"/>
      <c r="AO2389" s="14"/>
      <c r="AP2389" s="14"/>
      <c r="AQ2389" s="14"/>
      <c r="AR2389" s="14"/>
      <c r="AS2389" s="14"/>
      <c r="AT2389" s="14"/>
      <c r="AU2389" s="14"/>
      <c r="AV2389" s="14"/>
      <c r="AW2389" s="14"/>
      <c r="AX2389" s="14"/>
      <c r="AY2389" s="14"/>
      <c r="AZ2389" s="14"/>
      <c r="BA2389" s="14"/>
      <c r="BB2389" s="14"/>
      <c r="BC2389" s="14"/>
      <c r="BD2389" s="14"/>
      <c r="BE2389" s="14"/>
      <c r="BF2389" s="14"/>
      <c r="BG2389" s="14"/>
      <c r="BH2389" s="14"/>
      <c r="BI2389" s="14"/>
    </row>
    <row r="2390" spans="1:61" x14ac:dyDescent="0.25">
      <c r="A2390" s="13"/>
      <c r="B2390" s="14"/>
      <c r="C2390" s="14"/>
      <c r="D2390" s="14"/>
      <c r="E2390" s="14"/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/>
      <c r="AC2390" s="14"/>
      <c r="AD2390" s="14"/>
      <c r="AE2390" s="14"/>
      <c r="AF2390" s="14"/>
      <c r="AG2390" s="14"/>
      <c r="AH2390" s="14"/>
      <c r="AI2390" s="14"/>
      <c r="AJ2390" s="14"/>
      <c r="AK2390" s="14"/>
      <c r="AL2390" s="14"/>
      <c r="AM2390" s="14"/>
      <c r="AN2390" s="14"/>
      <c r="AO2390" s="14"/>
      <c r="AP2390" s="14"/>
      <c r="AQ2390" s="14"/>
      <c r="AR2390" s="14"/>
      <c r="AS2390" s="14"/>
      <c r="AT2390" s="14"/>
      <c r="AU2390" s="14"/>
      <c r="AV2390" s="14"/>
      <c r="AW2390" s="14"/>
      <c r="AX2390" s="14"/>
      <c r="AY2390" s="14"/>
      <c r="AZ2390" s="14"/>
      <c r="BA2390" s="14"/>
      <c r="BB2390" s="14"/>
      <c r="BC2390" s="14"/>
      <c r="BD2390" s="14"/>
      <c r="BE2390" s="14"/>
      <c r="BF2390" s="14"/>
      <c r="BG2390" s="14"/>
      <c r="BH2390" s="14"/>
      <c r="BI2390" s="14"/>
    </row>
    <row r="2391" spans="1:61" x14ac:dyDescent="0.25">
      <c r="A2391" s="13"/>
      <c r="B2391" s="14"/>
      <c r="C2391" s="14"/>
      <c r="D2391" s="14"/>
      <c r="E2391" s="14"/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  <c r="AA2391" s="14"/>
      <c r="AB2391" s="14"/>
      <c r="AC2391" s="14"/>
      <c r="AD2391" s="14"/>
      <c r="AE2391" s="14"/>
      <c r="AF2391" s="14"/>
      <c r="AG2391" s="14"/>
      <c r="AH2391" s="14"/>
      <c r="AI2391" s="14"/>
      <c r="AJ2391" s="14"/>
      <c r="AK2391" s="14"/>
      <c r="AL2391" s="14"/>
      <c r="AM2391" s="14"/>
      <c r="AN2391" s="14"/>
      <c r="AO2391" s="14"/>
      <c r="AP2391" s="14"/>
      <c r="AQ2391" s="14"/>
      <c r="AR2391" s="14"/>
      <c r="AS2391" s="14"/>
      <c r="AT2391" s="14"/>
      <c r="AU2391" s="14"/>
      <c r="AV2391" s="14"/>
      <c r="AW2391" s="14"/>
      <c r="AX2391" s="14"/>
      <c r="AY2391" s="14"/>
      <c r="AZ2391" s="14"/>
      <c r="BA2391" s="14"/>
      <c r="BB2391" s="14"/>
      <c r="BC2391" s="14"/>
      <c r="BD2391" s="14"/>
      <c r="BE2391" s="14"/>
      <c r="BF2391" s="14"/>
      <c r="BG2391" s="14"/>
      <c r="BH2391" s="14"/>
      <c r="BI2391" s="14"/>
    </row>
    <row r="2392" spans="1:61" x14ac:dyDescent="0.25">
      <c r="A2392" s="13"/>
      <c r="B2392" s="14"/>
      <c r="C2392" s="14"/>
      <c r="D2392" s="14"/>
      <c r="E2392" s="14"/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4"/>
      <c r="Z2392" s="14"/>
      <c r="AA2392" s="14"/>
      <c r="AB2392" s="14"/>
      <c r="AC2392" s="14"/>
      <c r="AD2392" s="14"/>
      <c r="AE2392" s="14"/>
      <c r="AF2392" s="14"/>
      <c r="AG2392" s="14"/>
      <c r="AH2392" s="14"/>
      <c r="AI2392" s="14"/>
      <c r="AJ2392" s="14"/>
      <c r="AK2392" s="14"/>
      <c r="AL2392" s="14"/>
      <c r="AM2392" s="14"/>
      <c r="AN2392" s="14"/>
      <c r="AO2392" s="14"/>
      <c r="AP2392" s="14"/>
      <c r="AQ2392" s="14"/>
      <c r="AR2392" s="14"/>
      <c r="AS2392" s="14"/>
      <c r="AT2392" s="14"/>
      <c r="AU2392" s="14"/>
      <c r="AV2392" s="14"/>
      <c r="AW2392" s="14"/>
      <c r="AX2392" s="14"/>
      <c r="AY2392" s="14"/>
      <c r="AZ2392" s="14"/>
      <c r="BA2392" s="14"/>
      <c r="BB2392" s="14"/>
      <c r="BC2392" s="14"/>
      <c r="BD2392" s="14"/>
      <c r="BE2392" s="14"/>
      <c r="BF2392" s="14"/>
      <c r="BG2392" s="14"/>
      <c r="BH2392" s="14"/>
      <c r="BI2392" s="14"/>
    </row>
    <row r="2393" spans="1:61" x14ac:dyDescent="0.25">
      <c r="A2393" s="13"/>
      <c r="B2393" s="14"/>
      <c r="C2393" s="14"/>
      <c r="D2393" s="14"/>
      <c r="E2393" s="14"/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14"/>
      <c r="AA2393" s="14"/>
      <c r="AB2393" s="14"/>
      <c r="AC2393" s="14"/>
      <c r="AD2393" s="14"/>
      <c r="AE2393" s="14"/>
      <c r="AF2393" s="14"/>
      <c r="AG2393" s="14"/>
      <c r="AH2393" s="14"/>
      <c r="AI2393" s="14"/>
      <c r="AJ2393" s="14"/>
      <c r="AK2393" s="14"/>
      <c r="AL2393" s="14"/>
      <c r="AM2393" s="14"/>
      <c r="AN2393" s="14"/>
      <c r="AO2393" s="14"/>
      <c r="AP2393" s="14"/>
      <c r="AQ2393" s="14"/>
      <c r="AR2393" s="14"/>
      <c r="AS2393" s="14"/>
      <c r="AT2393" s="14"/>
      <c r="AU2393" s="14"/>
      <c r="AV2393" s="14"/>
      <c r="AW2393" s="14"/>
      <c r="AX2393" s="14"/>
      <c r="AY2393" s="14"/>
      <c r="AZ2393" s="14"/>
      <c r="BA2393" s="14"/>
      <c r="BB2393" s="14"/>
      <c r="BC2393" s="14"/>
      <c r="BD2393" s="14"/>
      <c r="BE2393" s="14"/>
      <c r="BF2393" s="14"/>
      <c r="BG2393" s="14"/>
      <c r="BH2393" s="14"/>
      <c r="BI2393" s="14"/>
    </row>
    <row r="2394" spans="1:61" x14ac:dyDescent="0.25">
      <c r="A2394" s="13"/>
      <c r="B2394" s="14"/>
      <c r="C2394" s="14"/>
      <c r="D2394" s="14"/>
      <c r="E2394" s="14"/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/>
      <c r="V2394" s="14"/>
      <c r="W2394" s="14"/>
      <c r="X2394" s="14"/>
      <c r="Y2394" s="14"/>
      <c r="Z2394" s="14"/>
      <c r="AA2394" s="14"/>
      <c r="AB2394" s="14"/>
      <c r="AC2394" s="14"/>
      <c r="AD2394" s="14"/>
      <c r="AE2394" s="14"/>
      <c r="AF2394" s="14"/>
      <c r="AG2394" s="14"/>
      <c r="AH2394" s="14"/>
      <c r="AI2394" s="14"/>
      <c r="AJ2394" s="14"/>
      <c r="AK2394" s="14"/>
      <c r="AL2394" s="14"/>
      <c r="AM2394" s="14"/>
      <c r="AN2394" s="14"/>
      <c r="AO2394" s="14"/>
      <c r="AP2394" s="14"/>
      <c r="AQ2394" s="14"/>
      <c r="AR2394" s="14"/>
      <c r="AS2394" s="14"/>
      <c r="AT2394" s="14"/>
      <c r="AU2394" s="14"/>
      <c r="AV2394" s="14"/>
      <c r="AW2394" s="14"/>
      <c r="AX2394" s="14"/>
      <c r="AY2394" s="14"/>
      <c r="AZ2394" s="14"/>
      <c r="BA2394" s="14"/>
      <c r="BB2394" s="14"/>
      <c r="BC2394" s="14"/>
      <c r="BD2394" s="14"/>
      <c r="BE2394" s="14"/>
      <c r="BF2394" s="14"/>
      <c r="BG2394" s="14"/>
      <c r="BH2394" s="14"/>
      <c r="BI2394" s="14"/>
    </row>
    <row r="2395" spans="1:61" x14ac:dyDescent="0.25">
      <c r="A2395" s="13"/>
      <c r="B2395" s="14"/>
      <c r="C2395" s="14"/>
      <c r="D2395" s="14"/>
      <c r="E2395" s="14"/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/>
      <c r="V2395" s="14"/>
      <c r="W2395" s="14"/>
      <c r="X2395" s="14"/>
      <c r="Y2395" s="14"/>
      <c r="Z2395" s="14"/>
      <c r="AA2395" s="14"/>
      <c r="AB2395" s="14"/>
      <c r="AC2395" s="14"/>
      <c r="AD2395" s="14"/>
      <c r="AE2395" s="14"/>
      <c r="AF2395" s="14"/>
      <c r="AG2395" s="14"/>
      <c r="AH2395" s="14"/>
      <c r="AI2395" s="14"/>
      <c r="AJ2395" s="14"/>
      <c r="AK2395" s="14"/>
      <c r="AL2395" s="14"/>
      <c r="AM2395" s="14"/>
      <c r="AN2395" s="14"/>
      <c r="AO2395" s="14"/>
      <c r="AP2395" s="14"/>
      <c r="AQ2395" s="14"/>
      <c r="AR2395" s="14"/>
      <c r="AS2395" s="14"/>
      <c r="AT2395" s="14"/>
      <c r="AU2395" s="14"/>
      <c r="AV2395" s="14"/>
      <c r="AW2395" s="14"/>
      <c r="AX2395" s="14"/>
      <c r="AY2395" s="14"/>
      <c r="AZ2395" s="14"/>
      <c r="BA2395" s="14"/>
      <c r="BB2395" s="14"/>
      <c r="BC2395" s="14"/>
      <c r="BD2395" s="14"/>
      <c r="BE2395" s="14"/>
      <c r="BF2395" s="14"/>
      <c r="BG2395" s="14"/>
      <c r="BH2395" s="14"/>
      <c r="BI2395" s="14"/>
    </row>
    <row r="2396" spans="1:61" x14ac:dyDescent="0.25">
      <c r="A2396" s="13"/>
      <c r="B2396" s="14"/>
      <c r="C2396" s="14"/>
      <c r="D2396" s="14"/>
      <c r="E2396" s="14"/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4"/>
      <c r="Z2396" s="14"/>
      <c r="AA2396" s="14"/>
      <c r="AB2396" s="14"/>
      <c r="AC2396" s="14"/>
      <c r="AD2396" s="14"/>
      <c r="AE2396" s="14"/>
      <c r="AF2396" s="14"/>
      <c r="AG2396" s="14"/>
      <c r="AH2396" s="14"/>
      <c r="AI2396" s="14"/>
      <c r="AJ2396" s="14"/>
      <c r="AK2396" s="14"/>
      <c r="AL2396" s="14"/>
      <c r="AM2396" s="14"/>
      <c r="AN2396" s="14"/>
      <c r="AO2396" s="14"/>
      <c r="AP2396" s="14"/>
      <c r="AQ2396" s="14"/>
      <c r="AR2396" s="14"/>
      <c r="AS2396" s="14"/>
      <c r="AT2396" s="14"/>
      <c r="AU2396" s="14"/>
      <c r="AV2396" s="14"/>
      <c r="AW2396" s="14"/>
      <c r="AX2396" s="14"/>
      <c r="AY2396" s="14"/>
      <c r="AZ2396" s="14"/>
      <c r="BA2396" s="14"/>
      <c r="BB2396" s="14"/>
      <c r="BC2396" s="14"/>
      <c r="BD2396" s="14"/>
      <c r="BE2396" s="14"/>
      <c r="BF2396" s="14"/>
      <c r="BG2396" s="14"/>
      <c r="BH2396" s="14"/>
      <c r="BI2396" s="14"/>
    </row>
    <row r="2397" spans="1:61" x14ac:dyDescent="0.25">
      <c r="A2397" s="13"/>
      <c r="B2397" s="14"/>
      <c r="C2397" s="14"/>
      <c r="D2397" s="14"/>
      <c r="E2397" s="14"/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/>
      <c r="V2397" s="14"/>
      <c r="W2397" s="14"/>
      <c r="X2397" s="14"/>
      <c r="Y2397" s="14"/>
      <c r="Z2397" s="14"/>
      <c r="AA2397" s="14"/>
      <c r="AB2397" s="14"/>
      <c r="AC2397" s="14"/>
      <c r="AD2397" s="14"/>
      <c r="AE2397" s="14"/>
      <c r="AF2397" s="14"/>
      <c r="AG2397" s="14"/>
      <c r="AH2397" s="14"/>
      <c r="AI2397" s="14"/>
      <c r="AJ2397" s="14"/>
      <c r="AK2397" s="14"/>
      <c r="AL2397" s="14"/>
      <c r="AM2397" s="14"/>
      <c r="AN2397" s="14"/>
      <c r="AO2397" s="14"/>
      <c r="AP2397" s="14"/>
      <c r="AQ2397" s="14"/>
      <c r="AR2397" s="14"/>
      <c r="AS2397" s="14"/>
      <c r="AT2397" s="14"/>
      <c r="AU2397" s="14"/>
      <c r="AV2397" s="14"/>
      <c r="AW2397" s="14"/>
      <c r="AX2397" s="14"/>
      <c r="AY2397" s="14"/>
      <c r="AZ2397" s="14"/>
      <c r="BA2397" s="14"/>
      <c r="BB2397" s="14"/>
      <c r="BC2397" s="14"/>
      <c r="BD2397" s="14"/>
      <c r="BE2397" s="14"/>
      <c r="BF2397" s="14"/>
      <c r="BG2397" s="14"/>
      <c r="BH2397" s="14"/>
      <c r="BI2397" s="14"/>
    </row>
    <row r="2398" spans="1:61" x14ac:dyDescent="0.25">
      <c r="A2398" s="13"/>
      <c r="B2398" s="14"/>
      <c r="C2398" s="14"/>
      <c r="D2398" s="14"/>
      <c r="E2398" s="14"/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  <c r="Y2398" s="14"/>
      <c r="Z2398" s="14"/>
      <c r="AA2398" s="14"/>
      <c r="AB2398" s="14"/>
      <c r="AC2398" s="14"/>
      <c r="AD2398" s="14"/>
      <c r="AE2398" s="14"/>
      <c r="AF2398" s="14"/>
      <c r="AG2398" s="14"/>
      <c r="AH2398" s="14"/>
      <c r="AI2398" s="14"/>
      <c r="AJ2398" s="14"/>
      <c r="AK2398" s="14"/>
      <c r="AL2398" s="14"/>
      <c r="AM2398" s="14"/>
      <c r="AN2398" s="14"/>
      <c r="AO2398" s="14"/>
      <c r="AP2398" s="14"/>
      <c r="AQ2398" s="14"/>
      <c r="AR2398" s="14"/>
      <c r="AS2398" s="14"/>
      <c r="AT2398" s="14"/>
      <c r="AU2398" s="14"/>
      <c r="AV2398" s="14"/>
      <c r="AW2398" s="14"/>
      <c r="AX2398" s="14"/>
      <c r="AY2398" s="14"/>
      <c r="AZ2398" s="14"/>
      <c r="BA2398" s="14"/>
      <c r="BB2398" s="14"/>
      <c r="BC2398" s="14"/>
      <c r="BD2398" s="14"/>
      <c r="BE2398" s="14"/>
      <c r="BF2398" s="14"/>
      <c r="BG2398" s="14"/>
      <c r="BH2398" s="14"/>
      <c r="BI2398" s="14"/>
    </row>
    <row r="2399" spans="1:61" x14ac:dyDescent="0.25">
      <c r="A2399" s="13"/>
      <c r="B2399" s="14"/>
      <c r="C2399" s="14"/>
      <c r="D2399" s="14"/>
      <c r="E2399" s="14"/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4"/>
      <c r="Z2399" s="14"/>
      <c r="AA2399" s="14"/>
      <c r="AB2399" s="14"/>
      <c r="AC2399" s="14"/>
      <c r="AD2399" s="14"/>
      <c r="AE2399" s="14"/>
      <c r="AF2399" s="14"/>
      <c r="AG2399" s="14"/>
      <c r="AH2399" s="14"/>
      <c r="AI2399" s="14"/>
      <c r="AJ2399" s="14"/>
      <c r="AK2399" s="14"/>
      <c r="AL2399" s="14"/>
      <c r="AM2399" s="14"/>
      <c r="AN2399" s="14"/>
      <c r="AO2399" s="14"/>
      <c r="AP2399" s="14"/>
      <c r="AQ2399" s="14"/>
      <c r="AR2399" s="14"/>
      <c r="AS2399" s="14"/>
      <c r="AT2399" s="14"/>
      <c r="AU2399" s="14"/>
      <c r="AV2399" s="14"/>
      <c r="AW2399" s="14"/>
      <c r="AX2399" s="14"/>
      <c r="AY2399" s="14"/>
      <c r="AZ2399" s="14"/>
      <c r="BA2399" s="14"/>
      <c r="BB2399" s="14"/>
      <c r="BC2399" s="14"/>
      <c r="BD2399" s="14"/>
      <c r="BE2399" s="14"/>
      <c r="BF2399" s="14"/>
      <c r="BG2399" s="14"/>
      <c r="BH2399" s="14"/>
      <c r="BI2399" s="14"/>
    </row>
    <row r="2400" spans="1:61" x14ac:dyDescent="0.25">
      <c r="A2400" s="13"/>
      <c r="B2400" s="14"/>
      <c r="C2400" s="14"/>
      <c r="D2400" s="14"/>
      <c r="E2400" s="14"/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4"/>
      <c r="Z2400" s="14"/>
      <c r="AA2400" s="14"/>
      <c r="AB2400" s="14"/>
      <c r="AC2400" s="14"/>
      <c r="AD2400" s="14"/>
      <c r="AE2400" s="14"/>
      <c r="AF2400" s="14"/>
      <c r="AG2400" s="14"/>
      <c r="AH2400" s="14"/>
      <c r="AI2400" s="14"/>
      <c r="AJ2400" s="14"/>
      <c r="AK2400" s="14"/>
      <c r="AL2400" s="14"/>
      <c r="AM2400" s="14"/>
      <c r="AN2400" s="14"/>
      <c r="AO2400" s="14"/>
      <c r="AP2400" s="14"/>
      <c r="AQ2400" s="14"/>
      <c r="AR2400" s="14"/>
      <c r="AS2400" s="14"/>
      <c r="AT2400" s="14"/>
      <c r="AU2400" s="14"/>
      <c r="AV2400" s="14"/>
      <c r="AW2400" s="14"/>
      <c r="AX2400" s="14"/>
      <c r="AY2400" s="14"/>
      <c r="AZ2400" s="14"/>
      <c r="BA2400" s="14"/>
      <c r="BB2400" s="14"/>
      <c r="BC2400" s="14"/>
      <c r="BD2400" s="14"/>
      <c r="BE2400" s="14"/>
      <c r="BF2400" s="14"/>
      <c r="BG2400" s="14"/>
      <c r="BH2400" s="14"/>
      <c r="BI2400" s="14"/>
    </row>
    <row r="2401" spans="1:61" x14ac:dyDescent="0.25">
      <c r="A2401" s="13"/>
      <c r="B2401" s="14"/>
      <c r="C2401" s="14"/>
      <c r="D2401" s="14"/>
      <c r="E2401" s="14"/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14"/>
      <c r="AA2401" s="14"/>
      <c r="AB2401" s="14"/>
      <c r="AC2401" s="14"/>
      <c r="AD2401" s="14"/>
      <c r="AE2401" s="14"/>
      <c r="AF2401" s="14"/>
      <c r="AG2401" s="14"/>
      <c r="AH2401" s="14"/>
      <c r="AI2401" s="14"/>
      <c r="AJ2401" s="14"/>
      <c r="AK2401" s="14"/>
      <c r="AL2401" s="14"/>
      <c r="AM2401" s="14"/>
      <c r="AN2401" s="14"/>
      <c r="AO2401" s="14"/>
      <c r="AP2401" s="14"/>
      <c r="AQ2401" s="14"/>
      <c r="AR2401" s="14"/>
      <c r="AS2401" s="14"/>
      <c r="AT2401" s="14"/>
      <c r="AU2401" s="14"/>
      <c r="AV2401" s="14"/>
      <c r="AW2401" s="14"/>
      <c r="AX2401" s="14"/>
      <c r="AY2401" s="14"/>
      <c r="AZ2401" s="14"/>
      <c r="BA2401" s="14"/>
      <c r="BB2401" s="14"/>
      <c r="BC2401" s="14"/>
      <c r="BD2401" s="14"/>
      <c r="BE2401" s="14"/>
      <c r="BF2401" s="14"/>
      <c r="BG2401" s="14"/>
      <c r="BH2401" s="14"/>
      <c r="BI2401" s="14"/>
    </row>
    <row r="2402" spans="1:61" x14ac:dyDescent="0.25">
      <c r="A2402" s="13"/>
      <c r="B2402" s="14"/>
      <c r="C2402" s="14"/>
      <c r="D2402" s="14"/>
      <c r="E2402" s="14"/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4"/>
      <c r="Z2402" s="14"/>
      <c r="AA2402" s="14"/>
      <c r="AB2402" s="14"/>
      <c r="AC2402" s="14"/>
      <c r="AD2402" s="14"/>
      <c r="AE2402" s="14"/>
      <c r="AF2402" s="14"/>
      <c r="AG2402" s="14"/>
      <c r="AH2402" s="14"/>
      <c r="AI2402" s="14"/>
      <c r="AJ2402" s="14"/>
      <c r="AK2402" s="14"/>
      <c r="AL2402" s="14"/>
      <c r="AM2402" s="14"/>
      <c r="AN2402" s="14"/>
      <c r="AO2402" s="14"/>
      <c r="AP2402" s="14"/>
      <c r="AQ2402" s="14"/>
      <c r="AR2402" s="14"/>
      <c r="AS2402" s="14"/>
      <c r="AT2402" s="14"/>
      <c r="AU2402" s="14"/>
      <c r="AV2402" s="14"/>
      <c r="AW2402" s="14"/>
      <c r="AX2402" s="14"/>
      <c r="AY2402" s="14"/>
      <c r="AZ2402" s="14"/>
      <c r="BA2402" s="14"/>
      <c r="BB2402" s="14"/>
      <c r="BC2402" s="14"/>
      <c r="BD2402" s="14"/>
      <c r="BE2402" s="14"/>
      <c r="BF2402" s="14"/>
      <c r="BG2402" s="14"/>
      <c r="BH2402" s="14"/>
      <c r="BI2402" s="14"/>
    </row>
    <row r="2403" spans="1:61" x14ac:dyDescent="0.25">
      <c r="A2403" s="13"/>
      <c r="B2403" s="14"/>
      <c r="C2403" s="14"/>
      <c r="D2403" s="14"/>
      <c r="E2403" s="14"/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4"/>
      <c r="Z2403" s="14"/>
      <c r="AA2403" s="14"/>
      <c r="AB2403" s="14"/>
      <c r="AC2403" s="14"/>
      <c r="AD2403" s="14"/>
      <c r="AE2403" s="14"/>
      <c r="AF2403" s="14"/>
      <c r="AG2403" s="14"/>
      <c r="AH2403" s="14"/>
      <c r="AI2403" s="14"/>
      <c r="AJ2403" s="14"/>
      <c r="AK2403" s="14"/>
      <c r="AL2403" s="14"/>
      <c r="AM2403" s="14"/>
      <c r="AN2403" s="14"/>
      <c r="AO2403" s="14"/>
      <c r="AP2403" s="14"/>
      <c r="AQ2403" s="14"/>
      <c r="AR2403" s="14"/>
      <c r="AS2403" s="14"/>
      <c r="AT2403" s="14"/>
      <c r="AU2403" s="14"/>
      <c r="AV2403" s="14"/>
      <c r="AW2403" s="14"/>
      <c r="AX2403" s="14"/>
      <c r="AY2403" s="14"/>
      <c r="AZ2403" s="14"/>
      <c r="BA2403" s="14"/>
      <c r="BB2403" s="14"/>
      <c r="BC2403" s="14"/>
      <c r="BD2403" s="14"/>
      <c r="BE2403" s="14"/>
      <c r="BF2403" s="14"/>
      <c r="BG2403" s="14"/>
      <c r="BH2403" s="14"/>
      <c r="BI2403" s="14"/>
    </row>
    <row r="2404" spans="1:61" x14ac:dyDescent="0.25">
      <c r="A2404" s="13"/>
      <c r="B2404" s="14"/>
      <c r="C2404" s="14"/>
      <c r="D2404" s="14"/>
      <c r="E2404" s="14"/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4"/>
      <c r="Z2404" s="14"/>
      <c r="AA2404" s="14"/>
      <c r="AB2404" s="14"/>
      <c r="AC2404" s="14"/>
      <c r="AD2404" s="14"/>
      <c r="AE2404" s="14"/>
      <c r="AF2404" s="14"/>
      <c r="AG2404" s="14"/>
      <c r="AH2404" s="14"/>
      <c r="AI2404" s="14"/>
      <c r="AJ2404" s="14"/>
      <c r="AK2404" s="14"/>
      <c r="AL2404" s="14"/>
      <c r="AM2404" s="14"/>
      <c r="AN2404" s="14"/>
      <c r="AO2404" s="14"/>
      <c r="AP2404" s="14"/>
      <c r="AQ2404" s="14"/>
      <c r="AR2404" s="14"/>
      <c r="AS2404" s="14"/>
      <c r="AT2404" s="14"/>
      <c r="AU2404" s="14"/>
      <c r="AV2404" s="14"/>
      <c r="AW2404" s="14"/>
      <c r="AX2404" s="14"/>
      <c r="AY2404" s="14"/>
      <c r="AZ2404" s="14"/>
      <c r="BA2404" s="14"/>
      <c r="BB2404" s="14"/>
      <c r="BC2404" s="14"/>
      <c r="BD2404" s="14"/>
      <c r="BE2404" s="14"/>
      <c r="BF2404" s="14"/>
      <c r="BG2404" s="14"/>
      <c r="BH2404" s="14"/>
      <c r="BI2404" s="14"/>
    </row>
    <row r="2405" spans="1:61" x14ac:dyDescent="0.25">
      <c r="A2405" s="13"/>
      <c r="B2405" s="14"/>
      <c r="C2405" s="14"/>
      <c r="D2405" s="14"/>
      <c r="E2405" s="14"/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  <c r="Y2405" s="14"/>
      <c r="Z2405" s="14"/>
      <c r="AA2405" s="14"/>
      <c r="AB2405" s="14"/>
      <c r="AC2405" s="14"/>
      <c r="AD2405" s="14"/>
      <c r="AE2405" s="14"/>
      <c r="AF2405" s="14"/>
      <c r="AG2405" s="14"/>
      <c r="AH2405" s="14"/>
      <c r="AI2405" s="14"/>
      <c r="AJ2405" s="14"/>
      <c r="AK2405" s="14"/>
      <c r="AL2405" s="14"/>
      <c r="AM2405" s="14"/>
      <c r="AN2405" s="14"/>
      <c r="AO2405" s="14"/>
      <c r="AP2405" s="14"/>
      <c r="AQ2405" s="14"/>
      <c r="AR2405" s="14"/>
      <c r="AS2405" s="14"/>
      <c r="AT2405" s="14"/>
      <c r="AU2405" s="14"/>
      <c r="AV2405" s="14"/>
      <c r="AW2405" s="14"/>
      <c r="AX2405" s="14"/>
      <c r="AY2405" s="14"/>
      <c r="AZ2405" s="14"/>
      <c r="BA2405" s="14"/>
      <c r="BB2405" s="14"/>
      <c r="BC2405" s="14"/>
      <c r="BD2405" s="14"/>
      <c r="BE2405" s="14"/>
      <c r="BF2405" s="14"/>
      <c r="BG2405" s="14"/>
      <c r="BH2405" s="14"/>
      <c r="BI2405" s="14"/>
    </row>
    <row r="2406" spans="1:61" x14ac:dyDescent="0.25">
      <c r="A2406" s="13"/>
      <c r="B2406" s="14"/>
      <c r="C2406" s="14"/>
      <c r="D2406" s="14"/>
      <c r="E2406" s="14"/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/>
      <c r="V2406" s="14"/>
      <c r="W2406" s="14"/>
      <c r="X2406" s="14"/>
      <c r="Y2406" s="14"/>
      <c r="Z2406" s="14"/>
      <c r="AA2406" s="14"/>
      <c r="AB2406" s="14"/>
      <c r="AC2406" s="14"/>
      <c r="AD2406" s="14"/>
      <c r="AE2406" s="14"/>
      <c r="AF2406" s="14"/>
      <c r="AG2406" s="14"/>
      <c r="AH2406" s="14"/>
      <c r="AI2406" s="14"/>
      <c r="AJ2406" s="14"/>
      <c r="AK2406" s="14"/>
      <c r="AL2406" s="14"/>
      <c r="AM2406" s="14"/>
      <c r="AN2406" s="14"/>
      <c r="AO2406" s="14"/>
      <c r="AP2406" s="14"/>
      <c r="AQ2406" s="14"/>
      <c r="AR2406" s="14"/>
      <c r="AS2406" s="14"/>
      <c r="AT2406" s="14"/>
      <c r="AU2406" s="14"/>
      <c r="AV2406" s="14"/>
      <c r="AW2406" s="14"/>
      <c r="AX2406" s="14"/>
      <c r="AY2406" s="14"/>
      <c r="AZ2406" s="14"/>
      <c r="BA2406" s="14"/>
      <c r="BB2406" s="14"/>
      <c r="BC2406" s="14"/>
      <c r="BD2406" s="14"/>
      <c r="BE2406" s="14"/>
      <c r="BF2406" s="14"/>
      <c r="BG2406" s="14"/>
      <c r="BH2406" s="14"/>
      <c r="BI2406" s="14"/>
    </row>
    <row r="2407" spans="1:61" x14ac:dyDescent="0.25">
      <c r="A2407" s="13"/>
      <c r="B2407" s="14"/>
      <c r="C2407" s="14"/>
      <c r="D2407" s="14"/>
      <c r="E2407" s="14"/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/>
      <c r="AC2407" s="14"/>
      <c r="AD2407" s="14"/>
      <c r="AE2407" s="14"/>
      <c r="AF2407" s="14"/>
      <c r="AG2407" s="14"/>
      <c r="AH2407" s="14"/>
      <c r="AI2407" s="14"/>
      <c r="AJ2407" s="14"/>
      <c r="AK2407" s="14"/>
      <c r="AL2407" s="14"/>
      <c r="AM2407" s="14"/>
      <c r="AN2407" s="14"/>
      <c r="AO2407" s="14"/>
      <c r="AP2407" s="14"/>
      <c r="AQ2407" s="14"/>
      <c r="AR2407" s="14"/>
      <c r="AS2407" s="14"/>
      <c r="AT2407" s="14"/>
      <c r="AU2407" s="14"/>
      <c r="AV2407" s="14"/>
      <c r="AW2407" s="14"/>
      <c r="AX2407" s="14"/>
      <c r="AY2407" s="14"/>
      <c r="AZ2407" s="14"/>
      <c r="BA2407" s="14"/>
      <c r="BB2407" s="14"/>
      <c r="BC2407" s="14"/>
      <c r="BD2407" s="14"/>
      <c r="BE2407" s="14"/>
      <c r="BF2407" s="14"/>
      <c r="BG2407" s="14"/>
      <c r="BH2407" s="14"/>
      <c r="BI2407" s="14"/>
    </row>
    <row r="2408" spans="1:61" x14ac:dyDescent="0.25">
      <c r="A2408" s="13"/>
      <c r="B2408" s="14"/>
      <c r="C2408" s="14"/>
      <c r="D2408" s="14"/>
      <c r="E2408" s="14"/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4"/>
      <c r="Z2408" s="14"/>
      <c r="AA2408" s="14"/>
      <c r="AB2408" s="14"/>
      <c r="AC2408" s="14"/>
      <c r="AD2408" s="14"/>
      <c r="AE2408" s="14"/>
      <c r="AF2408" s="14"/>
      <c r="AG2408" s="14"/>
      <c r="AH2408" s="14"/>
      <c r="AI2408" s="14"/>
      <c r="AJ2408" s="14"/>
      <c r="AK2408" s="14"/>
      <c r="AL2408" s="14"/>
      <c r="AM2408" s="14"/>
      <c r="AN2408" s="14"/>
      <c r="AO2408" s="14"/>
      <c r="AP2408" s="14"/>
      <c r="AQ2408" s="14"/>
      <c r="AR2408" s="14"/>
      <c r="AS2408" s="14"/>
      <c r="AT2408" s="14"/>
      <c r="AU2408" s="14"/>
      <c r="AV2408" s="14"/>
      <c r="AW2408" s="14"/>
      <c r="AX2408" s="14"/>
      <c r="AY2408" s="14"/>
      <c r="AZ2408" s="14"/>
      <c r="BA2408" s="14"/>
      <c r="BB2408" s="14"/>
      <c r="BC2408" s="14"/>
      <c r="BD2408" s="14"/>
      <c r="BE2408" s="14"/>
      <c r="BF2408" s="14"/>
      <c r="BG2408" s="14"/>
      <c r="BH2408" s="14"/>
      <c r="BI2408" s="14"/>
    </row>
    <row r="2409" spans="1:61" x14ac:dyDescent="0.25">
      <c r="A2409" s="13"/>
      <c r="B2409" s="14"/>
      <c r="C2409" s="14"/>
      <c r="D2409" s="14"/>
      <c r="E2409" s="14"/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/>
      <c r="V2409" s="14"/>
      <c r="W2409" s="14"/>
      <c r="X2409" s="14"/>
      <c r="Y2409" s="14"/>
      <c r="Z2409" s="14"/>
      <c r="AA2409" s="14"/>
      <c r="AB2409" s="14"/>
      <c r="AC2409" s="14"/>
      <c r="AD2409" s="14"/>
      <c r="AE2409" s="14"/>
      <c r="AF2409" s="14"/>
      <c r="AG2409" s="14"/>
      <c r="AH2409" s="14"/>
      <c r="AI2409" s="14"/>
      <c r="AJ2409" s="14"/>
      <c r="AK2409" s="14"/>
      <c r="AL2409" s="14"/>
      <c r="AM2409" s="14"/>
      <c r="AN2409" s="14"/>
      <c r="AO2409" s="14"/>
      <c r="AP2409" s="14"/>
      <c r="AQ2409" s="14"/>
      <c r="AR2409" s="14"/>
      <c r="AS2409" s="14"/>
      <c r="AT2409" s="14"/>
      <c r="AU2409" s="14"/>
      <c r="AV2409" s="14"/>
      <c r="AW2409" s="14"/>
      <c r="AX2409" s="14"/>
      <c r="AY2409" s="14"/>
      <c r="AZ2409" s="14"/>
      <c r="BA2409" s="14"/>
      <c r="BB2409" s="14"/>
      <c r="BC2409" s="14"/>
      <c r="BD2409" s="14"/>
      <c r="BE2409" s="14"/>
      <c r="BF2409" s="14"/>
      <c r="BG2409" s="14"/>
      <c r="BH2409" s="14"/>
      <c r="BI2409" s="14"/>
    </row>
    <row r="2410" spans="1:61" x14ac:dyDescent="0.25">
      <c r="A2410" s="13"/>
      <c r="B2410" s="14"/>
      <c r="C2410" s="14"/>
      <c r="D2410" s="14"/>
      <c r="E2410" s="14"/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4"/>
      <c r="Z2410" s="14"/>
      <c r="AA2410" s="14"/>
      <c r="AB2410" s="14"/>
      <c r="AC2410" s="14"/>
      <c r="AD2410" s="14"/>
      <c r="AE2410" s="14"/>
      <c r="AF2410" s="14"/>
      <c r="AG2410" s="14"/>
      <c r="AH2410" s="14"/>
      <c r="AI2410" s="14"/>
      <c r="AJ2410" s="14"/>
      <c r="AK2410" s="14"/>
      <c r="AL2410" s="14"/>
      <c r="AM2410" s="14"/>
      <c r="AN2410" s="14"/>
      <c r="AO2410" s="14"/>
      <c r="AP2410" s="14"/>
      <c r="AQ2410" s="14"/>
      <c r="AR2410" s="14"/>
      <c r="AS2410" s="14"/>
      <c r="AT2410" s="14"/>
      <c r="AU2410" s="14"/>
      <c r="AV2410" s="14"/>
      <c r="AW2410" s="14"/>
      <c r="AX2410" s="14"/>
      <c r="AY2410" s="14"/>
      <c r="AZ2410" s="14"/>
      <c r="BA2410" s="14"/>
      <c r="BB2410" s="14"/>
      <c r="BC2410" s="14"/>
      <c r="BD2410" s="14"/>
      <c r="BE2410" s="14"/>
      <c r="BF2410" s="14"/>
      <c r="BG2410" s="14"/>
      <c r="BH2410" s="14"/>
      <c r="BI2410" s="14"/>
    </row>
    <row r="2411" spans="1:61" x14ac:dyDescent="0.25">
      <c r="A2411" s="13"/>
      <c r="B2411" s="14"/>
      <c r="C2411" s="14"/>
      <c r="D2411" s="14"/>
      <c r="E2411" s="14"/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/>
      <c r="V2411" s="14"/>
      <c r="W2411" s="14"/>
      <c r="X2411" s="14"/>
      <c r="Y2411" s="14"/>
      <c r="Z2411" s="14"/>
      <c r="AA2411" s="14"/>
      <c r="AB2411" s="14"/>
      <c r="AC2411" s="14"/>
      <c r="AD2411" s="14"/>
      <c r="AE2411" s="14"/>
      <c r="AF2411" s="14"/>
      <c r="AG2411" s="14"/>
      <c r="AH2411" s="14"/>
      <c r="AI2411" s="14"/>
      <c r="AJ2411" s="14"/>
      <c r="AK2411" s="14"/>
      <c r="AL2411" s="14"/>
      <c r="AM2411" s="14"/>
      <c r="AN2411" s="14"/>
      <c r="AO2411" s="14"/>
      <c r="AP2411" s="14"/>
      <c r="AQ2411" s="14"/>
      <c r="AR2411" s="14"/>
      <c r="AS2411" s="14"/>
      <c r="AT2411" s="14"/>
      <c r="AU2411" s="14"/>
      <c r="AV2411" s="14"/>
      <c r="AW2411" s="14"/>
      <c r="AX2411" s="14"/>
      <c r="AY2411" s="14"/>
      <c r="AZ2411" s="14"/>
      <c r="BA2411" s="14"/>
      <c r="BB2411" s="14"/>
      <c r="BC2411" s="14"/>
      <c r="BD2411" s="14"/>
      <c r="BE2411" s="14"/>
      <c r="BF2411" s="14"/>
      <c r="BG2411" s="14"/>
      <c r="BH2411" s="14"/>
      <c r="BI2411" s="14"/>
    </row>
    <row r="2412" spans="1:61" x14ac:dyDescent="0.25">
      <c r="A2412" s="13"/>
      <c r="B2412" s="14"/>
      <c r="C2412" s="14"/>
      <c r="D2412" s="14"/>
      <c r="E2412" s="14"/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4"/>
      <c r="Z2412" s="14"/>
      <c r="AA2412" s="14"/>
      <c r="AB2412" s="14"/>
      <c r="AC2412" s="14"/>
      <c r="AD2412" s="14"/>
      <c r="AE2412" s="14"/>
      <c r="AF2412" s="14"/>
      <c r="AG2412" s="14"/>
      <c r="AH2412" s="14"/>
      <c r="AI2412" s="14"/>
      <c r="AJ2412" s="14"/>
      <c r="AK2412" s="14"/>
      <c r="AL2412" s="14"/>
      <c r="AM2412" s="14"/>
      <c r="AN2412" s="14"/>
      <c r="AO2412" s="14"/>
      <c r="AP2412" s="14"/>
      <c r="AQ2412" s="14"/>
      <c r="AR2412" s="14"/>
      <c r="AS2412" s="14"/>
      <c r="AT2412" s="14"/>
      <c r="AU2412" s="14"/>
      <c r="AV2412" s="14"/>
      <c r="AW2412" s="14"/>
      <c r="AX2412" s="14"/>
      <c r="AY2412" s="14"/>
      <c r="AZ2412" s="14"/>
      <c r="BA2412" s="14"/>
      <c r="BB2412" s="14"/>
      <c r="BC2412" s="14"/>
      <c r="BD2412" s="14"/>
      <c r="BE2412" s="14"/>
      <c r="BF2412" s="14"/>
      <c r="BG2412" s="14"/>
      <c r="BH2412" s="14"/>
      <c r="BI2412" s="14"/>
    </row>
    <row r="2413" spans="1:61" x14ac:dyDescent="0.25">
      <c r="A2413" s="13"/>
      <c r="B2413" s="14"/>
      <c r="C2413" s="14"/>
      <c r="D2413" s="14"/>
      <c r="E2413" s="14"/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/>
      <c r="V2413" s="14"/>
      <c r="W2413" s="14"/>
      <c r="X2413" s="14"/>
      <c r="Y2413" s="14"/>
      <c r="Z2413" s="14"/>
      <c r="AA2413" s="14"/>
      <c r="AB2413" s="14"/>
      <c r="AC2413" s="14"/>
      <c r="AD2413" s="14"/>
      <c r="AE2413" s="14"/>
      <c r="AF2413" s="14"/>
      <c r="AG2413" s="14"/>
      <c r="AH2413" s="14"/>
      <c r="AI2413" s="14"/>
      <c r="AJ2413" s="14"/>
      <c r="AK2413" s="14"/>
      <c r="AL2413" s="14"/>
      <c r="AM2413" s="14"/>
      <c r="AN2413" s="14"/>
      <c r="AO2413" s="14"/>
      <c r="AP2413" s="14"/>
      <c r="AQ2413" s="14"/>
      <c r="AR2413" s="14"/>
      <c r="AS2413" s="14"/>
      <c r="AT2413" s="14"/>
      <c r="AU2413" s="14"/>
      <c r="AV2413" s="14"/>
      <c r="AW2413" s="14"/>
      <c r="AX2413" s="14"/>
      <c r="AY2413" s="14"/>
      <c r="AZ2413" s="14"/>
      <c r="BA2413" s="14"/>
      <c r="BB2413" s="14"/>
      <c r="BC2413" s="14"/>
      <c r="BD2413" s="14"/>
      <c r="BE2413" s="14"/>
      <c r="BF2413" s="14"/>
      <c r="BG2413" s="14"/>
      <c r="BH2413" s="14"/>
      <c r="BI2413" s="14"/>
    </row>
    <row r="2414" spans="1:61" x14ac:dyDescent="0.25">
      <c r="A2414" s="13"/>
      <c r="B2414" s="14"/>
      <c r="C2414" s="14"/>
      <c r="D2414" s="14"/>
      <c r="E2414" s="14"/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/>
      <c r="V2414" s="14"/>
      <c r="W2414" s="14"/>
      <c r="X2414" s="14"/>
      <c r="Y2414" s="14"/>
      <c r="Z2414" s="14"/>
      <c r="AA2414" s="14"/>
      <c r="AB2414" s="14"/>
      <c r="AC2414" s="14"/>
      <c r="AD2414" s="14"/>
      <c r="AE2414" s="14"/>
      <c r="AF2414" s="14"/>
      <c r="AG2414" s="14"/>
      <c r="AH2414" s="14"/>
      <c r="AI2414" s="14"/>
      <c r="AJ2414" s="14"/>
      <c r="AK2414" s="14"/>
      <c r="AL2414" s="14"/>
      <c r="AM2414" s="14"/>
      <c r="AN2414" s="14"/>
      <c r="AO2414" s="14"/>
      <c r="AP2414" s="14"/>
      <c r="AQ2414" s="14"/>
      <c r="AR2414" s="14"/>
      <c r="AS2414" s="14"/>
      <c r="AT2414" s="14"/>
      <c r="AU2414" s="14"/>
      <c r="AV2414" s="14"/>
      <c r="AW2414" s="14"/>
      <c r="AX2414" s="14"/>
      <c r="AY2414" s="14"/>
      <c r="AZ2414" s="14"/>
      <c r="BA2414" s="14"/>
      <c r="BB2414" s="14"/>
      <c r="BC2414" s="14"/>
      <c r="BD2414" s="14"/>
      <c r="BE2414" s="14"/>
      <c r="BF2414" s="14"/>
      <c r="BG2414" s="14"/>
      <c r="BH2414" s="14"/>
      <c r="BI2414" s="14"/>
    </row>
    <row r="2415" spans="1:61" x14ac:dyDescent="0.25">
      <c r="A2415" s="13"/>
      <c r="B2415" s="14"/>
      <c r="C2415" s="14"/>
      <c r="D2415" s="14"/>
      <c r="E2415" s="14"/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14"/>
      <c r="AA2415" s="14"/>
      <c r="AB2415" s="14"/>
      <c r="AC2415" s="14"/>
      <c r="AD2415" s="14"/>
      <c r="AE2415" s="14"/>
      <c r="AF2415" s="14"/>
      <c r="AG2415" s="14"/>
      <c r="AH2415" s="14"/>
      <c r="AI2415" s="14"/>
      <c r="AJ2415" s="14"/>
      <c r="AK2415" s="14"/>
      <c r="AL2415" s="14"/>
      <c r="AM2415" s="14"/>
      <c r="AN2415" s="14"/>
      <c r="AO2415" s="14"/>
      <c r="AP2415" s="14"/>
      <c r="AQ2415" s="14"/>
      <c r="AR2415" s="14"/>
      <c r="AS2415" s="14"/>
      <c r="AT2415" s="14"/>
      <c r="AU2415" s="14"/>
      <c r="AV2415" s="14"/>
      <c r="AW2415" s="14"/>
      <c r="AX2415" s="14"/>
      <c r="AY2415" s="14"/>
      <c r="AZ2415" s="14"/>
      <c r="BA2415" s="14"/>
      <c r="BB2415" s="14"/>
      <c r="BC2415" s="14"/>
      <c r="BD2415" s="14"/>
      <c r="BE2415" s="14"/>
      <c r="BF2415" s="14"/>
      <c r="BG2415" s="14"/>
      <c r="BH2415" s="14"/>
      <c r="BI2415" s="14"/>
    </row>
    <row r="2416" spans="1:61" x14ac:dyDescent="0.25">
      <c r="A2416" s="13"/>
      <c r="B2416" s="14"/>
      <c r="C2416" s="14"/>
      <c r="D2416" s="14"/>
      <c r="E2416" s="14"/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4"/>
      <c r="Z2416" s="14"/>
      <c r="AA2416" s="14"/>
      <c r="AB2416" s="14"/>
      <c r="AC2416" s="14"/>
      <c r="AD2416" s="14"/>
      <c r="AE2416" s="14"/>
      <c r="AF2416" s="14"/>
      <c r="AG2416" s="14"/>
      <c r="AH2416" s="14"/>
      <c r="AI2416" s="14"/>
      <c r="AJ2416" s="14"/>
      <c r="AK2416" s="14"/>
      <c r="AL2416" s="14"/>
      <c r="AM2416" s="14"/>
      <c r="AN2416" s="14"/>
      <c r="AO2416" s="14"/>
      <c r="AP2416" s="14"/>
      <c r="AQ2416" s="14"/>
      <c r="AR2416" s="14"/>
      <c r="AS2416" s="14"/>
      <c r="AT2416" s="14"/>
      <c r="AU2416" s="14"/>
      <c r="AV2416" s="14"/>
      <c r="AW2416" s="14"/>
      <c r="AX2416" s="14"/>
      <c r="AY2416" s="14"/>
      <c r="AZ2416" s="14"/>
      <c r="BA2416" s="14"/>
      <c r="BB2416" s="14"/>
      <c r="BC2416" s="14"/>
      <c r="BD2416" s="14"/>
      <c r="BE2416" s="14"/>
      <c r="BF2416" s="14"/>
      <c r="BG2416" s="14"/>
      <c r="BH2416" s="14"/>
      <c r="BI2416" s="14"/>
    </row>
    <row r="2417" spans="1:61" x14ac:dyDescent="0.25">
      <c r="A2417" s="13"/>
      <c r="B2417" s="14"/>
      <c r="C2417" s="14"/>
      <c r="D2417" s="14"/>
      <c r="E2417" s="14"/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  <c r="Y2417" s="14"/>
      <c r="Z2417" s="14"/>
      <c r="AA2417" s="14"/>
      <c r="AB2417" s="14"/>
      <c r="AC2417" s="14"/>
      <c r="AD2417" s="14"/>
      <c r="AE2417" s="14"/>
      <c r="AF2417" s="14"/>
      <c r="AG2417" s="14"/>
      <c r="AH2417" s="14"/>
      <c r="AI2417" s="14"/>
      <c r="AJ2417" s="14"/>
      <c r="AK2417" s="14"/>
      <c r="AL2417" s="14"/>
      <c r="AM2417" s="14"/>
      <c r="AN2417" s="14"/>
      <c r="AO2417" s="14"/>
      <c r="AP2417" s="14"/>
      <c r="AQ2417" s="14"/>
      <c r="AR2417" s="14"/>
      <c r="AS2417" s="14"/>
      <c r="AT2417" s="14"/>
      <c r="AU2417" s="14"/>
      <c r="AV2417" s="14"/>
      <c r="AW2417" s="14"/>
      <c r="AX2417" s="14"/>
      <c r="AY2417" s="14"/>
      <c r="AZ2417" s="14"/>
      <c r="BA2417" s="14"/>
      <c r="BB2417" s="14"/>
      <c r="BC2417" s="14"/>
      <c r="BD2417" s="14"/>
      <c r="BE2417" s="14"/>
      <c r="BF2417" s="14"/>
      <c r="BG2417" s="14"/>
      <c r="BH2417" s="14"/>
      <c r="BI2417" s="14"/>
    </row>
    <row r="2418" spans="1:61" x14ac:dyDescent="0.25">
      <c r="A2418" s="13"/>
      <c r="B2418" s="14"/>
      <c r="C2418" s="14"/>
      <c r="D2418" s="14"/>
      <c r="E2418" s="14"/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4"/>
      <c r="Z2418" s="14"/>
      <c r="AA2418" s="14"/>
      <c r="AB2418" s="14"/>
      <c r="AC2418" s="14"/>
      <c r="AD2418" s="14"/>
      <c r="AE2418" s="14"/>
      <c r="AF2418" s="14"/>
      <c r="AG2418" s="14"/>
      <c r="AH2418" s="14"/>
      <c r="AI2418" s="14"/>
      <c r="AJ2418" s="14"/>
      <c r="AK2418" s="14"/>
      <c r="AL2418" s="14"/>
      <c r="AM2418" s="14"/>
      <c r="AN2418" s="14"/>
      <c r="AO2418" s="14"/>
      <c r="AP2418" s="14"/>
      <c r="AQ2418" s="14"/>
      <c r="AR2418" s="14"/>
      <c r="AS2418" s="14"/>
      <c r="AT2418" s="14"/>
      <c r="AU2418" s="14"/>
      <c r="AV2418" s="14"/>
      <c r="AW2418" s="14"/>
      <c r="AX2418" s="14"/>
      <c r="AY2418" s="14"/>
      <c r="AZ2418" s="14"/>
      <c r="BA2418" s="14"/>
      <c r="BB2418" s="14"/>
      <c r="BC2418" s="14"/>
      <c r="BD2418" s="14"/>
      <c r="BE2418" s="14"/>
      <c r="BF2418" s="14"/>
      <c r="BG2418" s="14"/>
      <c r="BH2418" s="14"/>
      <c r="BI2418" s="14"/>
    </row>
    <row r="2419" spans="1:61" x14ac:dyDescent="0.25">
      <c r="A2419" s="13"/>
      <c r="B2419" s="14"/>
      <c r="C2419" s="14"/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  <c r="AA2419" s="14"/>
      <c r="AB2419" s="14"/>
      <c r="AC2419" s="14"/>
      <c r="AD2419" s="14"/>
      <c r="AE2419" s="14"/>
      <c r="AF2419" s="14"/>
      <c r="AG2419" s="14"/>
      <c r="AH2419" s="14"/>
      <c r="AI2419" s="14"/>
      <c r="AJ2419" s="14"/>
      <c r="AK2419" s="14"/>
      <c r="AL2419" s="14"/>
      <c r="AM2419" s="14"/>
      <c r="AN2419" s="14"/>
      <c r="AO2419" s="14"/>
      <c r="AP2419" s="14"/>
      <c r="AQ2419" s="14"/>
      <c r="AR2419" s="14"/>
      <c r="AS2419" s="14"/>
      <c r="AT2419" s="14"/>
      <c r="AU2419" s="14"/>
      <c r="AV2419" s="14"/>
      <c r="AW2419" s="14"/>
      <c r="AX2419" s="14"/>
      <c r="AY2419" s="14"/>
      <c r="AZ2419" s="14"/>
      <c r="BA2419" s="14"/>
      <c r="BB2419" s="14"/>
      <c r="BC2419" s="14"/>
      <c r="BD2419" s="14"/>
      <c r="BE2419" s="14"/>
      <c r="BF2419" s="14"/>
      <c r="BG2419" s="14"/>
      <c r="BH2419" s="14"/>
      <c r="BI2419" s="14"/>
    </row>
    <row r="2420" spans="1:61" x14ac:dyDescent="0.25">
      <c r="A2420" s="13"/>
      <c r="B2420" s="14"/>
      <c r="C2420" s="14"/>
      <c r="D2420" s="14"/>
      <c r="E2420" s="14"/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14"/>
      <c r="AA2420" s="14"/>
      <c r="AB2420" s="14"/>
      <c r="AC2420" s="14"/>
      <c r="AD2420" s="14"/>
      <c r="AE2420" s="14"/>
      <c r="AF2420" s="14"/>
      <c r="AG2420" s="14"/>
      <c r="AH2420" s="14"/>
      <c r="AI2420" s="14"/>
      <c r="AJ2420" s="14"/>
      <c r="AK2420" s="14"/>
      <c r="AL2420" s="14"/>
      <c r="AM2420" s="14"/>
      <c r="AN2420" s="14"/>
      <c r="AO2420" s="14"/>
      <c r="AP2420" s="14"/>
      <c r="AQ2420" s="14"/>
      <c r="AR2420" s="14"/>
      <c r="AS2420" s="14"/>
      <c r="AT2420" s="14"/>
      <c r="AU2420" s="14"/>
      <c r="AV2420" s="14"/>
      <c r="AW2420" s="14"/>
      <c r="AX2420" s="14"/>
      <c r="AY2420" s="14"/>
      <c r="AZ2420" s="14"/>
      <c r="BA2420" s="14"/>
      <c r="BB2420" s="14"/>
      <c r="BC2420" s="14"/>
      <c r="BD2420" s="14"/>
      <c r="BE2420" s="14"/>
      <c r="BF2420" s="14"/>
      <c r="BG2420" s="14"/>
      <c r="BH2420" s="14"/>
      <c r="BI2420" s="14"/>
    </row>
    <row r="2421" spans="1:61" x14ac:dyDescent="0.25">
      <c r="A2421" s="13"/>
      <c r="B2421" s="14"/>
      <c r="C2421" s="14"/>
      <c r="D2421" s="14"/>
      <c r="E2421" s="14"/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4"/>
      <c r="Z2421" s="14"/>
      <c r="AA2421" s="14"/>
      <c r="AB2421" s="14"/>
      <c r="AC2421" s="14"/>
      <c r="AD2421" s="14"/>
      <c r="AE2421" s="14"/>
      <c r="AF2421" s="14"/>
      <c r="AG2421" s="14"/>
      <c r="AH2421" s="14"/>
      <c r="AI2421" s="14"/>
      <c r="AJ2421" s="14"/>
      <c r="AK2421" s="14"/>
      <c r="AL2421" s="14"/>
      <c r="AM2421" s="14"/>
      <c r="AN2421" s="14"/>
      <c r="AO2421" s="14"/>
      <c r="AP2421" s="14"/>
      <c r="AQ2421" s="14"/>
      <c r="AR2421" s="14"/>
      <c r="AS2421" s="14"/>
      <c r="AT2421" s="14"/>
      <c r="AU2421" s="14"/>
      <c r="AV2421" s="14"/>
      <c r="AW2421" s="14"/>
      <c r="AX2421" s="14"/>
      <c r="AY2421" s="14"/>
      <c r="AZ2421" s="14"/>
      <c r="BA2421" s="14"/>
      <c r="BB2421" s="14"/>
      <c r="BC2421" s="14"/>
      <c r="BD2421" s="14"/>
      <c r="BE2421" s="14"/>
      <c r="BF2421" s="14"/>
      <c r="BG2421" s="14"/>
      <c r="BH2421" s="14"/>
      <c r="BI2421" s="14"/>
    </row>
    <row r="2422" spans="1:61" x14ac:dyDescent="0.25">
      <c r="A2422" s="13"/>
      <c r="B2422" s="14"/>
      <c r="C2422" s="14"/>
      <c r="D2422" s="14"/>
      <c r="E2422" s="14"/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/>
      <c r="V2422" s="14"/>
      <c r="W2422" s="14"/>
      <c r="X2422" s="14"/>
      <c r="Y2422" s="14"/>
      <c r="Z2422" s="14"/>
      <c r="AA2422" s="14"/>
      <c r="AB2422" s="14"/>
      <c r="AC2422" s="14"/>
      <c r="AD2422" s="14"/>
      <c r="AE2422" s="14"/>
      <c r="AF2422" s="14"/>
      <c r="AG2422" s="14"/>
      <c r="AH2422" s="14"/>
      <c r="AI2422" s="14"/>
      <c r="AJ2422" s="14"/>
      <c r="AK2422" s="14"/>
      <c r="AL2422" s="14"/>
      <c r="AM2422" s="14"/>
      <c r="AN2422" s="14"/>
      <c r="AO2422" s="14"/>
      <c r="AP2422" s="14"/>
      <c r="AQ2422" s="14"/>
      <c r="AR2422" s="14"/>
      <c r="AS2422" s="14"/>
      <c r="AT2422" s="14"/>
      <c r="AU2422" s="14"/>
      <c r="AV2422" s="14"/>
      <c r="AW2422" s="14"/>
      <c r="AX2422" s="14"/>
      <c r="AY2422" s="14"/>
      <c r="AZ2422" s="14"/>
      <c r="BA2422" s="14"/>
      <c r="BB2422" s="14"/>
      <c r="BC2422" s="14"/>
      <c r="BD2422" s="14"/>
      <c r="BE2422" s="14"/>
      <c r="BF2422" s="14"/>
      <c r="BG2422" s="14"/>
      <c r="BH2422" s="14"/>
      <c r="BI2422" s="14"/>
    </row>
    <row r="2423" spans="1:61" x14ac:dyDescent="0.25">
      <c r="A2423" s="13"/>
      <c r="B2423" s="14"/>
      <c r="C2423" s="14"/>
      <c r="D2423" s="14"/>
      <c r="E2423" s="14"/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/>
      <c r="V2423" s="14"/>
      <c r="W2423" s="14"/>
      <c r="X2423" s="14"/>
      <c r="Y2423" s="14"/>
      <c r="Z2423" s="14"/>
      <c r="AA2423" s="14"/>
      <c r="AB2423" s="14"/>
      <c r="AC2423" s="14"/>
      <c r="AD2423" s="14"/>
      <c r="AE2423" s="14"/>
      <c r="AF2423" s="14"/>
      <c r="AG2423" s="14"/>
      <c r="AH2423" s="14"/>
      <c r="AI2423" s="14"/>
      <c r="AJ2423" s="14"/>
      <c r="AK2423" s="14"/>
      <c r="AL2423" s="14"/>
      <c r="AM2423" s="14"/>
      <c r="AN2423" s="14"/>
      <c r="AO2423" s="14"/>
      <c r="AP2423" s="14"/>
      <c r="AQ2423" s="14"/>
      <c r="AR2423" s="14"/>
      <c r="AS2423" s="14"/>
      <c r="AT2423" s="14"/>
      <c r="AU2423" s="14"/>
      <c r="AV2423" s="14"/>
      <c r="AW2423" s="14"/>
      <c r="AX2423" s="14"/>
      <c r="AY2423" s="14"/>
      <c r="AZ2423" s="14"/>
      <c r="BA2423" s="14"/>
      <c r="BB2423" s="14"/>
      <c r="BC2423" s="14"/>
      <c r="BD2423" s="14"/>
      <c r="BE2423" s="14"/>
      <c r="BF2423" s="14"/>
      <c r="BG2423" s="14"/>
      <c r="BH2423" s="14"/>
      <c r="BI2423" s="14"/>
    </row>
    <row r="2424" spans="1:61" x14ac:dyDescent="0.25">
      <c r="A2424" s="13"/>
      <c r="B2424" s="14"/>
      <c r="C2424" s="14"/>
      <c r="D2424" s="14"/>
      <c r="E2424" s="14"/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/>
      <c r="AC2424" s="14"/>
      <c r="AD2424" s="14"/>
      <c r="AE2424" s="14"/>
      <c r="AF2424" s="14"/>
      <c r="AG2424" s="14"/>
      <c r="AH2424" s="14"/>
      <c r="AI2424" s="14"/>
      <c r="AJ2424" s="14"/>
      <c r="AK2424" s="14"/>
      <c r="AL2424" s="14"/>
      <c r="AM2424" s="14"/>
      <c r="AN2424" s="14"/>
      <c r="AO2424" s="14"/>
      <c r="AP2424" s="14"/>
      <c r="AQ2424" s="14"/>
      <c r="AR2424" s="14"/>
      <c r="AS2424" s="14"/>
      <c r="AT2424" s="14"/>
      <c r="AU2424" s="14"/>
      <c r="AV2424" s="14"/>
      <c r="AW2424" s="14"/>
      <c r="AX2424" s="14"/>
      <c r="AY2424" s="14"/>
      <c r="AZ2424" s="14"/>
      <c r="BA2424" s="14"/>
      <c r="BB2424" s="14"/>
      <c r="BC2424" s="14"/>
      <c r="BD2424" s="14"/>
      <c r="BE2424" s="14"/>
      <c r="BF2424" s="14"/>
      <c r="BG2424" s="14"/>
      <c r="BH2424" s="14"/>
      <c r="BI2424" s="14"/>
    </row>
    <row r="2425" spans="1:61" x14ac:dyDescent="0.25">
      <c r="A2425" s="13"/>
      <c r="B2425" s="14"/>
      <c r="C2425" s="14"/>
      <c r="D2425" s="14"/>
      <c r="E2425" s="14"/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4"/>
      <c r="Z2425" s="14"/>
      <c r="AA2425" s="14"/>
      <c r="AB2425" s="14"/>
      <c r="AC2425" s="14"/>
      <c r="AD2425" s="14"/>
      <c r="AE2425" s="14"/>
      <c r="AF2425" s="14"/>
      <c r="AG2425" s="14"/>
      <c r="AH2425" s="14"/>
      <c r="AI2425" s="14"/>
      <c r="AJ2425" s="14"/>
      <c r="AK2425" s="14"/>
      <c r="AL2425" s="14"/>
      <c r="AM2425" s="14"/>
      <c r="AN2425" s="14"/>
      <c r="AO2425" s="14"/>
      <c r="AP2425" s="14"/>
      <c r="AQ2425" s="14"/>
      <c r="AR2425" s="14"/>
      <c r="AS2425" s="14"/>
      <c r="AT2425" s="14"/>
      <c r="AU2425" s="14"/>
      <c r="AV2425" s="14"/>
      <c r="AW2425" s="14"/>
      <c r="AX2425" s="14"/>
      <c r="AY2425" s="14"/>
      <c r="AZ2425" s="14"/>
      <c r="BA2425" s="14"/>
      <c r="BB2425" s="14"/>
      <c r="BC2425" s="14"/>
      <c r="BD2425" s="14"/>
      <c r="BE2425" s="14"/>
      <c r="BF2425" s="14"/>
      <c r="BG2425" s="14"/>
      <c r="BH2425" s="14"/>
      <c r="BI2425" s="14"/>
    </row>
    <row r="2426" spans="1:61" x14ac:dyDescent="0.25">
      <c r="A2426" s="13"/>
      <c r="B2426" s="14"/>
      <c r="C2426" s="14"/>
      <c r="D2426" s="14"/>
      <c r="E2426" s="14"/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4"/>
      <c r="Z2426" s="14"/>
      <c r="AA2426" s="14"/>
      <c r="AB2426" s="14"/>
      <c r="AC2426" s="14"/>
      <c r="AD2426" s="14"/>
      <c r="AE2426" s="14"/>
      <c r="AF2426" s="14"/>
      <c r="AG2426" s="14"/>
      <c r="AH2426" s="14"/>
      <c r="AI2426" s="14"/>
      <c r="AJ2426" s="14"/>
      <c r="AK2426" s="14"/>
      <c r="AL2426" s="14"/>
      <c r="AM2426" s="14"/>
      <c r="AN2426" s="14"/>
      <c r="AO2426" s="14"/>
      <c r="AP2426" s="14"/>
      <c r="AQ2426" s="14"/>
      <c r="AR2426" s="14"/>
      <c r="AS2426" s="14"/>
      <c r="AT2426" s="14"/>
      <c r="AU2426" s="14"/>
      <c r="AV2426" s="14"/>
      <c r="AW2426" s="14"/>
      <c r="AX2426" s="14"/>
      <c r="AY2426" s="14"/>
      <c r="AZ2426" s="14"/>
      <c r="BA2426" s="14"/>
      <c r="BB2426" s="14"/>
      <c r="BC2426" s="14"/>
      <c r="BD2426" s="14"/>
      <c r="BE2426" s="14"/>
      <c r="BF2426" s="14"/>
      <c r="BG2426" s="14"/>
      <c r="BH2426" s="14"/>
      <c r="BI2426" s="14"/>
    </row>
    <row r="2427" spans="1:61" x14ac:dyDescent="0.25">
      <c r="A2427" s="13"/>
      <c r="B2427" s="14"/>
      <c r="C2427" s="14"/>
      <c r="D2427" s="14"/>
      <c r="E2427" s="14"/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/>
      <c r="V2427" s="14"/>
      <c r="W2427" s="14"/>
      <c r="X2427" s="14"/>
      <c r="Y2427" s="14"/>
      <c r="Z2427" s="14"/>
      <c r="AA2427" s="14"/>
      <c r="AB2427" s="14"/>
      <c r="AC2427" s="14"/>
      <c r="AD2427" s="14"/>
      <c r="AE2427" s="14"/>
      <c r="AF2427" s="14"/>
      <c r="AG2427" s="14"/>
      <c r="AH2427" s="14"/>
      <c r="AI2427" s="14"/>
      <c r="AJ2427" s="14"/>
      <c r="AK2427" s="14"/>
      <c r="AL2427" s="14"/>
      <c r="AM2427" s="14"/>
      <c r="AN2427" s="14"/>
      <c r="AO2427" s="14"/>
      <c r="AP2427" s="14"/>
      <c r="AQ2427" s="14"/>
      <c r="AR2427" s="14"/>
      <c r="AS2427" s="14"/>
      <c r="AT2427" s="14"/>
      <c r="AU2427" s="14"/>
      <c r="AV2427" s="14"/>
      <c r="AW2427" s="14"/>
      <c r="AX2427" s="14"/>
      <c r="AY2427" s="14"/>
      <c r="AZ2427" s="14"/>
      <c r="BA2427" s="14"/>
      <c r="BB2427" s="14"/>
      <c r="BC2427" s="14"/>
      <c r="BD2427" s="14"/>
      <c r="BE2427" s="14"/>
      <c r="BF2427" s="14"/>
      <c r="BG2427" s="14"/>
      <c r="BH2427" s="14"/>
      <c r="BI2427" s="14"/>
    </row>
    <row r="2428" spans="1:61" x14ac:dyDescent="0.25">
      <c r="A2428" s="13"/>
      <c r="B2428" s="14"/>
      <c r="C2428" s="14"/>
      <c r="D2428" s="14"/>
      <c r="E2428" s="14"/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4"/>
      <c r="Z2428" s="14"/>
      <c r="AA2428" s="14"/>
      <c r="AB2428" s="14"/>
      <c r="AC2428" s="14"/>
      <c r="AD2428" s="14"/>
      <c r="AE2428" s="14"/>
      <c r="AF2428" s="14"/>
      <c r="AG2428" s="14"/>
      <c r="AH2428" s="14"/>
      <c r="AI2428" s="14"/>
      <c r="AJ2428" s="14"/>
      <c r="AK2428" s="14"/>
      <c r="AL2428" s="14"/>
      <c r="AM2428" s="14"/>
      <c r="AN2428" s="14"/>
      <c r="AO2428" s="14"/>
      <c r="AP2428" s="14"/>
      <c r="AQ2428" s="14"/>
      <c r="AR2428" s="14"/>
      <c r="AS2428" s="14"/>
      <c r="AT2428" s="14"/>
      <c r="AU2428" s="14"/>
      <c r="AV2428" s="14"/>
      <c r="AW2428" s="14"/>
      <c r="AX2428" s="14"/>
      <c r="AY2428" s="14"/>
      <c r="AZ2428" s="14"/>
      <c r="BA2428" s="14"/>
      <c r="BB2428" s="14"/>
      <c r="BC2428" s="14"/>
      <c r="BD2428" s="14"/>
      <c r="BE2428" s="14"/>
      <c r="BF2428" s="14"/>
      <c r="BG2428" s="14"/>
      <c r="BH2428" s="14"/>
      <c r="BI2428" s="14"/>
    </row>
    <row r="2429" spans="1:61" x14ac:dyDescent="0.25">
      <c r="A2429" s="13"/>
      <c r="B2429" s="14"/>
      <c r="C2429" s="14"/>
      <c r="D2429" s="14"/>
      <c r="E2429" s="14"/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/>
      <c r="V2429" s="14"/>
      <c r="W2429" s="14"/>
      <c r="X2429" s="14"/>
      <c r="Y2429" s="14"/>
      <c r="Z2429" s="14"/>
      <c r="AA2429" s="14"/>
      <c r="AB2429" s="14"/>
      <c r="AC2429" s="14"/>
      <c r="AD2429" s="14"/>
      <c r="AE2429" s="14"/>
      <c r="AF2429" s="14"/>
      <c r="AG2429" s="14"/>
      <c r="AH2429" s="14"/>
      <c r="AI2429" s="14"/>
      <c r="AJ2429" s="14"/>
      <c r="AK2429" s="14"/>
      <c r="AL2429" s="14"/>
      <c r="AM2429" s="14"/>
      <c r="AN2429" s="14"/>
      <c r="AO2429" s="14"/>
      <c r="AP2429" s="14"/>
      <c r="AQ2429" s="14"/>
      <c r="AR2429" s="14"/>
      <c r="AS2429" s="14"/>
      <c r="AT2429" s="14"/>
      <c r="AU2429" s="14"/>
      <c r="AV2429" s="14"/>
      <c r="AW2429" s="14"/>
      <c r="AX2429" s="14"/>
      <c r="AY2429" s="14"/>
      <c r="AZ2429" s="14"/>
      <c r="BA2429" s="14"/>
      <c r="BB2429" s="14"/>
      <c r="BC2429" s="14"/>
      <c r="BD2429" s="14"/>
      <c r="BE2429" s="14"/>
      <c r="BF2429" s="14"/>
      <c r="BG2429" s="14"/>
      <c r="BH2429" s="14"/>
      <c r="BI2429" s="14"/>
    </row>
    <row r="2430" spans="1:61" x14ac:dyDescent="0.25">
      <c r="A2430" s="13"/>
      <c r="B2430" s="14"/>
      <c r="C2430" s="14"/>
      <c r="D2430" s="14"/>
      <c r="E2430" s="14"/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4"/>
      <c r="Z2430" s="14"/>
      <c r="AA2430" s="14"/>
      <c r="AB2430" s="14"/>
      <c r="AC2430" s="14"/>
      <c r="AD2430" s="14"/>
      <c r="AE2430" s="14"/>
      <c r="AF2430" s="14"/>
      <c r="AG2430" s="14"/>
      <c r="AH2430" s="14"/>
      <c r="AI2430" s="14"/>
      <c r="AJ2430" s="14"/>
      <c r="AK2430" s="14"/>
      <c r="AL2430" s="14"/>
      <c r="AM2430" s="14"/>
      <c r="AN2430" s="14"/>
      <c r="AO2430" s="14"/>
      <c r="AP2430" s="14"/>
      <c r="AQ2430" s="14"/>
      <c r="AR2430" s="14"/>
      <c r="AS2430" s="14"/>
      <c r="AT2430" s="14"/>
      <c r="AU2430" s="14"/>
      <c r="AV2430" s="14"/>
      <c r="AW2430" s="14"/>
      <c r="AX2430" s="14"/>
      <c r="AY2430" s="14"/>
      <c r="AZ2430" s="14"/>
      <c r="BA2430" s="14"/>
      <c r="BB2430" s="14"/>
      <c r="BC2430" s="14"/>
      <c r="BD2430" s="14"/>
      <c r="BE2430" s="14"/>
      <c r="BF2430" s="14"/>
      <c r="BG2430" s="14"/>
      <c r="BH2430" s="14"/>
      <c r="BI2430" s="14"/>
    </row>
    <row r="2431" spans="1:61" x14ac:dyDescent="0.25">
      <c r="A2431" s="13"/>
      <c r="B2431" s="14"/>
      <c r="C2431" s="14"/>
      <c r="D2431" s="14"/>
      <c r="E2431" s="14"/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/>
      <c r="V2431" s="14"/>
      <c r="W2431" s="14"/>
      <c r="X2431" s="14"/>
      <c r="Y2431" s="14"/>
      <c r="Z2431" s="14"/>
      <c r="AA2431" s="14"/>
      <c r="AB2431" s="14"/>
      <c r="AC2431" s="14"/>
      <c r="AD2431" s="14"/>
      <c r="AE2431" s="14"/>
      <c r="AF2431" s="14"/>
      <c r="AG2431" s="14"/>
      <c r="AH2431" s="14"/>
      <c r="AI2431" s="14"/>
      <c r="AJ2431" s="14"/>
      <c r="AK2431" s="14"/>
      <c r="AL2431" s="14"/>
      <c r="AM2431" s="14"/>
      <c r="AN2431" s="14"/>
      <c r="AO2431" s="14"/>
      <c r="AP2431" s="14"/>
      <c r="AQ2431" s="14"/>
      <c r="AR2431" s="14"/>
      <c r="AS2431" s="14"/>
      <c r="AT2431" s="14"/>
      <c r="AU2431" s="14"/>
      <c r="AV2431" s="14"/>
      <c r="AW2431" s="14"/>
      <c r="AX2431" s="14"/>
      <c r="AY2431" s="14"/>
      <c r="AZ2431" s="14"/>
      <c r="BA2431" s="14"/>
      <c r="BB2431" s="14"/>
      <c r="BC2431" s="14"/>
      <c r="BD2431" s="14"/>
      <c r="BE2431" s="14"/>
      <c r="BF2431" s="14"/>
      <c r="BG2431" s="14"/>
      <c r="BH2431" s="14"/>
      <c r="BI2431" s="14"/>
    </row>
    <row r="2432" spans="1:61" x14ac:dyDescent="0.25">
      <c r="A2432" s="13"/>
      <c r="B2432" s="14"/>
      <c r="C2432" s="14"/>
      <c r="D2432" s="14"/>
      <c r="E2432" s="14"/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4"/>
      <c r="Z2432" s="14"/>
      <c r="AA2432" s="14"/>
      <c r="AB2432" s="14"/>
      <c r="AC2432" s="14"/>
      <c r="AD2432" s="14"/>
      <c r="AE2432" s="14"/>
      <c r="AF2432" s="14"/>
      <c r="AG2432" s="14"/>
      <c r="AH2432" s="14"/>
      <c r="AI2432" s="14"/>
      <c r="AJ2432" s="14"/>
      <c r="AK2432" s="14"/>
      <c r="AL2432" s="14"/>
      <c r="AM2432" s="14"/>
      <c r="AN2432" s="14"/>
      <c r="AO2432" s="14"/>
      <c r="AP2432" s="14"/>
      <c r="AQ2432" s="14"/>
      <c r="AR2432" s="14"/>
      <c r="AS2432" s="14"/>
      <c r="AT2432" s="14"/>
      <c r="AU2432" s="14"/>
      <c r="AV2432" s="14"/>
      <c r="AW2432" s="14"/>
      <c r="AX2432" s="14"/>
      <c r="AY2432" s="14"/>
      <c r="AZ2432" s="14"/>
      <c r="BA2432" s="14"/>
      <c r="BB2432" s="14"/>
      <c r="BC2432" s="14"/>
      <c r="BD2432" s="14"/>
      <c r="BE2432" s="14"/>
      <c r="BF2432" s="14"/>
      <c r="BG2432" s="14"/>
      <c r="BH2432" s="14"/>
      <c r="BI2432" s="14"/>
    </row>
    <row r="2433" spans="1:61" x14ac:dyDescent="0.25">
      <c r="A2433" s="13"/>
      <c r="B2433" s="14"/>
      <c r="C2433" s="14"/>
      <c r="D2433" s="14"/>
      <c r="E2433" s="14"/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14"/>
      <c r="AA2433" s="14"/>
      <c r="AB2433" s="14"/>
      <c r="AC2433" s="14"/>
      <c r="AD2433" s="14"/>
      <c r="AE2433" s="14"/>
      <c r="AF2433" s="14"/>
      <c r="AG2433" s="14"/>
      <c r="AH2433" s="14"/>
      <c r="AI2433" s="14"/>
      <c r="AJ2433" s="14"/>
      <c r="AK2433" s="14"/>
      <c r="AL2433" s="14"/>
      <c r="AM2433" s="14"/>
      <c r="AN2433" s="14"/>
      <c r="AO2433" s="14"/>
      <c r="AP2433" s="14"/>
      <c r="AQ2433" s="14"/>
      <c r="AR2433" s="14"/>
      <c r="AS2433" s="14"/>
      <c r="AT2433" s="14"/>
      <c r="AU2433" s="14"/>
      <c r="AV2433" s="14"/>
      <c r="AW2433" s="14"/>
      <c r="AX2433" s="14"/>
      <c r="AY2433" s="14"/>
      <c r="AZ2433" s="14"/>
      <c r="BA2433" s="14"/>
      <c r="BB2433" s="14"/>
      <c r="BC2433" s="14"/>
      <c r="BD2433" s="14"/>
      <c r="BE2433" s="14"/>
      <c r="BF2433" s="14"/>
      <c r="BG2433" s="14"/>
      <c r="BH2433" s="14"/>
      <c r="BI2433" s="14"/>
    </row>
    <row r="2434" spans="1:61" x14ac:dyDescent="0.25">
      <c r="A2434" s="13"/>
      <c r="B2434" s="14"/>
      <c r="C2434" s="14"/>
      <c r="D2434" s="14"/>
      <c r="E2434" s="14"/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/>
      <c r="V2434" s="14"/>
      <c r="W2434" s="14"/>
      <c r="X2434" s="14"/>
      <c r="Y2434" s="14"/>
      <c r="Z2434" s="14"/>
      <c r="AA2434" s="14"/>
      <c r="AB2434" s="14"/>
      <c r="AC2434" s="14"/>
      <c r="AD2434" s="14"/>
      <c r="AE2434" s="14"/>
      <c r="AF2434" s="14"/>
      <c r="AG2434" s="14"/>
      <c r="AH2434" s="14"/>
      <c r="AI2434" s="14"/>
      <c r="AJ2434" s="14"/>
      <c r="AK2434" s="14"/>
      <c r="AL2434" s="14"/>
      <c r="AM2434" s="14"/>
      <c r="AN2434" s="14"/>
      <c r="AO2434" s="14"/>
      <c r="AP2434" s="14"/>
      <c r="AQ2434" s="14"/>
      <c r="AR2434" s="14"/>
      <c r="AS2434" s="14"/>
      <c r="AT2434" s="14"/>
      <c r="AU2434" s="14"/>
      <c r="AV2434" s="14"/>
      <c r="AW2434" s="14"/>
      <c r="AX2434" s="14"/>
      <c r="AY2434" s="14"/>
      <c r="AZ2434" s="14"/>
      <c r="BA2434" s="14"/>
      <c r="BB2434" s="14"/>
      <c r="BC2434" s="14"/>
      <c r="BD2434" s="14"/>
      <c r="BE2434" s="14"/>
      <c r="BF2434" s="14"/>
      <c r="BG2434" s="14"/>
      <c r="BH2434" s="14"/>
      <c r="BI2434" s="14"/>
    </row>
    <row r="2435" spans="1:61" x14ac:dyDescent="0.25">
      <c r="A2435" s="13"/>
      <c r="B2435" s="14"/>
      <c r="C2435" s="14"/>
      <c r="D2435" s="14"/>
      <c r="E2435" s="14"/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/>
      <c r="V2435" s="14"/>
      <c r="W2435" s="14"/>
      <c r="X2435" s="14"/>
      <c r="Y2435" s="14"/>
      <c r="Z2435" s="14"/>
      <c r="AA2435" s="14"/>
      <c r="AB2435" s="14"/>
      <c r="AC2435" s="14"/>
      <c r="AD2435" s="14"/>
      <c r="AE2435" s="14"/>
      <c r="AF2435" s="14"/>
      <c r="AG2435" s="14"/>
      <c r="AH2435" s="14"/>
      <c r="AI2435" s="14"/>
      <c r="AJ2435" s="14"/>
      <c r="AK2435" s="14"/>
      <c r="AL2435" s="14"/>
      <c r="AM2435" s="14"/>
      <c r="AN2435" s="14"/>
      <c r="AO2435" s="14"/>
      <c r="AP2435" s="14"/>
      <c r="AQ2435" s="14"/>
      <c r="AR2435" s="14"/>
      <c r="AS2435" s="14"/>
      <c r="AT2435" s="14"/>
      <c r="AU2435" s="14"/>
      <c r="AV2435" s="14"/>
      <c r="AW2435" s="14"/>
      <c r="AX2435" s="14"/>
      <c r="AY2435" s="14"/>
      <c r="AZ2435" s="14"/>
      <c r="BA2435" s="14"/>
      <c r="BB2435" s="14"/>
      <c r="BC2435" s="14"/>
      <c r="BD2435" s="14"/>
      <c r="BE2435" s="14"/>
      <c r="BF2435" s="14"/>
      <c r="BG2435" s="14"/>
      <c r="BH2435" s="14"/>
      <c r="BI2435" s="14"/>
    </row>
    <row r="2436" spans="1:61" x14ac:dyDescent="0.25">
      <c r="A2436" s="13"/>
      <c r="B2436" s="14"/>
      <c r="C2436" s="14"/>
      <c r="D2436" s="14"/>
      <c r="E2436" s="14"/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/>
      <c r="V2436" s="14"/>
      <c r="W2436" s="14"/>
      <c r="X2436" s="14"/>
      <c r="Y2436" s="14"/>
      <c r="Z2436" s="14"/>
      <c r="AA2436" s="14"/>
      <c r="AB2436" s="14"/>
      <c r="AC2436" s="14"/>
      <c r="AD2436" s="14"/>
      <c r="AE2436" s="14"/>
      <c r="AF2436" s="14"/>
      <c r="AG2436" s="14"/>
      <c r="AH2436" s="14"/>
      <c r="AI2436" s="14"/>
      <c r="AJ2436" s="14"/>
      <c r="AK2436" s="14"/>
      <c r="AL2436" s="14"/>
      <c r="AM2436" s="14"/>
      <c r="AN2436" s="14"/>
      <c r="AO2436" s="14"/>
      <c r="AP2436" s="14"/>
      <c r="AQ2436" s="14"/>
      <c r="AR2436" s="14"/>
      <c r="AS2436" s="14"/>
      <c r="AT2436" s="14"/>
      <c r="AU2436" s="14"/>
      <c r="AV2436" s="14"/>
      <c r="AW2436" s="14"/>
      <c r="AX2436" s="14"/>
      <c r="AY2436" s="14"/>
      <c r="AZ2436" s="14"/>
      <c r="BA2436" s="14"/>
      <c r="BB2436" s="14"/>
      <c r="BC2436" s="14"/>
      <c r="BD2436" s="14"/>
      <c r="BE2436" s="14"/>
      <c r="BF2436" s="14"/>
      <c r="BG2436" s="14"/>
      <c r="BH2436" s="14"/>
      <c r="BI2436" s="14"/>
    </row>
    <row r="2437" spans="1:61" x14ac:dyDescent="0.25">
      <c r="A2437" s="13"/>
      <c r="B2437" s="14"/>
      <c r="C2437" s="14"/>
      <c r="D2437" s="14"/>
      <c r="E2437" s="14"/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/>
      <c r="V2437" s="14"/>
      <c r="W2437" s="14"/>
      <c r="X2437" s="14"/>
      <c r="Y2437" s="14"/>
      <c r="Z2437" s="14"/>
      <c r="AA2437" s="14"/>
      <c r="AB2437" s="14"/>
      <c r="AC2437" s="14"/>
      <c r="AD2437" s="14"/>
      <c r="AE2437" s="14"/>
      <c r="AF2437" s="14"/>
      <c r="AG2437" s="14"/>
      <c r="AH2437" s="14"/>
      <c r="AI2437" s="14"/>
      <c r="AJ2437" s="14"/>
      <c r="AK2437" s="14"/>
      <c r="AL2437" s="14"/>
      <c r="AM2437" s="14"/>
      <c r="AN2437" s="14"/>
      <c r="AO2437" s="14"/>
      <c r="AP2437" s="14"/>
      <c r="AQ2437" s="14"/>
      <c r="AR2437" s="14"/>
      <c r="AS2437" s="14"/>
      <c r="AT2437" s="14"/>
      <c r="AU2437" s="14"/>
      <c r="AV2437" s="14"/>
      <c r="AW2437" s="14"/>
      <c r="AX2437" s="14"/>
      <c r="AY2437" s="14"/>
      <c r="AZ2437" s="14"/>
      <c r="BA2437" s="14"/>
      <c r="BB2437" s="14"/>
      <c r="BC2437" s="14"/>
      <c r="BD2437" s="14"/>
      <c r="BE2437" s="14"/>
      <c r="BF2437" s="14"/>
      <c r="BG2437" s="14"/>
      <c r="BH2437" s="14"/>
      <c r="BI2437" s="14"/>
    </row>
    <row r="2438" spans="1:61" x14ac:dyDescent="0.25">
      <c r="A2438" s="13"/>
      <c r="B2438" s="14"/>
      <c r="C2438" s="14"/>
      <c r="D2438" s="14"/>
      <c r="E2438" s="14"/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/>
      <c r="V2438" s="14"/>
      <c r="W2438" s="14"/>
      <c r="X2438" s="14"/>
      <c r="Y2438" s="14"/>
      <c r="Z2438" s="14"/>
      <c r="AA2438" s="14"/>
      <c r="AB2438" s="14"/>
      <c r="AC2438" s="14"/>
      <c r="AD2438" s="14"/>
      <c r="AE2438" s="14"/>
      <c r="AF2438" s="14"/>
      <c r="AG2438" s="14"/>
      <c r="AH2438" s="14"/>
      <c r="AI2438" s="14"/>
      <c r="AJ2438" s="14"/>
      <c r="AK2438" s="14"/>
      <c r="AL2438" s="14"/>
      <c r="AM2438" s="14"/>
      <c r="AN2438" s="14"/>
      <c r="AO2438" s="14"/>
      <c r="AP2438" s="14"/>
      <c r="AQ2438" s="14"/>
      <c r="AR2438" s="14"/>
      <c r="AS2438" s="14"/>
      <c r="AT2438" s="14"/>
      <c r="AU2438" s="14"/>
      <c r="AV2438" s="14"/>
      <c r="AW2438" s="14"/>
      <c r="AX2438" s="14"/>
      <c r="AY2438" s="14"/>
      <c r="AZ2438" s="14"/>
      <c r="BA2438" s="14"/>
      <c r="BB2438" s="14"/>
      <c r="BC2438" s="14"/>
      <c r="BD2438" s="14"/>
      <c r="BE2438" s="14"/>
      <c r="BF2438" s="14"/>
      <c r="BG2438" s="14"/>
      <c r="BH2438" s="14"/>
      <c r="BI2438" s="14"/>
    </row>
    <row r="2439" spans="1:61" x14ac:dyDescent="0.25">
      <c r="A2439" s="13"/>
      <c r="B2439" s="14"/>
      <c r="C2439" s="14"/>
      <c r="D2439" s="14"/>
      <c r="E2439" s="14"/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14"/>
      <c r="AA2439" s="14"/>
      <c r="AB2439" s="14"/>
      <c r="AC2439" s="14"/>
      <c r="AD2439" s="14"/>
      <c r="AE2439" s="14"/>
      <c r="AF2439" s="14"/>
      <c r="AG2439" s="14"/>
      <c r="AH2439" s="14"/>
      <c r="AI2439" s="14"/>
      <c r="AJ2439" s="14"/>
      <c r="AK2439" s="14"/>
      <c r="AL2439" s="14"/>
      <c r="AM2439" s="14"/>
      <c r="AN2439" s="14"/>
      <c r="AO2439" s="14"/>
      <c r="AP2439" s="14"/>
      <c r="AQ2439" s="14"/>
      <c r="AR2439" s="14"/>
      <c r="AS2439" s="14"/>
      <c r="AT2439" s="14"/>
      <c r="AU2439" s="14"/>
      <c r="AV2439" s="14"/>
      <c r="AW2439" s="14"/>
      <c r="AX2439" s="14"/>
      <c r="AY2439" s="14"/>
      <c r="AZ2439" s="14"/>
      <c r="BA2439" s="14"/>
      <c r="BB2439" s="14"/>
      <c r="BC2439" s="14"/>
      <c r="BD2439" s="14"/>
      <c r="BE2439" s="14"/>
      <c r="BF2439" s="14"/>
      <c r="BG2439" s="14"/>
      <c r="BH2439" s="14"/>
      <c r="BI2439" s="14"/>
    </row>
    <row r="2440" spans="1:61" x14ac:dyDescent="0.25">
      <c r="A2440" s="13"/>
      <c r="B2440" s="14"/>
      <c r="C2440" s="14"/>
      <c r="D2440" s="14"/>
      <c r="E2440" s="14"/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4"/>
      <c r="Z2440" s="14"/>
      <c r="AA2440" s="14"/>
      <c r="AB2440" s="14"/>
      <c r="AC2440" s="14"/>
      <c r="AD2440" s="14"/>
      <c r="AE2440" s="14"/>
      <c r="AF2440" s="14"/>
      <c r="AG2440" s="14"/>
      <c r="AH2440" s="14"/>
      <c r="AI2440" s="14"/>
      <c r="AJ2440" s="14"/>
      <c r="AK2440" s="14"/>
      <c r="AL2440" s="14"/>
      <c r="AM2440" s="14"/>
      <c r="AN2440" s="14"/>
      <c r="AO2440" s="14"/>
      <c r="AP2440" s="14"/>
      <c r="AQ2440" s="14"/>
      <c r="AR2440" s="14"/>
      <c r="AS2440" s="14"/>
      <c r="AT2440" s="14"/>
      <c r="AU2440" s="14"/>
      <c r="AV2440" s="14"/>
      <c r="AW2440" s="14"/>
      <c r="AX2440" s="14"/>
      <c r="AY2440" s="14"/>
      <c r="AZ2440" s="14"/>
      <c r="BA2440" s="14"/>
      <c r="BB2440" s="14"/>
      <c r="BC2440" s="14"/>
      <c r="BD2440" s="14"/>
      <c r="BE2440" s="14"/>
      <c r="BF2440" s="14"/>
      <c r="BG2440" s="14"/>
      <c r="BH2440" s="14"/>
      <c r="BI2440" s="14"/>
    </row>
    <row r="2441" spans="1:61" x14ac:dyDescent="0.25">
      <c r="A2441" s="13"/>
      <c r="B2441" s="14"/>
      <c r="C2441" s="14"/>
      <c r="D2441" s="14"/>
      <c r="E2441" s="14"/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/>
      <c r="AC2441" s="14"/>
      <c r="AD2441" s="14"/>
      <c r="AE2441" s="14"/>
      <c r="AF2441" s="14"/>
      <c r="AG2441" s="14"/>
      <c r="AH2441" s="14"/>
      <c r="AI2441" s="14"/>
      <c r="AJ2441" s="14"/>
      <c r="AK2441" s="14"/>
      <c r="AL2441" s="14"/>
      <c r="AM2441" s="14"/>
      <c r="AN2441" s="14"/>
      <c r="AO2441" s="14"/>
      <c r="AP2441" s="14"/>
      <c r="AQ2441" s="14"/>
      <c r="AR2441" s="14"/>
      <c r="AS2441" s="14"/>
      <c r="AT2441" s="14"/>
      <c r="AU2441" s="14"/>
      <c r="AV2441" s="14"/>
      <c r="AW2441" s="14"/>
      <c r="AX2441" s="14"/>
      <c r="AY2441" s="14"/>
      <c r="AZ2441" s="14"/>
      <c r="BA2441" s="14"/>
      <c r="BB2441" s="14"/>
      <c r="BC2441" s="14"/>
      <c r="BD2441" s="14"/>
      <c r="BE2441" s="14"/>
      <c r="BF2441" s="14"/>
      <c r="BG2441" s="14"/>
      <c r="BH2441" s="14"/>
      <c r="BI2441" s="14"/>
    </row>
    <row r="2442" spans="1:61" x14ac:dyDescent="0.25">
      <c r="A2442" s="13"/>
      <c r="B2442" s="14"/>
      <c r="C2442" s="14"/>
      <c r="D2442" s="14"/>
      <c r="E2442" s="14"/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4"/>
      <c r="Z2442" s="14"/>
      <c r="AA2442" s="14"/>
      <c r="AB2442" s="14"/>
      <c r="AC2442" s="14"/>
      <c r="AD2442" s="14"/>
      <c r="AE2442" s="14"/>
      <c r="AF2442" s="14"/>
      <c r="AG2442" s="14"/>
      <c r="AH2442" s="14"/>
      <c r="AI2442" s="14"/>
      <c r="AJ2442" s="14"/>
      <c r="AK2442" s="14"/>
      <c r="AL2442" s="14"/>
      <c r="AM2442" s="14"/>
      <c r="AN2442" s="14"/>
      <c r="AO2442" s="14"/>
      <c r="AP2442" s="14"/>
      <c r="AQ2442" s="14"/>
      <c r="AR2442" s="14"/>
      <c r="AS2442" s="14"/>
      <c r="AT2442" s="14"/>
      <c r="AU2442" s="14"/>
      <c r="AV2442" s="14"/>
      <c r="AW2442" s="14"/>
      <c r="AX2442" s="14"/>
      <c r="AY2442" s="14"/>
      <c r="AZ2442" s="14"/>
      <c r="BA2442" s="14"/>
      <c r="BB2442" s="14"/>
      <c r="BC2442" s="14"/>
      <c r="BD2442" s="14"/>
      <c r="BE2442" s="14"/>
      <c r="BF2442" s="14"/>
      <c r="BG2442" s="14"/>
      <c r="BH2442" s="14"/>
      <c r="BI2442" s="14"/>
    </row>
    <row r="2443" spans="1:61" x14ac:dyDescent="0.25">
      <c r="A2443" s="13"/>
      <c r="B2443" s="14"/>
      <c r="C2443" s="14"/>
      <c r="D2443" s="14"/>
      <c r="E2443" s="14"/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/>
      <c r="V2443" s="14"/>
      <c r="W2443" s="14"/>
      <c r="X2443" s="14"/>
      <c r="Y2443" s="14"/>
      <c r="Z2443" s="14"/>
      <c r="AA2443" s="14"/>
      <c r="AB2443" s="14"/>
      <c r="AC2443" s="14"/>
      <c r="AD2443" s="14"/>
      <c r="AE2443" s="14"/>
      <c r="AF2443" s="14"/>
      <c r="AG2443" s="14"/>
      <c r="AH2443" s="14"/>
      <c r="AI2443" s="14"/>
      <c r="AJ2443" s="14"/>
      <c r="AK2443" s="14"/>
      <c r="AL2443" s="14"/>
      <c r="AM2443" s="14"/>
      <c r="AN2443" s="14"/>
      <c r="AO2443" s="14"/>
      <c r="AP2443" s="14"/>
      <c r="AQ2443" s="14"/>
      <c r="AR2443" s="14"/>
      <c r="AS2443" s="14"/>
      <c r="AT2443" s="14"/>
      <c r="AU2443" s="14"/>
      <c r="AV2443" s="14"/>
      <c r="AW2443" s="14"/>
      <c r="AX2443" s="14"/>
      <c r="AY2443" s="14"/>
      <c r="AZ2443" s="14"/>
      <c r="BA2443" s="14"/>
      <c r="BB2443" s="14"/>
      <c r="BC2443" s="14"/>
      <c r="BD2443" s="14"/>
      <c r="BE2443" s="14"/>
      <c r="BF2443" s="14"/>
      <c r="BG2443" s="14"/>
      <c r="BH2443" s="14"/>
      <c r="BI2443" s="14"/>
    </row>
    <row r="2444" spans="1:61" x14ac:dyDescent="0.25">
      <c r="A2444" s="13"/>
      <c r="B2444" s="14"/>
      <c r="C2444" s="14"/>
      <c r="D2444" s="14"/>
      <c r="E2444" s="14"/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4"/>
      <c r="Z2444" s="14"/>
      <c r="AA2444" s="14"/>
      <c r="AB2444" s="14"/>
      <c r="AC2444" s="14"/>
      <c r="AD2444" s="14"/>
      <c r="AE2444" s="14"/>
      <c r="AF2444" s="14"/>
      <c r="AG2444" s="14"/>
      <c r="AH2444" s="14"/>
      <c r="AI2444" s="14"/>
      <c r="AJ2444" s="14"/>
      <c r="AK2444" s="14"/>
      <c r="AL2444" s="14"/>
      <c r="AM2444" s="14"/>
      <c r="AN2444" s="14"/>
      <c r="AO2444" s="14"/>
      <c r="AP2444" s="14"/>
      <c r="AQ2444" s="14"/>
      <c r="AR2444" s="14"/>
      <c r="AS2444" s="14"/>
      <c r="AT2444" s="14"/>
      <c r="AU2444" s="14"/>
      <c r="AV2444" s="14"/>
      <c r="AW2444" s="14"/>
      <c r="AX2444" s="14"/>
      <c r="AY2444" s="14"/>
      <c r="AZ2444" s="14"/>
      <c r="BA2444" s="14"/>
      <c r="BB2444" s="14"/>
      <c r="BC2444" s="14"/>
      <c r="BD2444" s="14"/>
      <c r="BE2444" s="14"/>
      <c r="BF2444" s="14"/>
      <c r="BG2444" s="14"/>
      <c r="BH2444" s="14"/>
      <c r="BI2444" s="14"/>
    </row>
    <row r="2445" spans="1:61" x14ac:dyDescent="0.25">
      <c r="A2445" s="13"/>
      <c r="B2445" s="14"/>
      <c r="C2445" s="14"/>
      <c r="D2445" s="14"/>
      <c r="E2445" s="14"/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/>
      <c r="V2445" s="14"/>
      <c r="W2445" s="14"/>
      <c r="X2445" s="14"/>
      <c r="Y2445" s="14"/>
      <c r="Z2445" s="14"/>
      <c r="AA2445" s="14"/>
      <c r="AB2445" s="14"/>
      <c r="AC2445" s="14"/>
      <c r="AD2445" s="14"/>
      <c r="AE2445" s="14"/>
      <c r="AF2445" s="14"/>
      <c r="AG2445" s="14"/>
      <c r="AH2445" s="14"/>
      <c r="AI2445" s="14"/>
      <c r="AJ2445" s="14"/>
      <c r="AK2445" s="14"/>
      <c r="AL2445" s="14"/>
      <c r="AM2445" s="14"/>
      <c r="AN2445" s="14"/>
      <c r="AO2445" s="14"/>
      <c r="AP2445" s="14"/>
      <c r="AQ2445" s="14"/>
      <c r="AR2445" s="14"/>
      <c r="AS2445" s="14"/>
      <c r="AT2445" s="14"/>
      <c r="AU2445" s="14"/>
      <c r="AV2445" s="14"/>
      <c r="AW2445" s="14"/>
      <c r="AX2445" s="14"/>
      <c r="AY2445" s="14"/>
      <c r="AZ2445" s="14"/>
      <c r="BA2445" s="14"/>
      <c r="BB2445" s="14"/>
      <c r="BC2445" s="14"/>
      <c r="BD2445" s="14"/>
      <c r="BE2445" s="14"/>
      <c r="BF2445" s="14"/>
      <c r="BG2445" s="14"/>
      <c r="BH2445" s="14"/>
      <c r="BI2445" s="14"/>
    </row>
    <row r="2446" spans="1:61" x14ac:dyDescent="0.25">
      <c r="A2446" s="13"/>
      <c r="B2446" s="14"/>
      <c r="C2446" s="14"/>
      <c r="D2446" s="14"/>
      <c r="E2446" s="14"/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4"/>
      <c r="Z2446" s="14"/>
      <c r="AA2446" s="14"/>
      <c r="AB2446" s="14"/>
      <c r="AC2446" s="14"/>
      <c r="AD2446" s="14"/>
      <c r="AE2446" s="14"/>
      <c r="AF2446" s="14"/>
      <c r="AG2446" s="14"/>
      <c r="AH2446" s="14"/>
      <c r="AI2446" s="14"/>
      <c r="AJ2446" s="14"/>
      <c r="AK2446" s="14"/>
      <c r="AL2446" s="14"/>
      <c r="AM2446" s="14"/>
      <c r="AN2446" s="14"/>
      <c r="AO2446" s="14"/>
      <c r="AP2446" s="14"/>
      <c r="AQ2446" s="14"/>
      <c r="AR2446" s="14"/>
      <c r="AS2446" s="14"/>
      <c r="AT2446" s="14"/>
      <c r="AU2446" s="14"/>
      <c r="AV2446" s="14"/>
      <c r="AW2446" s="14"/>
      <c r="AX2446" s="14"/>
      <c r="AY2446" s="14"/>
      <c r="AZ2446" s="14"/>
      <c r="BA2446" s="14"/>
      <c r="BB2446" s="14"/>
      <c r="BC2446" s="14"/>
      <c r="BD2446" s="14"/>
      <c r="BE2446" s="14"/>
      <c r="BF2446" s="14"/>
      <c r="BG2446" s="14"/>
      <c r="BH2446" s="14"/>
      <c r="BI2446" s="14"/>
    </row>
    <row r="2447" spans="1:61" x14ac:dyDescent="0.25">
      <c r="A2447" s="13"/>
      <c r="B2447" s="14"/>
      <c r="C2447" s="14"/>
      <c r="D2447" s="14"/>
      <c r="E2447" s="14"/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14"/>
      <c r="AA2447" s="14"/>
      <c r="AB2447" s="14"/>
      <c r="AC2447" s="14"/>
      <c r="AD2447" s="14"/>
      <c r="AE2447" s="14"/>
      <c r="AF2447" s="14"/>
      <c r="AG2447" s="14"/>
      <c r="AH2447" s="14"/>
      <c r="AI2447" s="14"/>
      <c r="AJ2447" s="14"/>
      <c r="AK2447" s="14"/>
      <c r="AL2447" s="14"/>
      <c r="AM2447" s="14"/>
      <c r="AN2447" s="14"/>
      <c r="AO2447" s="14"/>
      <c r="AP2447" s="14"/>
      <c r="AQ2447" s="14"/>
      <c r="AR2447" s="14"/>
      <c r="AS2447" s="14"/>
      <c r="AT2447" s="14"/>
      <c r="AU2447" s="14"/>
      <c r="AV2447" s="14"/>
      <c r="AW2447" s="14"/>
      <c r="AX2447" s="14"/>
      <c r="AY2447" s="14"/>
      <c r="AZ2447" s="14"/>
      <c r="BA2447" s="14"/>
      <c r="BB2447" s="14"/>
      <c r="BC2447" s="14"/>
      <c r="BD2447" s="14"/>
      <c r="BE2447" s="14"/>
      <c r="BF2447" s="14"/>
      <c r="BG2447" s="14"/>
      <c r="BH2447" s="14"/>
      <c r="BI2447" s="14"/>
    </row>
    <row r="2448" spans="1:61" x14ac:dyDescent="0.25">
      <c r="A2448" s="13"/>
      <c r="B2448" s="14"/>
      <c r="C2448" s="14"/>
      <c r="D2448" s="14"/>
      <c r="E2448" s="14"/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/>
      <c r="V2448" s="14"/>
      <c r="W2448" s="14"/>
      <c r="X2448" s="14"/>
      <c r="Y2448" s="14"/>
      <c r="Z2448" s="14"/>
      <c r="AA2448" s="14"/>
      <c r="AB2448" s="14"/>
      <c r="AC2448" s="14"/>
      <c r="AD2448" s="14"/>
      <c r="AE2448" s="14"/>
      <c r="AF2448" s="14"/>
      <c r="AG2448" s="14"/>
      <c r="AH2448" s="14"/>
      <c r="AI2448" s="14"/>
      <c r="AJ2448" s="14"/>
      <c r="AK2448" s="14"/>
      <c r="AL2448" s="14"/>
      <c r="AM2448" s="14"/>
      <c r="AN2448" s="14"/>
      <c r="AO2448" s="14"/>
      <c r="AP2448" s="14"/>
      <c r="AQ2448" s="14"/>
      <c r="AR2448" s="14"/>
      <c r="AS2448" s="14"/>
      <c r="AT2448" s="14"/>
      <c r="AU2448" s="14"/>
      <c r="AV2448" s="14"/>
      <c r="AW2448" s="14"/>
      <c r="AX2448" s="14"/>
      <c r="AY2448" s="14"/>
      <c r="AZ2448" s="14"/>
      <c r="BA2448" s="14"/>
      <c r="BB2448" s="14"/>
      <c r="BC2448" s="14"/>
      <c r="BD2448" s="14"/>
      <c r="BE2448" s="14"/>
      <c r="BF2448" s="14"/>
      <c r="BG2448" s="14"/>
      <c r="BH2448" s="14"/>
      <c r="BI2448" s="14"/>
    </row>
    <row r="2449" spans="1:61" x14ac:dyDescent="0.25">
      <c r="A2449" s="13"/>
      <c r="B2449" s="14"/>
      <c r="C2449" s="14"/>
      <c r="D2449" s="14"/>
      <c r="E2449" s="14"/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4"/>
      <c r="Z2449" s="14"/>
      <c r="AA2449" s="14"/>
      <c r="AB2449" s="14"/>
      <c r="AC2449" s="14"/>
      <c r="AD2449" s="14"/>
      <c r="AE2449" s="14"/>
      <c r="AF2449" s="14"/>
      <c r="AG2449" s="14"/>
      <c r="AH2449" s="14"/>
      <c r="AI2449" s="14"/>
      <c r="AJ2449" s="14"/>
      <c r="AK2449" s="14"/>
      <c r="AL2449" s="14"/>
      <c r="AM2449" s="14"/>
      <c r="AN2449" s="14"/>
      <c r="AO2449" s="14"/>
      <c r="AP2449" s="14"/>
      <c r="AQ2449" s="14"/>
      <c r="AR2449" s="14"/>
      <c r="AS2449" s="14"/>
      <c r="AT2449" s="14"/>
      <c r="AU2449" s="14"/>
      <c r="AV2449" s="14"/>
      <c r="AW2449" s="14"/>
      <c r="AX2449" s="14"/>
      <c r="AY2449" s="14"/>
      <c r="AZ2449" s="14"/>
      <c r="BA2449" s="14"/>
      <c r="BB2449" s="14"/>
      <c r="BC2449" s="14"/>
      <c r="BD2449" s="14"/>
      <c r="BE2449" s="14"/>
      <c r="BF2449" s="14"/>
      <c r="BG2449" s="14"/>
      <c r="BH2449" s="14"/>
      <c r="BI2449" s="14"/>
    </row>
    <row r="2450" spans="1:61" x14ac:dyDescent="0.25">
      <c r="A2450" s="13"/>
      <c r="B2450" s="14"/>
      <c r="C2450" s="14"/>
      <c r="D2450" s="14"/>
      <c r="E2450" s="14"/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4"/>
      <c r="Z2450" s="14"/>
      <c r="AA2450" s="14"/>
      <c r="AB2450" s="14"/>
      <c r="AC2450" s="14"/>
      <c r="AD2450" s="14"/>
      <c r="AE2450" s="14"/>
      <c r="AF2450" s="14"/>
      <c r="AG2450" s="14"/>
      <c r="AH2450" s="14"/>
      <c r="AI2450" s="14"/>
      <c r="AJ2450" s="14"/>
      <c r="AK2450" s="14"/>
      <c r="AL2450" s="14"/>
      <c r="AM2450" s="14"/>
      <c r="AN2450" s="14"/>
      <c r="AO2450" s="14"/>
      <c r="AP2450" s="14"/>
      <c r="AQ2450" s="14"/>
      <c r="AR2450" s="14"/>
      <c r="AS2450" s="14"/>
      <c r="AT2450" s="14"/>
      <c r="AU2450" s="14"/>
      <c r="AV2450" s="14"/>
      <c r="AW2450" s="14"/>
      <c r="AX2450" s="14"/>
      <c r="AY2450" s="14"/>
      <c r="AZ2450" s="14"/>
      <c r="BA2450" s="14"/>
      <c r="BB2450" s="14"/>
      <c r="BC2450" s="14"/>
      <c r="BD2450" s="14"/>
      <c r="BE2450" s="14"/>
      <c r="BF2450" s="14"/>
      <c r="BG2450" s="14"/>
      <c r="BH2450" s="14"/>
      <c r="BI2450" s="14"/>
    </row>
    <row r="2451" spans="1:61" x14ac:dyDescent="0.25">
      <c r="A2451" s="13"/>
      <c r="B2451" s="14"/>
      <c r="C2451" s="14"/>
      <c r="D2451" s="14"/>
      <c r="E2451" s="14"/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4"/>
      <c r="Z2451" s="14"/>
      <c r="AA2451" s="14"/>
      <c r="AB2451" s="14"/>
      <c r="AC2451" s="14"/>
      <c r="AD2451" s="14"/>
      <c r="AE2451" s="14"/>
      <c r="AF2451" s="14"/>
      <c r="AG2451" s="14"/>
      <c r="AH2451" s="14"/>
      <c r="AI2451" s="14"/>
      <c r="AJ2451" s="14"/>
      <c r="AK2451" s="14"/>
      <c r="AL2451" s="14"/>
      <c r="AM2451" s="14"/>
      <c r="AN2451" s="14"/>
      <c r="AO2451" s="14"/>
      <c r="AP2451" s="14"/>
      <c r="AQ2451" s="14"/>
      <c r="AR2451" s="14"/>
      <c r="AS2451" s="14"/>
      <c r="AT2451" s="14"/>
      <c r="AU2451" s="14"/>
      <c r="AV2451" s="14"/>
      <c r="AW2451" s="14"/>
      <c r="AX2451" s="14"/>
      <c r="AY2451" s="14"/>
      <c r="AZ2451" s="14"/>
      <c r="BA2451" s="14"/>
      <c r="BB2451" s="14"/>
      <c r="BC2451" s="14"/>
      <c r="BD2451" s="14"/>
      <c r="BE2451" s="14"/>
      <c r="BF2451" s="14"/>
      <c r="BG2451" s="14"/>
      <c r="BH2451" s="14"/>
      <c r="BI2451" s="14"/>
    </row>
    <row r="2452" spans="1:61" x14ac:dyDescent="0.25">
      <c r="A2452" s="13"/>
      <c r="B2452" s="14"/>
      <c r="C2452" s="14"/>
      <c r="D2452" s="14"/>
      <c r="E2452" s="14"/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4"/>
      <c r="Z2452" s="14"/>
      <c r="AA2452" s="14"/>
      <c r="AB2452" s="14"/>
      <c r="AC2452" s="14"/>
      <c r="AD2452" s="14"/>
      <c r="AE2452" s="14"/>
      <c r="AF2452" s="14"/>
      <c r="AG2452" s="14"/>
      <c r="AH2452" s="14"/>
      <c r="AI2452" s="14"/>
      <c r="AJ2452" s="14"/>
      <c r="AK2452" s="14"/>
      <c r="AL2452" s="14"/>
      <c r="AM2452" s="14"/>
      <c r="AN2452" s="14"/>
      <c r="AO2452" s="14"/>
      <c r="AP2452" s="14"/>
      <c r="AQ2452" s="14"/>
      <c r="AR2452" s="14"/>
      <c r="AS2452" s="14"/>
      <c r="AT2452" s="14"/>
      <c r="AU2452" s="14"/>
      <c r="AV2452" s="14"/>
      <c r="AW2452" s="14"/>
      <c r="AX2452" s="14"/>
      <c r="AY2452" s="14"/>
      <c r="AZ2452" s="14"/>
      <c r="BA2452" s="14"/>
      <c r="BB2452" s="14"/>
      <c r="BC2452" s="14"/>
      <c r="BD2452" s="14"/>
      <c r="BE2452" s="14"/>
      <c r="BF2452" s="14"/>
      <c r="BG2452" s="14"/>
      <c r="BH2452" s="14"/>
      <c r="BI2452" s="14"/>
    </row>
    <row r="2453" spans="1:61" x14ac:dyDescent="0.25">
      <c r="A2453" s="13"/>
      <c r="B2453" s="14"/>
      <c r="C2453" s="14"/>
      <c r="D2453" s="14"/>
      <c r="E2453" s="14"/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/>
      <c r="V2453" s="14"/>
      <c r="W2453" s="14"/>
      <c r="X2453" s="14"/>
      <c r="Y2453" s="14"/>
      <c r="Z2453" s="14"/>
      <c r="AA2453" s="14"/>
      <c r="AB2453" s="14"/>
      <c r="AC2453" s="14"/>
      <c r="AD2453" s="14"/>
      <c r="AE2453" s="14"/>
      <c r="AF2453" s="14"/>
      <c r="AG2453" s="14"/>
      <c r="AH2453" s="14"/>
      <c r="AI2453" s="14"/>
      <c r="AJ2453" s="14"/>
      <c r="AK2453" s="14"/>
      <c r="AL2453" s="14"/>
      <c r="AM2453" s="14"/>
      <c r="AN2453" s="14"/>
      <c r="AO2453" s="14"/>
      <c r="AP2453" s="14"/>
      <c r="AQ2453" s="14"/>
      <c r="AR2453" s="14"/>
      <c r="AS2453" s="14"/>
      <c r="AT2453" s="14"/>
      <c r="AU2453" s="14"/>
      <c r="AV2453" s="14"/>
      <c r="AW2453" s="14"/>
      <c r="AX2453" s="14"/>
      <c r="AY2453" s="14"/>
      <c r="AZ2453" s="14"/>
      <c r="BA2453" s="14"/>
      <c r="BB2453" s="14"/>
      <c r="BC2453" s="14"/>
      <c r="BD2453" s="14"/>
      <c r="BE2453" s="14"/>
      <c r="BF2453" s="14"/>
      <c r="BG2453" s="14"/>
      <c r="BH2453" s="14"/>
      <c r="BI2453" s="14"/>
    </row>
    <row r="2454" spans="1:61" x14ac:dyDescent="0.25">
      <c r="A2454" s="13"/>
      <c r="B2454" s="14"/>
      <c r="C2454" s="14"/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4"/>
      <c r="Z2454" s="14"/>
      <c r="AA2454" s="14"/>
      <c r="AB2454" s="14"/>
      <c r="AC2454" s="14"/>
      <c r="AD2454" s="14"/>
      <c r="AE2454" s="14"/>
      <c r="AF2454" s="14"/>
      <c r="AG2454" s="14"/>
      <c r="AH2454" s="14"/>
      <c r="AI2454" s="14"/>
      <c r="AJ2454" s="14"/>
      <c r="AK2454" s="14"/>
      <c r="AL2454" s="14"/>
      <c r="AM2454" s="14"/>
      <c r="AN2454" s="14"/>
      <c r="AO2454" s="14"/>
      <c r="AP2454" s="14"/>
      <c r="AQ2454" s="14"/>
      <c r="AR2454" s="14"/>
      <c r="AS2454" s="14"/>
      <c r="AT2454" s="14"/>
      <c r="AU2454" s="14"/>
      <c r="AV2454" s="14"/>
      <c r="AW2454" s="14"/>
      <c r="AX2454" s="14"/>
      <c r="AY2454" s="14"/>
      <c r="AZ2454" s="14"/>
      <c r="BA2454" s="14"/>
      <c r="BB2454" s="14"/>
      <c r="BC2454" s="14"/>
      <c r="BD2454" s="14"/>
      <c r="BE2454" s="14"/>
      <c r="BF2454" s="14"/>
      <c r="BG2454" s="14"/>
      <c r="BH2454" s="14"/>
      <c r="BI2454" s="14"/>
    </row>
    <row r="2455" spans="1:61" x14ac:dyDescent="0.25">
      <c r="A2455" s="13"/>
      <c r="B2455" s="14"/>
      <c r="C2455" s="14"/>
      <c r="D2455" s="14"/>
      <c r="E2455" s="14"/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4"/>
      <c r="Z2455" s="14"/>
      <c r="AA2455" s="14"/>
      <c r="AB2455" s="14"/>
      <c r="AC2455" s="14"/>
      <c r="AD2455" s="14"/>
      <c r="AE2455" s="14"/>
      <c r="AF2455" s="14"/>
      <c r="AG2455" s="14"/>
      <c r="AH2455" s="14"/>
      <c r="AI2455" s="14"/>
      <c r="AJ2455" s="14"/>
      <c r="AK2455" s="14"/>
      <c r="AL2455" s="14"/>
      <c r="AM2455" s="14"/>
      <c r="AN2455" s="14"/>
      <c r="AO2455" s="14"/>
      <c r="AP2455" s="14"/>
      <c r="AQ2455" s="14"/>
      <c r="AR2455" s="14"/>
      <c r="AS2455" s="14"/>
      <c r="AT2455" s="14"/>
      <c r="AU2455" s="14"/>
      <c r="AV2455" s="14"/>
      <c r="AW2455" s="14"/>
      <c r="AX2455" s="14"/>
      <c r="AY2455" s="14"/>
      <c r="AZ2455" s="14"/>
      <c r="BA2455" s="14"/>
      <c r="BB2455" s="14"/>
      <c r="BC2455" s="14"/>
      <c r="BD2455" s="14"/>
      <c r="BE2455" s="14"/>
      <c r="BF2455" s="14"/>
      <c r="BG2455" s="14"/>
      <c r="BH2455" s="14"/>
      <c r="BI2455" s="14"/>
    </row>
    <row r="2456" spans="1:61" x14ac:dyDescent="0.25">
      <c r="A2456" s="13"/>
      <c r="B2456" s="14"/>
      <c r="C2456" s="14"/>
      <c r="D2456" s="14"/>
      <c r="E2456" s="14"/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  <c r="T2456" s="14"/>
      <c r="U2456" s="14"/>
      <c r="V2456" s="14"/>
      <c r="W2456" s="14"/>
      <c r="X2456" s="14"/>
      <c r="Y2456" s="14"/>
      <c r="Z2456" s="14"/>
      <c r="AA2456" s="14"/>
      <c r="AB2456" s="14"/>
      <c r="AC2456" s="14"/>
      <c r="AD2456" s="14"/>
      <c r="AE2456" s="14"/>
      <c r="AF2456" s="14"/>
      <c r="AG2456" s="14"/>
      <c r="AH2456" s="14"/>
      <c r="AI2456" s="14"/>
      <c r="AJ2456" s="14"/>
      <c r="AK2456" s="14"/>
      <c r="AL2456" s="14"/>
      <c r="AM2456" s="14"/>
      <c r="AN2456" s="14"/>
      <c r="AO2456" s="14"/>
      <c r="AP2456" s="14"/>
      <c r="AQ2456" s="14"/>
      <c r="AR2456" s="14"/>
      <c r="AS2456" s="14"/>
      <c r="AT2456" s="14"/>
      <c r="AU2456" s="14"/>
      <c r="AV2456" s="14"/>
      <c r="AW2456" s="14"/>
      <c r="AX2456" s="14"/>
      <c r="AY2456" s="14"/>
      <c r="AZ2456" s="14"/>
      <c r="BA2456" s="14"/>
      <c r="BB2456" s="14"/>
      <c r="BC2456" s="14"/>
      <c r="BD2456" s="14"/>
      <c r="BE2456" s="14"/>
      <c r="BF2456" s="14"/>
      <c r="BG2456" s="14"/>
      <c r="BH2456" s="14"/>
      <c r="BI2456" s="14"/>
    </row>
    <row r="2457" spans="1:61" x14ac:dyDescent="0.25">
      <c r="A2457" s="13"/>
      <c r="B2457" s="14"/>
      <c r="C2457" s="14"/>
      <c r="D2457" s="14"/>
      <c r="E2457" s="14"/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/>
      <c r="V2457" s="14"/>
      <c r="W2457" s="14"/>
      <c r="X2457" s="14"/>
      <c r="Y2457" s="14"/>
      <c r="Z2457" s="14"/>
      <c r="AA2457" s="14"/>
      <c r="AB2457" s="14"/>
      <c r="AC2457" s="14"/>
      <c r="AD2457" s="14"/>
      <c r="AE2457" s="14"/>
      <c r="AF2457" s="14"/>
      <c r="AG2457" s="14"/>
      <c r="AH2457" s="14"/>
      <c r="AI2457" s="14"/>
      <c r="AJ2457" s="14"/>
      <c r="AK2457" s="14"/>
      <c r="AL2457" s="14"/>
      <c r="AM2457" s="14"/>
      <c r="AN2457" s="14"/>
      <c r="AO2457" s="14"/>
      <c r="AP2457" s="14"/>
      <c r="AQ2457" s="14"/>
      <c r="AR2457" s="14"/>
      <c r="AS2457" s="14"/>
      <c r="AT2457" s="14"/>
      <c r="AU2457" s="14"/>
      <c r="AV2457" s="14"/>
      <c r="AW2457" s="14"/>
      <c r="AX2457" s="14"/>
      <c r="AY2457" s="14"/>
      <c r="AZ2457" s="14"/>
      <c r="BA2457" s="14"/>
      <c r="BB2457" s="14"/>
      <c r="BC2457" s="14"/>
      <c r="BD2457" s="14"/>
      <c r="BE2457" s="14"/>
      <c r="BF2457" s="14"/>
      <c r="BG2457" s="14"/>
      <c r="BH2457" s="14"/>
      <c r="BI2457" s="14"/>
    </row>
    <row r="2458" spans="1:61" x14ac:dyDescent="0.25">
      <c r="A2458" s="13"/>
      <c r="B2458" s="14"/>
      <c r="C2458" s="14"/>
      <c r="D2458" s="14"/>
      <c r="E2458" s="14"/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/>
      <c r="AC2458" s="14"/>
      <c r="AD2458" s="14"/>
      <c r="AE2458" s="14"/>
      <c r="AF2458" s="14"/>
      <c r="AG2458" s="14"/>
      <c r="AH2458" s="14"/>
      <c r="AI2458" s="14"/>
      <c r="AJ2458" s="14"/>
      <c r="AK2458" s="14"/>
      <c r="AL2458" s="14"/>
      <c r="AM2458" s="14"/>
      <c r="AN2458" s="14"/>
      <c r="AO2458" s="14"/>
      <c r="AP2458" s="14"/>
      <c r="AQ2458" s="14"/>
      <c r="AR2458" s="14"/>
      <c r="AS2458" s="14"/>
      <c r="AT2458" s="14"/>
      <c r="AU2458" s="14"/>
      <c r="AV2458" s="14"/>
      <c r="AW2458" s="14"/>
      <c r="AX2458" s="14"/>
      <c r="AY2458" s="14"/>
      <c r="AZ2458" s="14"/>
      <c r="BA2458" s="14"/>
      <c r="BB2458" s="14"/>
      <c r="BC2458" s="14"/>
      <c r="BD2458" s="14"/>
      <c r="BE2458" s="14"/>
      <c r="BF2458" s="14"/>
      <c r="BG2458" s="14"/>
      <c r="BH2458" s="14"/>
      <c r="BI2458" s="14"/>
    </row>
    <row r="2459" spans="1:61" x14ac:dyDescent="0.25">
      <c r="A2459" s="13"/>
      <c r="B2459" s="14"/>
      <c r="C2459" s="14"/>
      <c r="D2459" s="14"/>
      <c r="E2459" s="14"/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4"/>
      <c r="Z2459" s="14"/>
      <c r="AA2459" s="14"/>
      <c r="AB2459" s="14"/>
      <c r="AC2459" s="14"/>
      <c r="AD2459" s="14"/>
      <c r="AE2459" s="14"/>
      <c r="AF2459" s="14"/>
      <c r="AG2459" s="14"/>
      <c r="AH2459" s="14"/>
      <c r="AI2459" s="14"/>
      <c r="AJ2459" s="14"/>
      <c r="AK2459" s="14"/>
      <c r="AL2459" s="14"/>
      <c r="AM2459" s="14"/>
      <c r="AN2459" s="14"/>
      <c r="AO2459" s="14"/>
      <c r="AP2459" s="14"/>
      <c r="AQ2459" s="14"/>
      <c r="AR2459" s="14"/>
      <c r="AS2459" s="14"/>
      <c r="AT2459" s="14"/>
      <c r="AU2459" s="14"/>
      <c r="AV2459" s="14"/>
      <c r="AW2459" s="14"/>
      <c r="AX2459" s="14"/>
      <c r="AY2459" s="14"/>
      <c r="AZ2459" s="14"/>
      <c r="BA2459" s="14"/>
      <c r="BB2459" s="14"/>
      <c r="BC2459" s="14"/>
      <c r="BD2459" s="14"/>
      <c r="BE2459" s="14"/>
      <c r="BF2459" s="14"/>
      <c r="BG2459" s="14"/>
      <c r="BH2459" s="14"/>
      <c r="BI2459" s="14"/>
    </row>
    <row r="2460" spans="1:61" x14ac:dyDescent="0.25">
      <c r="A2460" s="13"/>
      <c r="B2460" s="14"/>
      <c r="C2460" s="14"/>
      <c r="D2460" s="14"/>
      <c r="E2460" s="14"/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  <c r="T2460" s="14"/>
      <c r="U2460" s="14"/>
      <c r="V2460" s="14"/>
      <c r="W2460" s="14"/>
      <c r="X2460" s="14"/>
      <c r="Y2460" s="14"/>
      <c r="Z2460" s="14"/>
      <c r="AA2460" s="14"/>
      <c r="AB2460" s="14"/>
      <c r="AC2460" s="14"/>
      <c r="AD2460" s="14"/>
      <c r="AE2460" s="14"/>
      <c r="AF2460" s="14"/>
      <c r="AG2460" s="14"/>
      <c r="AH2460" s="14"/>
      <c r="AI2460" s="14"/>
      <c r="AJ2460" s="14"/>
      <c r="AK2460" s="14"/>
      <c r="AL2460" s="14"/>
      <c r="AM2460" s="14"/>
      <c r="AN2460" s="14"/>
      <c r="AO2460" s="14"/>
      <c r="AP2460" s="14"/>
      <c r="AQ2460" s="14"/>
      <c r="AR2460" s="14"/>
      <c r="AS2460" s="14"/>
      <c r="AT2460" s="14"/>
      <c r="AU2460" s="14"/>
      <c r="AV2460" s="14"/>
      <c r="AW2460" s="14"/>
      <c r="AX2460" s="14"/>
      <c r="AY2460" s="14"/>
      <c r="AZ2460" s="14"/>
      <c r="BA2460" s="14"/>
      <c r="BB2460" s="14"/>
      <c r="BC2460" s="14"/>
      <c r="BD2460" s="14"/>
      <c r="BE2460" s="14"/>
      <c r="BF2460" s="14"/>
      <c r="BG2460" s="14"/>
      <c r="BH2460" s="14"/>
      <c r="BI2460" s="14"/>
    </row>
    <row r="2461" spans="1:61" x14ac:dyDescent="0.25">
      <c r="A2461" s="13"/>
      <c r="B2461" s="14"/>
      <c r="C2461" s="14"/>
      <c r="D2461" s="14"/>
      <c r="E2461" s="14"/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4"/>
      <c r="Z2461" s="14"/>
      <c r="AA2461" s="14"/>
      <c r="AB2461" s="14"/>
      <c r="AC2461" s="14"/>
      <c r="AD2461" s="14"/>
      <c r="AE2461" s="14"/>
      <c r="AF2461" s="14"/>
      <c r="AG2461" s="14"/>
      <c r="AH2461" s="14"/>
      <c r="AI2461" s="14"/>
      <c r="AJ2461" s="14"/>
      <c r="AK2461" s="14"/>
      <c r="AL2461" s="14"/>
      <c r="AM2461" s="14"/>
      <c r="AN2461" s="14"/>
      <c r="AO2461" s="14"/>
      <c r="AP2461" s="14"/>
      <c r="AQ2461" s="14"/>
      <c r="AR2461" s="14"/>
      <c r="AS2461" s="14"/>
      <c r="AT2461" s="14"/>
      <c r="AU2461" s="14"/>
      <c r="AV2461" s="14"/>
      <c r="AW2461" s="14"/>
      <c r="AX2461" s="14"/>
      <c r="AY2461" s="14"/>
      <c r="AZ2461" s="14"/>
      <c r="BA2461" s="14"/>
      <c r="BB2461" s="14"/>
      <c r="BC2461" s="14"/>
      <c r="BD2461" s="14"/>
      <c r="BE2461" s="14"/>
      <c r="BF2461" s="14"/>
      <c r="BG2461" s="14"/>
      <c r="BH2461" s="14"/>
      <c r="BI2461" s="14"/>
    </row>
    <row r="2462" spans="1:61" x14ac:dyDescent="0.25">
      <c r="A2462" s="13"/>
      <c r="B2462" s="14"/>
      <c r="C2462" s="14"/>
      <c r="D2462" s="14"/>
      <c r="E2462" s="14"/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4"/>
      <c r="Z2462" s="14"/>
      <c r="AA2462" s="14"/>
      <c r="AB2462" s="14"/>
      <c r="AC2462" s="14"/>
      <c r="AD2462" s="14"/>
      <c r="AE2462" s="14"/>
      <c r="AF2462" s="14"/>
      <c r="AG2462" s="14"/>
      <c r="AH2462" s="14"/>
      <c r="AI2462" s="14"/>
      <c r="AJ2462" s="14"/>
      <c r="AK2462" s="14"/>
      <c r="AL2462" s="14"/>
      <c r="AM2462" s="14"/>
      <c r="AN2462" s="14"/>
      <c r="AO2462" s="14"/>
      <c r="AP2462" s="14"/>
      <c r="AQ2462" s="14"/>
      <c r="AR2462" s="14"/>
      <c r="AS2462" s="14"/>
      <c r="AT2462" s="14"/>
      <c r="AU2462" s="14"/>
      <c r="AV2462" s="14"/>
      <c r="AW2462" s="14"/>
      <c r="AX2462" s="14"/>
      <c r="AY2462" s="14"/>
      <c r="AZ2462" s="14"/>
      <c r="BA2462" s="14"/>
      <c r="BB2462" s="14"/>
      <c r="BC2462" s="14"/>
      <c r="BD2462" s="14"/>
      <c r="BE2462" s="14"/>
      <c r="BF2462" s="14"/>
      <c r="BG2462" s="14"/>
      <c r="BH2462" s="14"/>
      <c r="BI2462" s="14"/>
    </row>
    <row r="2463" spans="1:61" x14ac:dyDescent="0.25">
      <c r="A2463" s="13"/>
      <c r="B2463" s="14"/>
      <c r="C2463" s="14"/>
      <c r="D2463" s="14"/>
      <c r="E2463" s="14"/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4"/>
      <c r="Z2463" s="14"/>
      <c r="AA2463" s="14"/>
      <c r="AB2463" s="14"/>
      <c r="AC2463" s="14"/>
      <c r="AD2463" s="14"/>
      <c r="AE2463" s="14"/>
      <c r="AF2463" s="14"/>
      <c r="AG2463" s="14"/>
      <c r="AH2463" s="14"/>
      <c r="AI2463" s="14"/>
      <c r="AJ2463" s="14"/>
      <c r="AK2463" s="14"/>
      <c r="AL2463" s="14"/>
      <c r="AM2463" s="14"/>
      <c r="AN2463" s="14"/>
      <c r="AO2463" s="14"/>
      <c r="AP2463" s="14"/>
      <c r="AQ2463" s="14"/>
      <c r="AR2463" s="14"/>
      <c r="AS2463" s="14"/>
      <c r="AT2463" s="14"/>
      <c r="AU2463" s="14"/>
      <c r="AV2463" s="14"/>
      <c r="AW2463" s="14"/>
      <c r="AX2463" s="14"/>
      <c r="AY2463" s="14"/>
      <c r="AZ2463" s="14"/>
      <c r="BA2463" s="14"/>
      <c r="BB2463" s="14"/>
      <c r="BC2463" s="14"/>
      <c r="BD2463" s="14"/>
      <c r="BE2463" s="14"/>
      <c r="BF2463" s="14"/>
      <c r="BG2463" s="14"/>
      <c r="BH2463" s="14"/>
      <c r="BI2463" s="14"/>
    </row>
    <row r="2464" spans="1:61" x14ac:dyDescent="0.25">
      <c r="A2464" s="13"/>
      <c r="B2464" s="14"/>
      <c r="C2464" s="14"/>
      <c r="D2464" s="14"/>
      <c r="E2464" s="14"/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4"/>
      <c r="Z2464" s="14"/>
      <c r="AA2464" s="14"/>
      <c r="AB2464" s="14"/>
      <c r="AC2464" s="14"/>
      <c r="AD2464" s="14"/>
      <c r="AE2464" s="14"/>
      <c r="AF2464" s="14"/>
      <c r="AG2464" s="14"/>
      <c r="AH2464" s="14"/>
      <c r="AI2464" s="14"/>
      <c r="AJ2464" s="14"/>
      <c r="AK2464" s="14"/>
      <c r="AL2464" s="14"/>
      <c r="AM2464" s="14"/>
      <c r="AN2464" s="14"/>
      <c r="AO2464" s="14"/>
      <c r="AP2464" s="14"/>
      <c r="AQ2464" s="14"/>
      <c r="AR2464" s="14"/>
      <c r="AS2464" s="14"/>
      <c r="AT2464" s="14"/>
      <c r="AU2464" s="14"/>
      <c r="AV2464" s="14"/>
      <c r="AW2464" s="14"/>
      <c r="AX2464" s="14"/>
      <c r="AY2464" s="14"/>
      <c r="AZ2464" s="14"/>
      <c r="BA2464" s="14"/>
      <c r="BB2464" s="14"/>
      <c r="BC2464" s="14"/>
      <c r="BD2464" s="14"/>
      <c r="BE2464" s="14"/>
      <c r="BF2464" s="14"/>
      <c r="BG2464" s="14"/>
      <c r="BH2464" s="14"/>
      <c r="BI2464" s="14"/>
    </row>
    <row r="2465" spans="1:61" x14ac:dyDescent="0.25">
      <c r="A2465" s="13"/>
      <c r="B2465" s="14"/>
      <c r="C2465" s="14"/>
      <c r="D2465" s="14"/>
      <c r="E2465" s="14"/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/>
      <c r="V2465" s="14"/>
      <c r="W2465" s="14"/>
      <c r="X2465" s="14"/>
      <c r="Y2465" s="14"/>
      <c r="Z2465" s="14"/>
      <c r="AA2465" s="14"/>
      <c r="AB2465" s="14"/>
      <c r="AC2465" s="14"/>
      <c r="AD2465" s="14"/>
      <c r="AE2465" s="14"/>
      <c r="AF2465" s="14"/>
      <c r="AG2465" s="14"/>
      <c r="AH2465" s="14"/>
      <c r="AI2465" s="14"/>
      <c r="AJ2465" s="14"/>
      <c r="AK2465" s="14"/>
      <c r="AL2465" s="14"/>
      <c r="AM2465" s="14"/>
      <c r="AN2465" s="14"/>
      <c r="AO2465" s="14"/>
      <c r="AP2465" s="14"/>
      <c r="AQ2465" s="14"/>
      <c r="AR2465" s="14"/>
      <c r="AS2465" s="14"/>
      <c r="AT2465" s="14"/>
      <c r="AU2465" s="14"/>
      <c r="AV2465" s="14"/>
      <c r="AW2465" s="14"/>
      <c r="AX2465" s="14"/>
      <c r="AY2465" s="14"/>
      <c r="AZ2465" s="14"/>
      <c r="BA2465" s="14"/>
      <c r="BB2465" s="14"/>
      <c r="BC2465" s="14"/>
      <c r="BD2465" s="14"/>
      <c r="BE2465" s="14"/>
      <c r="BF2465" s="14"/>
      <c r="BG2465" s="14"/>
      <c r="BH2465" s="14"/>
      <c r="BI2465" s="14"/>
    </row>
    <row r="2466" spans="1:61" x14ac:dyDescent="0.25">
      <c r="A2466" s="13"/>
      <c r="B2466" s="14"/>
      <c r="C2466" s="14"/>
      <c r="D2466" s="14"/>
      <c r="E2466" s="14"/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4"/>
      <c r="Z2466" s="14"/>
      <c r="AA2466" s="14"/>
      <c r="AB2466" s="14"/>
      <c r="AC2466" s="14"/>
      <c r="AD2466" s="14"/>
      <c r="AE2466" s="14"/>
      <c r="AF2466" s="14"/>
      <c r="AG2466" s="14"/>
      <c r="AH2466" s="14"/>
      <c r="AI2466" s="14"/>
      <c r="AJ2466" s="14"/>
      <c r="AK2466" s="14"/>
      <c r="AL2466" s="14"/>
      <c r="AM2466" s="14"/>
      <c r="AN2466" s="14"/>
      <c r="AO2466" s="14"/>
      <c r="AP2466" s="14"/>
      <c r="AQ2466" s="14"/>
      <c r="AR2466" s="14"/>
      <c r="AS2466" s="14"/>
      <c r="AT2466" s="14"/>
      <c r="AU2466" s="14"/>
      <c r="AV2466" s="14"/>
      <c r="AW2466" s="14"/>
      <c r="AX2466" s="14"/>
      <c r="AY2466" s="14"/>
      <c r="AZ2466" s="14"/>
      <c r="BA2466" s="14"/>
      <c r="BB2466" s="14"/>
      <c r="BC2466" s="14"/>
      <c r="BD2466" s="14"/>
      <c r="BE2466" s="14"/>
      <c r="BF2466" s="14"/>
      <c r="BG2466" s="14"/>
      <c r="BH2466" s="14"/>
      <c r="BI2466" s="14"/>
    </row>
    <row r="2467" spans="1:61" x14ac:dyDescent="0.25">
      <c r="A2467" s="13"/>
      <c r="B2467" s="14"/>
      <c r="C2467" s="14"/>
      <c r="D2467" s="14"/>
      <c r="E2467" s="14"/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/>
      <c r="V2467" s="14"/>
      <c r="W2467" s="14"/>
      <c r="X2467" s="14"/>
      <c r="Y2467" s="14"/>
      <c r="Z2467" s="14"/>
      <c r="AA2467" s="14"/>
      <c r="AB2467" s="14"/>
      <c r="AC2467" s="14"/>
      <c r="AD2467" s="14"/>
      <c r="AE2467" s="14"/>
      <c r="AF2467" s="14"/>
      <c r="AG2467" s="14"/>
      <c r="AH2467" s="14"/>
      <c r="AI2467" s="14"/>
      <c r="AJ2467" s="14"/>
      <c r="AK2467" s="14"/>
      <c r="AL2467" s="14"/>
      <c r="AM2467" s="14"/>
      <c r="AN2467" s="14"/>
      <c r="AO2467" s="14"/>
      <c r="AP2467" s="14"/>
      <c r="AQ2467" s="14"/>
      <c r="AR2467" s="14"/>
      <c r="AS2467" s="14"/>
      <c r="AT2467" s="14"/>
      <c r="AU2467" s="14"/>
      <c r="AV2467" s="14"/>
      <c r="AW2467" s="14"/>
      <c r="AX2467" s="14"/>
      <c r="AY2467" s="14"/>
      <c r="AZ2467" s="14"/>
      <c r="BA2467" s="14"/>
      <c r="BB2467" s="14"/>
      <c r="BC2467" s="14"/>
      <c r="BD2467" s="14"/>
      <c r="BE2467" s="14"/>
      <c r="BF2467" s="14"/>
      <c r="BG2467" s="14"/>
      <c r="BH2467" s="14"/>
      <c r="BI2467" s="14"/>
    </row>
    <row r="2468" spans="1:61" x14ac:dyDescent="0.25">
      <c r="A2468" s="13"/>
      <c r="B2468" s="14"/>
      <c r="C2468" s="14"/>
      <c r="D2468" s="14"/>
      <c r="E2468" s="14"/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4"/>
      <c r="Z2468" s="14"/>
      <c r="AA2468" s="14"/>
      <c r="AB2468" s="14"/>
      <c r="AC2468" s="14"/>
      <c r="AD2468" s="14"/>
      <c r="AE2468" s="14"/>
      <c r="AF2468" s="14"/>
      <c r="AG2468" s="14"/>
      <c r="AH2468" s="14"/>
      <c r="AI2468" s="14"/>
      <c r="AJ2468" s="14"/>
      <c r="AK2468" s="14"/>
      <c r="AL2468" s="14"/>
      <c r="AM2468" s="14"/>
      <c r="AN2468" s="14"/>
      <c r="AO2468" s="14"/>
      <c r="AP2468" s="14"/>
      <c r="AQ2468" s="14"/>
      <c r="AR2468" s="14"/>
      <c r="AS2468" s="14"/>
      <c r="AT2468" s="14"/>
      <c r="AU2468" s="14"/>
      <c r="AV2468" s="14"/>
      <c r="AW2468" s="14"/>
      <c r="AX2468" s="14"/>
      <c r="AY2468" s="14"/>
      <c r="AZ2468" s="14"/>
      <c r="BA2468" s="14"/>
      <c r="BB2468" s="14"/>
      <c r="BC2468" s="14"/>
      <c r="BD2468" s="14"/>
      <c r="BE2468" s="14"/>
      <c r="BF2468" s="14"/>
      <c r="BG2468" s="14"/>
      <c r="BH2468" s="14"/>
      <c r="BI2468" s="14"/>
    </row>
    <row r="2469" spans="1:61" x14ac:dyDescent="0.25">
      <c r="A2469" s="13"/>
      <c r="B2469" s="14"/>
      <c r="C2469" s="14"/>
      <c r="D2469" s="14"/>
      <c r="E2469" s="14"/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/>
      <c r="V2469" s="14"/>
      <c r="W2469" s="14"/>
      <c r="X2469" s="14"/>
      <c r="Y2469" s="14"/>
      <c r="Z2469" s="14"/>
      <c r="AA2469" s="14"/>
      <c r="AB2469" s="14"/>
      <c r="AC2469" s="14"/>
      <c r="AD2469" s="14"/>
      <c r="AE2469" s="14"/>
      <c r="AF2469" s="14"/>
      <c r="AG2469" s="14"/>
      <c r="AH2469" s="14"/>
      <c r="AI2469" s="14"/>
      <c r="AJ2469" s="14"/>
      <c r="AK2469" s="14"/>
      <c r="AL2469" s="14"/>
      <c r="AM2469" s="14"/>
      <c r="AN2469" s="14"/>
      <c r="AO2469" s="14"/>
      <c r="AP2469" s="14"/>
      <c r="AQ2469" s="14"/>
      <c r="AR2469" s="14"/>
      <c r="AS2469" s="14"/>
      <c r="AT2469" s="14"/>
      <c r="AU2469" s="14"/>
      <c r="AV2469" s="14"/>
      <c r="AW2469" s="14"/>
      <c r="AX2469" s="14"/>
      <c r="AY2469" s="14"/>
      <c r="AZ2469" s="14"/>
      <c r="BA2469" s="14"/>
      <c r="BB2469" s="14"/>
      <c r="BC2469" s="14"/>
      <c r="BD2469" s="14"/>
      <c r="BE2469" s="14"/>
      <c r="BF2469" s="14"/>
      <c r="BG2469" s="14"/>
      <c r="BH2469" s="14"/>
      <c r="BI2469" s="14"/>
    </row>
    <row r="2470" spans="1:61" x14ac:dyDescent="0.25">
      <c r="A2470" s="13"/>
      <c r="B2470" s="14"/>
      <c r="C2470" s="14"/>
      <c r="D2470" s="14"/>
      <c r="E2470" s="14"/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/>
      <c r="V2470" s="14"/>
      <c r="W2470" s="14"/>
      <c r="X2470" s="14"/>
      <c r="Y2470" s="14"/>
      <c r="Z2470" s="14"/>
      <c r="AA2470" s="14"/>
      <c r="AB2470" s="14"/>
      <c r="AC2470" s="14"/>
      <c r="AD2470" s="14"/>
      <c r="AE2470" s="14"/>
      <c r="AF2470" s="14"/>
      <c r="AG2470" s="14"/>
      <c r="AH2470" s="14"/>
      <c r="AI2470" s="14"/>
      <c r="AJ2470" s="14"/>
      <c r="AK2470" s="14"/>
      <c r="AL2470" s="14"/>
      <c r="AM2470" s="14"/>
      <c r="AN2470" s="14"/>
      <c r="AO2470" s="14"/>
      <c r="AP2470" s="14"/>
      <c r="AQ2470" s="14"/>
      <c r="AR2470" s="14"/>
      <c r="AS2470" s="14"/>
      <c r="AT2470" s="14"/>
      <c r="AU2470" s="14"/>
      <c r="AV2470" s="14"/>
      <c r="AW2470" s="14"/>
      <c r="AX2470" s="14"/>
      <c r="AY2470" s="14"/>
      <c r="AZ2470" s="14"/>
      <c r="BA2470" s="14"/>
      <c r="BB2470" s="14"/>
      <c r="BC2470" s="14"/>
      <c r="BD2470" s="14"/>
      <c r="BE2470" s="14"/>
      <c r="BF2470" s="14"/>
      <c r="BG2470" s="14"/>
      <c r="BH2470" s="14"/>
      <c r="BI2470" s="14"/>
    </row>
    <row r="2471" spans="1:61" x14ac:dyDescent="0.25">
      <c r="A2471" s="13"/>
      <c r="B2471" s="14"/>
      <c r="C2471" s="14"/>
      <c r="D2471" s="14"/>
      <c r="E2471" s="14"/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14"/>
      <c r="AA2471" s="14"/>
      <c r="AB2471" s="14"/>
      <c r="AC2471" s="14"/>
      <c r="AD2471" s="14"/>
      <c r="AE2471" s="14"/>
      <c r="AF2471" s="14"/>
      <c r="AG2471" s="14"/>
      <c r="AH2471" s="14"/>
      <c r="AI2471" s="14"/>
      <c r="AJ2471" s="14"/>
      <c r="AK2471" s="14"/>
      <c r="AL2471" s="14"/>
      <c r="AM2471" s="14"/>
      <c r="AN2471" s="14"/>
      <c r="AO2471" s="14"/>
      <c r="AP2471" s="14"/>
      <c r="AQ2471" s="14"/>
      <c r="AR2471" s="14"/>
      <c r="AS2471" s="14"/>
      <c r="AT2471" s="14"/>
      <c r="AU2471" s="14"/>
      <c r="AV2471" s="14"/>
      <c r="AW2471" s="14"/>
      <c r="AX2471" s="14"/>
      <c r="AY2471" s="14"/>
      <c r="AZ2471" s="14"/>
      <c r="BA2471" s="14"/>
      <c r="BB2471" s="14"/>
      <c r="BC2471" s="14"/>
      <c r="BD2471" s="14"/>
      <c r="BE2471" s="14"/>
      <c r="BF2471" s="14"/>
      <c r="BG2471" s="14"/>
      <c r="BH2471" s="14"/>
      <c r="BI2471" s="14"/>
    </row>
    <row r="2472" spans="1:61" x14ac:dyDescent="0.25">
      <c r="A2472" s="13"/>
      <c r="B2472" s="14"/>
      <c r="C2472" s="14"/>
      <c r="D2472" s="14"/>
      <c r="E2472" s="14"/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4"/>
      <c r="Z2472" s="14"/>
      <c r="AA2472" s="14"/>
      <c r="AB2472" s="14"/>
      <c r="AC2472" s="14"/>
      <c r="AD2472" s="14"/>
      <c r="AE2472" s="14"/>
      <c r="AF2472" s="14"/>
      <c r="AG2472" s="14"/>
      <c r="AH2472" s="14"/>
      <c r="AI2472" s="14"/>
      <c r="AJ2472" s="14"/>
      <c r="AK2472" s="14"/>
      <c r="AL2472" s="14"/>
      <c r="AM2472" s="14"/>
      <c r="AN2472" s="14"/>
      <c r="AO2472" s="14"/>
      <c r="AP2472" s="14"/>
      <c r="AQ2472" s="14"/>
      <c r="AR2472" s="14"/>
      <c r="AS2472" s="14"/>
      <c r="AT2472" s="14"/>
      <c r="AU2472" s="14"/>
      <c r="AV2472" s="14"/>
      <c r="AW2472" s="14"/>
      <c r="AX2472" s="14"/>
      <c r="AY2472" s="14"/>
      <c r="AZ2472" s="14"/>
      <c r="BA2472" s="14"/>
      <c r="BB2472" s="14"/>
      <c r="BC2472" s="14"/>
      <c r="BD2472" s="14"/>
      <c r="BE2472" s="14"/>
      <c r="BF2472" s="14"/>
      <c r="BG2472" s="14"/>
      <c r="BH2472" s="14"/>
      <c r="BI2472" s="14"/>
    </row>
    <row r="2473" spans="1:61" x14ac:dyDescent="0.25">
      <c r="A2473" s="13"/>
      <c r="B2473" s="14"/>
      <c r="C2473" s="14"/>
      <c r="D2473" s="14"/>
      <c r="E2473" s="14"/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/>
      <c r="V2473" s="14"/>
      <c r="W2473" s="14"/>
      <c r="X2473" s="14"/>
      <c r="Y2473" s="14"/>
      <c r="Z2473" s="14"/>
      <c r="AA2473" s="14"/>
      <c r="AB2473" s="14"/>
      <c r="AC2473" s="14"/>
      <c r="AD2473" s="14"/>
      <c r="AE2473" s="14"/>
      <c r="AF2473" s="14"/>
      <c r="AG2473" s="14"/>
      <c r="AH2473" s="14"/>
      <c r="AI2473" s="14"/>
      <c r="AJ2473" s="14"/>
      <c r="AK2473" s="14"/>
      <c r="AL2473" s="14"/>
      <c r="AM2473" s="14"/>
      <c r="AN2473" s="14"/>
      <c r="AO2473" s="14"/>
      <c r="AP2473" s="14"/>
      <c r="AQ2473" s="14"/>
      <c r="AR2473" s="14"/>
      <c r="AS2473" s="14"/>
      <c r="AT2473" s="14"/>
      <c r="AU2473" s="14"/>
      <c r="AV2473" s="14"/>
      <c r="AW2473" s="14"/>
      <c r="AX2473" s="14"/>
      <c r="AY2473" s="14"/>
      <c r="AZ2473" s="14"/>
      <c r="BA2473" s="14"/>
      <c r="BB2473" s="14"/>
      <c r="BC2473" s="14"/>
      <c r="BD2473" s="14"/>
      <c r="BE2473" s="14"/>
      <c r="BF2473" s="14"/>
      <c r="BG2473" s="14"/>
      <c r="BH2473" s="14"/>
      <c r="BI2473" s="14"/>
    </row>
    <row r="2474" spans="1:61" x14ac:dyDescent="0.25">
      <c r="A2474" s="13"/>
      <c r="B2474" s="14"/>
      <c r="C2474" s="14"/>
      <c r="D2474" s="14"/>
      <c r="E2474" s="14"/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4"/>
      <c r="Z2474" s="14"/>
      <c r="AA2474" s="14"/>
      <c r="AB2474" s="14"/>
      <c r="AC2474" s="14"/>
      <c r="AD2474" s="14"/>
      <c r="AE2474" s="14"/>
      <c r="AF2474" s="14"/>
      <c r="AG2474" s="14"/>
      <c r="AH2474" s="14"/>
      <c r="AI2474" s="14"/>
      <c r="AJ2474" s="14"/>
      <c r="AK2474" s="14"/>
      <c r="AL2474" s="14"/>
      <c r="AM2474" s="14"/>
      <c r="AN2474" s="14"/>
      <c r="AO2474" s="14"/>
      <c r="AP2474" s="14"/>
      <c r="AQ2474" s="14"/>
      <c r="AR2474" s="14"/>
      <c r="AS2474" s="14"/>
      <c r="AT2474" s="14"/>
      <c r="AU2474" s="14"/>
      <c r="AV2474" s="14"/>
      <c r="AW2474" s="14"/>
      <c r="AX2474" s="14"/>
      <c r="AY2474" s="14"/>
      <c r="AZ2474" s="14"/>
      <c r="BA2474" s="14"/>
      <c r="BB2474" s="14"/>
      <c r="BC2474" s="14"/>
      <c r="BD2474" s="14"/>
      <c r="BE2474" s="14"/>
      <c r="BF2474" s="14"/>
      <c r="BG2474" s="14"/>
      <c r="BH2474" s="14"/>
      <c r="BI2474" s="14"/>
    </row>
    <row r="2475" spans="1:61" x14ac:dyDescent="0.25">
      <c r="A2475" s="13"/>
      <c r="B2475" s="14"/>
      <c r="C2475" s="14"/>
      <c r="D2475" s="14"/>
      <c r="E2475" s="14"/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/>
      <c r="AC2475" s="14"/>
      <c r="AD2475" s="14"/>
      <c r="AE2475" s="14"/>
      <c r="AF2475" s="14"/>
      <c r="AG2475" s="14"/>
      <c r="AH2475" s="14"/>
      <c r="AI2475" s="14"/>
      <c r="AJ2475" s="14"/>
      <c r="AK2475" s="14"/>
      <c r="AL2475" s="14"/>
      <c r="AM2475" s="14"/>
      <c r="AN2475" s="14"/>
      <c r="AO2475" s="14"/>
      <c r="AP2475" s="14"/>
      <c r="AQ2475" s="14"/>
      <c r="AR2475" s="14"/>
      <c r="AS2475" s="14"/>
      <c r="AT2475" s="14"/>
      <c r="AU2475" s="14"/>
      <c r="AV2475" s="14"/>
      <c r="AW2475" s="14"/>
      <c r="AX2475" s="14"/>
      <c r="AY2475" s="14"/>
      <c r="AZ2475" s="14"/>
      <c r="BA2475" s="14"/>
      <c r="BB2475" s="14"/>
      <c r="BC2475" s="14"/>
      <c r="BD2475" s="14"/>
      <c r="BE2475" s="14"/>
      <c r="BF2475" s="14"/>
      <c r="BG2475" s="14"/>
      <c r="BH2475" s="14"/>
      <c r="BI2475" s="14"/>
    </row>
    <row r="2476" spans="1:61" x14ac:dyDescent="0.25">
      <c r="A2476" s="13"/>
      <c r="B2476" s="14"/>
      <c r="C2476" s="14"/>
      <c r="D2476" s="14"/>
      <c r="E2476" s="14"/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/>
      <c r="W2476" s="14"/>
      <c r="X2476" s="14"/>
      <c r="Y2476" s="14"/>
      <c r="Z2476" s="14"/>
      <c r="AA2476" s="14"/>
      <c r="AB2476" s="14"/>
      <c r="AC2476" s="14"/>
      <c r="AD2476" s="14"/>
      <c r="AE2476" s="14"/>
      <c r="AF2476" s="14"/>
      <c r="AG2476" s="14"/>
      <c r="AH2476" s="14"/>
      <c r="AI2476" s="14"/>
      <c r="AJ2476" s="14"/>
      <c r="AK2476" s="14"/>
      <c r="AL2476" s="14"/>
      <c r="AM2476" s="14"/>
      <c r="AN2476" s="14"/>
      <c r="AO2476" s="14"/>
      <c r="AP2476" s="14"/>
      <c r="AQ2476" s="14"/>
      <c r="AR2476" s="14"/>
      <c r="AS2476" s="14"/>
      <c r="AT2476" s="14"/>
      <c r="AU2476" s="14"/>
      <c r="AV2476" s="14"/>
      <c r="AW2476" s="14"/>
      <c r="AX2476" s="14"/>
      <c r="AY2476" s="14"/>
      <c r="AZ2476" s="14"/>
      <c r="BA2476" s="14"/>
      <c r="BB2476" s="14"/>
      <c r="BC2476" s="14"/>
      <c r="BD2476" s="14"/>
      <c r="BE2476" s="14"/>
      <c r="BF2476" s="14"/>
      <c r="BG2476" s="14"/>
      <c r="BH2476" s="14"/>
      <c r="BI2476" s="14"/>
    </row>
    <row r="2477" spans="1:61" x14ac:dyDescent="0.25">
      <c r="A2477" s="13"/>
      <c r="B2477" s="14"/>
      <c r="C2477" s="14"/>
      <c r="D2477" s="14"/>
      <c r="E2477" s="14"/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4"/>
      <c r="Z2477" s="14"/>
      <c r="AA2477" s="14"/>
      <c r="AB2477" s="14"/>
      <c r="AC2477" s="14"/>
      <c r="AD2477" s="14"/>
      <c r="AE2477" s="14"/>
      <c r="AF2477" s="14"/>
      <c r="AG2477" s="14"/>
      <c r="AH2477" s="14"/>
      <c r="AI2477" s="14"/>
      <c r="AJ2477" s="14"/>
      <c r="AK2477" s="14"/>
      <c r="AL2477" s="14"/>
      <c r="AM2477" s="14"/>
      <c r="AN2477" s="14"/>
      <c r="AO2477" s="14"/>
      <c r="AP2477" s="14"/>
      <c r="AQ2477" s="14"/>
      <c r="AR2477" s="14"/>
      <c r="AS2477" s="14"/>
      <c r="AT2477" s="14"/>
      <c r="AU2477" s="14"/>
      <c r="AV2477" s="14"/>
      <c r="AW2477" s="14"/>
      <c r="AX2477" s="14"/>
      <c r="AY2477" s="14"/>
      <c r="AZ2477" s="14"/>
      <c r="BA2477" s="14"/>
      <c r="BB2477" s="14"/>
      <c r="BC2477" s="14"/>
      <c r="BD2477" s="14"/>
      <c r="BE2477" s="14"/>
      <c r="BF2477" s="14"/>
      <c r="BG2477" s="14"/>
      <c r="BH2477" s="14"/>
      <c r="BI2477" s="14"/>
    </row>
    <row r="2478" spans="1:61" x14ac:dyDescent="0.25">
      <c r="A2478" s="13"/>
      <c r="B2478" s="14"/>
      <c r="C2478" s="14"/>
      <c r="D2478" s="14"/>
      <c r="E2478" s="14"/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/>
      <c r="W2478" s="14"/>
      <c r="X2478" s="14"/>
      <c r="Y2478" s="14"/>
      <c r="Z2478" s="14"/>
      <c r="AA2478" s="14"/>
      <c r="AB2478" s="14"/>
      <c r="AC2478" s="14"/>
      <c r="AD2478" s="14"/>
      <c r="AE2478" s="14"/>
      <c r="AF2478" s="14"/>
      <c r="AG2478" s="14"/>
      <c r="AH2478" s="14"/>
      <c r="AI2478" s="14"/>
      <c r="AJ2478" s="14"/>
      <c r="AK2478" s="14"/>
      <c r="AL2478" s="14"/>
      <c r="AM2478" s="14"/>
      <c r="AN2478" s="14"/>
      <c r="AO2478" s="14"/>
      <c r="AP2478" s="14"/>
      <c r="AQ2478" s="14"/>
      <c r="AR2478" s="14"/>
      <c r="AS2478" s="14"/>
      <c r="AT2478" s="14"/>
      <c r="AU2478" s="14"/>
      <c r="AV2478" s="14"/>
      <c r="AW2478" s="14"/>
      <c r="AX2478" s="14"/>
      <c r="AY2478" s="14"/>
      <c r="AZ2478" s="14"/>
      <c r="BA2478" s="14"/>
      <c r="BB2478" s="14"/>
      <c r="BC2478" s="14"/>
      <c r="BD2478" s="14"/>
      <c r="BE2478" s="14"/>
      <c r="BF2478" s="14"/>
      <c r="BG2478" s="14"/>
      <c r="BH2478" s="14"/>
      <c r="BI2478" s="14"/>
    </row>
    <row r="2479" spans="1:61" x14ac:dyDescent="0.25">
      <c r="A2479" s="13"/>
      <c r="B2479" s="14"/>
      <c r="C2479" s="14"/>
      <c r="D2479" s="14"/>
      <c r="E2479" s="14"/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  <c r="AA2479" s="14"/>
      <c r="AB2479" s="14"/>
      <c r="AC2479" s="14"/>
      <c r="AD2479" s="14"/>
      <c r="AE2479" s="14"/>
      <c r="AF2479" s="14"/>
      <c r="AG2479" s="14"/>
      <c r="AH2479" s="14"/>
      <c r="AI2479" s="14"/>
      <c r="AJ2479" s="14"/>
      <c r="AK2479" s="14"/>
      <c r="AL2479" s="14"/>
      <c r="AM2479" s="14"/>
      <c r="AN2479" s="14"/>
      <c r="AO2479" s="14"/>
      <c r="AP2479" s="14"/>
      <c r="AQ2479" s="14"/>
      <c r="AR2479" s="14"/>
      <c r="AS2479" s="14"/>
      <c r="AT2479" s="14"/>
      <c r="AU2479" s="14"/>
      <c r="AV2479" s="14"/>
      <c r="AW2479" s="14"/>
      <c r="AX2479" s="14"/>
      <c r="AY2479" s="14"/>
      <c r="AZ2479" s="14"/>
      <c r="BA2479" s="14"/>
      <c r="BB2479" s="14"/>
      <c r="BC2479" s="14"/>
      <c r="BD2479" s="14"/>
      <c r="BE2479" s="14"/>
      <c r="BF2479" s="14"/>
      <c r="BG2479" s="14"/>
      <c r="BH2479" s="14"/>
      <c r="BI2479" s="14"/>
    </row>
    <row r="2480" spans="1:61" x14ac:dyDescent="0.25">
      <c r="A2480" s="13"/>
      <c r="B2480" s="14"/>
      <c r="C2480" s="14"/>
      <c r="D2480" s="14"/>
      <c r="E2480" s="14"/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  <c r="AA2480" s="14"/>
      <c r="AB2480" s="14"/>
      <c r="AC2480" s="14"/>
      <c r="AD2480" s="14"/>
      <c r="AE2480" s="14"/>
      <c r="AF2480" s="14"/>
      <c r="AG2480" s="14"/>
      <c r="AH2480" s="14"/>
      <c r="AI2480" s="14"/>
      <c r="AJ2480" s="14"/>
      <c r="AK2480" s="14"/>
      <c r="AL2480" s="14"/>
      <c r="AM2480" s="14"/>
      <c r="AN2480" s="14"/>
      <c r="AO2480" s="14"/>
      <c r="AP2480" s="14"/>
      <c r="AQ2480" s="14"/>
      <c r="AR2480" s="14"/>
      <c r="AS2480" s="14"/>
      <c r="AT2480" s="14"/>
      <c r="AU2480" s="14"/>
      <c r="AV2480" s="14"/>
      <c r="AW2480" s="14"/>
      <c r="AX2480" s="14"/>
      <c r="AY2480" s="14"/>
      <c r="AZ2480" s="14"/>
      <c r="BA2480" s="14"/>
      <c r="BB2480" s="14"/>
      <c r="BC2480" s="14"/>
      <c r="BD2480" s="14"/>
      <c r="BE2480" s="14"/>
      <c r="BF2480" s="14"/>
      <c r="BG2480" s="14"/>
      <c r="BH2480" s="14"/>
      <c r="BI2480" s="14"/>
    </row>
    <row r="2481" spans="1:61" x14ac:dyDescent="0.25">
      <c r="A2481" s="13"/>
      <c r="B2481" s="14"/>
      <c r="C2481" s="14"/>
      <c r="D2481" s="14"/>
      <c r="E2481" s="14"/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4"/>
      <c r="Z2481" s="14"/>
      <c r="AA2481" s="14"/>
      <c r="AB2481" s="14"/>
      <c r="AC2481" s="14"/>
      <c r="AD2481" s="14"/>
      <c r="AE2481" s="14"/>
      <c r="AF2481" s="14"/>
      <c r="AG2481" s="14"/>
      <c r="AH2481" s="14"/>
      <c r="AI2481" s="14"/>
      <c r="AJ2481" s="14"/>
      <c r="AK2481" s="14"/>
      <c r="AL2481" s="14"/>
      <c r="AM2481" s="14"/>
      <c r="AN2481" s="14"/>
      <c r="AO2481" s="14"/>
      <c r="AP2481" s="14"/>
      <c r="AQ2481" s="14"/>
      <c r="AR2481" s="14"/>
      <c r="AS2481" s="14"/>
      <c r="AT2481" s="14"/>
      <c r="AU2481" s="14"/>
      <c r="AV2481" s="14"/>
      <c r="AW2481" s="14"/>
      <c r="AX2481" s="14"/>
      <c r="AY2481" s="14"/>
      <c r="AZ2481" s="14"/>
      <c r="BA2481" s="14"/>
      <c r="BB2481" s="14"/>
      <c r="BC2481" s="14"/>
      <c r="BD2481" s="14"/>
      <c r="BE2481" s="14"/>
      <c r="BF2481" s="14"/>
      <c r="BG2481" s="14"/>
      <c r="BH2481" s="14"/>
      <c r="BI2481" s="14"/>
    </row>
    <row r="2482" spans="1:61" x14ac:dyDescent="0.25">
      <c r="A2482" s="13"/>
      <c r="B2482" s="14"/>
      <c r="C2482" s="14"/>
      <c r="D2482" s="14"/>
      <c r="E2482" s="14"/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/>
      <c r="V2482" s="14"/>
      <c r="W2482" s="14"/>
      <c r="X2482" s="14"/>
      <c r="Y2482" s="14"/>
      <c r="Z2482" s="14"/>
      <c r="AA2482" s="14"/>
      <c r="AB2482" s="14"/>
      <c r="AC2482" s="14"/>
      <c r="AD2482" s="14"/>
      <c r="AE2482" s="14"/>
      <c r="AF2482" s="14"/>
      <c r="AG2482" s="14"/>
      <c r="AH2482" s="14"/>
      <c r="AI2482" s="14"/>
      <c r="AJ2482" s="14"/>
      <c r="AK2482" s="14"/>
      <c r="AL2482" s="14"/>
      <c r="AM2482" s="14"/>
      <c r="AN2482" s="14"/>
      <c r="AO2482" s="14"/>
      <c r="AP2482" s="14"/>
      <c r="AQ2482" s="14"/>
      <c r="AR2482" s="14"/>
      <c r="AS2482" s="14"/>
      <c r="AT2482" s="14"/>
      <c r="AU2482" s="14"/>
      <c r="AV2482" s="14"/>
      <c r="AW2482" s="14"/>
      <c r="AX2482" s="14"/>
      <c r="AY2482" s="14"/>
      <c r="AZ2482" s="14"/>
      <c r="BA2482" s="14"/>
      <c r="BB2482" s="14"/>
      <c r="BC2482" s="14"/>
      <c r="BD2482" s="14"/>
      <c r="BE2482" s="14"/>
      <c r="BF2482" s="14"/>
      <c r="BG2482" s="14"/>
      <c r="BH2482" s="14"/>
      <c r="BI2482" s="14"/>
    </row>
    <row r="2483" spans="1:61" x14ac:dyDescent="0.25">
      <c r="A2483" s="13"/>
      <c r="B2483" s="14"/>
      <c r="C2483" s="14"/>
      <c r="D2483" s="14"/>
      <c r="E2483" s="14"/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/>
      <c r="V2483" s="14"/>
      <c r="W2483" s="14"/>
      <c r="X2483" s="14"/>
      <c r="Y2483" s="14"/>
      <c r="Z2483" s="14"/>
      <c r="AA2483" s="14"/>
      <c r="AB2483" s="14"/>
      <c r="AC2483" s="14"/>
      <c r="AD2483" s="14"/>
      <c r="AE2483" s="14"/>
      <c r="AF2483" s="14"/>
      <c r="AG2483" s="14"/>
      <c r="AH2483" s="14"/>
      <c r="AI2483" s="14"/>
      <c r="AJ2483" s="14"/>
      <c r="AK2483" s="14"/>
      <c r="AL2483" s="14"/>
      <c r="AM2483" s="14"/>
      <c r="AN2483" s="14"/>
      <c r="AO2483" s="14"/>
      <c r="AP2483" s="14"/>
      <c r="AQ2483" s="14"/>
      <c r="AR2483" s="14"/>
      <c r="AS2483" s="14"/>
      <c r="AT2483" s="14"/>
      <c r="AU2483" s="14"/>
      <c r="AV2483" s="14"/>
      <c r="AW2483" s="14"/>
      <c r="AX2483" s="14"/>
      <c r="AY2483" s="14"/>
      <c r="AZ2483" s="14"/>
      <c r="BA2483" s="14"/>
      <c r="BB2483" s="14"/>
      <c r="BC2483" s="14"/>
      <c r="BD2483" s="14"/>
      <c r="BE2483" s="14"/>
      <c r="BF2483" s="14"/>
      <c r="BG2483" s="14"/>
      <c r="BH2483" s="14"/>
      <c r="BI2483" s="14"/>
    </row>
    <row r="2484" spans="1:61" x14ac:dyDescent="0.25">
      <c r="A2484" s="13"/>
      <c r="B2484" s="14"/>
      <c r="C2484" s="14"/>
      <c r="D2484" s="14"/>
      <c r="E2484" s="14"/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/>
      <c r="V2484" s="14"/>
      <c r="W2484" s="14"/>
      <c r="X2484" s="14"/>
      <c r="Y2484" s="14"/>
      <c r="Z2484" s="14"/>
      <c r="AA2484" s="14"/>
      <c r="AB2484" s="14"/>
      <c r="AC2484" s="14"/>
      <c r="AD2484" s="14"/>
      <c r="AE2484" s="14"/>
      <c r="AF2484" s="14"/>
      <c r="AG2484" s="14"/>
      <c r="AH2484" s="14"/>
      <c r="AI2484" s="14"/>
      <c r="AJ2484" s="14"/>
      <c r="AK2484" s="14"/>
      <c r="AL2484" s="14"/>
      <c r="AM2484" s="14"/>
      <c r="AN2484" s="14"/>
      <c r="AO2484" s="14"/>
      <c r="AP2484" s="14"/>
      <c r="AQ2484" s="14"/>
      <c r="AR2484" s="14"/>
      <c r="AS2484" s="14"/>
      <c r="AT2484" s="14"/>
      <c r="AU2484" s="14"/>
      <c r="AV2484" s="14"/>
      <c r="AW2484" s="14"/>
      <c r="AX2484" s="14"/>
      <c r="AY2484" s="14"/>
      <c r="AZ2484" s="14"/>
      <c r="BA2484" s="14"/>
      <c r="BB2484" s="14"/>
      <c r="BC2484" s="14"/>
      <c r="BD2484" s="14"/>
      <c r="BE2484" s="14"/>
      <c r="BF2484" s="14"/>
      <c r="BG2484" s="14"/>
      <c r="BH2484" s="14"/>
      <c r="BI2484" s="14"/>
    </row>
    <row r="2485" spans="1:61" x14ac:dyDescent="0.25">
      <c r="A2485" s="13"/>
      <c r="B2485" s="14"/>
      <c r="C2485" s="14"/>
      <c r="D2485" s="14"/>
      <c r="E2485" s="14"/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4"/>
      <c r="Z2485" s="14"/>
      <c r="AA2485" s="14"/>
      <c r="AB2485" s="14"/>
      <c r="AC2485" s="14"/>
      <c r="AD2485" s="14"/>
      <c r="AE2485" s="14"/>
      <c r="AF2485" s="14"/>
      <c r="AG2485" s="14"/>
      <c r="AH2485" s="14"/>
      <c r="AI2485" s="14"/>
      <c r="AJ2485" s="14"/>
      <c r="AK2485" s="14"/>
      <c r="AL2485" s="14"/>
      <c r="AM2485" s="14"/>
      <c r="AN2485" s="14"/>
      <c r="AO2485" s="14"/>
      <c r="AP2485" s="14"/>
      <c r="AQ2485" s="14"/>
      <c r="AR2485" s="14"/>
      <c r="AS2485" s="14"/>
      <c r="AT2485" s="14"/>
      <c r="AU2485" s="14"/>
      <c r="AV2485" s="14"/>
      <c r="AW2485" s="14"/>
      <c r="AX2485" s="14"/>
      <c r="AY2485" s="14"/>
      <c r="AZ2485" s="14"/>
      <c r="BA2485" s="14"/>
      <c r="BB2485" s="14"/>
      <c r="BC2485" s="14"/>
      <c r="BD2485" s="14"/>
      <c r="BE2485" s="14"/>
      <c r="BF2485" s="14"/>
      <c r="BG2485" s="14"/>
      <c r="BH2485" s="14"/>
      <c r="BI2485" s="14"/>
    </row>
    <row r="2486" spans="1:61" x14ac:dyDescent="0.25">
      <c r="A2486" s="13"/>
      <c r="B2486" s="14"/>
      <c r="C2486" s="14"/>
      <c r="D2486" s="14"/>
      <c r="E2486" s="14"/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/>
      <c r="AG2486" s="14"/>
      <c r="AH2486" s="14"/>
      <c r="AI2486" s="14"/>
      <c r="AJ2486" s="14"/>
      <c r="AK2486" s="14"/>
      <c r="AL2486" s="14"/>
      <c r="AM2486" s="14"/>
      <c r="AN2486" s="14"/>
      <c r="AO2486" s="14"/>
      <c r="AP2486" s="14"/>
      <c r="AQ2486" s="14"/>
      <c r="AR2486" s="14"/>
      <c r="AS2486" s="14"/>
      <c r="AT2486" s="14"/>
      <c r="AU2486" s="14"/>
      <c r="AV2486" s="14"/>
      <c r="AW2486" s="14"/>
      <c r="AX2486" s="14"/>
      <c r="AY2486" s="14"/>
      <c r="AZ2486" s="14"/>
      <c r="BA2486" s="14"/>
      <c r="BB2486" s="14"/>
      <c r="BC2486" s="14"/>
      <c r="BD2486" s="14"/>
      <c r="BE2486" s="14"/>
      <c r="BF2486" s="14"/>
      <c r="BG2486" s="14"/>
      <c r="BH2486" s="14"/>
      <c r="BI2486" s="14"/>
    </row>
    <row r="2487" spans="1:61" x14ac:dyDescent="0.25">
      <c r="A2487" s="13"/>
      <c r="B2487" s="14"/>
      <c r="C2487" s="14"/>
      <c r="D2487" s="14"/>
      <c r="E2487" s="14"/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4"/>
      <c r="Z2487" s="14"/>
      <c r="AA2487" s="14"/>
      <c r="AB2487" s="14"/>
      <c r="AC2487" s="14"/>
      <c r="AD2487" s="14"/>
      <c r="AE2487" s="14"/>
      <c r="AF2487" s="14"/>
      <c r="AG2487" s="14"/>
      <c r="AH2487" s="14"/>
      <c r="AI2487" s="14"/>
      <c r="AJ2487" s="14"/>
      <c r="AK2487" s="14"/>
      <c r="AL2487" s="14"/>
      <c r="AM2487" s="14"/>
      <c r="AN2487" s="14"/>
      <c r="AO2487" s="14"/>
      <c r="AP2487" s="14"/>
      <c r="AQ2487" s="14"/>
      <c r="AR2487" s="14"/>
      <c r="AS2487" s="14"/>
      <c r="AT2487" s="14"/>
      <c r="AU2487" s="14"/>
      <c r="AV2487" s="14"/>
      <c r="AW2487" s="14"/>
      <c r="AX2487" s="14"/>
      <c r="AY2487" s="14"/>
      <c r="AZ2487" s="14"/>
      <c r="BA2487" s="14"/>
      <c r="BB2487" s="14"/>
      <c r="BC2487" s="14"/>
      <c r="BD2487" s="14"/>
      <c r="BE2487" s="14"/>
      <c r="BF2487" s="14"/>
      <c r="BG2487" s="14"/>
      <c r="BH2487" s="14"/>
      <c r="BI2487" s="14"/>
    </row>
    <row r="2488" spans="1:61" x14ac:dyDescent="0.25">
      <c r="A2488" s="13"/>
      <c r="B2488" s="14"/>
      <c r="C2488" s="14"/>
      <c r="D2488" s="14"/>
      <c r="E2488" s="14"/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/>
      <c r="AG2488" s="14"/>
      <c r="AH2488" s="14"/>
      <c r="AI2488" s="14"/>
      <c r="AJ2488" s="14"/>
      <c r="AK2488" s="14"/>
      <c r="AL2488" s="14"/>
      <c r="AM2488" s="14"/>
      <c r="AN2488" s="14"/>
      <c r="AO2488" s="14"/>
      <c r="AP2488" s="14"/>
      <c r="AQ2488" s="14"/>
      <c r="AR2488" s="14"/>
      <c r="AS2488" s="14"/>
      <c r="AT2488" s="14"/>
      <c r="AU2488" s="14"/>
      <c r="AV2488" s="14"/>
      <c r="AW2488" s="14"/>
      <c r="AX2488" s="14"/>
      <c r="AY2488" s="14"/>
      <c r="AZ2488" s="14"/>
      <c r="BA2488" s="14"/>
      <c r="BB2488" s="14"/>
      <c r="BC2488" s="14"/>
      <c r="BD2488" s="14"/>
      <c r="BE2488" s="14"/>
      <c r="BF2488" s="14"/>
      <c r="BG2488" s="14"/>
      <c r="BH2488" s="14"/>
      <c r="BI2488" s="14"/>
    </row>
    <row r="2489" spans="1:61" x14ac:dyDescent="0.25">
      <c r="A2489" s="13"/>
      <c r="B2489" s="14"/>
      <c r="C2489" s="14"/>
      <c r="D2489" s="14"/>
      <c r="E2489" s="14"/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14"/>
      <c r="AA2489" s="14"/>
      <c r="AB2489" s="14"/>
      <c r="AC2489" s="14"/>
      <c r="AD2489" s="14"/>
      <c r="AE2489" s="14"/>
      <c r="AF2489" s="14"/>
      <c r="AG2489" s="14"/>
      <c r="AH2489" s="14"/>
      <c r="AI2489" s="14"/>
      <c r="AJ2489" s="14"/>
      <c r="AK2489" s="14"/>
      <c r="AL2489" s="14"/>
      <c r="AM2489" s="14"/>
      <c r="AN2489" s="14"/>
      <c r="AO2489" s="14"/>
      <c r="AP2489" s="14"/>
      <c r="AQ2489" s="14"/>
      <c r="AR2489" s="14"/>
      <c r="AS2489" s="14"/>
      <c r="AT2489" s="14"/>
      <c r="AU2489" s="14"/>
      <c r="AV2489" s="14"/>
      <c r="AW2489" s="14"/>
      <c r="AX2489" s="14"/>
      <c r="AY2489" s="14"/>
      <c r="AZ2489" s="14"/>
      <c r="BA2489" s="14"/>
      <c r="BB2489" s="14"/>
      <c r="BC2489" s="14"/>
      <c r="BD2489" s="14"/>
      <c r="BE2489" s="14"/>
      <c r="BF2489" s="14"/>
      <c r="BG2489" s="14"/>
      <c r="BH2489" s="14"/>
      <c r="BI2489" s="14"/>
    </row>
    <row r="2490" spans="1:61" x14ac:dyDescent="0.25">
      <c r="A2490" s="13"/>
      <c r="B2490" s="14"/>
      <c r="C2490" s="14"/>
      <c r="D2490" s="14"/>
      <c r="E2490" s="14"/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4"/>
      <c r="Z2490" s="14"/>
      <c r="AA2490" s="14"/>
      <c r="AB2490" s="14"/>
      <c r="AC2490" s="14"/>
      <c r="AD2490" s="14"/>
      <c r="AE2490" s="14"/>
      <c r="AF2490" s="14"/>
      <c r="AG2490" s="14"/>
      <c r="AH2490" s="14"/>
      <c r="AI2490" s="14"/>
      <c r="AJ2490" s="14"/>
      <c r="AK2490" s="14"/>
      <c r="AL2490" s="14"/>
      <c r="AM2490" s="14"/>
      <c r="AN2490" s="14"/>
      <c r="AO2490" s="14"/>
      <c r="AP2490" s="14"/>
      <c r="AQ2490" s="14"/>
      <c r="AR2490" s="14"/>
      <c r="AS2490" s="14"/>
      <c r="AT2490" s="14"/>
      <c r="AU2490" s="14"/>
      <c r="AV2490" s="14"/>
      <c r="AW2490" s="14"/>
      <c r="AX2490" s="14"/>
      <c r="AY2490" s="14"/>
      <c r="AZ2490" s="14"/>
      <c r="BA2490" s="14"/>
      <c r="BB2490" s="14"/>
      <c r="BC2490" s="14"/>
      <c r="BD2490" s="14"/>
      <c r="BE2490" s="14"/>
      <c r="BF2490" s="14"/>
      <c r="BG2490" s="14"/>
      <c r="BH2490" s="14"/>
      <c r="BI2490" s="14"/>
    </row>
    <row r="2491" spans="1:61" x14ac:dyDescent="0.25">
      <c r="A2491" s="13"/>
      <c r="B2491" s="14"/>
      <c r="C2491" s="14"/>
      <c r="D2491" s="14"/>
      <c r="E2491" s="14"/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14"/>
      <c r="AA2491" s="14"/>
      <c r="AB2491" s="14"/>
      <c r="AC2491" s="14"/>
      <c r="AD2491" s="14"/>
      <c r="AE2491" s="14"/>
      <c r="AF2491" s="14"/>
      <c r="AG2491" s="14"/>
      <c r="AH2491" s="14"/>
      <c r="AI2491" s="14"/>
      <c r="AJ2491" s="14"/>
      <c r="AK2491" s="14"/>
      <c r="AL2491" s="14"/>
      <c r="AM2491" s="14"/>
      <c r="AN2491" s="14"/>
      <c r="AO2491" s="14"/>
      <c r="AP2491" s="14"/>
      <c r="AQ2491" s="14"/>
      <c r="AR2491" s="14"/>
      <c r="AS2491" s="14"/>
      <c r="AT2491" s="14"/>
      <c r="AU2491" s="14"/>
      <c r="AV2491" s="14"/>
      <c r="AW2491" s="14"/>
      <c r="AX2491" s="14"/>
      <c r="AY2491" s="14"/>
      <c r="AZ2491" s="14"/>
      <c r="BA2491" s="14"/>
      <c r="BB2491" s="14"/>
      <c r="BC2491" s="14"/>
      <c r="BD2491" s="14"/>
      <c r="BE2491" s="14"/>
      <c r="BF2491" s="14"/>
      <c r="BG2491" s="14"/>
      <c r="BH2491" s="14"/>
      <c r="BI2491" s="14"/>
    </row>
    <row r="2492" spans="1:61" x14ac:dyDescent="0.25">
      <c r="A2492" s="13"/>
      <c r="B2492" s="14"/>
      <c r="C2492" s="14"/>
      <c r="D2492" s="14"/>
      <c r="E2492" s="14"/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/>
      <c r="AC2492" s="14"/>
      <c r="AD2492" s="14"/>
      <c r="AE2492" s="14"/>
      <c r="AF2492" s="14"/>
      <c r="AG2492" s="14"/>
      <c r="AH2492" s="14"/>
      <c r="AI2492" s="14"/>
      <c r="AJ2492" s="14"/>
      <c r="AK2492" s="14"/>
      <c r="AL2492" s="14"/>
      <c r="AM2492" s="14"/>
      <c r="AN2492" s="14"/>
      <c r="AO2492" s="14"/>
      <c r="AP2492" s="14"/>
      <c r="AQ2492" s="14"/>
      <c r="AR2492" s="14"/>
      <c r="AS2492" s="14"/>
      <c r="AT2492" s="14"/>
      <c r="AU2492" s="14"/>
      <c r="AV2492" s="14"/>
      <c r="AW2492" s="14"/>
      <c r="AX2492" s="14"/>
      <c r="AY2492" s="14"/>
      <c r="AZ2492" s="14"/>
      <c r="BA2492" s="14"/>
      <c r="BB2492" s="14"/>
      <c r="BC2492" s="14"/>
      <c r="BD2492" s="14"/>
      <c r="BE2492" s="14"/>
      <c r="BF2492" s="14"/>
      <c r="BG2492" s="14"/>
      <c r="BH2492" s="14"/>
      <c r="BI2492" s="14"/>
    </row>
    <row r="2493" spans="1:61" x14ac:dyDescent="0.25">
      <c r="A2493" s="13"/>
      <c r="B2493" s="14"/>
      <c r="C2493" s="14"/>
      <c r="D2493" s="14"/>
      <c r="E2493" s="14"/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4"/>
      <c r="Z2493" s="14"/>
      <c r="AA2493" s="14"/>
      <c r="AB2493" s="14"/>
      <c r="AC2493" s="14"/>
      <c r="AD2493" s="14"/>
      <c r="AE2493" s="14"/>
      <c r="AF2493" s="14"/>
      <c r="AG2493" s="14"/>
      <c r="AH2493" s="14"/>
      <c r="AI2493" s="14"/>
      <c r="AJ2493" s="14"/>
      <c r="AK2493" s="14"/>
      <c r="AL2493" s="14"/>
      <c r="AM2493" s="14"/>
      <c r="AN2493" s="14"/>
      <c r="AO2493" s="14"/>
      <c r="AP2493" s="14"/>
      <c r="AQ2493" s="14"/>
      <c r="AR2493" s="14"/>
      <c r="AS2493" s="14"/>
      <c r="AT2493" s="14"/>
      <c r="AU2493" s="14"/>
      <c r="AV2493" s="14"/>
      <c r="AW2493" s="14"/>
      <c r="AX2493" s="14"/>
      <c r="AY2493" s="14"/>
      <c r="AZ2493" s="14"/>
      <c r="BA2493" s="14"/>
      <c r="BB2493" s="14"/>
      <c r="BC2493" s="14"/>
      <c r="BD2493" s="14"/>
      <c r="BE2493" s="14"/>
      <c r="BF2493" s="14"/>
      <c r="BG2493" s="14"/>
      <c r="BH2493" s="14"/>
      <c r="BI2493" s="14"/>
    </row>
    <row r="2494" spans="1:61" x14ac:dyDescent="0.25">
      <c r="A2494" s="13"/>
      <c r="B2494" s="14"/>
      <c r="C2494" s="14"/>
      <c r="D2494" s="14"/>
      <c r="E2494" s="14"/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/>
      <c r="AG2494" s="14"/>
      <c r="AH2494" s="14"/>
      <c r="AI2494" s="14"/>
      <c r="AJ2494" s="14"/>
      <c r="AK2494" s="14"/>
      <c r="AL2494" s="14"/>
      <c r="AM2494" s="14"/>
      <c r="AN2494" s="14"/>
      <c r="AO2494" s="14"/>
      <c r="AP2494" s="14"/>
      <c r="AQ2494" s="14"/>
      <c r="AR2494" s="14"/>
      <c r="AS2494" s="14"/>
      <c r="AT2494" s="14"/>
      <c r="AU2494" s="14"/>
      <c r="AV2494" s="14"/>
      <c r="AW2494" s="14"/>
      <c r="AX2494" s="14"/>
      <c r="AY2494" s="14"/>
      <c r="AZ2494" s="14"/>
      <c r="BA2494" s="14"/>
      <c r="BB2494" s="14"/>
      <c r="BC2494" s="14"/>
      <c r="BD2494" s="14"/>
      <c r="BE2494" s="14"/>
      <c r="BF2494" s="14"/>
      <c r="BG2494" s="14"/>
      <c r="BH2494" s="14"/>
      <c r="BI2494" s="14"/>
    </row>
    <row r="2495" spans="1:61" x14ac:dyDescent="0.25">
      <c r="A2495" s="13"/>
      <c r="B2495" s="14"/>
      <c r="C2495" s="14"/>
      <c r="D2495" s="14"/>
      <c r="E2495" s="14"/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/>
      <c r="AG2495" s="14"/>
      <c r="AH2495" s="14"/>
      <c r="AI2495" s="14"/>
      <c r="AJ2495" s="14"/>
      <c r="AK2495" s="14"/>
      <c r="AL2495" s="14"/>
      <c r="AM2495" s="14"/>
      <c r="AN2495" s="14"/>
      <c r="AO2495" s="14"/>
      <c r="AP2495" s="14"/>
      <c r="AQ2495" s="14"/>
      <c r="AR2495" s="14"/>
      <c r="AS2495" s="14"/>
      <c r="AT2495" s="14"/>
      <c r="AU2495" s="14"/>
      <c r="AV2495" s="14"/>
      <c r="AW2495" s="14"/>
      <c r="AX2495" s="14"/>
      <c r="AY2495" s="14"/>
      <c r="AZ2495" s="14"/>
      <c r="BA2495" s="14"/>
      <c r="BB2495" s="14"/>
      <c r="BC2495" s="14"/>
      <c r="BD2495" s="14"/>
      <c r="BE2495" s="14"/>
      <c r="BF2495" s="14"/>
      <c r="BG2495" s="14"/>
      <c r="BH2495" s="14"/>
      <c r="BI2495" s="14"/>
    </row>
    <row r="2496" spans="1:61" x14ac:dyDescent="0.25">
      <c r="A2496" s="13"/>
      <c r="B2496" s="14"/>
      <c r="C2496" s="14"/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/>
      <c r="AG2496" s="14"/>
      <c r="AH2496" s="14"/>
      <c r="AI2496" s="14"/>
      <c r="AJ2496" s="14"/>
      <c r="AK2496" s="14"/>
      <c r="AL2496" s="14"/>
      <c r="AM2496" s="14"/>
      <c r="AN2496" s="14"/>
      <c r="AO2496" s="14"/>
      <c r="AP2496" s="14"/>
      <c r="AQ2496" s="14"/>
      <c r="AR2496" s="14"/>
      <c r="AS2496" s="14"/>
      <c r="AT2496" s="14"/>
      <c r="AU2496" s="14"/>
      <c r="AV2496" s="14"/>
      <c r="AW2496" s="14"/>
      <c r="AX2496" s="14"/>
      <c r="AY2496" s="14"/>
      <c r="AZ2496" s="14"/>
      <c r="BA2496" s="14"/>
      <c r="BB2496" s="14"/>
      <c r="BC2496" s="14"/>
      <c r="BD2496" s="14"/>
      <c r="BE2496" s="14"/>
      <c r="BF2496" s="14"/>
      <c r="BG2496" s="14"/>
      <c r="BH2496" s="14"/>
      <c r="BI2496" s="14"/>
    </row>
    <row r="2497" spans="1:61" x14ac:dyDescent="0.25">
      <c r="A2497" s="13"/>
      <c r="B2497" s="14"/>
      <c r="C2497" s="14"/>
      <c r="D2497" s="14"/>
      <c r="E2497" s="14"/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4"/>
      <c r="Z2497" s="14"/>
      <c r="AA2497" s="14"/>
      <c r="AB2497" s="14"/>
      <c r="AC2497" s="14"/>
      <c r="AD2497" s="14"/>
      <c r="AE2497" s="14"/>
      <c r="AF2497" s="14"/>
      <c r="AG2497" s="14"/>
      <c r="AH2497" s="14"/>
      <c r="AI2497" s="14"/>
      <c r="AJ2497" s="14"/>
      <c r="AK2497" s="14"/>
      <c r="AL2497" s="14"/>
      <c r="AM2497" s="14"/>
      <c r="AN2497" s="14"/>
      <c r="AO2497" s="14"/>
      <c r="AP2497" s="14"/>
      <c r="AQ2497" s="14"/>
      <c r="AR2497" s="14"/>
      <c r="AS2497" s="14"/>
      <c r="AT2497" s="14"/>
      <c r="AU2497" s="14"/>
      <c r="AV2497" s="14"/>
      <c r="AW2497" s="14"/>
      <c r="AX2497" s="14"/>
      <c r="AY2497" s="14"/>
      <c r="AZ2497" s="14"/>
      <c r="BA2497" s="14"/>
      <c r="BB2497" s="14"/>
      <c r="BC2497" s="14"/>
      <c r="BD2497" s="14"/>
      <c r="BE2497" s="14"/>
      <c r="BF2497" s="14"/>
      <c r="BG2497" s="14"/>
      <c r="BH2497" s="14"/>
      <c r="BI2497" s="14"/>
    </row>
    <row r="2498" spans="1:61" x14ac:dyDescent="0.25">
      <c r="A2498" s="13"/>
      <c r="B2498" s="14"/>
      <c r="C2498" s="14"/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4"/>
      <c r="X2498" s="14"/>
      <c r="Y2498" s="14"/>
      <c r="Z2498" s="14"/>
      <c r="AA2498" s="14"/>
      <c r="AB2498" s="14"/>
      <c r="AC2498" s="14"/>
      <c r="AD2498" s="14"/>
      <c r="AE2498" s="14"/>
      <c r="AF2498" s="14"/>
      <c r="AG2498" s="14"/>
      <c r="AH2498" s="14"/>
      <c r="AI2498" s="14"/>
      <c r="AJ2498" s="14"/>
      <c r="AK2498" s="14"/>
      <c r="AL2498" s="14"/>
      <c r="AM2498" s="14"/>
      <c r="AN2498" s="14"/>
      <c r="AO2498" s="14"/>
      <c r="AP2498" s="14"/>
      <c r="AQ2498" s="14"/>
      <c r="AR2498" s="14"/>
      <c r="AS2498" s="14"/>
      <c r="AT2498" s="14"/>
      <c r="AU2498" s="14"/>
      <c r="AV2498" s="14"/>
      <c r="AW2498" s="14"/>
      <c r="AX2498" s="14"/>
      <c r="AY2498" s="14"/>
      <c r="AZ2498" s="14"/>
      <c r="BA2498" s="14"/>
      <c r="BB2498" s="14"/>
      <c r="BC2498" s="14"/>
      <c r="BD2498" s="14"/>
      <c r="BE2498" s="14"/>
      <c r="BF2498" s="14"/>
      <c r="BG2498" s="14"/>
      <c r="BH2498" s="14"/>
      <c r="BI2498" s="14"/>
    </row>
    <row r="2499" spans="1:61" x14ac:dyDescent="0.25">
      <c r="A2499" s="13"/>
      <c r="B2499" s="14"/>
      <c r="C2499" s="14"/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4"/>
      <c r="X2499" s="14"/>
      <c r="Y2499" s="14"/>
      <c r="Z2499" s="14"/>
      <c r="AA2499" s="14"/>
      <c r="AB2499" s="14"/>
      <c r="AC2499" s="14"/>
      <c r="AD2499" s="14"/>
      <c r="AE2499" s="14"/>
      <c r="AF2499" s="14"/>
      <c r="AG2499" s="14"/>
      <c r="AH2499" s="14"/>
      <c r="AI2499" s="14"/>
      <c r="AJ2499" s="14"/>
      <c r="AK2499" s="14"/>
      <c r="AL2499" s="14"/>
      <c r="AM2499" s="14"/>
      <c r="AN2499" s="14"/>
      <c r="AO2499" s="14"/>
      <c r="AP2499" s="14"/>
      <c r="AQ2499" s="14"/>
      <c r="AR2499" s="14"/>
      <c r="AS2499" s="14"/>
      <c r="AT2499" s="14"/>
      <c r="AU2499" s="14"/>
      <c r="AV2499" s="14"/>
      <c r="AW2499" s="14"/>
      <c r="AX2499" s="14"/>
      <c r="AY2499" s="14"/>
      <c r="AZ2499" s="14"/>
      <c r="BA2499" s="14"/>
      <c r="BB2499" s="14"/>
      <c r="BC2499" s="14"/>
      <c r="BD2499" s="14"/>
      <c r="BE2499" s="14"/>
      <c r="BF2499" s="14"/>
      <c r="BG2499" s="14"/>
      <c r="BH2499" s="14"/>
      <c r="BI2499" s="14"/>
    </row>
    <row r="2500" spans="1:61" x14ac:dyDescent="0.25">
      <c r="A2500" s="13"/>
      <c r="B2500" s="14"/>
      <c r="C2500" s="14"/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4"/>
      <c r="X2500" s="14"/>
      <c r="Y2500" s="14"/>
      <c r="Z2500" s="14"/>
      <c r="AA2500" s="14"/>
      <c r="AB2500" s="14"/>
      <c r="AC2500" s="14"/>
      <c r="AD2500" s="14"/>
      <c r="AE2500" s="14"/>
      <c r="AF2500" s="14"/>
      <c r="AG2500" s="14"/>
      <c r="AH2500" s="14"/>
      <c r="AI2500" s="14"/>
      <c r="AJ2500" s="14"/>
      <c r="AK2500" s="14"/>
      <c r="AL2500" s="14"/>
      <c r="AM2500" s="14"/>
      <c r="AN2500" s="14"/>
      <c r="AO2500" s="14"/>
      <c r="AP2500" s="14"/>
      <c r="AQ2500" s="14"/>
      <c r="AR2500" s="14"/>
      <c r="AS2500" s="14"/>
      <c r="AT2500" s="14"/>
      <c r="AU2500" s="14"/>
      <c r="AV2500" s="14"/>
      <c r="AW2500" s="14"/>
      <c r="AX2500" s="14"/>
      <c r="AY2500" s="14"/>
      <c r="AZ2500" s="14"/>
      <c r="BA2500" s="14"/>
      <c r="BB2500" s="14"/>
      <c r="BC2500" s="14"/>
      <c r="BD2500" s="14"/>
      <c r="BE2500" s="14"/>
      <c r="BF2500" s="14"/>
      <c r="BG2500" s="14"/>
      <c r="BH2500" s="14"/>
      <c r="BI2500" s="14"/>
    </row>
    <row r="2501" spans="1:61" x14ac:dyDescent="0.25">
      <c r="A2501" s="13"/>
      <c r="B2501" s="14"/>
      <c r="C2501" s="14"/>
      <c r="D2501" s="14"/>
      <c r="E2501" s="14"/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/>
      <c r="V2501" s="14"/>
      <c r="W2501" s="14"/>
      <c r="X2501" s="14"/>
      <c r="Y2501" s="14"/>
      <c r="Z2501" s="14"/>
      <c r="AA2501" s="14"/>
      <c r="AB2501" s="14"/>
      <c r="AC2501" s="14"/>
      <c r="AD2501" s="14"/>
      <c r="AE2501" s="14"/>
      <c r="AF2501" s="14"/>
      <c r="AG2501" s="14"/>
      <c r="AH2501" s="14"/>
      <c r="AI2501" s="14"/>
      <c r="AJ2501" s="14"/>
      <c r="AK2501" s="14"/>
      <c r="AL2501" s="14"/>
      <c r="AM2501" s="14"/>
      <c r="AN2501" s="14"/>
      <c r="AO2501" s="14"/>
      <c r="AP2501" s="14"/>
      <c r="AQ2501" s="14"/>
      <c r="AR2501" s="14"/>
      <c r="AS2501" s="14"/>
      <c r="AT2501" s="14"/>
      <c r="AU2501" s="14"/>
      <c r="AV2501" s="14"/>
      <c r="AW2501" s="14"/>
      <c r="AX2501" s="14"/>
      <c r="AY2501" s="14"/>
      <c r="AZ2501" s="14"/>
      <c r="BA2501" s="14"/>
      <c r="BB2501" s="14"/>
      <c r="BC2501" s="14"/>
      <c r="BD2501" s="14"/>
      <c r="BE2501" s="14"/>
      <c r="BF2501" s="14"/>
      <c r="BG2501" s="14"/>
      <c r="BH2501" s="14"/>
      <c r="BI2501" s="14"/>
    </row>
    <row r="2502" spans="1:61" x14ac:dyDescent="0.25">
      <c r="A2502" s="13"/>
      <c r="B2502" s="14"/>
      <c r="C2502" s="14"/>
      <c r="D2502" s="14"/>
      <c r="E2502" s="14"/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/>
      <c r="V2502" s="14"/>
      <c r="W2502" s="14"/>
      <c r="X2502" s="14"/>
      <c r="Y2502" s="14"/>
      <c r="Z2502" s="14"/>
      <c r="AA2502" s="14"/>
      <c r="AB2502" s="14"/>
      <c r="AC2502" s="14"/>
      <c r="AD2502" s="14"/>
      <c r="AE2502" s="14"/>
      <c r="AF2502" s="14"/>
      <c r="AG2502" s="14"/>
      <c r="AH2502" s="14"/>
      <c r="AI2502" s="14"/>
      <c r="AJ2502" s="14"/>
      <c r="AK2502" s="14"/>
      <c r="AL2502" s="14"/>
      <c r="AM2502" s="14"/>
      <c r="AN2502" s="14"/>
      <c r="AO2502" s="14"/>
      <c r="AP2502" s="14"/>
      <c r="AQ2502" s="14"/>
      <c r="AR2502" s="14"/>
      <c r="AS2502" s="14"/>
      <c r="AT2502" s="14"/>
      <c r="AU2502" s="14"/>
      <c r="AV2502" s="14"/>
      <c r="AW2502" s="14"/>
      <c r="AX2502" s="14"/>
      <c r="AY2502" s="14"/>
      <c r="AZ2502" s="14"/>
      <c r="BA2502" s="14"/>
      <c r="BB2502" s="14"/>
      <c r="BC2502" s="14"/>
      <c r="BD2502" s="14"/>
      <c r="BE2502" s="14"/>
      <c r="BF2502" s="14"/>
      <c r="BG2502" s="14"/>
      <c r="BH2502" s="14"/>
      <c r="BI2502" s="14"/>
    </row>
    <row r="2503" spans="1:61" x14ac:dyDescent="0.25">
      <c r="A2503" s="13"/>
      <c r="B2503" s="14"/>
      <c r="C2503" s="14"/>
      <c r="D2503" s="14"/>
      <c r="E2503" s="14"/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/>
      <c r="V2503" s="14"/>
      <c r="W2503" s="14"/>
      <c r="X2503" s="14"/>
      <c r="Y2503" s="14"/>
      <c r="Z2503" s="14"/>
      <c r="AA2503" s="14"/>
      <c r="AB2503" s="14"/>
      <c r="AC2503" s="14"/>
      <c r="AD2503" s="14"/>
      <c r="AE2503" s="14"/>
      <c r="AF2503" s="14"/>
      <c r="AG2503" s="14"/>
      <c r="AH2503" s="14"/>
      <c r="AI2503" s="14"/>
      <c r="AJ2503" s="14"/>
      <c r="AK2503" s="14"/>
      <c r="AL2503" s="14"/>
      <c r="AM2503" s="14"/>
      <c r="AN2503" s="14"/>
      <c r="AO2503" s="14"/>
      <c r="AP2503" s="14"/>
      <c r="AQ2503" s="14"/>
      <c r="AR2503" s="14"/>
      <c r="AS2503" s="14"/>
      <c r="AT2503" s="14"/>
      <c r="AU2503" s="14"/>
      <c r="AV2503" s="14"/>
      <c r="AW2503" s="14"/>
      <c r="AX2503" s="14"/>
      <c r="AY2503" s="14"/>
      <c r="AZ2503" s="14"/>
      <c r="BA2503" s="14"/>
      <c r="BB2503" s="14"/>
      <c r="BC2503" s="14"/>
      <c r="BD2503" s="14"/>
      <c r="BE2503" s="14"/>
      <c r="BF2503" s="14"/>
      <c r="BG2503" s="14"/>
      <c r="BH2503" s="14"/>
      <c r="BI2503" s="14"/>
    </row>
    <row r="2504" spans="1:61" x14ac:dyDescent="0.25">
      <c r="A2504" s="13"/>
      <c r="B2504" s="14"/>
      <c r="C2504" s="14"/>
      <c r="D2504" s="14"/>
      <c r="E2504" s="14"/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/>
      <c r="W2504" s="14"/>
      <c r="X2504" s="14"/>
      <c r="Y2504" s="14"/>
      <c r="Z2504" s="14"/>
      <c r="AA2504" s="14"/>
      <c r="AB2504" s="14"/>
      <c r="AC2504" s="14"/>
      <c r="AD2504" s="14"/>
      <c r="AE2504" s="14"/>
      <c r="AF2504" s="14"/>
      <c r="AG2504" s="14"/>
      <c r="AH2504" s="14"/>
      <c r="AI2504" s="14"/>
      <c r="AJ2504" s="14"/>
      <c r="AK2504" s="14"/>
      <c r="AL2504" s="14"/>
      <c r="AM2504" s="14"/>
      <c r="AN2504" s="14"/>
      <c r="AO2504" s="14"/>
      <c r="AP2504" s="14"/>
      <c r="AQ2504" s="14"/>
      <c r="AR2504" s="14"/>
      <c r="AS2504" s="14"/>
      <c r="AT2504" s="14"/>
      <c r="AU2504" s="14"/>
      <c r="AV2504" s="14"/>
      <c r="AW2504" s="14"/>
      <c r="AX2504" s="14"/>
      <c r="AY2504" s="14"/>
      <c r="AZ2504" s="14"/>
      <c r="BA2504" s="14"/>
      <c r="BB2504" s="14"/>
      <c r="BC2504" s="14"/>
      <c r="BD2504" s="14"/>
      <c r="BE2504" s="14"/>
      <c r="BF2504" s="14"/>
      <c r="BG2504" s="14"/>
      <c r="BH2504" s="14"/>
      <c r="BI2504" s="14"/>
    </row>
    <row r="2505" spans="1:61" x14ac:dyDescent="0.25">
      <c r="A2505" s="13"/>
      <c r="B2505" s="14"/>
      <c r="C2505" s="14"/>
      <c r="D2505" s="14"/>
      <c r="E2505" s="14"/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4"/>
      <c r="X2505" s="14"/>
      <c r="Y2505" s="14"/>
      <c r="Z2505" s="14"/>
      <c r="AA2505" s="14"/>
      <c r="AB2505" s="14"/>
      <c r="AC2505" s="14"/>
      <c r="AD2505" s="14"/>
      <c r="AE2505" s="14"/>
      <c r="AF2505" s="14"/>
      <c r="AG2505" s="14"/>
      <c r="AH2505" s="14"/>
      <c r="AI2505" s="14"/>
      <c r="AJ2505" s="14"/>
      <c r="AK2505" s="14"/>
      <c r="AL2505" s="14"/>
      <c r="AM2505" s="14"/>
      <c r="AN2505" s="14"/>
      <c r="AO2505" s="14"/>
      <c r="AP2505" s="14"/>
      <c r="AQ2505" s="14"/>
      <c r="AR2505" s="14"/>
      <c r="AS2505" s="14"/>
      <c r="AT2505" s="14"/>
      <c r="AU2505" s="14"/>
      <c r="AV2505" s="14"/>
      <c r="AW2505" s="14"/>
      <c r="AX2505" s="14"/>
      <c r="AY2505" s="14"/>
      <c r="AZ2505" s="14"/>
      <c r="BA2505" s="14"/>
      <c r="BB2505" s="14"/>
      <c r="BC2505" s="14"/>
      <c r="BD2505" s="14"/>
      <c r="BE2505" s="14"/>
      <c r="BF2505" s="14"/>
      <c r="BG2505" s="14"/>
      <c r="BH2505" s="14"/>
      <c r="BI2505" s="14"/>
    </row>
    <row r="2506" spans="1:61" x14ac:dyDescent="0.25">
      <c r="A2506" s="13"/>
      <c r="B2506" s="14"/>
      <c r="C2506" s="14"/>
      <c r="D2506" s="14"/>
      <c r="E2506" s="14"/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/>
      <c r="W2506" s="14"/>
      <c r="X2506" s="14"/>
      <c r="Y2506" s="14"/>
      <c r="Z2506" s="14"/>
      <c r="AA2506" s="14"/>
      <c r="AB2506" s="14"/>
      <c r="AC2506" s="14"/>
      <c r="AD2506" s="14"/>
      <c r="AE2506" s="14"/>
      <c r="AF2506" s="14"/>
      <c r="AG2506" s="14"/>
      <c r="AH2506" s="14"/>
      <c r="AI2506" s="14"/>
      <c r="AJ2506" s="14"/>
      <c r="AK2506" s="14"/>
      <c r="AL2506" s="14"/>
      <c r="AM2506" s="14"/>
      <c r="AN2506" s="14"/>
      <c r="AO2506" s="14"/>
      <c r="AP2506" s="14"/>
      <c r="AQ2506" s="14"/>
      <c r="AR2506" s="14"/>
      <c r="AS2506" s="14"/>
      <c r="AT2506" s="14"/>
      <c r="AU2506" s="14"/>
      <c r="AV2506" s="14"/>
      <c r="AW2506" s="14"/>
      <c r="AX2506" s="14"/>
      <c r="AY2506" s="14"/>
      <c r="AZ2506" s="14"/>
      <c r="BA2506" s="14"/>
      <c r="BB2506" s="14"/>
      <c r="BC2506" s="14"/>
      <c r="BD2506" s="14"/>
      <c r="BE2506" s="14"/>
      <c r="BF2506" s="14"/>
      <c r="BG2506" s="14"/>
      <c r="BH2506" s="14"/>
      <c r="BI2506" s="14"/>
    </row>
    <row r="2507" spans="1:61" x14ac:dyDescent="0.25">
      <c r="A2507" s="13"/>
      <c r="B2507" s="14"/>
      <c r="C2507" s="14"/>
      <c r="D2507" s="14"/>
      <c r="E2507" s="14"/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4"/>
      <c r="X2507" s="14"/>
      <c r="Y2507" s="14"/>
      <c r="Z2507" s="14"/>
      <c r="AA2507" s="14"/>
      <c r="AB2507" s="14"/>
      <c r="AC2507" s="14"/>
      <c r="AD2507" s="14"/>
      <c r="AE2507" s="14"/>
      <c r="AF2507" s="14"/>
      <c r="AG2507" s="14"/>
      <c r="AH2507" s="14"/>
      <c r="AI2507" s="14"/>
      <c r="AJ2507" s="14"/>
      <c r="AK2507" s="14"/>
      <c r="AL2507" s="14"/>
      <c r="AM2507" s="14"/>
      <c r="AN2507" s="14"/>
      <c r="AO2507" s="14"/>
      <c r="AP2507" s="14"/>
      <c r="AQ2507" s="14"/>
      <c r="AR2507" s="14"/>
      <c r="AS2507" s="14"/>
      <c r="AT2507" s="14"/>
      <c r="AU2507" s="14"/>
      <c r="AV2507" s="14"/>
      <c r="AW2507" s="14"/>
      <c r="AX2507" s="14"/>
      <c r="AY2507" s="14"/>
      <c r="AZ2507" s="14"/>
      <c r="BA2507" s="14"/>
      <c r="BB2507" s="14"/>
      <c r="BC2507" s="14"/>
      <c r="BD2507" s="14"/>
      <c r="BE2507" s="14"/>
      <c r="BF2507" s="14"/>
      <c r="BG2507" s="14"/>
      <c r="BH2507" s="14"/>
      <c r="BI2507" s="14"/>
    </row>
    <row r="2508" spans="1:61" x14ac:dyDescent="0.25">
      <c r="A2508" s="13"/>
      <c r="B2508" s="14"/>
      <c r="C2508" s="14"/>
      <c r="D2508" s="14"/>
      <c r="E2508" s="14"/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/>
      <c r="V2508" s="14"/>
      <c r="W2508" s="14"/>
      <c r="X2508" s="14"/>
      <c r="Y2508" s="14"/>
      <c r="Z2508" s="14"/>
      <c r="AA2508" s="14"/>
      <c r="AB2508" s="14"/>
      <c r="AC2508" s="14"/>
      <c r="AD2508" s="14"/>
      <c r="AE2508" s="14"/>
      <c r="AF2508" s="14"/>
      <c r="AG2508" s="14"/>
      <c r="AH2508" s="14"/>
      <c r="AI2508" s="14"/>
      <c r="AJ2508" s="14"/>
      <c r="AK2508" s="14"/>
      <c r="AL2508" s="14"/>
      <c r="AM2508" s="14"/>
      <c r="AN2508" s="14"/>
      <c r="AO2508" s="14"/>
      <c r="AP2508" s="14"/>
      <c r="AQ2508" s="14"/>
      <c r="AR2508" s="14"/>
      <c r="AS2508" s="14"/>
      <c r="AT2508" s="14"/>
      <c r="AU2508" s="14"/>
      <c r="AV2508" s="14"/>
      <c r="AW2508" s="14"/>
      <c r="AX2508" s="14"/>
      <c r="AY2508" s="14"/>
      <c r="AZ2508" s="14"/>
      <c r="BA2508" s="14"/>
      <c r="BB2508" s="14"/>
      <c r="BC2508" s="14"/>
      <c r="BD2508" s="14"/>
      <c r="BE2508" s="14"/>
      <c r="BF2508" s="14"/>
      <c r="BG2508" s="14"/>
      <c r="BH2508" s="14"/>
      <c r="BI2508" s="14"/>
    </row>
    <row r="2509" spans="1:61" x14ac:dyDescent="0.25">
      <c r="A2509" s="13"/>
      <c r="B2509" s="14"/>
      <c r="C2509" s="14"/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4"/>
      <c r="X2509" s="14"/>
      <c r="Y2509" s="14"/>
      <c r="Z2509" s="14"/>
      <c r="AA2509" s="14"/>
      <c r="AB2509" s="14"/>
      <c r="AC2509" s="14"/>
      <c r="AD2509" s="14"/>
      <c r="AE2509" s="14"/>
      <c r="AF2509" s="14"/>
      <c r="AG2509" s="14"/>
      <c r="AH2509" s="14"/>
      <c r="AI2509" s="14"/>
      <c r="AJ2509" s="14"/>
      <c r="AK2509" s="14"/>
      <c r="AL2509" s="14"/>
      <c r="AM2509" s="14"/>
      <c r="AN2509" s="14"/>
      <c r="AO2509" s="14"/>
      <c r="AP2509" s="14"/>
      <c r="AQ2509" s="14"/>
      <c r="AR2509" s="14"/>
      <c r="AS2509" s="14"/>
      <c r="AT2509" s="14"/>
      <c r="AU2509" s="14"/>
      <c r="AV2509" s="14"/>
      <c r="AW2509" s="14"/>
      <c r="AX2509" s="14"/>
      <c r="AY2509" s="14"/>
      <c r="AZ2509" s="14"/>
      <c r="BA2509" s="14"/>
      <c r="BB2509" s="14"/>
      <c r="BC2509" s="14"/>
      <c r="BD2509" s="14"/>
      <c r="BE2509" s="14"/>
      <c r="BF2509" s="14"/>
      <c r="BG2509" s="14"/>
      <c r="BH2509" s="14"/>
      <c r="BI2509" s="14"/>
    </row>
    <row r="2510" spans="1:61" x14ac:dyDescent="0.25">
      <c r="A2510" s="13"/>
      <c r="B2510" s="14"/>
      <c r="C2510" s="14"/>
      <c r="D2510" s="14"/>
      <c r="E2510" s="14"/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/>
      <c r="AC2510" s="14"/>
      <c r="AD2510" s="14"/>
      <c r="AE2510" s="14"/>
      <c r="AF2510" s="14"/>
      <c r="AG2510" s="14"/>
      <c r="AH2510" s="14"/>
      <c r="AI2510" s="14"/>
      <c r="AJ2510" s="14"/>
      <c r="AK2510" s="14"/>
      <c r="AL2510" s="14"/>
      <c r="AM2510" s="14"/>
      <c r="AN2510" s="14"/>
      <c r="AO2510" s="14"/>
      <c r="AP2510" s="14"/>
      <c r="AQ2510" s="14"/>
      <c r="AR2510" s="14"/>
      <c r="AS2510" s="14"/>
      <c r="AT2510" s="14"/>
      <c r="AU2510" s="14"/>
      <c r="AV2510" s="14"/>
      <c r="AW2510" s="14"/>
      <c r="AX2510" s="14"/>
      <c r="AY2510" s="14"/>
      <c r="AZ2510" s="14"/>
      <c r="BA2510" s="14"/>
      <c r="BB2510" s="14"/>
      <c r="BC2510" s="14"/>
      <c r="BD2510" s="14"/>
      <c r="BE2510" s="14"/>
      <c r="BF2510" s="14"/>
      <c r="BG2510" s="14"/>
      <c r="BH2510" s="14"/>
      <c r="BI2510" s="14"/>
    </row>
    <row r="2511" spans="1:61" x14ac:dyDescent="0.25">
      <c r="A2511" s="13"/>
      <c r="B2511" s="14"/>
      <c r="C2511" s="14"/>
      <c r="D2511" s="14"/>
      <c r="E2511" s="14"/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/>
      <c r="V2511" s="14"/>
      <c r="W2511" s="14"/>
      <c r="X2511" s="14"/>
      <c r="Y2511" s="14"/>
      <c r="Z2511" s="14"/>
      <c r="AA2511" s="14"/>
      <c r="AB2511" s="14"/>
      <c r="AC2511" s="14"/>
      <c r="AD2511" s="14"/>
      <c r="AE2511" s="14"/>
      <c r="AF2511" s="14"/>
      <c r="AG2511" s="14"/>
      <c r="AH2511" s="14"/>
      <c r="AI2511" s="14"/>
      <c r="AJ2511" s="14"/>
      <c r="AK2511" s="14"/>
      <c r="AL2511" s="14"/>
      <c r="AM2511" s="14"/>
      <c r="AN2511" s="14"/>
      <c r="AO2511" s="14"/>
      <c r="AP2511" s="14"/>
      <c r="AQ2511" s="14"/>
      <c r="AR2511" s="14"/>
      <c r="AS2511" s="14"/>
      <c r="AT2511" s="14"/>
      <c r="AU2511" s="14"/>
      <c r="AV2511" s="14"/>
      <c r="AW2511" s="14"/>
      <c r="AX2511" s="14"/>
      <c r="AY2511" s="14"/>
      <c r="AZ2511" s="14"/>
      <c r="BA2511" s="14"/>
      <c r="BB2511" s="14"/>
      <c r="BC2511" s="14"/>
      <c r="BD2511" s="14"/>
      <c r="BE2511" s="14"/>
      <c r="BF2511" s="14"/>
      <c r="BG2511" s="14"/>
      <c r="BH2511" s="14"/>
      <c r="BI2511" s="14"/>
    </row>
    <row r="2512" spans="1:61" x14ac:dyDescent="0.25">
      <c r="A2512" s="13"/>
      <c r="B2512" s="14"/>
      <c r="C2512" s="14"/>
      <c r="D2512" s="14"/>
      <c r="E2512" s="14"/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/>
      <c r="W2512" s="14"/>
      <c r="X2512" s="14"/>
      <c r="Y2512" s="14"/>
      <c r="Z2512" s="14"/>
      <c r="AA2512" s="14"/>
      <c r="AB2512" s="14"/>
      <c r="AC2512" s="14"/>
      <c r="AD2512" s="14"/>
      <c r="AE2512" s="14"/>
      <c r="AF2512" s="14"/>
      <c r="AG2512" s="14"/>
      <c r="AH2512" s="14"/>
      <c r="AI2512" s="14"/>
      <c r="AJ2512" s="14"/>
      <c r="AK2512" s="14"/>
      <c r="AL2512" s="14"/>
      <c r="AM2512" s="14"/>
      <c r="AN2512" s="14"/>
      <c r="AO2512" s="14"/>
      <c r="AP2512" s="14"/>
      <c r="AQ2512" s="14"/>
      <c r="AR2512" s="14"/>
      <c r="AS2512" s="14"/>
      <c r="AT2512" s="14"/>
      <c r="AU2512" s="14"/>
      <c r="AV2512" s="14"/>
      <c r="AW2512" s="14"/>
      <c r="AX2512" s="14"/>
      <c r="AY2512" s="14"/>
      <c r="AZ2512" s="14"/>
      <c r="BA2512" s="14"/>
      <c r="BB2512" s="14"/>
      <c r="BC2512" s="14"/>
      <c r="BD2512" s="14"/>
      <c r="BE2512" s="14"/>
      <c r="BF2512" s="14"/>
      <c r="BG2512" s="14"/>
      <c r="BH2512" s="14"/>
      <c r="BI2512" s="14"/>
    </row>
    <row r="2513" spans="1:61" x14ac:dyDescent="0.25">
      <c r="A2513" s="13"/>
      <c r="B2513" s="14"/>
      <c r="C2513" s="14"/>
      <c r="D2513" s="14"/>
      <c r="E2513" s="14"/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/>
      <c r="W2513" s="14"/>
      <c r="X2513" s="14"/>
      <c r="Y2513" s="14"/>
      <c r="Z2513" s="14"/>
      <c r="AA2513" s="14"/>
      <c r="AB2513" s="14"/>
      <c r="AC2513" s="14"/>
      <c r="AD2513" s="14"/>
      <c r="AE2513" s="14"/>
      <c r="AF2513" s="14"/>
      <c r="AG2513" s="14"/>
      <c r="AH2513" s="14"/>
      <c r="AI2513" s="14"/>
      <c r="AJ2513" s="14"/>
      <c r="AK2513" s="14"/>
      <c r="AL2513" s="14"/>
      <c r="AM2513" s="14"/>
      <c r="AN2513" s="14"/>
      <c r="AO2513" s="14"/>
      <c r="AP2513" s="14"/>
      <c r="AQ2513" s="14"/>
      <c r="AR2513" s="14"/>
      <c r="AS2513" s="14"/>
      <c r="AT2513" s="14"/>
      <c r="AU2513" s="14"/>
      <c r="AV2513" s="14"/>
      <c r="AW2513" s="14"/>
      <c r="AX2513" s="14"/>
      <c r="AY2513" s="14"/>
      <c r="AZ2513" s="14"/>
      <c r="BA2513" s="14"/>
      <c r="BB2513" s="14"/>
      <c r="BC2513" s="14"/>
      <c r="BD2513" s="14"/>
      <c r="BE2513" s="14"/>
      <c r="BF2513" s="14"/>
      <c r="BG2513" s="14"/>
      <c r="BH2513" s="14"/>
      <c r="BI2513" s="14"/>
    </row>
    <row r="2514" spans="1:61" x14ac:dyDescent="0.25">
      <c r="A2514" s="13"/>
      <c r="B2514" s="14"/>
      <c r="C2514" s="14"/>
      <c r="D2514" s="14"/>
      <c r="E2514" s="14"/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/>
      <c r="V2514" s="14"/>
      <c r="W2514" s="14"/>
      <c r="X2514" s="14"/>
      <c r="Y2514" s="14"/>
      <c r="Z2514" s="14"/>
      <c r="AA2514" s="14"/>
      <c r="AB2514" s="14"/>
      <c r="AC2514" s="14"/>
      <c r="AD2514" s="14"/>
      <c r="AE2514" s="14"/>
      <c r="AF2514" s="14"/>
      <c r="AG2514" s="14"/>
      <c r="AH2514" s="14"/>
      <c r="AI2514" s="14"/>
      <c r="AJ2514" s="14"/>
      <c r="AK2514" s="14"/>
      <c r="AL2514" s="14"/>
      <c r="AM2514" s="14"/>
      <c r="AN2514" s="14"/>
      <c r="AO2514" s="14"/>
      <c r="AP2514" s="14"/>
      <c r="AQ2514" s="14"/>
      <c r="AR2514" s="14"/>
      <c r="AS2514" s="14"/>
      <c r="AT2514" s="14"/>
      <c r="AU2514" s="14"/>
      <c r="AV2514" s="14"/>
      <c r="AW2514" s="14"/>
      <c r="AX2514" s="14"/>
      <c r="AY2514" s="14"/>
      <c r="AZ2514" s="14"/>
      <c r="BA2514" s="14"/>
      <c r="BB2514" s="14"/>
      <c r="BC2514" s="14"/>
      <c r="BD2514" s="14"/>
      <c r="BE2514" s="14"/>
      <c r="BF2514" s="14"/>
      <c r="BG2514" s="14"/>
      <c r="BH2514" s="14"/>
      <c r="BI2514" s="14"/>
    </row>
    <row r="2515" spans="1:61" x14ac:dyDescent="0.25">
      <c r="A2515" s="13"/>
      <c r="B2515" s="14"/>
      <c r="C2515" s="14"/>
      <c r="D2515" s="14"/>
      <c r="E2515" s="14"/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/>
      <c r="W2515" s="14"/>
      <c r="X2515" s="14"/>
      <c r="Y2515" s="14"/>
      <c r="Z2515" s="14"/>
      <c r="AA2515" s="14"/>
      <c r="AB2515" s="14"/>
      <c r="AC2515" s="14"/>
      <c r="AD2515" s="14"/>
      <c r="AE2515" s="14"/>
      <c r="AF2515" s="14"/>
      <c r="AG2515" s="14"/>
      <c r="AH2515" s="14"/>
      <c r="AI2515" s="14"/>
      <c r="AJ2515" s="14"/>
      <c r="AK2515" s="14"/>
      <c r="AL2515" s="14"/>
      <c r="AM2515" s="14"/>
      <c r="AN2515" s="14"/>
      <c r="AO2515" s="14"/>
      <c r="AP2515" s="14"/>
      <c r="AQ2515" s="14"/>
      <c r="AR2515" s="14"/>
      <c r="AS2515" s="14"/>
      <c r="AT2515" s="14"/>
      <c r="AU2515" s="14"/>
      <c r="AV2515" s="14"/>
      <c r="AW2515" s="14"/>
      <c r="AX2515" s="14"/>
      <c r="AY2515" s="14"/>
      <c r="AZ2515" s="14"/>
      <c r="BA2515" s="14"/>
      <c r="BB2515" s="14"/>
      <c r="BC2515" s="14"/>
      <c r="BD2515" s="14"/>
      <c r="BE2515" s="14"/>
      <c r="BF2515" s="14"/>
      <c r="BG2515" s="14"/>
      <c r="BH2515" s="14"/>
      <c r="BI2515" s="14"/>
    </row>
    <row r="2516" spans="1:61" x14ac:dyDescent="0.25">
      <c r="A2516" s="13"/>
      <c r="B2516" s="14"/>
      <c r="C2516" s="14"/>
      <c r="D2516" s="14"/>
      <c r="E2516" s="14"/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/>
      <c r="V2516" s="14"/>
      <c r="W2516" s="14"/>
      <c r="X2516" s="14"/>
      <c r="Y2516" s="14"/>
      <c r="Z2516" s="14"/>
      <c r="AA2516" s="14"/>
      <c r="AB2516" s="14"/>
      <c r="AC2516" s="14"/>
      <c r="AD2516" s="14"/>
      <c r="AE2516" s="14"/>
      <c r="AF2516" s="14"/>
      <c r="AG2516" s="14"/>
      <c r="AH2516" s="14"/>
      <c r="AI2516" s="14"/>
      <c r="AJ2516" s="14"/>
      <c r="AK2516" s="14"/>
      <c r="AL2516" s="14"/>
      <c r="AM2516" s="14"/>
      <c r="AN2516" s="14"/>
      <c r="AO2516" s="14"/>
      <c r="AP2516" s="14"/>
      <c r="AQ2516" s="14"/>
      <c r="AR2516" s="14"/>
      <c r="AS2516" s="14"/>
      <c r="AT2516" s="14"/>
      <c r="AU2516" s="14"/>
      <c r="AV2516" s="14"/>
      <c r="AW2516" s="14"/>
      <c r="AX2516" s="14"/>
      <c r="AY2516" s="14"/>
      <c r="AZ2516" s="14"/>
      <c r="BA2516" s="14"/>
      <c r="BB2516" s="14"/>
      <c r="BC2516" s="14"/>
      <c r="BD2516" s="14"/>
      <c r="BE2516" s="14"/>
      <c r="BF2516" s="14"/>
      <c r="BG2516" s="14"/>
      <c r="BH2516" s="14"/>
      <c r="BI2516" s="14"/>
    </row>
    <row r="2517" spans="1:61" x14ac:dyDescent="0.25">
      <c r="A2517" s="13"/>
      <c r="B2517" s="14"/>
      <c r="C2517" s="14"/>
      <c r="D2517" s="14"/>
      <c r="E2517" s="14"/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/>
      <c r="V2517" s="14"/>
      <c r="W2517" s="14"/>
      <c r="X2517" s="14"/>
      <c r="Y2517" s="14"/>
      <c r="Z2517" s="14"/>
      <c r="AA2517" s="14"/>
      <c r="AB2517" s="14"/>
      <c r="AC2517" s="14"/>
      <c r="AD2517" s="14"/>
      <c r="AE2517" s="14"/>
      <c r="AF2517" s="14"/>
      <c r="AG2517" s="14"/>
      <c r="AH2517" s="14"/>
      <c r="AI2517" s="14"/>
      <c r="AJ2517" s="14"/>
      <c r="AK2517" s="14"/>
      <c r="AL2517" s="14"/>
      <c r="AM2517" s="14"/>
      <c r="AN2517" s="14"/>
      <c r="AO2517" s="14"/>
      <c r="AP2517" s="14"/>
      <c r="AQ2517" s="14"/>
      <c r="AR2517" s="14"/>
      <c r="AS2517" s="14"/>
      <c r="AT2517" s="14"/>
      <c r="AU2517" s="14"/>
      <c r="AV2517" s="14"/>
      <c r="AW2517" s="14"/>
      <c r="AX2517" s="14"/>
      <c r="AY2517" s="14"/>
      <c r="AZ2517" s="14"/>
      <c r="BA2517" s="14"/>
      <c r="BB2517" s="14"/>
      <c r="BC2517" s="14"/>
      <c r="BD2517" s="14"/>
      <c r="BE2517" s="14"/>
      <c r="BF2517" s="14"/>
      <c r="BG2517" s="14"/>
      <c r="BH2517" s="14"/>
      <c r="BI2517" s="14"/>
    </row>
    <row r="2518" spans="1:61" x14ac:dyDescent="0.25">
      <c r="A2518" s="13"/>
      <c r="B2518" s="14"/>
      <c r="C2518" s="14"/>
      <c r="D2518" s="14"/>
      <c r="E2518" s="14"/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/>
      <c r="V2518" s="14"/>
      <c r="W2518" s="14"/>
      <c r="X2518" s="14"/>
      <c r="Y2518" s="14"/>
      <c r="Z2518" s="14"/>
      <c r="AA2518" s="14"/>
      <c r="AB2518" s="14"/>
      <c r="AC2518" s="14"/>
      <c r="AD2518" s="14"/>
      <c r="AE2518" s="14"/>
      <c r="AF2518" s="14"/>
      <c r="AG2518" s="14"/>
      <c r="AH2518" s="14"/>
      <c r="AI2518" s="14"/>
      <c r="AJ2518" s="14"/>
      <c r="AK2518" s="14"/>
      <c r="AL2518" s="14"/>
      <c r="AM2518" s="14"/>
      <c r="AN2518" s="14"/>
      <c r="AO2518" s="14"/>
      <c r="AP2518" s="14"/>
      <c r="AQ2518" s="14"/>
      <c r="AR2518" s="14"/>
      <c r="AS2518" s="14"/>
      <c r="AT2518" s="14"/>
      <c r="AU2518" s="14"/>
      <c r="AV2518" s="14"/>
      <c r="AW2518" s="14"/>
      <c r="AX2518" s="14"/>
      <c r="AY2518" s="14"/>
      <c r="AZ2518" s="14"/>
      <c r="BA2518" s="14"/>
      <c r="BB2518" s="14"/>
      <c r="BC2518" s="14"/>
      <c r="BD2518" s="14"/>
      <c r="BE2518" s="14"/>
      <c r="BF2518" s="14"/>
      <c r="BG2518" s="14"/>
      <c r="BH2518" s="14"/>
      <c r="BI2518" s="14"/>
    </row>
    <row r="2519" spans="1:61" x14ac:dyDescent="0.25">
      <c r="A2519" s="13"/>
      <c r="B2519" s="14"/>
      <c r="C2519" s="14"/>
      <c r="D2519" s="14"/>
      <c r="E2519" s="14"/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/>
      <c r="W2519" s="14"/>
      <c r="X2519" s="14"/>
      <c r="Y2519" s="14"/>
      <c r="Z2519" s="14"/>
      <c r="AA2519" s="14"/>
      <c r="AB2519" s="14"/>
      <c r="AC2519" s="14"/>
      <c r="AD2519" s="14"/>
      <c r="AE2519" s="14"/>
      <c r="AF2519" s="14"/>
      <c r="AG2519" s="14"/>
      <c r="AH2519" s="14"/>
      <c r="AI2519" s="14"/>
      <c r="AJ2519" s="14"/>
      <c r="AK2519" s="14"/>
      <c r="AL2519" s="14"/>
      <c r="AM2519" s="14"/>
      <c r="AN2519" s="14"/>
      <c r="AO2519" s="14"/>
      <c r="AP2519" s="14"/>
      <c r="AQ2519" s="14"/>
      <c r="AR2519" s="14"/>
      <c r="AS2519" s="14"/>
      <c r="AT2519" s="14"/>
      <c r="AU2519" s="14"/>
      <c r="AV2519" s="14"/>
      <c r="AW2519" s="14"/>
      <c r="AX2519" s="14"/>
      <c r="AY2519" s="14"/>
      <c r="AZ2519" s="14"/>
      <c r="BA2519" s="14"/>
      <c r="BB2519" s="14"/>
      <c r="BC2519" s="14"/>
      <c r="BD2519" s="14"/>
      <c r="BE2519" s="14"/>
      <c r="BF2519" s="14"/>
      <c r="BG2519" s="14"/>
      <c r="BH2519" s="14"/>
      <c r="BI2519" s="14"/>
    </row>
    <row r="2520" spans="1:61" x14ac:dyDescent="0.25">
      <c r="A2520" s="13"/>
      <c r="B2520" s="14"/>
      <c r="C2520" s="14"/>
      <c r="D2520" s="14"/>
      <c r="E2520" s="14"/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  <c r="W2520" s="14"/>
      <c r="X2520" s="14"/>
      <c r="Y2520" s="14"/>
      <c r="Z2520" s="14"/>
      <c r="AA2520" s="14"/>
      <c r="AB2520" s="14"/>
      <c r="AC2520" s="14"/>
      <c r="AD2520" s="14"/>
      <c r="AE2520" s="14"/>
      <c r="AF2520" s="14"/>
      <c r="AG2520" s="14"/>
      <c r="AH2520" s="14"/>
      <c r="AI2520" s="14"/>
      <c r="AJ2520" s="14"/>
      <c r="AK2520" s="14"/>
      <c r="AL2520" s="14"/>
      <c r="AM2520" s="14"/>
      <c r="AN2520" s="14"/>
      <c r="AO2520" s="14"/>
      <c r="AP2520" s="14"/>
      <c r="AQ2520" s="14"/>
      <c r="AR2520" s="14"/>
      <c r="AS2520" s="14"/>
      <c r="AT2520" s="14"/>
      <c r="AU2520" s="14"/>
      <c r="AV2520" s="14"/>
      <c r="AW2520" s="14"/>
      <c r="AX2520" s="14"/>
      <c r="AY2520" s="14"/>
      <c r="AZ2520" s="14"/>
      <c r="BA2520" s="14"/>
      <c r="BB2520" s="14"/>
      <c r="BC2520" s="14"/>
      <c r="BD2520" s="14"/>
      <c r="BE2520" s="14"/>
      <c r="BF2520" s="14"/>
      <c r="BG2520" s="14"/>
      <c r="BH2520" s="14"/>
      <c r="BI2520" s="14"/>
    </row>
    <row r="2521" spans="1:61" x14ac:dyDescent="0.25">
      <c r="A2521" s="13"/>
      <c r="B2521" s="14"/>
      <c r="C2521" s="14"/>
      <c r="D2521" s="14"/>
      <c r="E2521" s="14"/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/>
      <c r="V2521" s="14"/>
      <c r="W2521" s="14"/>
      <c r="X2521" s="14"/>
      <c r="Y2521" s="14"/>
      <c r="Z2521" s="14"/>
      <c r="AA2521" s="14"/>
      <c r="AB2521" s="14"/>
      <c r="AC2521" s="14"/>
      <c r="AD2521" s="14"/>
      <c r="AE2521" s="14"/>
      <c r="AF2521" s="14"/>
      <c r="AG2521" s="14"/>
      <c r="AH2521" s="14"/>
      <c r="AI2521" s="14"/>
      <c r="AJ2521" s="14"/>
      <c r="AK2521" s="14"/>
      <c r="AL2521" s="14"/>
      <c r="AM2521" s="14"/>
      <c r="AN2521" s="14"/>
      <c r="AO2521" s="14"/>
      <c r="AP2521" s="14"/>
      <c r="AQ2521" s="14"/>
      <c r="AR2521" s="14"/>
      <c r="AS2521" s="14"/>
      <c r="AT2521" s="14"/>
      <c r="AU2521" s="14"/>
      <c r="AV2521" s="14"/>
      <c r="AW2521" s="14"/>
      <c r="AX2521" s="14"/>
      <c r="AY2521" s="14"/>
      <c r="AZ2521" s="14"/>
      <c r="BA2521" s="14"/>
      <c r="BB2521" s="14"/>
      <c r="BC2521" s="14"/>
      <c r="BD2521" s="14"/>
      <c r="BE2521" s="14"/>
      <c r="BF2521" s="14"/>
      <c r="BG2521" s="14"/>
      <c r="BH2521" s="14"/>
      <c r="BI2521" s="14"/>
    </row>
    <row r="2522" spans="1:61" x14ac:dyDescent="0.25">
      <c r="A2522" s="13"/>
      <c r="B2522" s="14"/>
      <c r="C2522" s="14"/>
      <c r="D2522" s="14"/>
      <c r="E2522" s="14"/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/>
      <c r="V2522" s="14"/>
      <c r="W2522" s="14"/>
      <c r="X2522" s="14"/>
      <c r="Y2522" s="14"/>
      <c r="Z2522" s="14"/>
      <c r="AA2522" s="14"/>
      <c r="AB2522" s="14"/>
      <c r="AC2522" s="14"/>
      <c r="AD2522" s="14"/>
      <c r="AE2522" s="14"/>
      <c r="AF2522" s="14"/>
      <c r="AG2522" s="14"/>
      <c r="AH2522" s="14"/>
      <c r="AI2522" s="14"/>
      <c r="AJ2522" s="14"/>
      <c r="AK2522" s="14"/>
      <c r="AL2522" s="14"/>
      <c r="AM2522" s="14"/>
      <c r="AN2522" s="14"/>
      <c r="AO2522" s="14"/>
      <c r="AP2522" s="14"/>
      <c r="AQ2522" s="14"/>
      <c r="AR2522" s="14"/>
      <c r="AS2522" s="14"/>
      <c r="AT2522" s="14"/>
      <c r="AU2522" s="14"/>
      <c r="AV2522" s="14"/>
      <c r="AW2522" s="14"/>
      <c r="AX2522" s="14"/>
      <c r="AY2522" s="14"/>
      <c r="AZ2522" s="14"/>
      <c r="BA2522" s="14"/>
      <c r="BB2522" s="14"/>
      <c r="BC2522" s="14"/>
      <c r="BD2522" s="14"/>
      <c r="BE2522" s="14"/>
      <c r="BF2522" s="14"/>
      <c r="BG2522" s="14"/>
      <c r="BH2522" s="14"/>
      <c r="BI2522" s="14"/>
    </row>
    <row r="2523" spans="1:61" x14ac:dyDescent="0.25">
      <c r="A2523" s="13"/>
      <c r="B2523" s="14"/>
      <c r="C2523" s="14"/>
      <c r="D2523" s="14"/>
      <c r="E2523" s="14"/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  <c r="W2523" s="14"/>
      <c r="X2523" s="14"/>
      <c r="Y2523" s="14"/>
      <c r="Z2523" s="14"/>
      <c r="AA2523" s="14"/>
      <c r="AB2523" s="14"/>
      <c r="AC2523" s="14"/>
      <c r="AD2523" s="14"/>
      <c r="AE2523" s="14"/>
      <c r="AF2523" s="14"/>
      <c r="AG2523" s="14"/>
      <c r="AH2523" s="14"/>
      <c r="AI2523" s="14"/>
      <c r="AJ2523" s="14"/>
      <c r="AK2523" s="14"/>
      <c r="AL2523" s="14"/>
      <c r="AM2523" s="14"/>
      <c r="AN2523" s="14"/>
      <c r="AO2523" s="14"/>
      <c r="AP2523" s="14"/>
      <c r="AQ2523" s="14"/>
      <c r="AR2523" s="14"/>
      <c r="AS2523" s="14"/>
      <c r="AT2523" s="14"/>
      <c r="AU2523" s="14"/>
      <c r="AV2523" s="14"/>
      <c r="AW2523" s="14"/>
      <c r="AX2523" s="14"/>
      <c r="AY2523" s="14"/>
      <c r="AZ2523" s="14"/>
      <c r="BA2523" s="14"/>
      <c r="BB2523" s="14"/>
      <c r="BC2523" s="14"/>
      <c r="BD2523" s="14"/>
      <c r="BE2523" s="14"/>
      <c r="BF2523" s="14"/>
      <c r="BG2523" s="14"/>
      <c r="BH2523" s="14"/>
      <c r="BI2523" s="14"/>
    </row>
    <row r="2524" spans="1:61" x14ac:dyDescent="0.25">
      <c r="A2524" s="13"/>
      <c r="B2524" s="14"/>
      <c r="C2524" s="14"/>
      <c r="D2524" s="14"/>
      <c r="E2524" s="14"/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/>
      <c r="V2524" s="14"/>
      <c r="W2524" s="14"/>
      <c r="X2524" s="14"/>
      <c r="Y2524" s="14"/>
      <c r="Z2524" s="14"/>
      <c r="AA2524" s="14"/>
      <c r="AB2524" s="14"/>
      <c r="AC2524" s="14"/>
      <c r="AD2524" s="14"/>
      <c r="AE2524" s="14"/>
      <c r="AF2524" s="14"/>
      <c r="AG2524" s="14"/>
      <c r="AH2524" s="14"/>
      <c r="AI2524" s="14"/>
      <c r="AJ2524" s="14"/>
      <c r="AK2524" s="14"/>
      <c r="AL2524" s="14"/>
      <c r="AM2524" s="14"/>
      <c r="AN2524" s="14"/>
      <c r="AO2524" s="14"/>
      <c r="AP2524" s="14"/>
      <c r="AQ2524" s="14"/>
      <c r="AR2524" s="14"/>
      <c r="AS2524" s="14"/>
      <c r="AT2524" s="14"/>
      <c r="AU2524" s="14"/>
      <c r="AV2524" s="14"/>
      <c r="AW2524" s="14"/>
      <c r="AX2524" s="14"/>
      <c r="AY2524" s="14"/>
      <c r="AZ2524" s="14"/>
      <c r="BA2524" s="14"/>
      <c r="BB2524" s="14"/>
      <c r="BC2524" s="14"/>
      <c r="BD2524" s="14"/>
      <c r="BE2524" s="14"/>
      <c r="BF2524" s="14"/>
      <c r="BG2524" s="14"/>
      <c r="BH2524" s="14"/>
      <c r="BI2524" s="14"/>
    </row>
    <row r="2525" spans="1:61" x14ac:dyDescent="0.25">
      <c r="A2525" s="13"/>
      <c r="B2525" s="14"/>
      <c r="C2525" s="14"/>
      <c r="D2525" s="14"/>
      <c r="E2525" s="14"/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/>
      <c r="V2525" s="14"/>
      <c r="W2525" s="14"/>
      <c r="X2525" s="14"/>
      <c r="Y2525" s="14"/>
      <c r="Z2525" s="14"/>
      <c r="AA2525" s="14"/>
      <c r="AB2525" s="14"/>
      <c r="AC2525" s="14"/>
      <c r="AD2525" s="14"/>
      <c r="AE2525" s="14"/>
      <c r="AF2525" s="14"/>
      <c r="AG2525" s="14"/>
      <c r="AH2525" s="14"/>
      <c r="AI2525" s="14"/>
      <c r="AJ2525" s="14"/>
      <c r="AK2525" s="14"/>
      <c r="AL2525" s="14"/>
      <c r="AM2525" s="14"/>
      <c r="AN2525" s="14"/>
      <c r="AO2525" s="14"/>
      <c r="AP2525" s="14"/>
      <c r="AQ2525" s="14"/>
      <c r="AR2525" s="14"/>
      <c r="AS2525" s="14"/>
      <c r="AT2525" s="14"/>
      <c r="AU2525" s="14"/>
      <c r="AV2525" s="14"/>
      <c r="AW2525" s="14"/>
      <c r="AX2525" s="14"/>
      <c r="AY2525" s="14"/>
      <c r="AZ2525" s="14"/>
      <c r="BA2525" s="14"/>
      <c r="BB2525" s="14"/>
      <c r="BC2525" s="14"/>
      <c r="BD2525" s="14"/>
      <c r="BE2525" s="14"/>
      <c r="BF2525" s="14"/>
      <c r="BG2525" s="14"/>
      <c r="BH2525" s="14"/>
      <c r="BI2525" s="14"/>
    </row>
    <row r="2526" spans="1:61" x14ac:dyDescent="0.25">
      <c r="A2526" s="13"/>
      <c r="B2526" s="14"/>
      <c r="C2526" s="14"/>
      <c r="D2526" s="14"/>
      <c r="E2526" s="14"/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/>
      <c r="W2526" s="14"/>
      <c r="X2526" s="14"/>
      <c r="Y2526" s="14"/>
      <c r="Z2526" s="14"/>
      <c r="AA2526" s="14"/>
      <c r="AB2526" s="14"/>
      <c r="AC2526" s="14"/>
      <c r="AD2526" s="14"/>
      <c r="AE2526" s="14"/>
      <c r="AF2526" s="14"/>
      <c r="AG2526" s="14"/>
      <c r="AH2526" s="14"/>
      <c r="AI2526" s="14"/>
      <c r="AJ2526" s="14"/>
      <c r="AK2526" s="14"/>
      <c r="AL2526" s="14"/>
      <c r="AM2526" s="14"/>
      <c r="AN2526" s="14"/>
      <c r="AO2526" s="14"/>
      <c r="AP2526" s="14"/>
      <c r="AQ2526" s="14"/>
      <c r="AR2526" s="14"/>
      <c r="AS2526" s="14"/>
      <c r="AT2526" s="14"/>
      <c r="AU2526" s="14"/>
      <c r="AV2526" s="14"/>
      <c r="AW2526" s="14"/>
      <c r="AX2526" s="14"/>
      <c r="AY2526" s="14"/>
      <c r="AZ2526" s="14"/>
      <c r="BA2526" s="14"/>
      <c r="BB2526" s="14"/>
      <c r="BC2526" s="14"/>
      <c r="BD2526" s="14"/>
      <c r="BE2526" s="14"/>
      <c r="BF2526" s="14"/>
      <c r="BG2526" s="14"/>
      <c r="BH2526" s="14"/>
      <c r="BI2526" s="14"/>
    </row>
    <row r="2527" spans="1:61" x14ac:dyDescent="0.25">
      <c r="A2527" s="13"/>
      <c r="B2527" s="14"/>
      <c r="C2527" s="14"/>
      <c r="D2527" s="14"/>
      <c r="E2527" s="14"/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/>
      <c r="AC2527" s="14"/>
      <c r="AD2527" s="14"/>
      <c r="AE2527" s="14"/>
      <c r="AF2527" s="14"/>
      <c r="AG2527" s="14"/>
      <c r="AH2527" s="14"/>
      <c r="AI2527" s="14"/>
      <c r="AJ2527" s="14"/>
      <c r="AK2527" s="14"/>
      <c r="AL2527" s="14"/>
      <c r="AM2527" s="14"/>
      <c r="AN2527" s="14"/>
      <c r="AO2527" s="14"/>
      <c r="AP2527" s="14"/>
      <c r="AQ2527" s="14"/>
      <c r="AR2527" s="14"/>
      <c r="AS2527" s="14"/>
      <c r="AT2527" s="14"/>
      <c r="AU2527" s="14"/>
      <c r="AV2527" s="14"/>
      <c r="AW2527" s="14"/>
      <c r="AX2527" s="14"/>
      <c r="AY2527" s="14"/>
      <c r="AZ2527" s="14"/>
      <c r="BA2527" s="14"/>
      <c r="BB2527" s="14"/>
      <c r="BC2527" s="14"/>
      <c r="BD2527" s="14"/>
      <c r="BE2527" s="14"/>
      <c r="BF2527" s="14"/>
      <c r="BG2527" s="14"/>
      <c r="BH2527" s="14"/>
      <c r="BI2527" s="14"/>
    </row>
    <row r="2528" spans="1:61" x14ac:dyDescent="0.25">
      <c r="A2528" s="13"/>
      <c r="B2528" s="14"/>
      <c r="C2528" s="14"/>
      <c r="D2528" s="14"/>
      <c r="E2528" s="14"/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/>
      <c r="V2528" s="14"/>
      <c r="W2528" s="14"/>
      <c r="X2528" s="14"/>
      <c r="Y2528" s="14"/>
      <c r="Z2528" s="14"/>
      <c r="AA2528" s="14"/>
      <c r="AB2528" s="14"/>
      <c r="AC2528" s="14"/>
      <c r="AD2528" s="14"/>
      <c r="AE2528" s="14"/>
      <c r="AF2528" s="14"/>
      <c r="AG2528" s="14"/>
      <c r="AH2528" s="14"/>
      <c r="AI2528" s="14"/>
      <c r="AJ2528" s="14"/>
      <c r="AK2528" s="14"/>
      <c r="AL2528" s="14"/>
      <c r="AM2528" s="14"/>
      <c r="AN2528" s="14"/>
      <c r="AO2528" s="14"/>
      <c r="AP2528" s="14"/>
      <c r="AQ2528" s="14"/>
      <c r="AR2528" s="14"/>
      <c r="AS2528" s="14"/>
      <c r="AT2528" s="14"/>
      <c r="AU2528" s="14"/>
      <c r="AV2528" s="14"/>
      <c r="AW2528" s="14"/>
      <c r="AX2528" s="14"/>
      <c r="AY2528" s="14"/>
      <c r="AZ2528" s="14"/>
      <c r="BA2528" s="14"/>
      <c r="BB2528" s="14"/>
      <c r="BC2528" s="14"/>
      <c r="BD2528" s="14"/>
      <c r="BE2528" s="14"/>
      <c r="BF2528" s="14"/>
      <c r="BG2528" s="14"/>
      <c r="BH2528" s="14"/>
      <c r="BI2528" s="14"/>
    </row>
    <row r="2529" spans="1:61" x14ac:dyDescent="0.25">
      <c r="A2529" s="13"/>
      <c r="B2529" s="14"/>
      <c r="C2529" s="14"/>
      <c r="D2529" s="14"/>
      <c r="E2529" s="14"/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  <c r="W2529" s="14"/>
      <c r="X2529" s="14"/>
      <c r="Y2529" s="14"/>
      <c r="Z2529" s="14"/>
      <c r="AA2529" s="14"/>
      <c r="AB2529" s="14"/>
      <c r="AC2529" s="14"/>
      <c r="AD2529" s="14"/>
      <c r="AE2529" s="14"/>
      <c r="AF2529" s="14"/>
      <c r="AG2529" s="14"/>
      <c r="AH2529" s="14"/>
      <c r="AI2529" s="14"/>
      <c r="AJ2529" s="14"/>
      <c r="AK2529" s="14"/>
      <c r="AL2529" s="14"/>
      <c r="AM2529" s="14"/>
      <c r="AN2529" s="14"/>
      <c r="AO2529" s="14"/>
      <c r="AP2529" s="14"/>
      <c r="AQ2529" s="14"/>
      <c r="AR2529" s="14"/>
      <c r="AS2529" s="14"/>
      <c r="AT2529" s="14"/>
      <c r="AU2529" s="14"/>
      <c r="AV2529" s="14"/>
      <c r="AW2529" s="14"/>
      <c r="AX2529" s="14"/>
      <c r="AY2529" s="14"/>
      <c r="AZ2529" s="14"/>
      <c r="BA2529" s="14"/>
      <c r="BB2529" s="14"/>
      <c r="BC2529" s="14"/>
      <c r="BD2529" s="14"/>
      <c r="BE2529" s="14"/>
      <c r="BF2529" s="14"/>
      <c r="BG2529" s="14"/>
      <c r="BH2529" s="14"/>
      <c r="BI2529" s="14"/>
    </row>
    <row r="2530" spans="1:61" x14ac:dyDescent="0.25">
      <c r="A2530" s="13"/>
      <c r="B2530" s="14"/>
      <c r="C2530" s="14"/>
      <c r="D2530" s="14"/>
      <c r="E2530" s="14"/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/>
      <c r="W2530" s="14"/>
      <c r="X2530" s="14"/>
      <c r="Y2530" s="14"/>
      <c r="Z2530" s="14"/>
      <c r="AA2530" s="14"/>
      <c r="AB2530" s="14"/>
      <c r="AC2530" s="14"/>
      <c r="AD2530" s="14"/>
      <c r="AE2530" s="14"/>
      <c r="AF2530" s="14"/>
      <c r="AG2530" s="14"/>
      <c r="AH2530" s="14"/>
      <c r="AI2530" s="14"/>
      <c r="AJ2530" s="14"/>
      <c r="AK2530" s="14"/>
      <c r="AL2530" s="14"/>
      <c r="AM2530" s="14"/>
      <c r="AN2530" s="14"/>
      <c r="AO2530" s="14"/>
      <c r="AP2530" s="14"/>
      <c r="AQ2530" s="14"/>
      <c r="AR2530" s="14"/>
      <c r="AS2530" s="14"/>
      <c r="AT2530" s="14"/>
      <c r="AU2530" s="14"/>
      <c r="AV2530" s="14"/>
      <c r="AW2530" s="14"/>
      <c r="AX2530" s="14"/>
      <c r="AY2530" s="14"/>
      <c r="AZ2530" s="14"/>
      <c r="BA2530" s="14"/>
      <c r="BB2530" s="14"/>
      <c r="BC2530" s="14"/>
      <c r="BD2530" s="14"/>
      <c r="BE2530" s="14"/>
      <c r="BF2530" s="14"/>
      <c r="BG2530" s="14"/>
      <c r="BH2530" s="14"/>
      <c r="BI2530" s="14"/>
    </row>
    <row r="2531" spans="1:61" x14ac:dyDescent="0.25">
      <c r="A2531" s="13"/>
      <c r="B2531" s="14"/>
      <c r="C2531" s="14"/>
      <c r="D2531" s="14"/>
      <c r="E2531" s="14"/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/>
      <c r="V2531" s="14"/>
      <c r="W2531" s="14"/>
      <c r="X2531" s="14"/>
      <c r="Y2531" s="14"/>
      <c r="Z2531" s="14"/>
      <c r="AA2531" s="14"/>
      <c r="AB2531" s="14"/>
      <c r="AC2531" s="14"/>
      <c r="AD2531" s="14"/>
      <c r="AE2531" s="14"/>
      <c r="AF2531" s="14"/>
      <c r="AG2531" s="14"/>
      <c r="AH2531" s="14"/>
      <c r="AI2531" s="14"/>
      <c r="AJ2531" s="14"/>
      <c r="AK2531" s="14"/>
      <c r="AL2531" s="14"/>
      <c r="AM2531" s="14"/>
      <c r="AN2531" s="14"/>
      <c r="AO2531" s="14"/>
      <c r="AP2531" s="14"/>
      <c r="AQ2531" s="14"/>
      <c r="AR2531" s="14"/>
      <c r="AS2531" s="14"/>
      <c r="AT2531" s="14"/>
      <c r="AU2531" s="14"/>
      <c r="AV2531" s="14"/>
      <c r="AW2531" s="14"/>
      <c r="AX2531" s="14"/>
      <c r="AY2531" s="14"/>
      <c r="AZ2531" s="14"/>
      <c r="BA2531" s="14"/>
      <c r="BB2531" s="14"/>
      <c r="BC2531" s="14"/>
      <c r="BD2531" s="14"/>
      <c r="BE2531" s="14"/>
      <c r="BF2531" s="14"/>
      <c r="BG2531" s="14"/>
      <c r="BH2531" s="14"/>
      <c r="BI2531" s="14"/>
    </row>
    <row r="2532" spans="1:61" x14ac:dyDescent="0.25">
      <c r="A2532" s="13"/>
      <c r="B2532" s="14"/>
      <c r="C2532" s="14"/>
      <c r="D2532" s="14"/>
      <c r="E2532" s="14"/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/>
      <c r="W2532" s="14"/>
      <c r="X2532" s="14"/>
      <c r="Y2532" s="14"/>
      <c r="Z2532" s="14"/>
      <c r="AA2532" s="14"/>
      <c r="AB2532" s="14"/>
      <c r="AC2532" s="14"/>
      <c r="AD2532" s="14"/>
      <c r="AE2532" s="14"/>
      <c r="AF2532" s="14"/>
      <c r="AG2532" s="14"/>
      <c r="AH2532" s="14"/>
      <c r="AI2532" s="14"/>
      <c r="AJ2532" s="14"/>
      <c r="AK2532" s="14"/>
      <c r="AL2532" s="14"/>
      <c r="AM2532" s="14"/>
      <c r="AN2532" s="14"/>
      <c r="AO2532" s="14"/>
      <c r="AP2532" s="14"/>
      <c r="AQ2532" s="14"/>
      <c r="AR2532" s="14"/>
      <c r="AS2532" s="14"/>
      <c r="AT2532" s="14"/>
      <c r="AU2532" s="14"/>
      <c r="AV2532" s="14"/>
      <c r="AW2532" s="14"/>
      <c r="AX2532" s="14"/>
      <c r="AY2532" s="14"/>
      <c r="AZ2532" s="14"/>
      <c r="BA2532" s="14"/>
      <c r="BB2532" s="14"/>
      <c r="BC2532" s="14"/>
      <c r="BD2532" s="14"/>
      <c r="BE2532" s="14"/>
      <c r="BF2532" s="14"/>
      <c r="BG2532" s="14"/>
      <c r="BH2532" s="14"/>
      <c r="BI2532" s="14"/>
    </row>
    <row r="2533" spans="1:61" x14ac:dyDescent="0.25">
      <c r="A2533" s="13"/>
      <c r="B2533" s="14"/>
      <c r="C2533" s="14"/>
      <c r="D2533" s="14"/>
      <c r="E2533" s="14"/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/>
      <c r="V2533" s="14"/>
      <c r="W2533" s="14"/>
      <c r="X2533" s="14"/>
      <c r="Y2533" s="14"/>
      <c r="Z2533" s="14"/>
      <c r="AA2533" s="14"/>
      <c r="AB2533" s="14"/>
      <c r="AC2533" s="14"/>
      <c r="AD2533" s="14"/>
      <c r="AE2533" s="14"/>
      <c r="AF2533" s="14"/>
      <c r="AG2533" s="14"/>
      <c r="AH2533" s="14"/>
      <c r="AI2533" s="14"/>
      <c r="AJ2533" s="14"/>
      <c r="AK2533" s="14"/>
      <c r="AL2533" s="14"/>
      <c r="AM2533" s="14"/>
      <c r="AN2533" s="14"/>
      <c r="AO2533" s="14"/>
      <c r="AP2533" s="14"/>
      <c r="AQ2533" s="14"/>
      <c r="AR2533" s="14"/>
      <c r="AS2533" s="14"/>
      <c r="AT2533" s="14"/>
      <c r="AU2533" s="14"/>
      <c r="AV2533" s="14"/>
      <c r="AW2533" s="14"/>
      <c r="AX2533" s="14"/>
      <c r="AY2533" s="14"/>
      <c r="AZ2533" s="14"/>
      <c r="BA2533" s="14"/>
      <c r="BB2533" s="14"/>
      <c r="BC2533" s="14"/>
      <c r="BD2533" s="14"/>
      <c r="BE2533" s="14"/>
      <c r="BF2533" s="14"/>
      <c r="BG2533" s="14"/>
      <c r="BH2533" s="14"/>
      <c r="BI2533" s="14"/>
    </row>
    <row r="2534" spans="1:61" x14ac:dyDescent="0.25">
      <c r="A2534" s="13"/>
      <c r="B2534" s="14"/>
      <c r="C2534" s="14"/>
      <c r="D2534" s="14"/>
      <c r="E2534" s="14"/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/>
      <c r="W2534" s="14"/>
      <c r="X2534" s="14"/>
      <c r="Y2534" s="14"/>
      <c r="Z2534" s="14"/>
      <c r="AA2534" s="14"/>
      <c r="AB2534" s="14"/>
      <c r="AC2534" s="14"/>
      <c r="AD2534" s="14"/>
      <c r="AE2534" s="14"/>
      <c r="AF2534" s="14"/>
      <c r="AG2534" s="14"/>
      <c r="AH2534" s="14"/>
      <c r="AI2534" s="14"/>
      <c r="AJ2534" s="14"/>
      <c r="AK2534" s="14"/>
      <c r="AL2534" s="14"/>
      <c r="AM2534" s="14"/>
      <c r="AN2534" s="14"/>
      <c r="AO2534" s="14"/>
      <c r="AP2534" s="14"/>
      <c r="AQ2534" s="14"/>
      <c r="AR2534" s="14"/>
      <c r="AS2534" s="14"/>
      <c r="AT2534" s="14"/>
      <c r="AU2534" s="14"/>
      <c r="AV2534" s="14"/>
      <c r="AW2534" s="14"/>
      <c r="AX2534" s="14"/>
      <c r="AY2534" s="14"/>
      <c r="AZ2534" s="14"/>
      <c r="BA2534" s="14"/>
      <c r="BB2534" s="14"/>
      <c r="BC2534" s="14"/>
      <c r="BD2534" s="14"/>
      <c r="BE2534" s="14"/>
      <c r="BF2534" s="14"/>
      <c r="BG2534" s="14"/>
      <c r="BH2534" s="14"/>
      <c r="BI2534" s="14"/>
    </row>
    <row r="2535" spans="1:61" x14ac:dyDescent="0.25">
      <c r="A2535" s="13"/>
      <c r="B2535" s="14"/>
      <c r="C2535" s="14"/>
      <c r="D2535" s="14"/>
      <c r="E2535" s="14"/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  <c r="W2535" s="14"/>
      <c r="X2535" s="14"/>
      <c r="Y2535" s="14"/>
      <c r="Z2535" s="14"/>
      <c r="AA2535" s="14"/>
      <c r="AB2535" s="14"/>
      <c r="AC2535" s="14"/>
      <c r="AD2535" s="14"/>
      <c r="AE2535" s="14"/>
      <c r="AF2535" s="14"/>
      <c r="AG2535" s="14"/>
      <c r="AH2535" s="14"/>
      <c r="AI2535" s="14"/>
      <c r="AJ2535" s="14"/>
      <c r="AK2535" s="14"/>
      <c r="AL2535" s="14"/>
      <c r="AM2535" s="14"/>
      <c r="AN2535" s="14"/>
      <c r="AO2535" s="14"/>
      <c r="AP2535" s="14"/>
      <c r="AQ2535" s="14"/>
      <c r="AR2535" s="14"/>
      <c r="AS2535" s="14"/>
      <c r="AT2535" s="14"/>
      <c r="AU2535" s="14"/>
      <c r="AV2535" s="14"/>
      <c r="AW2535" s="14"/>
      <c r="AX2535" s="14"/>
      <c r="AY2535" s="14"/>
      <c r="AZ2535" s="14"/>
      <c r="BA2535" s="14"/>
      <c r="BB2535" s="14"/>
      <c r="BC2535" s="14"/>
      <c r="BD2535" s="14"/>
      <c r="BE2535" s="14"/>
      <c r="BF2535" s="14"/>
      <c r="BG2535" s="14"/>
      <c r="BH2535" s="14"/>
      <c r="BI2535" s="14"/>
    </row>
    <row r="2536" spans="1:61" x14ac:dyDescent="0.25">
      <c r="A2536" s="13"/>
      <c r="B2536" s="14"/>
      <c r="C2536" s="14"/>
      <c r="D2536" s="14"/>
      <c r="E2536" s="14"/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/>
      <c r="V2536" s="14"/>
      <c r="W2536" s="14"/>
      <c r="X2536" s="14"/>
      <c r="Y2536" s="14"/>
      <c r="Z2536" s="14"/>
      <c r="AA2536" s="14"/>
      <c r="AB2536" s="14"/>
      <c r="AC2536" s="14"/>
      <c r="AD2536" s="14"/>
      <c r="AE2536" s="14"/>
      <c r="AF2536" s="14"/>
      <c r="AG2536" s="14"/>
      <c r="AH2536" s="14"/>
      <c r="AI2536" s="14"/>
      <c r="AJ2536" s="14"/>
      <c r="AK2536" s="14"/>
      <c r="AL2536" s="14"/>
      <c r="AM2536" s="14"/>
      <c r="AN2536" s="14"/>
      <c r="AO2536" s="14"/>
      <c r="AP2536" s="14"/>
      <c r="AQ2536" s="14"/>
      <c r="AR2536" s="14"/>
      <c r="AS2536" s="14"/>
      <c r="AT2536" s="14"/>
      <c r="AU2536" s="14"/>
      <c r="AV2536" s="14"/>
      <c r="AW2536" s="14"/>
      <c r="AX2536" s="14"/>
      <c r="AY2536" s="14"/>
      <c r="AZ2536" s="14"/>
      <c r="BA2536" s="14"/>
      <c r="BB2536" s="14"/>
      <c r="BC2536" s="14"/>
      <c r="BD2536" s="14"/>
      <c r="BE2536" s="14"/>
      <c r="BF2536" s="14"/>
      <c r="BG2536" s="14"/>
      <c r="BH2536" s="14"/>
      <c r="BI2536" s="14"/>
    </row>
    <row r="2537" spans="1:61" x14ac:dyDescent="0.25">
      <c r="A2537" s="13"/>
      <c r="B2537" s="14"/>
      <c r="C2537" s="14"/>
      <c r="D2537" s="14"/>
      <c r="E2537" s="14"/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  <c r="W2537" s="14"/>
      <c r="X2537" s="14"/>
      <c r="Y2537" s="14"/>
      <c r="Z2537" s="14"/>
      <c r="AA2537" s="14"/>
      <c r="AB2537" s="14"/>
      <c r="AC2537" s="14"/>
      <c r="AD2537" s="14"/>
      <c r="AE2537" s="14"/>
      <c r="AF2537" s="14"/>
      <c r="AG2537" s="14"/>
      <c r="AH2537" s="14"/>
      <c r="AI2537" s="14"/>
      <c r="AJ2537" s="14"/>
      <c r="AK2537" s="14"/>
      <c r="AL2537" s="14"/>
      <c r="AM2537" s="14"/>
      <c r="AN2537" s="14"/>
      <c r="AO2537" s="14"/>
      <c r="AP2537" s="14"/>
      <c r="AQ2537" s="14"/>
      <c r="AR2537" s="14"/>
      <c r="AS2537" s="14"/>
      <c r="AT2537" s="14"/>
      <c r="AU2537" s="14"/>
      <c r="AV2537" s="14"/>
      <c r="AW2537" s="14"/>
      <c r="AX2537" s="14"/>
      <c r="AY2537" s="14"/>
      <c r="AZ2537" s="14"/>
      <c r="BA2537" s="14"/>
      <c r="BB2537" s="14"/>
      <c r="BC2537" s="14"/>
      <c r="BD2537" s="14"/>
      <c r="BE2537" s="14"/>
      <c r="BF2537" s="14"/>
      <c r="BG2537" s="14"/>
      <c r="BH2537" s="14"/>
      <c r="BI2537" s="14"/>
    </row>
    <row r="2538" spans="1:61" x14ac:dyDescent="0.25">
      <c r="A2538" s="13"/>
      <c r="B2538" s="14"/>
      <c r="C2538" s="14"/>
      <c r="D2538" s="14"/>
      <c r="E2538" s="14"/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  <c r="T2538" s="14"/>
      <c r="U2538" s="14"/>
      <c r="V2538" s="14"/>
      <c r="W2538" s="14"/>
      <c r="X2538" s="14"/>
      <c r="Y2538" s="14"/>
      <c r="Z2538" s="14"/>
      <c r="AA2538" s="14"/>
      <c r="AB2538" s="14"/>
      <c r="AC2538" s="14"/>
      <c r="AD2538" s="14"/>
      <c r="AE2538" s="14"/>
      <c r="AF2538" s="14"/>
      <c r="AG2538" s="14"/>
      <c r="AH2538" s="14"/>
      <c r="AI2538" s="14"/>
      <c r="AJ2538" s="14"/>
      <c r="AK2538" s="14"/>
      <c r="AL2538" s="14"/>
      <c r="AM2538" s="14"/>
      <c r="AN2538" s="14"/>
      <c r="AO2538" s="14"/>
      <c r="AP2538" s="14"/>
      <c r="AQ2538" s="14"/>
      <c r="AR2538" s="14"/>
      <c r="AS2538" s="14"/>
      <c r="AT2538" s="14"/>
      <c r="AU2538" s="14"/>
      <c r="AV2538" s="14"/>
      <c r="AW2538" s="14"/>
      <c r="AX2538" s="14"/>
      <c r="AY2538" s="14"/>
      <c r="AZ2538" s="14"/>
      <c r="BA2538" s="14"/>
      <c r="BB2538" s="14"/>
      <c r="BC2538" s="14"/>
      <c r="BD2538" s="14"/>
      <c r="BE2538" s="14"/>
      <c r="BF2538" s="14"/>
      <c r="BG2538" s="14"/>
      <c r="BH2538" s="14"/>
      <c r="BI2538" s="14"/>
    </row>
    <row r="2539" spans="1:61" x14ac:dyDescent="0.25">
      <c r="A2539" s="13"/>
      <c r="B2539" s="14"/>
      <c r="C2539" s="14"/>
      <c r="D2539" s="14"/>
      <c r="E2539" s="14"/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/>
      <c r="W2539" s="14"/>
      <c r="X2539" s="14"/>
      <c r="Y2539" s="14"/>
      <c r="Z2539" s="14"/>
      <c r="AA2539" s="14"/>
      <c r="AB2539" s="14"/>
      <c r="AC2539" s="14"/>
      <c r="AD2539" s="14"/>
      <c r="AE2539" s="14"/>
      <c r="AF2539" s="14"/>
      <c r="AG2539" s="14"/>
      <c r="AH2539" s="14"/>
      <c r="AI2539" s="14"/>
      <c r="AJ2539" s="14"/>
      <c r="AK2539" s="14"/>
      <c r="AL2539" s="14"/>
      <c r="AM2539" s="14"/>
      <c r="AN2539" s="14"/>
      <c r="AO2539" s="14"/>
      <c r="AP2539" s="14"/>
      <c r="AQ2539" s="14"/>
      <c r="AR2539" s="14"/>
      <c r="AS2539" s="14"/>
      <c r="AT2539" s="14"/>
      <c r="AU2539" s="14"/>
      <c r="AV2539" s="14"/>
      <c r="AW2539" s="14"/>
      <c r="AX2539" s="14"/>
      <c r="AY2539" s="14"/>
      <c r="AZ2539" s="14"/>
      <c r="BA2539" s="14"/>
      <c r="BB2539" s="14"/>
      <c r="BC2539" s="14"/>
      <c r="BD2539" s="14"/>
      <c r="BE2539" s="14"/>
      <c r="BF2539" s="14"/>
      <c r="BG2539" s="14"/>
      <c r="BH2539" s="14"/>
      <c r="BI2539" s="14"/>
    </row>
    <row r="2540" spans="1:61" x14ac:dyDescent="0.25">
      <c r="A2540" s="13"/>
      <c r="B2540" s="14"/>
      <c r="C2540" s="14"/>
      <c r="D2540" s="14"/>
      <c r="E2540" s="14"/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/>
      <c r="W2540" s="14"/>
      <c r="X2540" s="14"/>
      <c r="Y2540" s="14"/>
      <c r="Z2540" s="14"/>
      <c r="AA2540" s="14"/>
      <c r="AB2540" s="14"/>
      <c r="AC2540" s="14"/>
      <c r="AD2540" s="14"/>
      <c r="AE2540" s="14"/>
      <c r="AF2540" s="14"/>
      <c r="AG2540" s="14"/>
      <c r="AH2540" s="14"/>
      <c r="AI2540" s="14"/>
      <c r="AJ2540" s="14"/>
      <c r="AK2540" s="14"/>
      <c r="AL2540" s="14"/>
      <c r="AM2540" s="14"/>
      <c r="AN2540" s="14"/>
      <c r="AO2540" s="14"/>
      <c r="AP2540" s="14"/>
      <c r="AQ2540" s="14"/>
      <c r="AR2540" s="14"/>
      <c r="AS2540" s="14"/>
      <c r="AT2540" s="14"/>
      <c r="AU2540" s="14"/>
      <c r="AV2540" s="14"/>
      <c r="AW2540" s="14"/>
      <c r="AX2540" s="14"/>
      <c r="AY2540" s="14"/>
      <c r="AZ2540" s="14"/>
      <c r="BA2540" s="14"/>
      <c r="BB2540" s="14"/>
      <c r="BC2540" s="14"/>
      <c r="BD2540" s="14"/>
      <c r="BE2540" s="14"/>
      <c r="BF2540" s="14"/>
      <c r="BG2540" s="14"/>
      <c r="BH2540" s="14"/>
      <c r="BI2540" s="14"/>
    </row>
    <row r="2541" spans="1:61" x14ac:dyDescent="0.25">
      <c r="A2541" s="13"/>
      <c r="B2541" s="14"/>
      <c r="C2541" s="14"/>
      <c r="D2541" s="14"/>
      <c r="E2541" s="14"/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/>
      <c r="V2541" s="14"/>
      <c r="W2541" s="14"/>
      <c r="X2541" s="14"/>
      <c r="Y2541" s="14"/>
      <c r="Z2541" s="14"/>
      <c r="AA2541" s="14"/>
      <c r="AB2541" s="14"/>
      <c r="AC2541" s="14"/>
      <c r="AD2541" s="14"/>
      <c r="AE2541" s="14"/>
      <c r="AF2541" s="14"/>
      <c r="AG2541" s="14"/>
      <c r="AH2541" s="14"/>
      <c r="AI2541" s="14"/>
      <c r="AJ2541" s="14"/>
      <c r="AK2541" s="14"/>
      <c r="AL2541" s="14"/>
      <c r="AM2541" s="14"/>
      <c r="AN2541" s="14"/>
      <c r="AO2541" s="14"/>
      <c r="AP2541" s="14"/>
      <c r="AQ2541" s="14"/>
      <c r="AR2541" s="14"/>
      <c r="AS2541" s="14"/>
      <c r="AT2541" s="14"/>
      <c r="AU2541" s="14"/>
      <c r="AV2541" s="14"/>
      <c r="AW2541" s="14"/>
      <c r="AX2541" s="14"/>
      <c r="AY2541" s="14"/>
      <c r="AZ2541" s="14"/>
      <c r="BA2541" s="14"/>
      <c r="BB2541" s="14"/>
      <c r="BC2541" s="14"/>
      <c r="BD2541" s="14"/>
      <c r="BE2541" s="14"/>
      <c r="BF2541" s="14"/>
      <c r="BG2541" s="14"/>
      <c r="BH2541" s="14"/>
      <c r="BI2541" s="14"/>
    </row>
    <row r="2542" spans="1:61" x14ac:dyDescent="0.25">
      <c r="A2542" s="13"/>
      <c r="B2542" s="14"/>
      <c r="C2542" s="14"/>
      <c r="D2542" s="14"/>
      <c r="E2542" s="14"/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/>
      <c r="V2542" s="14"/>
      <c r="W2542" s="14"/>
      <c r="X2542" s="14"/>
      <c r="Y2542" s="14"/>
      <c r="Z2542" s="14"/>
      <c r="AA2542" s="14"/>
      <c r="AB2542" s="14"/>
      <c r="AC2542" s="14"/>
      <c r="AD2542" s="14"/>
      <c r="AE2542" s="14"/>
      <c r="AF2542" s="14"/>
      <c r="AG2542" s="14"/>
      <c r="AH2542" s="14"/>
      <c r="AI2542" s="14"/>
      <c r="AJ2542" s="14"/>
      <c r="AK2542" s="14"/>
      <c r="AL2542" s="14"/>
      <c r="AM2542" s="14"/>
      <c r="AN2542" s="14"/>
      <c r="AO2542" s="14"/>
      <c r="AP2542" s="14"/>
      <c r="AQ2542" s="14"/>
      <c r="AR2542" s="14"/>
      <c r="AS2542" s="14"/>
      <c r="AT2542" s="14"/>
      <c r="AU2542" s="14"/>
      <c r="AV2542" s="14"/>
      <c r="AW2542" s="14"/>
      <c r="AX2542" s="14"/>
      <c r="AY2542" s="14"/>
      <c r="AZ2542" s="14"/>
      <c r="BA2542" s="14"/>
      <c r="BB2542" s="14"/>
      <c r="BC2542" s="14"/>
      <c r="BD2542" s="14"/>
      <c r="BE2542" s="14"/>
      <c r="BF2542" s="14"/>
      <c r="BG2542" s="14"/>
      <c r="BH2542" s="14"/>
      <c r="BI2542" s="14"/>
    </row>
    <row r="2543" spans="1:61" x14ac:dyDescent="0.25">
      <c r="A2543" s="13"/>
      <c r="B2543" s="14"/>
      <c r="C2543" s="14"/>
      <c r="D2543" s="14"/>
      <c r="E2543" s="14"/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  <c r="W2543" s="14"/>
      <c r="X2543" s="14"/>
      <c r="Y2543" s="14"/>
      <c r="Z2543" s="14"/>
      <c r="AA2543" s="14"/>
      <c r="AB2543" s="14"/>
      <c r="AC2543" s="14"/>
      <c r="AD2543" s="14"/>
      <c r="AE2543" s="14"/>
      <c r="AF2543" s="14"/>
      <c r="AG2543" s="14"/>
      <c r="AH2543" s="14"/>
      <c r="AI2543" s="14"/>
      <c r="AJ2543" s="14"/>
      <c r="AK2543" s="14"/>
      <c r="AL2543" s="14"/>
      <c r="AM2543" s="14"/>
      <c r="AN2543" s="14"/>
      <c r="AO2543" s="14"/>
      <c r="AP2543" s="14"/>
      <c r="AQ2543" s="14"/>
      <c r="AR2543" s="14"/>
      <c r="AS2543" s="14"/>
      <c r="AT2543" s="14"/>
      <c r="AU2543" s="14"/>
      <c r="AV2543" s="14"/>
      <c r="AW2543" s="14"/>
      <c r="AX2543" s="14"/>
      <c r="AY2543" s="14"/>
      <c r="AZ2543" s="14"/>
      <c r="BA2543" s="14"/>
      <c r="BB2543" s="14"/>
      <c r="BC2543" s="14"/>
      <c r="BD2543" s="14"/>
      <c r="BE2543" s="14"/>
      <c r="BF2543" s="14"/>
      <c r="BG2543" s="14"/>
      <c r="BH2543" s="14"/>
      <c r="BI2543" s="14"/>
    </row>
    <row r="2544" spans="1:61" x14ac:dyDescent="0.25">
      <c r="A2544" s="13"/>
      <c r="B2544" s="14"/>
      <c r="C2544" s="14"/>
      <c r="D2544" s="14"/>
      <c r="E2544" s="14"/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/>
      <c r="AC2544" s="14"/>
      <c r="AD2544" s="14"/>
      <c r="AE2544" s="14"/>
      <c r="AF2544" s="14"/>
      <c r="AG2544" s="14"/>
      <c r="AH2544" s="14"/>
      <c r="AI2544" s="14"/>
      <c r="AJ2544" s="14"/>
      <c r="AK2544" s="14"/>
      <c r="AL2544" s="14"/>
      <c r="AM2544" s="14"/>
      <c r="AN2544" s="14"/>
      <c r="AO2544" s="14"/>
      <c r="AP2544" s="14"/>
      <c r="AQ2544" s="14"/>
      <c r="AR2544" s="14"/>
      <c r="AS2544" s="14"/>
      <c r="AT2544" s="14"/>
      <c r="AU2544" s="14"/>
      <c r="AV2544" s="14"/>
      <c r="AW2544" s="14"/>
      <c r="AX2544" s="14"/>
      <c r="AY2544" s="14"/>
      <c r="AZ2544" s="14"/>
      <c r="BA2544" s="14"/>
      <c r="BB2544" s="14"/>
      <c r="BC2544" s="14"/>
      <c r="BD2544" s="14"/>
      <c r="BE2544" s="14"/>
      <c r="BF2544" s="14"/>
      <c r="BG2544" s="14"/>
      <c r="BH2544" s="14"/>
      <c r="BI2544" s="14"/>
    </row>
    <row r="2545" spans="1:61" x14ac:dyDescent="0.25">
      <c r="A2545" s="13"/>
      <c r="B2545" s="14"/>
      <c r="C2545" s="14"/>
      <c r="D2545" s="14"/>
      <c r="E2545" s="14"/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  <c r="T2545" s="14"/>
      <c r="U2545" s="14"/>
      <c r="V2545" s="14"/>
      <c r="W2545" s="14"/>
      <c r="X2545" s="14"/>
      <c r="Y2545" s="14"/>
      <c r="Z2545" s="14"/>
      <c r="AA2545" s="14"/>
      <c r="AB2545" s="14"/>
      <c r="AC2545" s="14"/>
      <c r="AD2545" s="14"/>
      <c r="AE2545" s="14"/>
      <c r="AF2545" s="14"/>
      <c r="AG2545" s="14"/>
      <c r="AH2545" s="14"/>
      <c r="AI2545" s="14"/>
      <c r="AJ2545" s="14"/>
      <c r="AK2545" s="14"/>
      <c r="AL2545" s="14"/>
      <c r="AM2545" s="14"/>
      <c r="AN2545" s="14"/>
      <c r="AO2545" s="14"/>
      <c r="AP2545" s="14"/>
      <c r="AQ2545" s="14"/>
      <c r="AR2545" s="14"/>
      <c r="AS2545" s="14"/>
      <c r="AT2545" s="14"/>
      <c r="AU2545" s="14"/>
      <c r="AV2545" s="14"/>
      <c r="AW2545" s="14"/>
      <c r="AX2545" s="14"/>
      <c r="AY2545" s="14"/>
      <c r="AZ2545" s="14"/>
      <c r="BA2545" s="14"/>
      <c r="BB2545" s="14"/>
      <c r="BC2545" s="14"/>
      <c r="BD2545" s="14"/>
      <c r="BE2545" s="14"/>
      <c r="BF2545" s="14"/>
      <c r="BG2545" s="14"/>
      <c r="BH2545" s="14"/>
      <c r="BI2545" s="14"/>
    </row>
    <row r="2546" spans="1:61" x14ac:dyDescent="0.25">
      <c r="A2546" s="13"/>
      <c r="B2546" s="14"/>
      <c r="C2546" s="14"/>
      <c r="D2546" s="14"/>
      <c r="E2546" s="14"/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  <c r="T2546" s="14"/>
      <c r="U2546" s="14"/>
      <c r="V2546" s="14"/>
      <c r="W2546" s="14"/>
      <c r="X2546" s="14"/>
      <c r="Y2546" s="14"/>
      <c r="Z2546" s="14"/>
      <c r="AA2546" s="14"/>
      <c r="AB2546" s="14"/>
      <c r="AC2546" s="14"/>
      <c r="AD2546" s="14"/>
      <c r="AE2546" s="14"/>
      <c r="AF2546" s="14"/>
      <c r="AG2546" s="14"/>
      <c r="AH2546" s="14"/>
      <c r="AI2546" s="14"/>
      <c r="AJ2546" s="14"/>
      <c r="AK2546" s="14"/>
      <c r="AL2546" s="14"/>
      <c r="AM2546" s="14"/>
      <c r="AN2546" s="14"/>
      <c r="AO2546" s="14"/>
      <c r="AP2546" s="14"/>
      <c r="AQ2546" s="14"/>
      <c r="AR2546" s="14"/>
      <c r="AS2546" s="14"/>
      <c r="AT2546" s="14"/>
      <c r="AU2546" s="14"/>
      <c r="AV2546" s="14"/>
      <c r="AW2546" s="14"/>
      <c r="AX2546" s="14"/>
      <c r="AY2546" s="14"/>
      <c r="AZ2546" s="14"/>
      <c r="BA2546" s="14"/>
      <c r="BB2546" s="14"/>
      <c r="BC2546" s="14"/>
      <c r="BD2546" s="14"/>
      <c r="BE2546" s="14"/>
      <c r="BF2546" s="14"/>
      <c r="BG2546" s="14"/>
      <c r="BH2546" s="14"/>
      <c r="BI2546" s="14"/>
    </row>
    <row r="2547" spans="1:61" x14ac:dyDescent="0.25">
      <c r="A2547" s="13"/>
      <c r="B2547" s="14"/>
      <c r="C2547" s="14"/>
      <c r="D2547" s="14"/>
      <c r="E2547" s="14"/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  <c r="W2547" s="14"/>
      <c r="X2547" s="14"/>
      <c r="Y2547" s="14"/>
      <c r="Z2547" s="14"/>
      <c r="AA2547" s="14"/>
      <c r="AB2547" s="14"/>
      <c r="AC2547" s="14"/>
      <c r="AD2547" s="14"/>
      <c r="AE2547" s="14"/>
      <c r="AF2547" s="14"/>
      <c r="AG2547" s="14"/>
      <c r="AH2547" s="14"/>
      <c r="AI2547" s="14"/>
      <c r="AJ2547" s="14"/>
      <c r="AK2547" s="14"/>
      <c r="AL2547" s="14"/>
      <c r="AM2547" s="14"/>
      <c r="AN2547" s="14"/>
      <c r="AO2547" s="14"/>
      <c r="AP2547" s="14"/>
      <c r="AQ2547" s="14"/>
      <c r="AR2547" s="14"/>
      <c r="AS2547" s="14"/>
      <c r="AT2547" s="14"/>
      <c r="AU2547" s="14"/>
      <c r="AV2547" s="14"/>
      <c r="AW2547" s="14"/>
      <c r="AX2547" s="14"/>
      <c r="AY2547" s="14"/>
      <c r="AZ2547" s="14"/>
      <c r="BA2547" s="14"/>
      <c r="BB2547" s="14"/>
      <c r="BC2547" s="14"/>
      <c r="BD2547" s="14"/>
      <c r="BE2547" s="14"/>
      <c r="BF2547" s="14"/>
      <c r="BG2547" s="14"/>
      <c r="BH2547" s="14"/>
      <c r="BI2547" s="14"/>
    </row>
    <row r="2548" spans="1:61" x14ac:dyDescent="0.25">
      <c r="A2548" s="13"/>
      <c r="B2548" s="14"/>
      <c r="C2548" s="14"/>
      <c r="D2548" s="14"/>
      <c r="E2548" s="14"/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  <c r="T2548" s="14"/>
      <c r="U2548" s="14"/>
      <c r="V2548" s="14"/>
      <c r="W2548" s="14"/>
      <c r="X2548" s="14"/>
      <c r="Y2548" s="14"/>
      <c r="Z2548" s="14"/>
      <c r="AA2548" s="14"/>
      <c r="AB2548" s="14"/>
      <c r="AC2548" s="14"/>
      <c r="AD2548" s="14"/>
      <c r="AE2548" s="14"/>
      <c r="AF2548" s="14"/>
      <c r="AG2548" s="14"/>
      <c r="AH2548" s="14"/>
      <c r="AI2548" s="14"/>
      <c r="AJ2548" s="14"/>
      <c r="AK2548" s="14"/>
      <c r="AL2548" s="14"/>
      <c r="AM2548" s="14"/>
      <c r="AN2548" s="14"/>
      <c r="AO2548" s="14"/>
      <c r="AP2548" s="14"/>
      <c r="AQ2548" s="14"/>
      <c r="AR2548" s="14"/>
      <c r="AS2548" s="14"/>
      <c r="AT2548" s="14"/>
      <c r="AU2548" s="14"/>
      <c r="AV2548" s="14"/>
      <c r="AW2548" s="14"/>
      <c r="AX2548" s="14"/>
      <c r="AY2548" s="14"/>
      <c r="AZ2548" s="14"/>
      <c r="BA2548" s="14"/>
      <c r="BB2548" s="14"/>
      <c r="BC2548" s="14"/>
      <c r="BD2548" s="14"/>
      <c r="BE2548" s="14"/>
      <c r="BF2548" s="14"/>
      <c r="BG2548" s="14"/>
      <c r="BH2548" s="14"/>
      <c r="BI2548" s="14"/>
    </row>
    <row r="2549" spans="1:61" x14ac:dyDescent="0.25">
      <c r="A2549" s="13"/>
      <c r="B2549" s="14"/>
      <c r="C2549" s="14"/>
      <c r="D2549" s="14"/>
      <c r="E2549" s="14"/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/>
      <c r="V2549" s="14"/>
      <c r="W2549" s="14"/>
      <c r="X2549" s="14"/>
      <c r="Y2549" s="14"/>
      <c r="Z2549" s="14"/>
      <c r="AA2549" s="14"/>
      <c r="AB2549" s="14"/>
      <c r="AC2549" s="14"/>
      <c r="AD2549" s="14"/>
      <c r="AE2549" s="14"/>
      <c r="AF2549" s="14"/>
      <c r="AG2549" s="14"/>
      <c r="AH2549" s="14"/>
      <c r="AI2549" s="14"/>
      <c r="AJ2549" s="14"/>
      <c r="AK2549" s="14"/>
      <c r="AL2549" s="14"/>
      <c r="AM2549" s="14"/>
      <c r="AN2549" s="14"/>
      <c r="AO2549" s="14"/>
      <c r="AP2549" s="14"/>
      <c r="AQ2549" s="14"/>
      <c r="AR2549" s="14"/>
      <c r="AS2549" s="14"/>
      <c r="AT2549" s="14"/>
      <c r="AU2549" s="14"/>
      <c r="AV2549" s="14"/>
      <c r="AW2549" s="14"/>
      <c r="AX2549" s="14"/>
      <c r="AY2549" s="14"/>
      <c r="AZ2549" s="14"/>
      <c r="BA2549" s="14"/>
      <c r="BB2549" s="14"/>
      <c r="BC2549" s="14"/>
      <c r="BD2549" s="14"/>
      <c r="BE2549" s="14"/>
      <c r="BF2549" s="14"/>
      <c r="BG2549" s="14"/>
      <c r="BH2549" s="14"/>
      <c r="BI2549" s="14"/>
    </row>
    <row r="2550" spans="1:61" x14ac:dyDescent="0.25">
      <c r="A2550" s="13"/>
      <c r="B2550" s="14"/>
      <c r="C2550" s="14"/>
      <c r="D2550" s="14"/>
      <c r="E2550" s="14"/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/>
      <c r="V2550" s="14"/>
      <c r="W2550" s="14"/>
      <c r="X2550" s="14"/>
      <c r="Y2550" s="14"/>
      <c r="Z2550" s="14"/>
      <c r="AA2550" s="14"/>
      <c r="AB2550" s="14"/>
      <c r="AC2550" s="14"/>
      <c r="AD2550" s="14"/>
      <c r="AE2550" s="14"/>
      <c r="AF2550" s="14"/>
      <c r="AG2550" s="14"/>
      <c r="AH2550" s="14"/>
      <c r="AI2550" s="14"/>
      <c r="AJ2550" s="14"/>
      <c r="AK2550" s="14"/>
      <c r="AL2550" s="14"/>
      <c r="AM2550" s="14"/>
      <c r="AN2550" s="14"/>
      <c r="AO2550" s="14"/>
      <c r="AP2550" s="14"/>
      <c r="AQ2550" s="14"/>
      <c r="AR2550" s="14"/>
      <c r="AS2550" s="14"/>
      <c r="AT2550" s="14"/>
      <c r="AU2550" s="14"/>
      <c r="AV2550" s="14"/>
      <c r="AW2550" s="14"/>
      <c r="AX2550" s="14"/>
      <c r="AY2550" s="14"/>
      <c r="AZ2550" s="14"/>
      <c r="BA2550" s="14"/>
      <c r="BB2550" s="14"/>
      <c r="BC2550" s="14"/>
      <c r="BD2550" s="14"/>
      <c r="BE2550" s="14"/>
      <c r="BF2550" s="14"/>
      <c r="BG2550" s="14"/>
      <c r="BH2550" s="14"/>
      <c r="BI2550" s="14"/>
    </row>
    <row r="2551" spans="1:61" x14ac:dyDescent="0.25">
      <c r="A2551" s="13"/>
      <c r="B2551" s="14"/>
      <c r="C2551" s="14"/>
      <c r="D2551" s="14"/>
      <c r="E2551" s="14"/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/>
      <c r="V2551" s="14"/>
      <c r="W2551" s="14"/>
      <c r="X2551" s="14"/>
      <c r="Y2551" s="14"/>
      <c r="Z2551" s="14"/>
      <c r="AA2551" s="14"/>
      <c r="AB2551" s="14"/>
      <c r="AC2551" s="14"/>
      <c r="AD2551" s="14"/>
      <c r="AE2551" s="14"/>
      <c r="AF2551" s="14"/>
      <c r="AG2551" s="14"/>
      <c r="AH2551" s="14"/>
      <c r="AI2551" s="14"/>
      <c r="AJ2551" s="14"/>
      <c r="AK2551" s="14"/>
      <c r="AL2551" s="14"/>
      <c r="AM2551" s="14"/>
      <c r="AN2551" s="14"/>
      <c r="AO2551" s="14"/>
      <c r="AP2551" s="14"/>
      <c r="AQ2551" s="14"/>
      <c r="AR2551" s="14"/>
      <c r="AS2551" s="14"/>
      <c r="AT2551" s="14"/>
      <c r="AU2551" s="14"/>
      <c r="AV2551" s="14"/>
      <c r="AW2551" s="14"/>
      <c r="AX2551" s="14"/>
      <c r="AY2551" s="14"/>
      <c r="AZ2551" s="14"/>
      <c r="BA2551" s="14"/>
      <c r="BB2551" s="14"/>
      <c r="BC2551" s="14"/>
      <c r="BD2551" s="14"/>
      <c r="BE2551" s="14"/>
      <c r="BF2551" s="14"/>
      <c r="BG2551" s="14"/>
      <c r="BH2551" s="14"/>
      <c r="BI2551" s="14"/>
    </row>
    <row r="2552" spans="1:61" x14ac:dyDescent="0.25">
      <c r="A2552" s="13"/>
      <c r="B2552" s="14"/>
      <c r="C2552" s="14"/>
      <c r="D2552" s="14"/>
      <c r="E2552" s="14"/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/>
      <c r="V2552" s="14"/>
      <c r="W2552" s="14"/>
      <c r="X2552" s="14"/>
      <c r="Y2552" s="14"/>
      <c r="Z2552" s="14"/>
      <c r="AA2552" s="14"/>
      <c r="AB2552" s="14"/>
      <c r="AC2552" s="14"/>
      <c r="AD2552" s="14"/>
      <c r="AE2552" s="14"/>
      <c r="AF2552" s="14"/>
      <c r="AG2552" s="14"/>
      <c r="AH2552" s="14"/>
      <c r="AI2552" s="14"/>
      <c r="AJ2552" s="14"/>
      <c r="AK2552" s="14"/>
      <c r="AL2552" s="14"/>
      <c r="AM2552" s="14"/>
      <c r="AN2552" s="14"/>
      <c r="AO2552" s="14"/>
      <c r="AP2552" s="14"/>
      <c r="AQ2552" s="14"/>
      <c r="AR2552" s="14"/>
      <c r="AS2552" s="14"/>
      <c r="AT2552" s="14"/>
      <c r="AU2552" s="14"/>
      <c r="AV2552" s="14"/>
      <c r="AW2552" s="14"/>
      <c r="AX2552" s="14"/>
      <c r="AY2552" s="14"/>
      <c r="AZ2552" s="14"/>
      <c r="BA2552" s="14"/>
      <c r="BB2552" s="14"/>
      <c r="BC2552" s="14"/>
      <c r="BD2552" s="14"/>
      <c r="BE2552" s="14"/>
      <c r="BF2552" s="14"/>
      <c r="BG2552" s="14"/>
      <c r="BH2552" s="14"/>
      <c r="BI2552" s="14"/>
    </row>
    <row r="2553" spans="1:61" x14ac:dyDescent="0.25">
      <c r="A2553" s="13"/>
      <c r="B2553" s="14"/>
      <c r="C2553" s="14"/>
      <c r="D2553" s="14"/>
      <c r="E2553" s="14"/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/>
      <c r="V2553" s="14"/>
      <c r="W2553" s="14"/>
      <c r="X2553" s="14"/>
      <c r="Y2553" s="14"/>
      <c r="Z2553" s="14"/>
      <c r="AA2553" s="14"/>
      <c r="AB2553" s="14"/>
      <c r="AC2553" s="14"/>
      <c r="AD2553" s="14"/>
      <c r="AE2553" s="14"/>
      <c r="AF2553" s="14"/>
      <c r="AG2553" s="14"/>
      <c r="AH2553" s="14"/>
      <c r="AI2553" s="14"/>
      <c r="AJ2553" s="14"/>
      <c r="AK2553" s="14"/>
      <c r="AL2553" s="14"/>
      <c r="AM2553" s="14"/>
      <c r="AN2553" s="14"/>
      <c r="AO2553" s="14"/>
      <c r="AP2553" s="14"/>
      <c r="AQ2553" s="14"/>
      <c r="AR2553" s="14"/>
      <c r="AS2553" s="14"/>
      <c r="AT2553" s="14"/>
      <c r="AU2553" s="14"/>
      <c r="AV2553" s="14"/>
      <c r="AW2553" s="14"/>
      <c r="AX2553" s="14"/>
      <c r="AY2553" s="14"/>
      <c r="AZ2553" s="14"/>
      <c r="BA2553" s="14"/>
      <c r="BB2553" s="14"/>
      <c r="BC2553" s="14"/>
      <c r="BD2553" s="14"/>
      <c r="BE2553" s="14"/>
      <c r="BF2553" s="14"/>
      <c r="BG2553" s="14"/>
      <c r="BH2553" s="14"/>
      <c r="BI2553" s="14"/>
    </row>
    <row r="2554" spans="1:61" x14ac:dyDescent="0.25">
      <c r="A2554" s="13"/>
      <c r="B2554" s="14"/>
      <c r="C2554" s="14"/>
      <c r="D2554" s="14"/>
      <c r="E2554" s="14"/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/>
      <c r="V2554" s="14"/>
      <c r="W2554" s="14"/>
      <c r="X2554" s="14"/>
      <c r="Y2554" s="14"/>
      <c r="Z2554" s="14"/>
      <c r="AA2554" s="14"/>
      <c r="AB2554" s="14"/>
      <c r="AC2554" s="14"/>
      <c r="AD2554" s="14"/>
      <c r="AE2554" s="14"/>
      <c r="AF2554" s="14"/>
      <c r="AG2554" s="14"/>
      <c r="AH2554" s="14"/>
      <c r="AI2554" s="14"/>
      <c r="AJ2554" s="14"/>
      <c r="AK2554" s="14"/>
      <c r="AL2554" s="14"/>
      <c r="AM2554" s="14"/>
      <c r="AN2554" s="14"/>
      <c r="AO2554" s="14"/>
      <c r="AP2554" s="14"/>
      <c r="AQ2554" s="14"/>
      <c r="AR2554" s="14"/>
      <c r="AS2554" s="14"/>
      <c r="AT2554" s="14"/>
      <c r="AU2554" s="14"/>
      <c r="AV2554" s="14"/>
      <c r="AW2554" s="14"/>
      <c r="AX2554" s="14"/>
      <c r="AY2554" s="14"/>
      <c r="AZ2554" s="14"/>
      <c r="BA2554" s="14"/>
      <c r="BB2554" s="14"/>
      <c r="BC2554" s="14"/>
      <c r="BD2554" s="14"/>
      <c r="BE2554" s="14"/>
      <c r="BF2554" s="14"/>
      <c r="BG2554" s="14"/>
      <c r="BH2554" s="14"/>
      <c r="BI2554" s="14"/>
    </row>
    <row r="2555" spans="1:61" x14ac:dyDescent="0.25">
      <c r="A2555" s="13"/>
      <c r="B2555" s="14"/>
      <c r="C2555" s="14"/>
      <c r="D2555" s="14"/>
      <c r="E2555" s="14"/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  <c r="T2555" s="14"/>
      <c r="U2555" s="14"/>
      <c r="V2555" s="14"/>
      <c r="W2555" s="14"/>
      <c r="X2555" s="14"/>
      <c r="Y2555" s="14"/>
      <c r="Z2555" s="14"/>
      <c r="AA2555" s="14"/>
      <c r="AB2555" s="14"/>
      <c r="AC2555" s="14"/>
      <c r="AD2555" s="14"/>
      <c r="AE2555" s="14"/>
      <c r="AF2555" s="14"/>
      <c r="AG2555" s="14"/>
      <c r="AH2555" s="14"/>
      <c r="AI2555" s="14"/>
      <c r="AJ2555" s="14"/>
      <c r="AK2555" s="14"/>
      <c r="AL2555" s="14"/>
      <c r="AM2555" s="14"/>
      <c r="AN2555" s="14"/>
      <c r="AO2555" s="14"/>
      <c r="AP2555" s="14"/>
      <c r="AQ2555" s="14"/>
      <c r="AR2555" s="14"/>
      <c r="AS2555" s="14"/>
      <c r="AT2555" s="14"/>
      <c r="AU2555" s="14"/>
      <c r="AV2555" s="14"/>
      <c r="AW2555" s="14"/>
      <c r="AX2555" s="14"/>
      <c r="AY2555" s="14"/>
      <c r="AZ2555" s="14"/>
      <c r="BA2555" s="14"/>
      <c r="BB2555" s="14"/>
      <c r="BC2555" s="14"/>
      <c r="BD2555" s="14"/>
      <c r="BE2555" s="14"/>
      <c r="BF2555" s="14"/>
      <c r="BG2555" s="14"/>
      <c r="BH2555" s="14"/>
      <c r="BI2555" s="14"/>
    </row>
    <row r="2556" spans="1:61" x14ac:dyDescent="0.25">
      <c r="A2556" s="13"/>
      <c r="B2556" s="14"/>
      <c r="C2556" s="14"/>
      <c r="D2556" s="14"/>
      <c r="E2556" s="14"/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  <c r="T2556" s="14"/>
      <c r="U2556" s="14"/>
      <c r="V2556" s="14"/>
      <c r="W2556" s="14"/>
      <c r="X2556" s="14"/>
      <c r="Y2556" s="14"/>
      <c r="Z2556" s="14"/>
      <c r="AA2556" s="14"/>
      <c r="AB2556" s="14"/>
      <c r="AC2556" s="14"/>
      <c r="AD2556" s="14"/>
      <c r="AE2556" s="14"/>
      <c r="AF2556" s="14"/>
      <c r="AG2556" s="14"/>
      <c r="AH2556" s="14"/>
      <c r="AI2556" s="14"/>
      <c r="AJ2556" s="14"/>
      <c r="AK2556" s="14"/>
      <c r="AL2556" s="14"/>
      <c r="AM2556" s="14"/>
      <c r="AN2556" s="14"/>
      <c r="AO2556" s="14"/>
      <c r="AP2556" s="14"/>
      <c r="AQ2556" s="14"/>
      <c r="AR2556" s="14"/>
      <c r="AS2556" s="14"/>
      <c r="AT2556" s="14"/>
      <c r="AU2556" s="14"/>
      <c r="AV2556" s="14"/>
      <c r="AW2556" s="14"/>
      <c r="AX2556" s="14"/>
      <c r="AY2556" s="14"/>
      <c r="AZ2556" s="14"/>
      <c r="BA2556" s="14"/>
      <c r="BB2556" s="14"/>
      <c r="BC2556" s="14"/>
      <c r="BD2556" s="14"/>
      <c r="BE2556" s="14"/>
      <c r="BF2556" s="14"/>
      <c r="BG2556" s="14"/>
      <c r="BH2556" s="14"/>
      <c r="BI2556" s="14"/>
    </row>
    <row r="2557" spans="1:61" x14ac:dyDescent="0.25">
      <c r="A2557" s="13"/>
      <c r="B2557" s="14"/>
      <c r="C2557" s="14"/>
      <c r="D2557" s="14"/>
      <c r="E2557" s="14"/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  <c r="T2557" s="14"/>
      <c r="U2557" s="14"/>
      <c r="V2557" s="14"/>
      <c r="W2557" s="14"/>
      <c r="X2557" s="14"/>
      <c r="Y2557" s="14"/>
      <c r="Z2557" s="14"/>
      <c r="AA2557" s="14"/>
      <c r="AB2557" s="14"/>
      <c r="AC2557" s="14"/>
      <c r="AD2557" s="14"/>
      <c r="AE2557" s="14"/>
      <c r="AF2557" s="14"/>
      <c r="AG2557" s="14"/>
      <c r="AH2557" s="14"/>
      <c r="AI2557" s="14"/>
      <c r="AJ2557" s="14"/>
      <c r="AK2557" s="14"/>
      <c r="AL2557" s="14"/>
      <c r="AM2557" s="14"/>
      <c r="AN2557" s="14"/>
      <c r="AO2557" s="14"/>
      <c r="AP2557" s="14"/>
      <c r="AQ2557" s="14"/>
      <c r="AR2557" s="14"/>
      <c r="AS2557" s="14"/>
      <c r="AT2557" s="14"/>
      <c r="AU2557" s="14"/>
      <c r="AV2557" s="14"/>
      <c r="AW2557" s="14"/>
      <c r="AX2557" s="14"/>
      <c r="AY2557" s="14"/>
      <c r="AZ2557" s="14"/>
      <c r="BA2557" s="14"/>
      <c r="BB2557" s="14"/>
      <c r="BC2557" s="14"/>
      <c r="BD2557" s="14"/>
      <c r="BE2557" s="14"/>
      <c r="BF2557" s="14"/>
      <c r="BG2557" s="14"/>
      <c r="BH2557" s="14"/>
      <c r="BI2557" s="14"/>
    </row>
    <row r="2558" spans="1:61" x14ac:dyDescent="0.25">
      <c r="A2558" s="13"/>
      <c r="B2558" s="14"/>
      <c r="C2558" s="14"/>
      <c r="D2558" s="14"/>
      <c r="E2558" s="14"/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  <c r="T2558" s="14"/>
      <c r="U2558" s="14"/>
      <c r="V2558" s="14"/>
      <c r="W2558" s="14"/>
      <c r="X2558" s="14"/>
      <c r="Y2558" s="14"/>
      <c r="Z2558" s="14"/>
      <c r="AA2558" s="14"/>
      <c r="AB2558" s="14"/>
      <c r="AC2558" s="14"/>
      <c r="AD2558" s="14"/>
      <c r="AE2558" s="14"/>
      <c r="AF2558" s="14"/>
      <c r="AG2558" s="14"/>
      <c r="AH2558" s="14"/>
      <c r="AI2558" s="14"/>
      <c r="AJ2558" s="14"/>
      <c r="AK2558" s="14"/>
      <c r="AL2558" s="14"/>
      <c r="AM2558" s="14"/>
      <c r="AN2558" s="14"/>
      <c r="AO2558" s="14"/>
      <c r="AP2558" s="14"/>
      <c r="AQ2558" s="14"/>
      <c r="AR2558" s="14"/>
      <c r="AS2558" s="14"/>
      <c r="AT2558" s="14"/>
      <c r="AU2558" s="14"/>
      <c r="AV2558" s="14"/>
      <c r="AW2558" s="14"/>
      <c r="AX2558" s="14"/>
      <c r="AY2558" s="14"/>
      <c r="AZ2558" s="14"/>
      <c r="BA2558" s="14"/>
      <c r="BB2558" s="14"/>
      <c r="BC2558" s="14"/>
      <c r="BD2558" s="14"/>
      <c r="BE2558" s="14"/>
      <c r="BF2558" s="14"/>
      <c r="BG2558" s="14"/>
      <c r="BH2558" s="14"/>
      <c r="BI2558" s="14"/>
    </row>
    <row r="2559" spans="1:61" x14ac:dyDescent="0.25">
      <c r="A2559" s="13"/>
      <c r="B2559" s="14"/>
      <c r="C2559" s="14"/>
      <c r="D2559" s="14"/>
      <c r="E2559" s="14"/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  <c r="T2559" s="14"/>
      <c r="U2559" s="14"/>
      <c r="V2559" s="14"/>
      <c r="W2559" s="14"/>
      <c r="X2559" s="14"/>
      <c r="Y2559" s="14"/>
      <c r="Z2559" s="14"/>
      <c r="AA2559" s="14"/>
      <c r="AB2559" s="14"/>
      <c r="AC2559" s="14"/>
      <c r="AD2559" s="14"/>
      <c r="AE2559" s="14"/>
      <c r="AF2559" s="14"/>
      <c r="AG2559" s="14"/>
      <c r="AH2559" s="14"/>
      <c r="AI2559" s="14"/>
      <c r="AJ2559" s="14"/>
      <c r="AK2559" s="14"/>
      <c r="AL2559" s="14"/>
      <c r="AM2559" s="14"/>
      <c r="AN2559" s="14"/>
      <c r="AO2559" s="14"/>
      <c r="AP2559" s="14"/>
      <c r="AQ2559" s="14"/>
      <c r="AR2559" s="14"/>
      <c r="AS2559" s="14"/>
      <c r="AT2559" s="14"/>
      <c r="AU2559" s="14"/>
      <c r="AV2559" s="14"/>
      <c r="AW2559" s="14"/>
      <c r="AX2559" s="14"/>
      <c r="AY2559" s="14"/>
      <c r="AZ2559" s="14"/>
      <c r="BA2559" s="14"/>
      <c r="BB2559" s="14"/>
      <c r="BC2559" s="14"/>
      <c r="BD2559" s="14"/>
      <c r="BE2559" s="14"/>
      <c r="BF2559" s="14"/>
      <c r="BG2559" s="14"/>
      <c r="BH2559" s="14"/>
      <c r="BI2559" s="14"/>
    </row>
    <row r="2560" spans="1:61" x14ac:dyDescent="0.25">
      <c r="A2560" s="13"/>
      <c r="B2560" s="14"/>
      <c r="C2560" s="14"/>
      <c r="D2560" s="14"/>
      <c r="E2560" s="14"/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/>
      <c r="V2560" s="14"/>
      <c r="W2560" s="14"/>
      <c r="X2560" s="14"/>
      <c r="Y2560" s="14"/>
      <c r="Z2560" s="14"/>
      <c r="AA2560" s="14"/>
      <c r="AB2560" s="14"/>
      <c r="AC2560" s="14"/>
      <c r="AD2560" s="14"/>
      <c r="AE2560" s="14"/>
      <c r="AF2560" s="14"/>
      <c r="AG2560" s="14"/>
      <c r="AH2560" s="14"/>
      <c r="AI2560" s="14"/>
      <c r="AJ2560" s="14"/>
      <c r="AK2560" s="14"/>
      <c r="AL2560" s="14"/>
      <c r="AM2560" s="14"/>
      <c r="AN2560" s="14"/>
      <c r="AO2560" s="14"/>
      <c r="AP2560" s="14"/>
      <c r="AQ2560" s="14"/>
      <c r="AR2560" s="14"/>
      <c r="AS2560" s="14"/>
      <c r="AT2560" s="14"/>
      <c r="AU2560" s="14"/>
      <c r="AV2560" s="14"/>
      <c r="AW2560" s="14"/>
      <c r="AX2560" s="14"/>
      <c r="AY2560" s="14"/>
      <c r="AZ2560" s="14"/>
      <c r="BA2560" s="14"/>
      <c r="BB2560" s="14"/>
      <c r="BC2560" s="14"/>
      <c r="BD2560" s="14"/>
      <c r="BE2560" s="14"/>
      <c r="BF2560" s="14"/>
      <c r="BG2560" s="14"/>
      <c r="BH2560" s="14"/>
      <c r="BI2560" s="14"/>
    </row>
    <row r="2561" spans="1:61" x14ac:dyDescent="0.25">
      <c r="A2561" s="13"/>
      <c r="B2561" s="14"/>
      <c r="C2561" s="14"/>
      <c r="D2561" s="14"/>
      <c r="E2561" s="14"/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/>
      <c r="AC2561" s="14"/>
      <c r="AD2561" s="14"/>
      <c r="AE2561" s="14"/>
      <c r="AF2561" s="14"/>
      <c r="AG2561" s="14"/>
      <c r="AH2561" s="14"/>
      <c r="AI2561" s="14"/>
      <c r="AJ2561" s="14"/>
      <c r="AK2561" s="14"/>
      <c r="AL2561" s="14"/>
      <c r="AM2561" s="14"/>
      <c r="AN2561" s="14"/>
      <c r="AO2561" s="14"/>
      <c r="AP2561" s="14"/>
      <c r="AQ2561" s="14"/>
      <c r="AR2561" s="14"/>
      <c r="AS2561" s="14"/>
      <c r="AT2561" s="14"/>
      <c r="AU2561" s="14"/>
      <c r="AV2561" s="14"/>
      <c r="AW2561" s="14"/>
      <c r="AX2561" s="14"/>
      <c r="AY2561" s="14"/>
      <c r="AZ2561" s="14"/>
      <c r="BA2561" s="14"/>
      <c r="BB2561" s="14"/>
      <c r="BC2561" s="14"/>
      <c r="BD2561" s="14"/>
      <c r="BE2561" s="14"/>
      <c r="BF2561" s="14"/>
      <c r="BG2561" s="14"/>
      <c r="BH2561" s="14"/>
      <c r="BI2561" s="14"/>
    </row>
    <row r="2562" spans="1:61" x14ac:dyDescent="0.25">
      <c r="A2562" s="13"/>
      <c r="B2562" s="14"/>
      <c r="C2562" s="14"/>
      <c r="D2562" s="14"/>
      <c r="E2562" s="14"/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  <c r="T2562" s="14"/>
      <c r="U2562" s="14"/>
      <c r="V2562" s="14"/>
      <c r="W2562" s="14"/>
      <c r="X2562" s="14"/>
      <c r="Y2562" s="14"/>
      <c r="Z2562" s="14"/>
      <c r="AA2562" s="14"/>
      <c r="AB2562" s="14"/>
      <c r="AC2562" s="14"/>
      <c r="AD2562" s="14"/>
      <c r="AE2562" s="14"/>
      <c r="AF2562" s="14"/>
      <c r="AG2562" s="14"/>
      <c r="AH2562" s="14"/>
      <c r="AI2562" s="14"/>
      <c r="AJ2562" s="14"/>
      <c r="AK2562" s="14"/>
      <c r="AL2562" s="14"/>
      <c r="AM2562" s="14"/>
      <c r="AN2562" s="14"/>
      <c r="AO2562" s="14"/>
      <c r="AP2562" s="14"/>
      <c r="AQ2562" s="14"/>
      <c r="AR2562" s="14"/>
      <c r="AS2562" s="14"/>
      <c r="AT2562" s="14"/>
      <c r="AU2562" s="14"/>
      <c r="AV2562" s="14"/>
      <c r="AW2562" s="14"/>
      <c r="AX2562" s="14"/>
      <c r="AY2562" s="14"/>
      <c r="AZ2562" s="14"/>
      <c r="BA2562" s="14"/>
      <c r="BB2562" s="14"/>
      <c r="BC2562" s="14"/>
      <c r="BD2562" s="14"/>
      <c r="BE2562" s="14"/>
      <c r="BF2562" s="14"/>
      <c r="BG2562" s="14"/>
      <c r="BH2562" s="14"/>
      <c r="BI2562" s="14"/>
    </row>
    <row r="2563" spans="1:61" x14ac:dyDescent="0.25">
      <c r="A2563" s="13"/>
      <c r="B2563" s="14"/>
      <c r="C2563" s="14"/>
      <c r="D2563" s="14"/>
      <c r="E2563" s="14"/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  <c r="T2563" s="14"/>
      <c r="U2563" s="14"/>
      <c r="V2563" s="14"/>
      <c r="W2563" s="14"/>
      <c r="X2563" s="14"/>
      <c r="Y2563" s="14"/>
      <c r="Z2563" s="14"/>
      <c r="AA2563" s="14"/>
      <c r="AB2563" s="14"/>
      <c r="AC2563" s="14"/>
      <c r="AD2563" s="14"/>
      <c r="AE2563" s="14"/>
      <c r="AF2563" s="14"/>
      <c r="AG2563" s="14"/>
      <c r="AH2563" s="14"/>
      <c r="AI2563" s="14"/>
      <c r="AJ2563" s="14"/>
      <c r="AK2563" s="14"/>
      <c r="AL2563" s="14"/>
      <c r="AM2563" s="14"/>
      <c r="AN2563" s="14"/>
      <c r="AO2563" s="14"/>
      <c r="AP2563" s="14"/>
      <c r="AQ2563" s="14"/>
      <c r="AR2563" s="14"/>
      <c r="AS2563" s="14"/>
      <c r="AT2563" s="14"/>
      <c r="AU2563" s="14"/>
      <c r="AV2563" s="14"/>
      <c r="AW2563" s="14"/>
      <c r="AX2563" s="14"/>
      <c r="AY2563" s="14"/>
      <c r="AZ2563" s="14"/>
      <c r="BA2563" s="14"/>
      <c r="BB2563" s="14"/>
      <c r="BC2563" s="14"/>
      <c r="BD2563" s="14"/>
      <c r="BE2563" s="14"/>
      <c r="BF2563" s="14"/>
      <c r="BG2563" s="14"/>
      <c r="BH2563" s="14"/>
      <c r="BI2563" s="14"/>
    </row>
    <row r="2564" spans="1:61" x14ac:dyDescent="0.25">
      <c r="A2564" s="13"/>
      <c r="B2564" s="14"/>
      <c r="C2564" s="14"/>
      <c r="D2564" s="14"/>
      <c r="E2564" s="14"/>
      <c r="F2564" s="14"/>
      <c r="G2564" s="14"/>
      <c r="H2564" s="14"/>
      <c r="I2564" s="14"/>
      <c r="J2564" s="14"/>
      <c r="K2564" s="14"/>
    </row>
    <row r="2565" spans="1:61" x14ac:dyDescent="0.25">
      <c r="A2565" s="13"/>
      <c r="B2565" s="14"/>
      <c r="C2565" s="14"/>
      <c r="D2565" s="14"/>
      <c r="E2565" s="14"/>
      <c r="F2565" s="14"/>
      <c r="G2565" s="14"/>
      <c r="H2565" s="14"/>
      <c r="I2565" s="14"/>
      <c r="J2565" s="14"/>
      <c r="K2565" s="14"/>
    </row>
    <row r="2566" spans="1:61" x14ac:dyDescent="0.25">
      <c r="A2566" s="13"/>
      <c r="B2566" s="14"/>
      <c r="C2566" s="14"/>
      <c r="D2566" s="14"/>
      <c r="E2566" s="14"/>
      <c r="F2566" s="14"/>
      <c r="G2566" s="14"/>
      <c r="H2566" s="14"/>
      <c r="I2566" s="14"/>
      <c r="J2566" s="14"/>
      <c r="K2566" s="14"/>
    </row>
    <row r="2567" spans="1:61" x14ac:dyDescent="0.25">
      <c r="A2567" s="13"/>
      <c r="B2567" s="14"/>
      <c r="C2567" s="14"/>
      <c r="D2567" s="14"/>
      <c r="E2567" s="14"/>
      <c r="F2567" s="14"/>
      <c r="G2567" s="14"/>
      <c r="H2567" s="14"/>
      <c r="I2567" s="14"/>
      <c r="J2567" s="14"/>
      <c r="K2567" s="14"/>
    </row>
    <row r="2568" spans="1:61" x14ac:dyDescent="0.25">
      <c r="A2568" s="13"/>
      <c r="B2568" s="14"/>
      <c r="C2568" s="14"/>
      <c r="D2568" s="14"/>
      <c r="E2568" s="14"/>
      <c r="F2568" s="14"/>
      <c r="G2568" s="14"/>
      <c r="H2568" s="14"/>
      <c r="I2568" s="14"/>
      <c r="J2568" s="14"/>
      <c r="K2568" s="14"/>
    </row>
    <row r="2569" spans="1:61" x14ac:dyDescent="0.25">
      <c r="A2569" s="13"/>
      <c r="B2569" s="14"/>
      <c r="C2569" s="14"/>
      <c r="D2569" s="14"/>
      <c r="E2569" s="14"/>
      <c r="F2569" s="14"/>
      <c r="G2569" s="14"/>
      <c r="H2569" s="14"/>
      <c r="I2569" s="14"/>
      <c r="J2569" s="14"/>
      <c r="K2569" s="14"/>
    </row>
    <row r="2570" spans="1:61" x14ac:dyDescent="0.25">
      <c r="A2570" s="13"/>
      <c r="B2570" s="14"/>
      <c r="C2570" s="14"/>
      <c r="D2570" s="14"/>
      <c r="E2570" s="14"/>
      <c r="F2570" s="14"/>
      <c r="G2570" s="14"/>
      <c r="H2570" s="14"/>
      <c r="I2570" s="14"/>
      <c r="J2570" s="14"/>
      <c r="K2570" s="14"/>
    </row>
    <row r="2571" spans="1:61" x14ac:dyDescent="0.25">
      <c r="A2571" s="13"/>
      <c r="B2571" s="14"/>
      <c r="C2571" s="14"/>
      <c r="D2571" s="14"/>
      <c r="E2571" s="14"/>
      <c r="F2571" s="14"/>
      <c r="G2571" s="14"/>
      <c r="H2571" s="14"/>
      <c r="I2571" s="14"/>
      <c r="J2571" s="14"/>
      <c r="K2571" s="14"/>
    </row>
    <row r="2572" spans="1:61" x14ac:dyDescent="0.25">
      <c r="A2572" s="13"/>
      <c r="B2572" s="14"/>
      <c r="C2572" s="14"/>
      <c r="D2572" s="14"/>
      <c r="E2572" s="14"/>
      <c r="F2572" s="14"/>
      <c r="G2572" s="14"/>
      <c r="H2572" s="14"/>
      <c r="I2572" s="14"/>
      <c r="J2572" s="14"/>
      <c r="K2572" s="14"/>
    </row>
    <row r="2573" spans="1:61" x14ac:dyDescent="0.25">
      <c r="A2573" s="13"/>
      <c r="B2573" s="14"/>
      <c r="C2573" s="14"/>
      <c r="D2573" s="14"/>
      <c r="E2573" s="14"/>
      <c r="F2573" s="14"/>
      <c r="G2573" s="14"/>
      <c r="H2573" s="14"/>
      <c r="I2573" s="14"/>
      <c r="J2573" s="14"/>
      <c r="K2573" s="14"/>
    </row>
    <row r="2574" spans="1:61" x14ac:dyDescent="0.25">
      <c r="A2574" s="13"/>
      <c r="B2574" s="14"/>
      <c r="C2574" s="14"/>
      <c r="D2574" s="14"/>
      <c r="E2574" s="14"/>
      <c r="F2574" s="14"/>
      <c r="G2574" s="14"/>
      <c r="H2574" s="14"/>
      <c r="I2574" s="14"/>
      <c r="J2574" s="14"/>
      <c r="K2574" s="14"/>
    </row>
    <row r="2575" spans="1:61" x14ac:dyDescent="0.25">
      <c r="A2575" s="13"/>
      <c r="B2575" s="14"/>
      <c r="C2575" s="14"/>
      <c r="D2575" s="14"/>
      <c r="E2575" s="14"/>
      <c r="F2575" s="14"/>
      <c r="G2575" s="14"/>
      <c r="H2575" s="14"/>
      <c r="I2575" s="14"/>
      <c r="J2575" s="14"/>
      <c r="K2575" s="14"/>
    </row>
    <row r="2576" spans="1:61" x14ac:dyDescent="0.25">
      <c r="A2576" s="13"/>
      <c r="B2576" s="14"/>
      <c r="C2576" s="14"/>
      <c r="D2576" s="14"/>
      <c r="E2576" s="14"/>
      <c r="F2576" s="14"/>
      <c r="G2576" s="14"/>
      <c r="H2576" s="14"/>
      <c r="I2576" s="14"/>
      <c r="J2576" s="14"/>
      <c r="K2576" s="14"/>
    </row>
    <row r="2577" spans="1:11" x14ac:dyDescent="0.25">
      <c r="A2577" s="13"/>
      <c r="B2577" s="14"/>
      <c r="C2577" s="14"/>
      <c r="D2577" s="14"/>
      <c r="E2577" s="14"/>
      <c r="F2577" s="14"/>
      <c r="G2577" s="14"/>
      <c r="H2577" s="14"/>
      <c r="I2577" s="14"/>
      <c r="J2577" s="14"/>
      <c r="K2577" s="14"/>
    </row>
    <row r="2578" spans="1:11" x14ac:dyDescent="0.25">
      <c r="A2578" s="13"/>
      <c r="B2578" s="14"/>
      <c r="C2578" s="14"/>
      <c r="D2578" s="14"/>
      <c r="E2578" s="14"/>
      <c r="F2578" s="14"/>
      <c r="G2578" s="14"/>
      <c r="H2578" s="14"/>
      <c r="I2578" s="14"/>
      <c r="J2578" s="14"/>
      <c r="K2578" s="14"/>
    </row>
    <row r="2579" spans="1:11" x14ac:dyDescent="0.25">
      <c r="A2579" s="13"/>
      <c r="B2579" s="14"/>
      <c r="C2579" s="14"/>
      <c r="D2579" s="14"/>
      <c r="E2579" s="14"/>
      <c r="F2579" s="14"/>
      <c r="G2579" s="14"/>
      <c r="H2579" s="14"/>
      <c r="I2579" s="14"/>
      <c r="J2579" s="14"/>
      <c r="K2579" s="14"/>
    </row>
    <row r="2580" spans="1:11" x14ac:dyDescent="0.25">
      <c r="A2580" s="13"/>
      <c r="B2580" s="14"/>
      <c r="C2580" s="14"/>
      <c r="D2580" s="14"/>
      <c r="E2580" s="14"/>
      <c r="F2580" s="14"/>
      <c r="G2580" s="14"/>
      <c r="H2580" s="14"/>
      <c r="I2580" s="14"/>
      <c r="J2580" s="14"/>
      <c r="K2580" s="14"/>
    </row>
    <row r="2581" spans="1:11" x14ac:dyDescent="0.25">
      <c r="A2581" s="13"/>
      <c r="B2581" s="14"/>
      <c r="C2581" s="14"/>
      <c r="D2581" s="14"/>
      <c r="E2581" s="14"/>
      <c r="F2581" s="14"/>
      <c r="G2581" s="14"/>
      <c r="H2581" s="14"/>
      <c r="I2581" s="14"/>
      <c r="J2581" s="14"/>
      <c r="K2581" s="14"/>
    </row>
    <row r="2582" spans="1:11" x14ac:dyDescent="0.25">
      <c r="A2582" s="13"/>
      <c r="B2582" s="14"/>
      <c r="C2582" s="14"/>
      <c r="D2582" s="14"/>
      <c r="E2582" s="14"/>
      <c r="F2582" s="14"/>
      <c r="G2582" s="14"/>
      <c r="H2582" s="14"/>
      <c r="I2582" s="14"/>
      <c r="J2582" s="14"/>
      <c r="K2582" s="14"/>
    </row>
    <row r="2583" spans="1:11" x14ac:dyDescent="0.25">
      <c r="A2583" s="13"/>
      <c r="B2583" s="14"/>
      <c r="C2583" s="14"/>
      <c r="D2583" s="14"/>
      <c r="E2583" s="14"/>
      <c r="F2583" s="14"/>
      <c r="G2583" s="14"/>
      <c r="H2583" s="14"/>
      <c r="I2583" s="14"/>
      <c r="J2583" s="14"/>
      <c r="K2583" s="14"/>
    </row>
    <row r="2584" spans="1:11" x14ac:dyDescent="0.25">
      <c r="A2584" s="13"/>
      <c r="B2584" s="14"/>
      <c r="C2584" s="14"/>
      <c r="D2584" s="14"/>
      <c r="E2584" s="14"/>
      <c r="F2584" s="14"/>
      <c r="G2584" s="14"/>
      <c r="H2584" s="14"/>
      <c r="I2584" s="14"/>
      <c r="J2584" s="14"/>
      <c r="K2584" s="14"/>
    </row>
    <row r="2585" spans="1:11" x14ac:dyDescent="0.25">
      <c r="A2585" s="13"/>
      <c r="B2585" s="14"/>
      <c r="C2585" s="14"/>
      <c r="D2585" s="14"/>
      <c r="E2585" s="14"/>
      <c r="F2585" s="14"/>
      <c r="G2585" s="14"/>
      <c r="H2585" s="14"/>
      <c r="I2585" s="14"/>
      <c r="J2585" s="14"/>
      <c r="K2585" s="14"/>
    </row>
    <row r="2586" spans="1:11" x14ac:dyDescent="0.25">
      <c r="A2586" s="13"/>
      <c r="B2586" s="14"/>
      <c r="C2586" s="14"/>
      <c r="D2586" s="14"/>
      <c r="E2586" s="14"/>
      <c r="F2586" s="14"/>
      <c r="G2586" s="14"/>
      <c r="H2586" s="14"/>
      <c r="I2586" s="14"/>
      <c r="J2586" s="14"/>
      <c r="K2586" s="14"/>
    </row>
    <row r="2587" spans="1:11" x14ac:dyDescent="0.25">
      <c r="A2587" s="13"/>
      <c r="B2587" s="14"/>
      <c r="C2587" s="14"/>
      <c r="D2587" s="14"/>
      <c r="E2587" s="14"/>
      <c r="F2587" s="14"/>
      <c r="G2587" s="14"/>
      <c r="H2587" s="14"/>
      <c r="I2587" s="14"/>
      <c r="J2587" s="14"/>
      <c r="K2587" s="14"/>
    </row>
    <row r="2588" spans="1:11" x14ac:dyDescent="0.25">
      <c r="A2588" s="13"/>
      <c r="B2588" s="14"/>
      <c r="C2588" s="14"/>
      <c r="D2588" s="14"/>
      <c r="E2588" s="14"/>
      <c r="F2588" s="14"/>
      <c r="G2588" s="14"/>
      <c r="H2588" s="14"/>
      <c r="I2588" s="14"/>
      <c r="J2588" s="14"/>
      <c r="K2588" s="14"/>
    </row>
    <row r="2589" spans="1:11" x14ac:dyDescent="0.25">
      <c r="A2589" s="13"/>
      <c r="B2589" s="14"/>
      <c r="C2589" s="14"/>
      <c r="D2589" s="14"/>
      <c r="E2589" s="14"/>
      <c r="F2589" s="14"/>
      <c r="G2589" s="14"/>
      <c r="H2589" s="14"/>
      <c r="I2589" s="14"/>
      <c r="J2589" s="14"/>
      <c r="K2589" s="14"/>
    </row>
    <row r="2590" spans="1:11" x14ac:dyDescent="0.25">
      <c r="A2590" s="13"/>
      <c r="B2590" s="14"/>
      <c r="C2590" s="14"/>
      <c r="D2590" s="14"/>
      <c r="E2590" s="14"/>
      <c r="F2590" s="14"/>
      <c r="G2590" s="14"/>
      <c r="H2590" s="14"/>
      <c r="I2590" s="14"/>
      <c r="J2590" s="14"/>
      <c r="K2590" s="14"/>
    </row>
    <row r="2591" spans="1:11" x14ac:dyDescent="0.25">
      <c r="A2591" s="13"/>
      <c r="B2591" s="14"/>
      <c r="C2591" s="14"/>
      <c r="D2591" s="14"/>
      <c r="E2591" s="14"/>
      <c r="F2591" s="14"/>
      <c r="G2591" s="14"/>
      <c r="H2591" s="14"/>
      <c r="I2591" s="14"/>
      <c r="J2591" s="14"/>
      <c r="K2591" s="14"/>
    </row>
    <row r="2592" spans="1:11" x14ac:dyDescent="0.25">
      <c r="A2592" s="13"/>
      <c r="B2592" s="14"/>
      <c r="C2592" s="14"/>
      <c r="D2592" s="14"/>
      <c r="E2592" s="14"/>
      <c r="F2592" s="14"/>
      <c r="G2592" s="14"/>
      <c r="H2592" s="14"/>
      <c r="I2592" s="14"/>
      <c r="J2592" s="14"/>
      <c r="K2592" s="14"/>
    </row>
    <row r="2593" spans="1:11" x14ac:dyDescent="0.25">
      <c r="A2593" s="13"/>
      <c r="B2593" s="14"/>
      <c r="C2593" s="14"/>
      <c r="D2593" s="14"/>
      <c r="E2593" s="14"/>
      <c r="F2593" s="14"/>
      <c r="G2593" s="14"/>
      <c r="H2593" s="14"/>
      <c r="I2593" s="14"/>
      <c r="J2593" s="14"/>
      <c r="K2593" s="14"/>
    </row>
    <row r="2594" spans="1:11" x14ac:dyDescent="0.25">
      <c r="A2594" s="13"/>
      <c r="B2594" s="14"/>
      <c r="C2594" s="14"/>
      <c r="D2594" s="14"/>
      <c r="E2594" s="14"/>
      <c r="F2594" s="14"/>
      <c r="G2594" s="14"/>
      <c r="H2594" s="14"/>
      <c r="I2594" s="14"/>
      <c r="J2594" s="14"/>
      <c r="K2594" s="14"/>
    </row>
    <row r="2595" spans="1:11" x14ac:dyDescent="0.25">
      <c r="A2595" s="13"/>
      <c r="B2595" s="14"/>
      <c r="C2595" s="14"/>
      <c r="D2595" s="14"/>
      <c r="E2595" s="14"/>
      <c r="F2595" s="14"/>
      <c r="G2595" s="14"/>
      <c r="H2595" s="14"/>
      <c r="I2595" s="14"/>
      <c r="J2595" s="14"/>
      <c r="K2595" s="14"/>
    </row>
    <row r="2596" spans="1:11" x14ac:dyDescent="0.25">
      <c r="A2596" s="13"/>
      <c r="B2596" s="14"/>
      <c r="C2596" s="14"/>
      <c r="D2596" s="14"/>
      <c r="E2596" s="14"/>
      <c r="F2596" s="14"/>
      <c r="G2596" s="14"/>
      <c r="H2596" s="14"/>
      <c r="I2596" s="14"/>
      <c r="J2596" s="14"/>
      <c r="K2596" s="14"/>
    </row>
    <row r="2597" spans="1:11" x14ac:dyDescent="0.25">
      <c r="A2597" s="13"/>
      <c r="B2597" s="14"/>
      <c r="C2597" s="14"/>
      <c r="D2597" s="14"/>
      <c r="E2597" s="14"/>
      <c r="F2597" s="14"/>
      <c r="G2597" s="14"/>
      <c r="H2597" s="14"/>
      <c r="I2597" s="14"/>
      <c r="J2597" s="14"/>
      <c r="K2597" s="14"/>
    </row>
    <row r="2598" spans="1:11" x14ac:dyDescent="0.25">
      <c r="A2598" s="13"/>
      <c r="B2598" s="14"/>
      <c r="C2598" s="14"/>
      <c r="D2598" s="14"/>
      <c r="E2598" s="14"/>
      <c r="F2598" s="14"/>
      <c r="G2598" s="14"/>
      <c r="H2598" s="14"/>
      <c r="I2598" s="14"/>
      <c r="J2598" s="14"/>
      <c r="K2598" s="14"/>
    </row>
    <row r="2599" spans="1:11" x14ac:dyDescent="0.25">
      <c r="A2599" s="13"/>
      <c r="B2599" s="14"/>
      <c r="C2599" s="14"/>
      <c r="D2599" s="14"/>
      <c r="E2599" s="14"/>
      <c r="F2599" s="14"/>
      <c r="G2599" s="14"/>
      <c r="H2599" s="14"/>
      <c r="I2599" s="14"/>
      <c r="J2599" s="14"/>
      <c r="K2599" s="14"/>
    </row>
    <row r="2600" spans="1:11" x14ac:dyDescent="0.25">
      <c r="A2600" s="13"/>
      <c r="B2600" s="14"/>
      <c r="C2600" s="14"/>
      <c r="D2600" s="14"/>
      <c r="E2600" s="14"/>
      <c r="F2600" s="14"/>
      <c r="G2600" s="14"/>
      <c r="H2600" s="14"/>
      <c r="I2600" s="14"/>
      <c r="J2600" s="14"/>
      <c r="K2600" s="14"/>
    </row>
    <row r="2601" spans="1:11" x14ac:dyDescent="0.25">
      <c r="A2601" s="13"/>
      <c r="B2601" s="14"/>
      <c r="C2601" s="14"/>
      <c r="D2601" s="14"/>
      <c r="E2601" s="14"/>
      <c r="F2601" s="14"/>
      <c r="G2601" s="14"/>
      <c r="H2601" s="14"/>
      <c r="I2601" s="14"/>
      <c r="J2601" s="14"/>
      <c r="K2601" s="14"/>
    </row>
    <row r="2602" spans="1:11" x14ac:dyDescent="0.25">
      <c r="A2602" s="13"/>
      <c r="B2602" s="14"/>
      <c r="C2602" s="14"/>
      <c r="D2602" s="14"/>
      <c r="E2602" s="14"/>
      <c r="F2602" s="14"/>
      <c r="G2602" s="14"/>
      <c r="H2602" s="14"/>
      <c r="I2602" s="14"/>
      <c r="J2602" s="14"/>
      <c r="K2602" s="14"/>
    </row>
    <row r="2603" spans="1:11" x14ac:dyDescent="0.25">
      <c r="A2603" s="13"/>
      <c r="B2603" s="14"/>
      <c r="C2603" s="14"/>
      <c r="D2603" s="14"/>
      <c r="E2603" s="14"/>
      <c r="F2603" s="14"/>
      <c r="G2603" s="14"/>
      <c r="H2603" s="14"/>
      <c r="I2603" s="14"/>
      <c r="J2603" s="14"/>
      <c r="K2603" s="14"/>
    </row>
    <row r="2604" spans="1:11" x14ac:dyDescent="0.25">
      <c r="A2604" s="13"/>
      <c r="B2604" s="14"/>
      <c r="C2604" s="14"/>
      <c r="D2604" s="14"/>
      <c r="E2604" s="14"/>
      <c r="F2604" s="14"/>
      <c r="G2604" s="14"/>
      <c r="H2604" s="14"/>
      <c r="I2604" s="14"/>
      <c r="J2604" s="14"/>
      <c r="K2604" s="14"/>
    </row>
    <row r="2605" spans="1:11" x14ac:dyDescent="0.25">
      <c r="A2605" s="13"/>
      <c r="B2605" s="14"/>
      <c r="C2605" s="14"/>
      <c r="D2605" s="14"/>
      <c r="E2605" s="14"/>
      <c r="F2605" s="14"/>
      <c r="G2605" s="14"/>
      <c r="H2605" s="14"/>
      <c r="I2605" s="14"/>
      <c r="J2605" s="14"/>
      <c r="K2605" s="14"/>
    </row>
    <row r="2606" spans="1:11" x14ac:dyDescent="0.25">
      <c r="A2606" s="13"/>
      <c r="B2606" s="14"/>
      <c r="C2606" s="14"/>
      <c r="D2606" s="14"/>
      <c r="E2606" s="14"/>
      <c r="F2606" s="14"/>
      <c r="G2606" s="14"/>
      <c r="H2606" s="14"/>
      <c r="I2606" s="14"/>
      <c r="J2606" s="14"/>
      <c r="K2606" s="14"/>
    </row>
    <row r="2607" spans="1:11" x14ac:dyDescent="0.25">
      <c r="A2607" s="13"/>
      <c r="B2607" s="14"/>
      <c r="C2607" s="14"/>
      <c r="D2607" s="14"/>
      <c r="E2607" s="14"/>
      <c r="F2607" s="14"/>
      <c r="G2607" s="14"/>
      <c r="H2607" s="14"/>
      <c r="I2607" s="14"/>
      <c r="J2607" s="14"/>
      <c r="K2607" s="14"/>
    </row>
    <row r="2608" spans="1:11" x14ac:dyDescent="0.25">
      <c r="A2608" s="13"/>
      <c r="B2608" s="14"/>
      <c r="C2608" s="14"/>
      <c r="D2608" s="14"/>
      <c r="E2608" s="14"/>
      <c r="F2608" s="14"/>
      <c r="G2608" s="14"/>
      <c r="H2608" s="14"/>
      <c r="I2608" s="14"/>
      <c r="J2608" s="14"/>
      <c r="K2608" s="14"/>
    </row>
    <row r="2609" spans="1:11" x14ac:dyDescent="0.25">
      <c r="A2609" s="13"/>
      <c r="B2609" s="14"/>
      <c r="C2609" s="14"/>
      <c r="D2609" s="14"/>
      <c r="E2609" s="14"/>
      <c r="F2609" s="14"/>
      <c r="G2609" s="14"/>
      <c r="H2609" s="14"/>
      <c r="I2609" s="14"/>
      <c r="J2609" s="14"/>
      <c r="K2609" s="14"/>
    </row>
    <row r="2610" spans="1:11" x14ac:dyDescent="0.25">
      <c r="A2610" s="13"/>
      <c r="B2610" s="14"/>
      <c r="C2610" s="14"/>
      <c r="D2610" s="14"/>
      <c r="E2610" s="14"/>
      <c r="F2610" s="14"/>
      <c r="G2610" s="14"/>
      <c r="H2610" s="14"/>
      <c r="I2610" s="14"/>
      <c r="J2610" s="14"/>
      <c r="K2610" s="14"/>
    </row>
    <row r="2611" spans="1:11" x14ac:dyDescent="0.25">
      <c r="A2611" s="13"/>
      <c r="B2611" s="14"/>
      <c r="C2611" s="14"/>
      <c r="D2611" s="14"/>
      <c r="E2611" s="14"/>
      <c r="F2611" s="14"/>
      <c r="G2611" s="14"/>
      <c r="H2611" s="14"/>
      <c r="I2611" s="14"/>
      <c r="J2611" s="14"/>
      <c r="K2611" s="14"/>
    </row>
    <row r="2612" spans="1:11" x14ac:dyDescent="0.25">
      <c r="A2612" s="13"/>
      <c r="B2612" s="14"/>
      <c r="C2612" s="14"/>
      <c r="D2612" s="14"/>
      <c r="E2612" s="14"/>
      <c r="F2612" s="14"/>
      <c r="G2612" s="14"/>
      <c r="H2612" s="14"/>
      <c r="I2612" s="14"/>
      <c r="J2612" s="14"/>
      <c r="K2612" s="14"/>
    </row>
    <row r="2613" spans="1:11" x14ac:dyDescent="0.25">
      <c r="A2613" s="13"/>
      <c r="B2613" s="14"/>
      <c r="C2613" s="14"/>
      <c r="D2613" s="14"/>
      <c r="E2613" s="14"/>
      <c r="F2613" s="14"/>
      <c r="G2613" s="14"/>
      <c r="H2613" s="14"/>
      <c r="I2613" s="14"/>
      <c r="J2613" s="14"/>
      <c r="K2613" s="14"/>
    </row>
    <row r="2614" spans="1:11" x14ac:dyDescent="0.25">
      <c r="A2614" s="13"/>
      <c r="B2614" s="14"/>
      <c r="C2614" s="14"/>
      <c r="D2614" s="14"/>
      <c r="E2614" s="14"/>
      <c r="F2614" s="14"/>
      <c r="G2614" s="14"/>
      <c r="H2614" s="14"/>
      <c r="I2614" s="14"/>
      <c r="J2614" s="14"/>
      <c r="K2614" s="14"/>
    </row>
    <row r="2615" spans="1:11" x14ac:dyDescent="0.25">
      <c r="A2615" s="13"/>
      <c r="B2615" s="14"/>
      <c r="C2615" s="14"/>
      <c r="D2615" s="14"/>
      <c r="E2615" s="14"/>
      <c r="F2615" s="14"/>
      <c r="G2615" s="14"/>
      <c r="H2615" s="14"/>
      <c r="I2615" s="14"/>
      <c r="J2615" s="14"/>
      <c r="K2615" s="14"/>
    </row>
    <row r="2616" spans="1:11" x14ac:dyDescent="0.25">
      <c r="A2616" s="13"/>
      <c r="B2616" s="14"/>
      <c r="C2616" s="14"/>
      <c r="D2616" s="14"/>
      <c r="E2616" s="14"/>
      <c r="F2616" s="14"/>
      <c r="G2616" s="14"/>
      <c r="H2616" s="14"/>
      <c r="I2616" s="14"/>
      <c r="J2616" s="14"/>
      <c r="K2616" s="14"/>
    </row>
    <row r="2617" spans="1:11" x14ac:dyDescent="0.25">
      <c r="A2617" s="13"/>
      <c r="B2617" s="14"/>
      <c r="C2617" s="14"/>
      <c r="D2617" s="14"/>
      <c r="E2617" s="14"/>
      <c r="F2617" s="14"/>
      <c r="G2617" s="14"/>
      <c r="H2617" s="14"/>
      <c r="I2617" s="14"/>
      <c r="J2617" s="14"/>
      <c r="K2617" s="14"/>
    </row>
    <row r="2618" spans="1:11" x14ac:dyDescent="0.25">
      <c r="A2618" s="13"/>
      <c r="B2618" s="14"/>
      <c r="C2618" s="14"/>
      <c r="D2618" s="14"/>
      <c r="E2618" s="14"/>
      <c r="F2618" s="14"/>
      <c r="G2618" s="14"/>
      <c r="H2618" s="14"/>
      <c r="I2618" s="14"/>
      <c r="J2618" s="14"/>
      <c r="K2618" s="14"/>
    </row>
    <row r="2619" spans="1:11" x14ac:dyDescent="0.25">
      <c r="A2619" s="13"/>
      <c r="B2619" s="14"/>
      <c r="C2619" s="14"/>
      <c r="D2619" s="14"/>
      <c r="E2619" s="14"/>
      <c r="F2619" s="14"/>
      <c r="G2619" s="14"/>
      <c r="H2619" s="14"/>
      <c r="I2619" s="14"/>
      <c r="J2619" s="14"/>
      <c r="K2619" s="14"/>
    </row>
    <row r="2620" spans="1:11" x14ac:dyDescent="0.25">
      <c r="A2620" s="13"/>
      <c r="B2620" s="14"/>
      <c r="C2620" s="14"/>
      <c r="D2620" s="14"/>
      <c r="E2620" s="14"/>
      <c r="F2620" s="14"/>
      <c r="G2620" s="14"/>
      <c r="H2620" s="14"/>
      <c r="I2620" s="14"/>
      <c r="J2620" s="14"/>
      <c r="K2620" s="14"/>
    </row>
    <row r="2621" spans="1:11" x14ac:dyDescent="0.25">
      <c r="A2621" s="13"/>
      <c r="B2621" s="14"/>
      <c r="C2621" s="14"/>
      <c r="D2621" s="14"/>
      <c r="E2621" s="14"/>
      <c r="F2621" s="14"/>
      <c r="G2621" s="14"/>
      <c r="H2621" s="14"/>
      <c r="I2621" s="14"/>
      <c r="J2621" s="14"/>
      <c r="K2621" s="14"/>
    </row>
    <row r="2622" spans="1:11" x14ac:dyDescent="0.25">
      <c r="A2622" s="13"/>
      <c r="B2622" s="14"/>
      <c r="C2622" s="14"/>
      <c r="D2622" s="14"/>
      <c r="E2622" s="14"/>
      <c r="F2622" s="14"/>
      <c r="G2622" s="14"/>
      <c r="H2622" s="14"/>
      <c r="I2622" s="14"/>
      <c r="J2622" s="14"/>
      <c r="K2622" s="14"/>
    </row>
    <row r="2623" spans="1:11" x14ac:dyDescent="0.25">
      <c r="A2623" s="13"/>
      <c r="B2623" s="14"/>
      <c r="C2623" s="14"/>
      <c r="D2623" s="14"/>
      <c r="E2623" s="14"/>
      <c r="F2623" s="14"/>
      <c r="G2623" s="14"/>
      <c r="H2623" s="14"/>
      <c r="I2623" s="14"/>
      <c r="J2623" s="14"/>
      <c r="K2623" s="14"/>
    </row>
    <row r="2624" spans="1:11" x14ac:dyDescent="0.25">
      <c r="A2624" s="13"/>
      <c r="B2624" s="14"/>
      <c r="C2624" s="14"/>
      <c r="D2624" s="14"/>
      <c r="E2624" s="14"/>
      <c r="F2624" s="14"/>
      <c r="G2624" s="14"/>
      <c r="H2624" s="14"/>
      <c r="I2624" s="14"/>
      <c r="J2624" s="14"/>
      <c r="K2624" s="14"/>
    </row>
    <row r="2625" spans="1:11" x14ac:dyDescent="0.25">
      <c r="A2625" s="13"/>
      <c r="B2625" s="14"/>
      <c r="C2625" s="14"/>
      <c r="D2625" s="14"/>
      <c r="E2625" s="14"/>
      <c r="F2625" s="14"/>
      <c r="G2625" s="14"/>
      <c r="H2625" s="14"/>
      <c r="I2625" s="14"/>
      <c r="J2625" s="14"/>
      <c r="K2625" s="14"/>
    </row>
    <row r="2626" spans="1:11" x14ac:dyDescent="0.25">
      <c r="A2626" s="13"/>
      <c r="B2626" s="14"/>
      <c r="C2626" s="14"/>
      <c r="D2626" s="14"/>
      <c r="E2626" s="14"/>
      <c r="F2626" s="14"/>
      <c r="G2626" s="14"/>
      <c r="H2626" s="14"/>
      <c r="I2626" s="14"/>
      <c r="J2626" s="14"/>
      <c r="K2626" s="14"/>
    </row>
    <row r="2627" spans="1:11" x14ac:dyDescent="0.25">
      <c r="A2627" s="13"/>
      <c r="B2627" s="14"/>
      <c r="C2627" s="14"/>
      <c r="D2627" s="14"/>
      <c r="E2627" s="14"/>
      <c r="F2627" s="14"/>
      <c r="G2627" s="14"/>
      <c r="H2627" s="14"/>
      <c r="I2627" s="14"/>
      <c r="J2627" s="14"/>
      <c r="K2627" s="14"/>
    </row>
    <row r="2628" spans="1:11" x14ac:dyDescent="0.25">
      <c r="A2628" s="13"/>
      <c r="B2628" s="14"/>
      <c r="C2628" s="14"/>
      <c r="D2628" s="14"/>
      <c r="E2628" s="14"/>
      <c r="F2628" s="14"/>
      <c r="G2628" s="14"/>
      <c r="H2628" s="14"/>
      <c r="I2628" s="14"/>
      <c r="J2628" s="14"/>
      <c r="K2628" s="14"/>
    </row>
    <row r="2629" spans="1:11" x14ac:dyDescent="0.25">
      <c r="A2629" s="13"/>
      <c r="B2629" s="14"/>
      <c r="C2629" s="14"/>
      <c r="D2629" s="14"/>
      <c r="E2629" s="14"/>
      <c r="F2629" s="14"/>
      <c r="G2629" s="14"/>
      <c r="H2629" s="14"/>
      <c r="I2629" s="14"/>
      <c r="J2629" s="14"/>
      <c r="K2629" s="14"/>
    </row>
    <row r="2630" spans="1:11" x14ac:dyDescent="0.25">
      <c r="A2630" s="13"/>
      <c r="B2630" s="14"/>
      <c r="C2630" s="14"/>
      <c r="D2630" s="14"/>
      <c r="E2630" s="14"/>
      <c r="F2630" s="14"/>
      <c r="G2630" s="14"/>
      <c r="H2630" s="14"/>
      <c r="I2630" s="14"/>
      <c r="J2630" s="14"/>
      <c r="K2630" s="14"/>
    </row>
    <row r="2631" spans="1:11" x14ac:dyDescent="0.25">
      <c r="A2631" s="13"/>
      <c r="B2631" s="14"/>
      <c r="C2631" s="14"/>
      <c r="D2631" s="14"/>
      <c r="E2631" s="14"/>
      <c r="F2631" s="14"/>
      <c r="G2631" s="14"/>
      <c r="H2631" s="14"/>
      <c r="I2631" s="14"/>
      <c r="J2631" s="14"/>
      <c r="K2631" s="14"/>
    </row>
    <row r="2632" spans="1:11" x14ac:dyDescent="0.25">
      <c r="A2632" s="13"/>
      <c r="B2632" s="14"/>
      <c r="C2632" s="14"/>
      <c r="D2632" s="14"/>
      <c r="E2632" s="14"/>
      <c r="F2632" s="14"/>
      <c r="G2632" s="14"/>
      <c r="H2632" s="14"/>
      <c r="I2632" s="14"/>
      <c r="J2632" s="14"/>
      <c r="K2632" s="14"/>
    </row>
    <row r="2633" spans="1:11" x14ac:dyDescent="0.25">
      <c r="A2633" s="13"/>
      <c r="B2633" s="14"/>
      <c r="C2633" s="14"/>
      <c r="D2633" s="14"/>
      <c r="E2633" s="14"/>
      <c r="F2633" s="14"/>
      <c r="G2633" s="14"/>
      <c r="H2633" s="14"/>
      <c r="I2633" s="14"/>
      <c r="J2633" s="14"/>
      <c r="K2633" s="14"/>
    </row>
    <row r="2634" spans="1:11" x14ac:dyDescent="0.25">
      <c r="A2634" s="13"/>
      <c r="B2634" s="14"/>
      <c r="C2634" s="14"/>
      <c r="D2634" s="14"/>
      <c r="E2634" s="14"/>
      <c r="F2634" s="14"/>
      <c r="G2634" s="14"/>
      <c r="H2634" s="14"/>
      <c r="I2634" s="14"/>
      <c r="J2634" s="14"/>
      <c r="K2634" s="14"/>
    </row>
    <row r="2635" spans="1:11" x14ac:dyDescent="0.25">
      <c r="A2635" s="13"/>
      <c r="B2635" s="14"/>
      <c r="C2635" s="14"/>
      <c r="D2635" s="14"/>
      <c r="E2635" s="14"/>
      <c r="F2635" s="14"/>
      <c r="G2635" s="14"/>
      <c r="H2635" s="14"/>
      <c r="I2635" s="14"/>
      <c r="J2635" s="14"/>
      <c r="K2635" s="14"/>
    </row>
    <row r="2636" spans="1:11" x14ac:dyDescent="0.25">
      <c r="A2636" s="13"/>
    </row>
    <row r="2637" spans="1:11" x14ac:dyDescent="0.25">
      <c r="A2637" s="13"/>
    </row>
    <row r="2638" spans="1:11" x14ac:dyDescent="0.25">
      <c r="A2638" s="13"/>
    </row>
    <row r="2639" spans="1:11" x14ac:dyDescent="0.25">
      <c r="A2639" s="13"/>
    </row>
    <row r="2640" spans="1:1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774C-9C80-4FD4-B8DE-4428BA5E880E}">
  <dimension ref="A1"/>
  <sheetViews>
    <sheetView workbookViewId="0">
      <selection activeCell="P6" sqref="P5:P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B96D-C1E6-474F-8F43-302280C9C943}">
  <dimension ref="A1:V50"/>
  <sheetViews>
    <sheetView tabSelected="1" topLeftCell="G16" zoomScaleNormal="100" workbookViewId="0">
      <selection activeCell="N22" sqref="N22"/>
    </sheetView>
  </sheetViews>
  <sheetFormatPr defaultRowHeight="14.4" x14ac:dyDescent="0.3"/>
  <cols>
    <col min="1" max="1" width="14.5546875" style="17" bestFit="1" customWidth="1"/>
    <col min="2" max="2" width="20.44140625" style="17" bestFit="1" customWidth="1"/>
    <col min="3" max="3" width="14.109375" style="17" bestFit="1" customWidth="1"/>
    <col min="4" max="4" width="11.6640625" style="17" bestFit="1" customWidth="1"/>
    <col min="5" max="6" width="8.88671875" style="17"/>
    <col min="7" max="7" width="10.33203125" style="17" bestFit="1" customWidth="1"/>
    <col min="8" max="8" width="8.88671875" style="17"/>
    <col min="9" max="9" width="9" style="17" bestFit="1" customWidth="1"/>
    <col min="10" max="10" width="8.88671875" style="17"/>
    <col min="11" max="11" width="14.33203125" style="17" bestFit="1" customWidth="1"/>
    <col min="12" max="13" width="20" style="17" bestFit="1" customWidth="1"/>
    <col min="14" max="14" width="17.33203125" style="17" bestFit="1" customWidth="1"/>
  </cols>
  <sheetData>
    <row r="1" spans="1:2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37</v>
      </c>
      <c r="M1" s="16" t="s">
        <v>38</v>
      </c>
      <c r="N1" s="16" t="s">
        <v>39</v>
      </c>
    </row>
    <row r="2" spans="1:22" x14ac:dyDescent="0.3">
      <c r="A2" s="17" t="s">
        <v>11</v>
      </c>
      <c r="B2" s="17" t="s">
        <v>40</v>
      </c>
      <c r="C2" s="17" t="s">
        <v>12</v>
      </c>
      <c r="D2" s="17" t="s">
        <v>13</v>
      </c>
      <c r="E2" s="17">
        <v>0.25</v>
      </c>
      <c r="F2" s="17" t="s">
        <v>41</v>
      </c>
      <c r="G2" s="17">
        <v>98.034999999999997</v>
      </c>
      <c r="H2" s="17">
        <v>98.035679000000002</v>
      </c>
      <c r="I2" s="17">
        <v>4.2507219999999997</v>
      </c>
      <c r="J2" s="17">
        <v>0.49090800000000001</v>
      </c>
      <c r="K2" s="17">
        <v>6.7900000000000002E-4</v>
      </c>
      <c r="L2" s="17">
        <f>-J2 * (I3-I2)</f>
        <v>4.1511180479999875E-2</v>
      </c>
      <c r="M2" s="17">
        <f>G2*(1+L2/100)-G2</f>
        <v>4.0695485783558638E-2</v>
      </c>
      <c r="N2" s="17">
        <f>H3-H2</f>
        <v>5.1680000000004611E-2</v>
      </c>
    </row>
    <row r="3" spans="1:22" x14ac:dyDescent="0.3">
      <c r="A3" s="17" t="s">
        <v>11</v>
      </c>
      <c r="B3" s="18">
        <v>45299</v>
      </c>
      <c r="C3" s="17" t="s">
        <v>12</v>
      </c>
      <c r="D3" s="17" t="s">
        <v>13</v>
      </c>
      <c r="E3" s="17">
        <v>0.25</v>
      </c>
      <c r="F3" s="17" t="s">
        <v>41</v>
      </c>
      <c r="G3" s="17">
        <v>98.085999999999999</v>
      </c>
      <c r="H3" s="17">
        <v>98.087359000000006</v>
      </c>
      <c r="I3" s="17">
        <v>4.1661619999999999</v>
      </c>
      <c r="J3" s="17">
        <v>0.488483</v>
      </c>
      <c r="K3" s="17">
        <v>1.359E-3</v>
      </c>
      <c r="L3" s="17">
        <f t="shared" ref="L3:L22" si="0">-J3 * (I4-I3)</f>
        <v>3.1194524380000015E-2</v>
      </c>
      <c r="M3" s="17">
        <f>G3*(1+L3/100)-G3</f>
        <v>3.059746118337614E-2</v>
      </c>
      <c r="N3" s="17">
        <f t="shared" ref="N3:N22" si="1">H4-H3</f>
        <v>6.3037999999991712E-2</v>
      </c>
      <c r="P3" s="41" t="s">
        <v>57</v>
      </c>
      <c r="Q3" s="41"/>
      <c r="R3" s="41"/>
      <c r="S3" s="41"/>
      <c r="T3" s="41"/>
      <c r="U3" s="41"/>
      <c r="V3" s="41"/>
    </row>
    <row r="4" spans="1:22" x14ac:dyDescent="0.3">
      <c r="A4" s="17" t="s">
        <v>11</v>
      </c>
      <c r="B4" s="18">
        <v>45330</v>
      </c>
      <c r="C4" s="17" t="s">
        <v>12</v>
      </c>
      <c r="D4" s="17" t="s">
        <v>13</v>
      </c>
      <c r="E4" s="17">
        <v>0.25</v>
      </c>
      <c r="F4" s="17" t="s">
        <v>41</v>
      </c>
      <c r="G4" s="17">
        <v>98.147000000000006</v>
      </c>
      <c r="H4" s="17">
        <v>98.150396999999998</v>
      </c>
      <c r="I4" s="17">
        <v>4.1023019999999999</v>
      </c>
      <c r="J4" s="17">
        <v>0.48073900000000003</v>
      </c>
      <c r="K4" s="17">
        <v>3.3969999999999998E-3</v>
      </c>
      <c r="L4" s="17">
        <f t="shared" si="0"/>
        <v>-4.236272067999914E-3</v>
      </c>
      <c r="M4" s="17">
        <f t="shared" ref="M4:M22" si="2">G4*(1+L4/100)-G4</f>
        <v>-4.1577739465878949E-3</v>
      </c>
      <c r="N4" s="17">
        <f t="shared" si="1"/>
        <v>6.6790000000054306E-3</v>
      </c>
      <c r="P4" s="40" t="s">
        <v>58</v>
      </c>
      <c r="Q4" s="40"/>
      <c r="R4" s="40"/>
      <c r="S4" s="40"/>
      <c r="T4" s="40"/>
      <c r="U4" s="40"/>
      <c r="V4" s="40"/>
    </row>
    <row r="5" spans="1:22" x14ac:dyDescent="0.3">
      <c r="A5" s="17" t="s">
        <v>11</v>
      </c>
      <c r="B5" s="18">
        <v>45420</v>
      </c>
      <c r="C5" s="17" t="s">
        <v>12</v>
      </c>
      <c r="D5" s="17" t="s">
        <v>13</v>
      </c>
      <c r="E5" s="17">
        <v>0.25</v>
      </c>
      <c r="F5" s="17" t="s">
        <v>41</v>
      </c>
      <c r="G5" s="17">
        <v>98.153000000000006</v>
      </c>
      <c r="H5" s="17">
        <v>98.157076000000004</v>
      </c>
      <c r="I5" s="17">
        <v>4.1111139999999997</v>
      </c>
      <c r="J5" s="17">
        <v>0.47808600000000001</v>
      </c>
      <c r="K5" s="17">
        <v>4.0759999999999998E-3</v>
      </c>
      <c r="L5" s="17">
        <f t="shared" si="0"/>
        <v>-2.7828429888000231E-2</v>
      </c>
      <c r="M5" s="17">
        <f t="shared" si="2"/>
        <v>-2.7314438787968243E-2</v>
      </c>
      <c r="N5" s="17">
        <f t="shared" si="1"/>
        <v>-1.6321000000004915E-2</v>
      </c>
      <c r="P5" s="39" t="s">
        <v>59</v>
      </c>
      <c r="Q5" s="39"/>
      <c r="R5" s="39"/>
      <c r="S5" s="39"/>
      <c r="T5" s="39"/>
      <c r="U5" s="39"/>
      <c r="V5" s="39"/>
    </row>
    <row r="6" spans="1:22" x14ac:dyDescent="0.3">
      <c r="A6" s="17" t="s">
        <v>11</v>
      </c>
      <c r="B6" s="18">
        <v>45451</v>
      </c>
      <c r="C6" s="17" t="s">
        <v>12</v>
      </c>
      <c r="D6" s="17" t="s">
        <v>13</v>
      </c>
      <c r="E6" s="17">
        <v>0.25</v>
      </c>
      <c r="F6" s="17" t="s">
        <v>41</v>
      </c>
      <c r="G6" s="17">
        <v>98.135999999999996</v>
      </c>
      <c r="H6" s="17">
        <v>98.140754999999999</v>
      </c>
      <c r="I6" s="17">
        <v>4.1693220000000002</v>
      </c>
      <c r="J6" s="17">
        <v>0.47532099999999999</v>
      </c>
      <c r="K6" s="17">
        <v>4.7549999999999997E-3</v>
      </c>
      <c r="L6" s="17">
        <f t="shared" si="0"/>
        <v>-1.1588325979999927E-2</v>
      </c>
      <c r="M6" s="17">
        <f t="shared" si="2"/>
        <v>-1.1372319583742296E-2</v>
      </c>
      <c r="N6" s="17">
        <f t="shared" si="1"/>
        <v>-3.2000000000209639E-4</v>
      </c>
    </row>
    <row r="7" spans="1:22" x14ac:dyDescent="0.3">
      <c r="A7" s="17" t="s">
        <v>11</v>
      </c>
      <c r="B7" s="18">
        <v>45481</v>
      </c>
      <c r="C7" s="17" t="s">
        <v>12</v>
      </c>
      <c r="D7" s="17" t="s">
        <v>13</v>
      </c>
      <c r="E7" s="17">
        <v>0.25</v>
      </c>
      <c r="F7" s="17" t="s">
        <v>41</v>
      </c>
      <c r="G7" s="17">
        <v>98.135000000000005</v>
      </c>
      <c r="H7" s="17">
        <v>98.140434999999997</v>
      </c>
      <c r="I7" s="17">
        <v>4.193702</v>
      </c>
      <c r="J7" s="17">
        <v>0.472634</v>
      </c>
      <c r="K7" s="17">
        <v>5.4349999999999997E-3</v>
      </c>
      <c r="L7" s="17">
        <f t="shared" si="0"/>
        <v>-3.8377880799991154E-4</v>
      </c>
      <c r="M7" s="17">
        <f t="shared" si="2"/>
        <v>-3.7662133323124181E-4</v>
      </c>
      <c r="N7" s="17">
        <f t="shared" si="1"/>
        <v>1.0679000000010319E-2</v>
      </c>
    </row>
    <row r="8" spans="1:22" x14ac:dyDescent="0.3">
      <c r="A8" s="17" t="s">
        <v>11</v>
      </c>
      <c r="B8" s="18">
        <v>45512</v>
      </c>
      <c r="C8" s="17" t="s">
        <v>12</v>
      </c>
      <c r="D8" s="17" t="s">
        <v>13</v>
      </c>
      <c r="E8" s="17">
        <v>0.25</v>
      </c>
      <c r="F8" s="17" t="s">
        <v>41</v>
      </c>
      <c r="G8" s="17">
        <v>98.144999999999996</v>
      </c>
      <c r="H8" s="17">
        <v>98.151114000000007</v>
      </c>
      <c r="I8" s="17">
        <v>4.1945139999999999</v>
      </c>
      <c r="J8" s="17">
        <v>0.47</v>
      </c>
      <c r="K8" s="17">
        <v>6.1139999999999996E-3</v>
      </c>
      <c r="L8" s="17">
        <f t="shared" si="0"/>
        <v>-4.292980000000197E-3</v>
      </c>
      <c r="M8" s="17">
        <f t="shared" si="2"/>
        <v>-4.2133452210038058E-3</v>
      </c>
      <c r="N8" s="17">
        <f t="shared" si="1"/>
        <v>2.9037999999999897E-2</v>
      </c>
    </row>
    <row r="9" spans="1:22" x14ac:dyDescent="0.3">
      <c r="A9" s="17" t="s">
        <v>11</v>
      </c>
      <c r="B9" s="18">
        <v>45543</v>
      </c>
      <c r="C9" s="17" t="s">
        <v>12</v>
      </c>
      <c r="D9" s="17" t="s">
        <v>13</v>
      </c>
      <c r="E9" s="17">
        <v>0.25</v>
      </c>
      <c r="F9" s="17" t="s">
        <v>41</v>
      </c>
      <c r="G9" s="17">
        <v>98.171999999999997</v>
      </c>
      <c r="H9" s="17">
        <v>98.180152000000007</v>
      </c>
      <c r="I9" s="17">
        <v>4.2036480000000003</v>
      </c>
      <c r="J9" s="17">
        <v>0.46207999999999999</v>
      </c>
      <c r="K9" s="17">
        <v>8.1519999999999995E-3</v>
      </c>
      <c r="L9" s="17">
        <f t="shared" si="0"/>
        <v>6.0486272000000207E-4</v>
      </c>
      <c r="M9" s="17">
        <f t="shared" si="2"/>
        <v>5.9380582948165284E-4</v>
      </c>
      <c r="N9" s="17">
        <f t="shared" si="1"/>
        <v>1.1679999999998358E-2</v>
      </c>
    </row>
    <row r="10" spans="1:22" x14ac:dyDescent="0.3">
      <c r="A10" s="17" t="s">
        <v>11</v>
      </c>
      <c r="B10" s="18">
        <v>45634</v>
      </c>
      <c r="C10" s="17" t="s">
        <v>12</v>
      </c>
      <c r="D10" s="17" t="s">
        <v>13</v>
      </c>
      <c r="E10" s="17">
        <v>0.25</v>
      </c>
      <c r="F10" s="17" t="s">
        <v>41</v>
      </c>
      <c r="G10" s="17">
        <v>98.183000000000007</v>
      </c>
      <c r="H10" s="17">
        <v>98.191832000000005</v>
      </c>
      <c r="I10" s="17">
        <v>4.2023390000000003</v>
      </c>
      <c r="J10" s="17">
        <v>0.45944800000000002</v>
      </c>
      <c r="K10" s="17">
        <v>8.8319999999999996E-3</v>
      </c>
      <c r="L10" s="17">
        <f t="shared" si="0"/>
        <v>1.3918058264000161E-2</v>
      </c>
      <c r="M10" s="17">
        <f t="shared" si="2"/>
        <v>1.3665167145347823E-2</v>
      </c>
      <c r="N10" s="17">
        <f t="shared" si="1"/>
        <v>2.4678999999991902E-2</v>
      </c>
    </row>
    <row r="11" spans="1:22" x14ac:dyDescent="0.3">
      <c r="A11" s="17" t="s">
        <v>11</v>
      </c>
      <c r="B11" s="17" t="s">
        <v>42</v>
      </c>
      <c r="C11" s="17" t="s">
        <v>12</v>
      </c>
      <c r="D11" s="17" t="s">
        <v>13</v>
      </c>
      <c r="E11" s="17">
        <v>0.25</v>
      </c>
      <c r="F11" s="17" t="s">
        <v>41</v>
      </c>
      <c r="G11" s="17">
        <v>98.206999999999994</v>
      </c>
      <c r="H11" s="17">
        <v>98.216510999999997</v>
      </c>
      <c r="I11" s="17">
        <v>4.1720459999999999</v>
      </c>
      <c r="J11" s="17">
        <v>0.456876</v>
      </c>
      <c r="K11" s="17">
        <v>9.5110000000000004E-3</v>
      </c>
      <c r="L11" s="17">
        <f t="shared" si="0"/>
        <v>1.6038175103999807E-2</v>
      </c>
      <c r="M11" s="17">
        <f t="shared" si="2"/>
        <v>1.5750610624394312E-2</v>
      </c>
      <c r="N11" s="17">
        <f t="shared" si="1"/>
        <v>2.6679000000001452E-2</v>
      </c>
    </row>
    <row r="12" spans="1:22" x14ac:dyDescent="0.3">
      <c r="A12" s="17" t="s">
        <v>11</v>
      </c>
      <c r="B12" s="17" t="s">
        <v>43</v>
      </c>
      <c r="C12" s="17" t="s">
        <v>12</v>
      </c>
      <c r="D12" s="17" t="s">
        <v>13</v>
      </c>
      <c r="E12" s="17">
        <v>0.25</v>
      </c>
      <c r="F12" s="17" t="s">
        <v>41</v>
      </c>
      <c r="G12" s="17">
        <v>98.233000000000004</v>
      </c>
      <c r="H12" s="17">
        <v>98.243189999999998</v>
      </c>
      <c r="I12" s="17">
        <v>4.1369420000000003</v>
      </c>
      <c r="J12" s="17">
        <v>0.45431199999999999</v>
      </c>
      <c r="K12" s="17">
        <v>1.0189999999999999E-2</v>
      </c>
      <c r="L12" s="17">
        <f t="shared" si="0"/>
        <v>-3.7120924895999947E-2</v>
      </c>
      <c r="M12" s="17">
        <f t="shared" si="2"/>
        <v>-3.6464998153078909E-2</v>
      </c>
      <c r="N12" s="17">
        <f t="shared" si="1"/>
        <v>-2.531999999999357E-2</v>
      </c>
    </row>
    <row r="13" spans="1:22" x14ac:dyDescent="0.3">
      <c r="A13" s="17" t="s">
        <v>11</v>
      </c>
      <c r="B13" s="17" t="s">
        <v>44</v>
      </c>
      <c r="C13" s="17" t="s">
        <v>12</v>
      </c>
      <c r="D13" s="17" t="s">
        <v>13</v>
      </c>
      <c r="E13" s="17">
        <v>0.25</v>
      </c>
      <c r="F13" s="17" t="s">
        <v>41</v>
      </c>
      <c r="G13" s="17">
        <v>98.206999999999994</v>
      </c>
      <c r="H13" s="17">
        <v>98.217870000000005</v>
      </c>
      <c r="I13" s="17">
        <v>4.2186500000000002</v>
      </c>
      <c r="J13" s="17">
        <v>0.45150699999999999</v>
      </c>
      <c r="K13" s="17">
        <v>1.0869999999999999E-2</v>
      </c>
      <c r="L13" s="17">
        <f t="shared" si="0"/>
        <v>-5.5743054219999852E-3</v>
      </c>
      <c r="M13" s="17">
        <f t="shared" si="2"/>
        <v>-5.4743581257810092E-3</v>
      </c>
      <c r="N13" s="17">
        <f t="shared" si="1"/>
        <v>2.8037999999995122E-2</v>
      </c>
    </row>
    <row r="14" spans="1:22" x14ac:dyDescent="0.3">
      <c r="A14" s="17" t="s">
        <v>11</v>
      </c>
      <c r="B14" s="17" t="s">
        <v>45</v>
      </c>
      <c r="C14" s="17" t="s">
        <v>12</v>
      </c>
      <c r="D14" s="17" t="s">
        <v>13</v>
      </c>
      <c r="E14" s="17">
        <v>0.25</v>
      </c>
      <c r="F14" s="17" t="s">
        <v>41</v>
      </c>
      <c r="G14" s="17">
        <v>98.233000000000004</v>
      </c>
      <c r="H14" s="17">
        <v>98.245908</v>
      </c>
      <c r="I14" s="17">
        <v>4.2309960000000002</v>
      </c>
      <c r="J14" s="17">
        <v>0.44357099999999999</v>
      </c>
      <c r="K14" s="17">
        <v>1.2907999999999999E-2</v>
      </c>
      <c r="L14" s="17">
        <f t="shared" si="0"/>
        <v>-5.0833236599974506E-4</v>
      </c>
      <c r="M14" s="17">
        <f t="shared" si="2"/>
        <v>-4.9935013309720944E-4</v>
      </c>
      <c r="N14" s="17">
        <f t="shared" si="1"/>
        <v>1.0678999999996108E-2</v>
      </c>
    </row>
    <row r="15" spans="1:22" x14ac:dyDescent="0.3">
      <c r="A15" s="17" t="s">
        <v>11</v>
      </c>
      <c r="B15" s="17" t="s">
        <v>46</v>
      </c>
      <c r="C15" s="17" t="s">
        <v>12</v>
      </c>
      <c r="D15" s="17" t="s">
        <v>13</v>
      </c>
      <c r="E15" s="17">
        <v>0.25</v>
      </c>
      <c r="F15" s="17" t="s">
        <v>41</v>
      </c>
      <c r="G15" s="17">
        <v>98.242999999999995</v>
      </c>
      <c r="H15" s="17">
        <v>98.256586999999996</v>
      </c>
      <c r="I15" s="17">
        <v>4.2321419999999996</v>
      </c>
      <c r="J15" s="17">
        <v>0.44092999999999999</v>
      </c>
      <c r="K15" s="17">
        <v>1.3587E-2</v>
      </c>
      <c r="L15" s="17">
        <f t="shared" si="0"/>
        <v>3.9397095499999819E-2</v>
      </c>
      <c r="M15" s="17">
        <f t="shared" si="2"/>
        <v>3.8704888532066661E-2</v>
      </c>
      <c r="N15" s="17">
        <f t="shared" si="1"/>
        <v>4.9678999999997586E-2</v>
      </c>
    </row>
    <row r="16" spans="1:22" x14ac:dyDescent="0.3">
      <c r="A16" s="17" t="s">
        <v>11</v>
      </c>
      <c r="B16" s="17" t="s">
        <v>47</v>
      </c>
      <c r="C16" s="17" t="s">
        <v>12</v>
      </c>
      <c r="D16" s="17" t="s">
        <v>13</v>
      </c>
      <c r="E16" s="17">
        <v>0.25</v>
      </c>
      <c r="F16" s="17" t="s">
        <v>41</v>
      </c>
      <c r="G16" s="17">
        <v>98.292000000000002</v>
      </c>
      <c r="H16" s="17">
        <v>98.306265999999994</v>
      </c>
      <c r="I16" s="17">
        <v>4.142792</v>
      </c>
      <c r="J16" s="17">
        <v>0.43846299999999999</v>
      </c>
      <c r="K16" s="17">
        <v>1.4265999999999999E-2</v>
      </c>
      <c r="L16" s="17">
        <f t="shared" si="0"/>
        <v>3.2450646630000156E-2</v>
      </c>
      <c r="M16" s="17">
        <f t="shared" si="2"/>
        <v>3.189638958555463E-2</v>
      </c>
      <c r="N16" s="17">
        <f t="shared" si="1"/>
        <v>4.268000000000427E-2</v>
      </c>
    </row>
    <row r="17" spans="1:14" x14ac:dyDescent="0.3">
      <c r="A17" s="17" t="s">
        <v>11</v>
      </c>
      <c r="B17" s="17" t="s">
        <v>48</v>
      </c>
      <c r="C17" s="17" t="s">
        <v>12</v>
      </c>
      <c r="D17" s="17" t="s">
        <v>13</v>
      </c>
      <c r="E17" s="17">
        <v>0.25</v>
      </c>
      <c r="F17" s="17" t="s">
        <v>41</v>
      </c>
      <c r="G17" s="17">
        <v>98.334000000000003</v>
      </c>
      <c r="H17" s="17">
        <v>98.348945999999998</v>
      </c>
      <c r="I17" s="17">
        <v>4.0687819999999997</v>
      </c>
      <c r="J17" s="17">
        <v>0.43596299999999999</v>
      </c>
      <c r="K17" s="17">
        <v>1.4945999999999999E-2</v>
      </c>
      <c r="L17" s="17">
        <f t="shared" si="0"/>
        <v>-1.1156293170002808E-3</v>
      </c>
      <c r="M17" s="17">
        <f t="shared" si="2"/>
        <v>-1.0970429325851683E-3</v>
      </c>
      <c r="N17" s="17">
        <f t="shared" si="1"/>
        <v>9.6790000000055443E-3</v>
      </c>
    </row>
    <row r="18" spans="1:14" x14ac:dyDescent="0.3">
      <c r="A18" s="17" t="s">
        <v>11</v>
      </c>
      <c r="B18" s="17" t="s">
        <v>49</v>
      </c>
      <c r="C18" s="17" t="s">
        <v>12</v>
      </c>
      <c r="D18" s="17" t="s">
        <v>13</v>
      </c>
      <c r="E18" s="17">
        <v>0.25</v>
      </c>
      <c r="F18" s="17" t="s">
        <v>41</v>
      </c>
      <c r="G18" s="17">
        <v>98.343000000000004</v>
      </c>
      <c r="H18" s="17">
        <v>98.358625000000004</v>
      </c>
      <c r="I18" s="17">
        <v>4.0713410000000003</v>
      </c>
      <c r="J18" s="17">
        <v>0.43331399999999998</v>
      </c>
      <c r="K18" s="17">
        <v>1.5625E-2</v>
      </c>
      <c r="L18" s="17">
        <f t="shared" si="0"/>
        <v>3.6016626366000164E-2</v>
      </c>
      <c r="M18" s="17">
        <f t="shared" si="2"/>
        <v>3.5419830867127189E-2</v>
      </c>
      <c r="N18" s="17">
        <f t="shared" si="1"/>
        <v>7.7716999999992709E-2</v>
      </c>
    </row>
    <row r="19" spans="1:14" x14ac:dyDescent="0.3">
      <c r="A19" s="17" t="s">
        <v>11</v>
      </c>
      <c r="B19" s="17" t="s">
        <v>50</v>
      </c>
      <c r="C19" s="17" t="s">
        <v>12</v>
      </c>
      <c r="D19" s="17" t="s">
        <v>13</v>
      </c>
      <c r="E19" s="17">
        <v>0.25</v>
      </c>
      <c r="F19" s="17" t="s">
        <v>41</v>
      </c>
      <c r="G19" s="17">
        <v>98.418000000000006</v>
      </c>
      <c r="H19" s="17">
        <v>98.436341999999996</v>
      </c>
      <c r="I19" s="17">
        <v>3.9882219999999999</v>
      </c>
      <c r="J19" s="17">
        <v>0.42288300000000001</v>
      </c>
      <c r="K19" s="17">
        <v>1.8342000000000001E-2</v>
      </c>
      <c r="L19" s="17">
        <f t="shared" si="0"/>
        <v>-2.3409534231000138E-2</v>
      </c>
      <c r="M19" s="17">
        <f t="shared" si="2"/>
        <v>-2.3039195399462642E-2</v>
      </c>
      <c r="N19" s="17">
        <f t="shared" si="1"/>
        <v>-1.2320000000002551E-2</v>
      </c>
    </row>
    <row r="20" spans="1:14" x14ac:dyDescent="0.3">
      <c r="A20" s="17" t="s">
        <v>11</v>
      </c>
      <c r="B20" s="17" t="s">
        <v>51</v>
      </c>
      <c r="C20" s="17" t="s">
        <v>12</v>
      </c>
      <c r="D20" s="17" t="s">
        <v>13</v>
      </c>
      <c r="E20" s="17">
        <v>0.25</v>
      </c>
      <c r="F20" s="17" t="s">
        <v>41</v>
      </c>
      <c r="G20" s="17">
        <v>98.405000000000001</v>
      </c>
      <c r="H20" s="17">
        <v>98.424021999999994</v>
      </c>
      <c r="I20" s="17">
        <v>4.0435790000000003</v>
      </c>
      <c r="J20" s="17">
        <v>0.42013600000000001</v>
      </c>
      <c r="K20" s="17">
        <v>1.9022000000000001E-2</v>
      </c>
      <c r="L20" s="17">
        <f t="shared" si="0"/>
        <v>-4.1307771519997465E-3</v>
      </c>
      <c r="M20" s="17">
        <f t="shared" si="2"/>
        <v>-4.0648912564194006E-3</v>
      </c>
      <c r="N20" s="17">
        <f t="shared" si="1"/>
        <v>6.6790000000054306E-3</v>
      </c>
    </row>
    <row r="21" spans="1:14" x14ac:dyDescent="0.3">
      <c r="A21" s="17" t="s">
        <v>11</v>
      </c>
      <c r="B21" s="17" t="s">
        <v>52</v>
      </c>
      <c r="C21" s="17" t="s">
        <v>12</v>
      </c>
      <c r="D21" s="17" t="s">
        <v>13</v>
      </c>
      <c r="E21" s="17">
        <v>0.25</v>
      </c>
      <c r="F21" s="17" t="s">
        <v>41</v>
      </c>
      <c r="G21" s="17">
        <v>98.411000000000001</v>
      </c>
      <c r="H21" s="17">
        <v>98.430700999999999</v>
      </c>
      <c r="I21" s="17">
        <v>4.0534109999999997</v>
      </c>
      <c r="J21" s="17">
        <v>0.41747200000000001</v>
      </c>
      <c r="K21" s="17">
        <v>1.9701E-2</v>
      </c>
      <c r="L21" s="17">
        <f t="shared" si="0"/>
        <v>-6.2036339200002254E-3</v>
      </c>
      <c r="M21" s="17">
        <f t="shared" si="2"/>
        <v>-6.1050581770132339E-3</v>
      </c>
      <c r="N21" s="17">
        <f t="shared" si="1"/>
        <v>4.6789999999958809E-3</v>
      </c>
    </row>
    <row r="22" spans="1:14" x14ac:dyDescent="0.3">
      <c r="A22" s="17" t="s">
        <v>11</v>
      </c>
      <c r="B22" s="17" t="s">
        <v>53</v>
      </c>
      <c r="C22" s="17" t="s">
        <v>12</v>
      </c>
      <c r="D22" s="17" t="s">
        <v>13</v>
      </c>
      <c r="E22" s="17">
        <v>0.25</v>
      </c>
      <c r="F22" s="17" t="s">
        <v>41</v>
      </c>
      <c r="G22" s="17">
        <v>98.415000000000006</v>
      </c>
      <c r="H22" s="17">
        <v>98.435379999999995</v>
      </c>
      <c r="I22" s="17">
        <v>4.0682710000000002</v>
      </c>
      <c r="J22" s="17">
        <v>0.414798</v>
      </c>
      <c r="K22" s="17">
        <v>2.0379999999999999E-2</v>
      </c>
      <c r="L22" s="17">
        <f t="shared" si="0"/>
        <v>-1.3787885520000435E-3</v>
      </c>
      <c r="M22" s="17">
        <f t="shared" si="2"/>
        <v>-1.356934753445671E-3</v>
      </c>
      <c r="N22" s="17">
        <f t="shared" si="1"/>
        <v>3.1038000000009447E-2</v>
      </c>
    </row>
    <row r="23" spans="1:14" x14ac:dyDescent="0.3">
      <c r="A23" s="17" t="s">
        <v>11</v>
      </c>
      <c r="B23" s="17" t="s">
        <v>54</v>
      </c>
      <c r="C23" s="17" t="s">
        <v>12</v>
      </c>
      <c r="D23" s="17" t="s">
        <v>13</v>
      </c>
      <c r="E23" s="17">
        <v>0.25</v>
      </c>
      <c r="F23" s="17" t="s">
        <v>41</v>
      </c>
      <c r="G23" s="17">
        <v>98.444000000000003</v>
      </c>
      <c r="H23" s="17">
        <v>98.466418000000004</v>
      </c>
      <c r="I23" s="17">
        <v>4.0715950000000003</v>
      </c>
      <c r="J23" s="17">
        <v>0.40684599999999999</v>
      </c>
      <c r="K23" s="17">
        <v>2.2418E-2</v>
      </c>
    </row>
    <row r="28" spans="1:14" x14ac:dyDescent="0.3">
      <c r="A28" s="16" t="s">
        <v>0</v>
      </c>
      <c r="B28" s="16" t="s">
        <v>1</v>
      </c>
      <c r="C28" s="16" t="s">
        <v>2</v>
      </c>
      <c r="D28" s="16" t="s">
        <v>3</v>
      </c>
      <c r="E28" s="16" t="s">
        <v>4</v>
      </c>
      <c r="F28" s="16" t="s">
        <v>5</v>
      </c>
      <c r="G28" s="16" t="s">
        <v>6</v>
      </c>
      <c r="H28" s="16" t="s">
        <v>7</v>
      </c>
      <c r="I28" s="16" t="s">
        <v>8</v>
      </c>
      <c r="J28" s="16" t="s">
        <v>9</v>
      </c>
      <c r="K28" s="16" t="s">
        <v>10</v>
      </c>
      <c r="L28" s="16" t="s">
        <v>37</v>
      </c>
      <c r="M28" s="16" t="s">
        <v>38</v>
      </c>
      <c r="N28" s="16" t="s">
        <v>39</v>
      </c>
    </row>
    <row r="29" spans="1:14" x14ac:dyDescent="0.3">
      <c r="A29" s="17" t="s">
        <v>33</v>
      </c>
      <c r="B29" s="17" t="s">
        <v>40</v>
      </c>
      <c r="C29" s="17" t="s">
        <v>34</v>
      </c>
      <c r="D29" s="17" t="s">
        <v>13</v>
      </c>
      <c r="E29" s="17">
        <v>1.625</v>
      </c>
      <c r="F29" s="17" t="s">
        <v>55</v>
      </c>
      <c r="G29" s="17">
        <v>53</v>
      </c>
      <c r="H29" s="17">
        <v>53.448428999999997</v>
      </c>
      <c r="I29" s="17">
        <v>4.4774370000000001</v>
      </c>
      <c r="J29" s="17">
        <v>20.430655999999999</v>
      </c>
      <c r="K29" s="17">
        <v>0.44842900000000002</v>
      </c>
      <c r="L29" s="17">
        <f>-J29*(I30-I29)</f>
        <v>1.7717873496319991</v>
      </c>
      <c r="M29" s="17">
        <f>G29*(1+L29/100)-G29</f>
        <v>0.93904729530495956</v>
      </c>
      <c r="N29" s="17">
        <f>G30-G29</f>
        <v>0.96000000000000085</v>
      </c>
    </row>
    <row r="30" spans="1:14" x14ac:dyDescent="0.3">
      <c r="A30" s="17" t="s">
        <v>33</v>
      </c>
      <c r="B30" s="18">
        <v>45299</v>
      </c>
      <c r="C30" s="17" t="s">
        <v>34</v>
      </c>
      <c r="D30" s="17" t="s">
        <v>13</v>
      </c>
      <c r="E30" s="17">
        <v>1.625</v>
      </c>
      <c r="F30" s="17" t="s">
        <v>55</v>
      </c>
      <c r="G30" s="17">
        <v>53.96</v>
      </c>
      <c r="H30" s="17">
        <v>54.412869000000001</v>
      </c>
      <c r="I30" s="17">
        <v>4.3907150000000001</v>
      </c>
      <c r="J30" s="17">
        <v>20.536069000000001</v>
      </c>
      <c r="K30" s="17">
        <v>0.45286900000000002</v>
      </c>
      <c r="L30" s="17">
        <f t="shared" ref="L30:L49" si="3">-J30*(I31-I30)</f>
        <v>0.39219784576201039</v>
      </c>
      <c r="M30" s="17">
        <f t="shared" ref="M30:M49" si="4">G30*(1+L30/100)-G30</f>
        <v>0.21162995757318015</v>
      </c>
      <c r="N30" s="17">
        <f t="shared" ref="N30:N49" si="5">G31-G30</f>
        <v>0.21999999999999886</v>
      </c>
    </row>
    <row r="31" spans="1:14" x14ac:dyDescent="0.3">
      <c r="A31" s="17" t="s">
        <v>33</v>
      </c>
      <c r="B31" s="18">
        <v>45330</v>
      </c>
      <c r="C31" s="17" t="s">
        <v>34</v>
      </c>
      <c r="D31" s="17" t="s">
        <v>13</v>
      </c>
      <c r="E31" s="17">
        <v>1.625</v>
      </c>
      <c r="F31" s="17" t="s">
        <v>55</v>
      </c>
      <c r="G31" s="17">
        <v>54.18</v>
      </c>
      <c r="H31" s="17">
        <v>54.646189</v>
      </c>
      <c r="I31" s="17">
        <v>4.3716169999999996</v>
      </c>
      <c r="J31" s="17">
        <v>20.551791000000001</v>
      </c>
      <c r="K31" s="17">
        <v>0.46618900000000002</v>
      </c>
      <c r="L31" s="17">
        <f t="shared" si="3"/>
        <v>5.1194511381000438E-2</v>
      </c>
      <c r="M31" s="17">
        <f t="shared" si="4"/>
        <v>2.773718626622923E-2</v>
      </c>
      <c r="N31" s="17">
        <f t="shared" si="5"/>
        <v>3.0000000000001137E-2</v>
      </c>
    </row>
    <row r="32" spans="1:14" x14ac:dyDescent="0.3">
      <c r="A32" s="17" t="s">
        <v>56</v>
      </c>
      <c r="B32" s="18">
        <v>45420</v>
      </c>
      <c r="C32" s="17" t="s">
        <v>34</v>
      </c>
      <c r="D32" s="17" t="s">
        <v>13</v>
      </c>
      <c r="E32" s="17">
        <v>1.625</v>
      </c>
      <c r="F32" s="17" t="s">
        <v>55</v>
      </c>
      <c r="G32" s="17">
        <v>54.21</v>
      </c>
      <c r="H32" s="17">
        <v>54.680627999999999</v>
      </c>
      <c r="I32" s="17">
        <v>4.3691259999999996</v>
      </c>
      <c r="J32" s="17">
        <v>20.552212000000001</v>
      </c>
      <c r="K32" s="17">
        <v>0.47062799999999999</v>
      </c>
      <c r="L32" s="17">
        <f t="shared" si="3"/>
        <v>-0.77568158530401254</v>
      </c>
      <c r="M32" s="17">
        <f t="shared" si="4"/>
        <v>-0.42049698739330665</v>
      </c>
      <c r="N32" s="17">
        <f t="shared" si="5"/>
        <v>-0.42000000000000171</v>
      </c>
    </row>
    <row r="33" spans="1:14" x14ac:dyDescent="0.3">
      <c r="A33" s="17" t="s">
        <v>33</v>
      </c>
      <c r="B33" s="18">
        <v>45451</v>
      </c>
      <c r="C33" s="17" t="s">
        <v>34</v>
      </c>
      <c r="D33" s="17" t="s">
        <v>13</v>
      </c>
      <c r="E33" s="17">
        <v>1.625</v>
      </c>
      <c r="F33" s="17" t="s">
        <v>55</v>
      </c>
      <c r="G33" s="17">
        <v>53.79</v>
      </c>
      <c r="H33" s="17">
        <v>54.265067999999999</v>
      </c>
      <c r="I33" s="17">
        <v>4.4068680000000002</v>
      </c>
      <c r="J33" s="17">
        <v>20.502604000000002</v>
      </c>
      <c r="K33" s="17">
        <v>0.47506799999999999</v>
      </c>
      <c r="L33" s="17">
        <f t="shared" si="3"/>
        <v>-1.0613993064760037</v>
      </c>
      <c r="M33" s="17">
        <f t="shared" si="4"/>
        <v>-0.57092668695344173</v>
      </c>
      <c r="N33" s="17">
        <f t="shared" si="5"/>
        <v>-0.57000000000000028</v>
      </c>
    </row>
    <row r="34" spans="1:14" x14ac:dyDescent="0.3">
      <c r="A34" s="17" t="s">
        <v>33</v>
      </c>
      <c r="B34" s="18">
        <v>45481</v>
      </c>
      <c r="C34" s="17" t="s">
        <v>34</v>
      </c>
      <c r="D34" s="17" t="s">
        <v>13</v>
      </c>
      <c r="E34" s="17">
        <v>1.625</v>
      </c>
      <c r="F34" s="17" t="s">
        <v>55</v>
      </c>
      <c r="G34" s="17">
        <v>53.22</v>
      </c>
      <c r="H34" s="17">
        <v>53.699508000000002</v>
      </c>
      <c r="I34" s="17">
        <v>4.4586370000000004</v>
      </c>
      <c r="J34" s="17">
        <v>20.435416</v>
      </c>
      <c r="K34" s="17">
        <v>0.47950799999999999</v>
      </c>
      <c r="L34" s="17">
        <f t="shared" si="3"/>
        <v>5.2069439967999891E-2</v>
      </c>
      <c r="M34" s="17">
        <f t="shared" si="4"/>
        <v>2.7711355950970074E-2</v>
      </c>
      <c r="N34" s="17">
        <f t="shared" si="5"/>
        <v>3.0000000000001137E-2</v>
      </c>
    </row>
    <row r="35" spans="1:14" x14ac:dyDescent="0.3">
      <c r="A35" s="17" t="s">
        <v>33</v>
      </c>
      <c r="B35" s="18">
        <v>45512</v>
      </c>
      <c r="C35" s="17" t="s">
        <v>34</v>
      </c>
      <c r="D35" s="17" t="s">
        <v>13</v>
      </c>
      <c r="E35" s="17">
        <v>1.625</v>
      </c>
      <c r="F35" s="17" t="s">
        <v>55</v>
      </c>
      <c r="G35" s="17">
        <v>53.25</v>
      </c>
      <c r="H35" s="17">
        <v>53.733947999999998</v>
      </c>
      <c r="I35" s="17">
        <v>4.4560890000000004</v>
      </c>
      <c r="J35" s="17">
        <v>20.435922000000001</v>
      </c>
      <c r="K35" s="17">
        <v>0.48394799999999999</v>
      </c>
      <c r="L35" s="17">
        <f t="shared" si="3"/>
        <v>0.37855501912800427</v>
      </c>
      <c r="M35" s="17">
        <f t="shared" si="4"/>
        <v>0.20158054768565847</v>
      </c>
      <c r="N35" s="17">
        <f t="shared" si="5"/>
        <v>0.21000000000000085</v>
      </c>
    </row>
    <row r="36" spans="1:14" x14ac:dyDescent="0.3">
      <c r="A36" s="17" t="s">
        <v>33</v>
      </c>
      <c r="B36" s="18">
        <v>45543</v>
      </c>
      <c r="C36" s="17" t="s">
        <v>34</v>
      </c>
      <c r="D36" s="17" t="s">
        <v>13</v>
      </c>
      <c r="E36" s="17">
        <v>1.625</v>
      </c>
      <c r="F36" s="17" t="s">
        <v>55</v>
      </c>
      <c r="G36" s="17">
        <v>53.46</v>
      </c>
      <c r="H36" s="17">
        <v>53.957267999999999</v>
      </c>
      <c r="I36" s="17">
        <v>4.4375650000000002</v>
      </c>
      <c r="J36" s="17">
        <v>20.451003</v>
      </c>
      <c r="K36" s="17">
        <v>0.49726799999999999</v>
      </c>
      <c r="L36" s="17">
        <f t="shared" si="3"/>
        <v>-3.7629845519992224E-3</v>
      </c>
      <c r="M36" s="17">
        <f t="shared" si="4"/>
        <v>-2.0116915414973846E-3</v>
      </c>
      <c r="N36" s="17">
        <f t="shared" si="5"/>
        <v>0</v>
      </c>
    </row>
    <row r="37" spans="1:14" x14ac:dyDescent="0.3">
      <c r="A37" s="17" t="s">
        <v>33</v>
      </c>
      <c r="B37" s="18">
        <v>45634</v>
      </c>
      <c r="C37" s="17" t="s">
        <v>34</v>
      </c>
      <c r="D37" s="17" t="s">
        <v>13</v>
      </c>
      <c r="E37" s="17">
        <v>1.625</v>
      </c>
      <c r="F37" s="17" t="s">
        <v>55</v>
      </c>
      <c r="G37" s="17">
        <v>53.46</v>
      </c>
      <c r="H37" s="17">
        <v>53.961708000000002</v>
      </c>
      <c r="I37" s="17">
        <v>4.4377490000000002</v>
      </c>
      <c r="J37" s="17">
        <v>20.4481</v>
      </c>
      <c r="K37" s="17">
        <v>0.50170800000000004</v>
      </c>
      <c r="L37" s="17">
        <f t="shared" si="3"/>
        <v>1.0271285111000028</v>
      </c>
      <c r="M37" s="17">
        <f t="shared" si="4"/>
        <v>0.54910290203406475</v>
      </c>
      <c r="N37" s="17">
        <f t="shared" si="5"/>
        <v>0.56000000000000227</v>
      </c>
    </row>
    <row r="38" spans="1:14" x14ac:dyDescent="0.3">
      <c r="A38" s="17" t="s">
        <v>33</v>
      </c>
      <c r="B38" s="17" t="s">
        <v>42</v>
      </c>
      <c r="C38" s="17" t="s">
        <v>34</v>
      </c>
      <c r="D38" s="17" t="s">
        <v>13</v>
      </c>
      <c r="E38" s="17">
        <v>1.625</v>
      </c>
      <c r="F38" s="17" t="s">
        <v>55</v>
      </c>
      <c r="G38" s="17">
        <v>54.02</v>
      </c>
      <c r="H38" s="17">
        <v>54.526147999999999</v>
      </c>
      <c r="I38" s="17">
        <v>4.387518</v>
      </c>
      <c r="J38" s="17">
        <v>20.507961999999999</v>
      </c>
      <c r="K38" s="17">
        <v>0.50614800000000004</v>
      </c>
      <c r="L38" s="17">
        <f t="shared" si="3"/>
        <v>1.2334923904139943</v>
      </c>
      <c r="M38" s="17">
        <f t="shared" si="4"/>
        <v>0.66633258930163919</v>
      </c>
      <c r="N38" s="17">
        <f t="shared" si="5"/>
        <v>0.67999999999999972</v>
      </c>
    </row>
    <row r="39" spans="1:14" x14ac:dyDescent="0.3">
      <c r="A39" s="17" t="s">
        <v>33</v>
      </c>
      <c r="B39" s="17" t="s">
        <v>43</v>
      </c>
      <c r="C39" s="17" t="s">
        <v>34</v>
      </c>
      <c r="D39" s="17" t="s">
        <v>13</v>
      </c>
      <c r="E39" s="17">
        <v>1.625</v>
      </c>
      <c r="F39" s="17" t="s">
        <v>55</v>
      </c>
      <c r="G39" s="17">
        <v>54.7</v>
      </c>
      <c r="H39" s="17">
        <v>55.210586999999997</v>
      </c>
      <c r="I39" s="17">
        <v>4.3273710000000003</v>
      </c>
      <c r="J39" s="17">
        <v>20.579971</v>
      </c>
      <c r="K39" s="17">
        <v>0.51058700000000001</v>
      </c>
      <c r="L39" s="17">
        <f t="shared" si="3"/>
        <v>-1.7623863965560009</v>
      </c>
      <c r="M39" s="17">
        <f t="shared" si="4"/>
        <v>-0.96402535891613184</v>
      </c>
      <c r="N39" s="17">
        <f t="shared" si="5"/>
        <v>-0.96000000000000085</v>
      </c>
    </row>
    <row r="40" spans="1:14" x14ac:dyDescent="0.3">
      <c r="A40" s="17" t="s">
        <v>33</v>
      </c>
      <c r="B40" s="17" t="s">
        <v>44</v>
      </c>
      <c r="C40" s="17" t="s">
        <v>34</v>
      </c>
      <c r="D40" s="17" t="s">
        <v>13</v>
      </c>
      <c r="E40" s="17">
        <v>1.625</v>
      </c>
      <c r="F40" s="17" t="s">
        <v>55</v>
      </c>
      <c r="G40" s="17">
        <v>53.74</v>
      </c>
      <c r="H40" s="17">
        <v>54.255026999999998</v>
      </c>
      <c r="I40" s="17">
        <v>4.4130070000000003</v>
      </c>
      <c r="J40" s="17">
        <v>20.470901999999999</v>
      </c>
      <c r="K40" s="17">
        <v>0.51502700000000001</v>
      </c>
      <c r="L40" s="17">
        <f t="shared" si="3"/>
        <v>0.26479111737001199</v>
      </c>
      <c r="M40" s="17">
        <f t="shared" si="4"/>
        <v>0.14229874647464413</v>
      </c>
      <c r="N40" s="17">
        <f t="shared" si="5"/>
        <v>0.14999999999999858</v>
      </c>
    </row>
    <row r="41" spans="1:14" x14ac:dyDescent="0.3">
      <c r="A41" s="17" t="s">
        <v>33</v>
      </c>
      <c r="B41" s="17" t="s">
        <v>45</v>
      </c>
      <c r="C41" s="17" t="s">
        <v>34</v>
      </c>
      <c r="D41" s="17" t="s">
        <v>13</v>
      </c>
      <c r="E41" s="17">
        <v>1.625</v>
      </c>
      <c r="F41" s="17" t="s">
        <v>55</v>
      </c>
      <c r="G41" s="17">
        <v>53.89</v>
      </c>
      <c r="H41" s="17">
        <v>54.418346999999997</v>
      </c>
      <c r="I41" s="17">
        <v>4.4000719999999998</v>
      </c>
      <c r="J41" s="17">
        <v>20.47898</v>
      </c>
      <c r="K41" s="17">
        <v>0.52834700000000001</v>
      </c>
      <c r="L41" s="17">
        <f t="shared" si="3"/>
        <v>-0.24300357668000772</v>
      </c>
      <c r="M41" s="17">
        <f t="shared" si="4"/>
        <v>-0.13095462747286035</v>
      </c>
      <c r="N41" s="17">
        <f t="shared" si="5"/>
        <v>-0.13000000000000256</v>
      </c>
    </row>
    <row r="42" spans="1:14" x14ac:dyDescent="0.3">
      <c r="A42" s="17" t="s">
        <v>33</v>
      </c>
      <c r="B42" s="17" t="s">
        <v>46</v>
      </c>
      <c r="C42" s="17" t="s">
        <v>34</v>
      </c>
      <c r="D42" s="17" t="s">
        <v>13</v>
      </c>
      <c r="E42" s="17">
        <v>1.625</v>
      </c>
      <c r="F42" s="17" t="s">
        <v>55</v>
      </c>
      <c r="G42" s="17">
        <v>53.76</v>
      </c>
      <c r="H42" s="17">
        <v>54.292786999999997</v>
      </c>
      <c r="I42" s="17">
        <v>4.4119380000000001</v>
      </c>
      <c r="J42" s="17">
        <v>20.461539999999999</v>
      </c>
      <c r="K42" s="17">
        <v>0.53278700000000001</v>
      </c>
      <c r="L42" s="17">
        <f t="shared" si="3"/>
        <v>0.51029034605999635</v>
      </c>
      <c r="M42" s="17">
        <f t="shared" si="4"/>
        <v>0.27433209004185954</v>
      </c>
      <c r="N42" s="17">
        <f t="shared" si="5"/>
        <v>0.28000000000000114</v>
      </c>
    </row>
    <row r="43" spans="1:14" x14ac:dyDescent="0.3">
      <c r="A43" s="17" t="s">
        <v>33</v>
      </c>
      <c r="B43" s="17" t="s">
        <v>47</v>
      </c>
      <c r="C43" s="17" t="s">
        <v>34</v>
      </c>
      <c r="D43" s="17" t="s">
        <v>13</v>
      </c>
      <c r="E43" s="17">
        <v>1.625</v>
      </c>
      <c r="F43" s="17" t="s">
        <v>55</v>
      </c>
      <c r="G43" s="17">
        <v>54.04</v>
      </c>
      <c r="H43" s="17">
        <v>54.577227000000001</v>
      </c>
      <c r="I43" s="17">
        <v>4.3869990000000003</v>
      </c>
      <c r="J43" s="17">
        <v>20.489892000000001</v>
      </c>
      <c r="K43" s="17">
        <v>0.53722700000000001</v>
      </c>
      <c r="L43" s="17">
        <f t="shared" si="3"/>
        <v>0.17928655500000074</v>
      </c>
      <c r="M43" s="17">
        <f t="shared" si="4"/>
        <v>9.6886454321996496E-2</v>
      </c>
      <c r="N43" s="17">
        <f t="shared" si="5"/>
        <v>0.10000000000000142</v>
      </c>
    </row>
    <row r="44" spans="1:14" x14ac:dyDescent="0.3">
      <c r="A44" s="17" t="s">
        <v>33</v>
      </c>
      <c r="B44" s="17" t="s">
        <v>48</v>
      </c>
      <c r="C44" s="17" t="s">
        <v>34</v>
      </c>
      <c r="D44" s="17" t="s">
        <v>13</v>
      </c>
      <c r="E44" s="17">
        <v>1.625</v>
      </c>
      <c r="F44" s="17" t="s">
        <v>55</v>
      </c>
      <c r="G44" s="17">
        <v>54.14</v>
      </c>
      <c r="H44" s="17">
        <v>54.681666999999997</v>
      </c>
      <c r="I44" s="17">
        <v>4.3782490000000003</v>
      </c>
      <c r="J44" s="17">
        <v>20.498096</v>
      </c>
      <c r="K44" s="17">
        <v>0.54166700000000001</v>
      </c>
      <c r="L44" s="17">
        <f t="shared" si="3"/>
        <v>-1.2760679702880025</v>
      </c>
      <c r="M44" s="17">
        <f t="shared" si="4"/>
        <v>-0.69086319911392025</v>
      </c>
      <c r="N44" s="17">
        <f t="shared" si="5"/>
        <v>-0.68999999999999773</v>
      </c>
    </row>
    <row r="45" spans="1:14" x14ac:dyDescent="0.3">
      <c r="A45" s="17" t="s">
        <v>33</v>
      </c>
      <c r="B45" s="17" t="s">
        <v>49</v>
      </c>
      <c r="C45" s="17" t="s">
        <v>34</v>
      </c>
      <c r="D45" s="17" t="s">
        <v>13</v>
      </c>
      <c r="E45" s="17">
        <v>1.625</v>
      </c>
      <c r="F45" s="17" t="s">
        <v>55</v>
      </c>
      <c r="G45" s="17">
        <v>53.45</v>
      </c>
      <c r="H45" s="17">
        <v>53.996107000000002</v>
      </c>
      <c r="I45" s="17">
        <v>4.4405020000000004</v>
      </c>
      <c r="J45" s="17">
        <v>20.417940999999999</v>
      </c>
      <c r="K45" s="17">
        <v>0.54610700000000001</v>
      </c>
      <c r="L45" s="17">
        <f t="shared" si="3"/>
        <v>1.1796465412750072</v>
      </c>
      <c r="M45" s="17">
        <f t="shared" si="4"/>
        <v>0.63052107631148857</v>
      </c>
      <c r="N45" s="17">
        <f t="shared" si="5"/>
        <v>0.64999999999999858</v>
      </c>
    </row>
    <row r="46" spans="1:14" x14ac:dyDescent="0.3">
      <c r="A46" s="17" t="s">
        <v>33</v>
      </c>
      <c r="B46" s="17" t="s">
        <v>50</v>
      </c>
      <c r="C46" s="17" t="s">
        <v>34</v>
      </c>
      <c r="D46" s="17" t="s">
        <v>13</v>
      </c>
      <c r="E46" s="17">
        <v>1.625</v>
      </c>
      <c r="F46" s="17" t="s">
        <v>55</v>
      </c>
      <c r="G46" s="17">
        <v>54.1</v>
      </c>
      <c r="H46" s="17">
        <v>54.663865999999999</v>
      </c>
      <c r="I46" s="17">
        <v>4.382727</v>
      </c>
      <c r="J46" s="17">
        <v>20.479161999999999</v>
      </c>
      <c r="K46" s="17">
        <v>0.56386599999999998</v>
      </c>
      <c r="L46" s="17">
        <f t="shared" si="3"/>
        <v>-1.3136972839760064</v>
      </c>
      <c r="M46" s="17">
        <f t="shared" si="4"/>
        <v>-0.71071023063102245</v>
      </c>
      <c r="N46" s="17">
        <f t="shared" si="5"/>
        <v>-0.71000000000000085</v>
      </c>
    </row>
    <row r="47" spans="1:14" x14ac:dyDescent="0.3">
      <c r="A47" s="17" t="s">
        <v>33</v>
      </c>
      <c r="B47" s="17" t="s">
        <v>51</v>
      </c>
      <c r="C47" s="17" t="s">
        <v>34</v>
      </c>
      <c r="D47" s="17" t="s">
        <v>13</v>
      </c>
      <c r="E47" s="17">
        <v>1.625</v>
      </c>
      <c r="F47" s="17" t="s">
        <v>55</v>
      </c>
      <c r="G47" s="17">
        <v>53.39</v>
      </c>
      <c r="H47" s="17">
        <v>53.958306</v>
      </c>
      <c r="I47" s="17">
        <v>4.4468750000000004</v>
      </c>
      <c r="J47" s="17">
        <v>20.396630999999999</v>
      </c>
      <c r="K47" s="17">
        <v>0.56830599999999998</v>
      </c>
      <c r="L47" s="17">
        <f t="shared" si="3"/>
        <v>-0.18936232220400143</v>
      </c>
      <c r="M47" s="17">
        <f t="shared" si="4"/>
        <v>-0.1011005438247139</v>
      </c>
      <c r="N47" s="17">
        <f t="shared" si="5"/>
        <v>-0.10000000000000142</v>
      </c>
    </row>
    <row r="48" spans="1:14" x14ac:dyDescent="0.3">
      <c r="A48" s="17" t="s">
        <v>33</v>
      </c>
      <c r="B48" s="17" t="s">
        <v>52</v>
      </c>
      <c r="C48" s="17" t="s">
        <v>34</v>
      </c>
      <c r="D48" s="17" t="s">
        <v>13</v>
      </c>
      <c r="E48" s="17">
        <v>1.625</v>
      </c>
      <c r="F48" s="17" t="s">
        <v>55</v>
      </c>
      <c r="G48" s="17">
        <v>53.29</v>
      </c>
      <c r="H48" s="17">
        <v>53.862746000000001</v>
      </c>
      <c r="I48" s="17">
        <v>4.4561590000000004</v>
      </c>
      <c r="J48" s="17">
        <v>20.382380999999999</v>
      </c>
      <c r="K48" s="17">
        <v>0.57274599999999998</v>
      </c>
      <c r="L48" s="17">
        <f t="shared" si="3"/>
        <v>-0.61895176382698258</v>
      </c>
      <c r="M48" s="17">
        <f t="shared" si="4"/>
        <v>-0.32983939494339864</v>
      </c>
      <c r="N48" s="17">
        <f t="shared" si="5"/>
        <v>-0.32999999999999829</v>
      </c>
    </row>
    <row r="49" spans="1:14" x14ac:dyDescent="0.3">
      <c r="A49" s="17" t="s">
        <v>33</v>
      </c>
      <c r="B49" s="17" t="s">
        <v>53</v>
      </c>
      <c r="C49" s="17" t="s">
        <v>34</v>
      </c>
      <c r="D49" s="17" t="s">
        <v>13</v>
      </c>
      <c r="E49" s="17">
        <v>1.625</v>
      </c>
      <c r="F49" s="17" t="s">
        <v>55</v>
      </c>
      <c r="G49" s="17">
        <v>52.96</v>
      </c>
      <c r="H49" s="17">
        <v>53.537185999999998</v>
      </c>
      <c r="I49" s="17">
        <v>4.4865259999999996</v>
      </c>
      <c r="J49" s="17">
        <v>20.341805999999998</v>
      </c>
      <c r="K49" s="17">
        <v>0.57718599999999998</v>
      </c>
      <c r="L49" s="17">
        <f t="shared" si="3"/>
        <v>0.56546152318799525</v>
      </c>
      <c r="M49" s="17">
        <f t="shared" si="4"/>
        <v>0.29946842268036278</v>
      </c>
      <c r="N49" s="17">
        <f t="shared" si="5"/>
        <v>0.31000000000000227</v>
      </c>
    </row>
    <row r="50" spans="1:14" x14ac:dyDescent="0.3">
      <c r="A50" s="17" t="s">
        <v>33</v>
      </c>
      <c r="B50" s="17" t="s">
        <v>54</v>
      </c>
      <c r="C50" s="17" t="s">
        <v>34</v>
      </c>
      <c r="D50" s="17" t="s">
        <v>13</v>
      </c>
      <c r="E50" s="17">
        <v>1.625</v>
      </c>
      <c r="F50" s="17" t="s">
        <v>55</v>
      </c>
      <c r="G50" s="17">
        <v>53.27</v>
      </c>
      <c r="H50" s="17">
        <v>53.860505000000003</v>
      </c>
      <c r="I50" s="17">
        <v>4.4587279999999998</v>
      </c>
      <c r="J50" s="17">
        <v>20.368486999999998</v>
      </c>
      <c r="K50" s="17">
        <v>0.59050499999999995</v>
      </c>
    </row>
  </sheetData>
  <mergeCells count="1">
    <mergeCell ref="P3:V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DE587AEB5C140B013A20CD7CEF1C6" ma:contentTypeVersion="17" ma:contentTypeDescription="Create a new document." ma:contentTypeScope="" ma:versionID="28acdacb630e30ec90d2566bedbe1003">
  <xsd:schema xmlns:xsd="http://www.w3.org/2001/XMLSchema" xmlns:xs="http://www.w3.org/2001/XMLSchema" xmlns:p="http://schemas.microsoft.com/office/2006/metadata/properties" xmlns:ns3="7eb2b5d1-9a09-4104-88ef-13ec0889a5df" xmlns:ns4="f58c4a60-6526-4317-835c-ec63a1255d78" targetNamespace="http://schemas.microsoft.com/office/2006/metadata/properties" ma:root="true" ma:fieldsID="f8581b2035bbfbeb5dd92a37df016247" ns3:_="" ns4:_="">
    <xsd:import namespace="7eb2b5d1-9a09-4104-88ef-13ec0889a5df"/>
    <xsd:import namespace="f58c4a60-6526-4317-835c-ec63a1255d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2b5d1-9a09-4104-88ef-13ec0889a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c4a60-6526-4317-835c-ec63a1255d7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2b5d1-9a09-4104-88ef-13ec0889a5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8398D-1799-4837-B3FB-5D5B8E90B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2b5d1-9a09-4104-88ef-13ec0889a5df"/>
    <ds:schemaRef ds:uri="f58c4a60-6526-4317-835c-ec63a1255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F930EB-FD67-441E-A303-A2F64EBA6EB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f58c4a60-6526-4317-835c-ec63a1255d78"/>
    <ds:schemaRef ds:uri="http://schemas.microsoft.com/office/2006/documentManagement/types"/>
    <ds:schemaRef ds:uri="http://schemas.microsoft.com/office/infopath/2007/PartnerControls"/>
    <ds:schemaRef ds:uri="7eb2b5d1-9a09-4104-88ef-13ec0889a5d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2C94013-DD6F-4476-A15D-831D1E2D1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Q2b UKT0.25 </vt:lpstr>
      <vt:lpstr>Q2b UKT1.625</vt:lpstr>
      <vt:lpstr>Q3 Nominal Data</vt:lpstr>
      <vt:lpstr>Q3 Plot</vt:lpstr>
      <vt:lpstr>Q5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Gan, Raisa</dc:creator>
  <cp:keywords/>
  <dc:description/>
  <cp:lastModifiedBy>Gan, Raisa</cp:lastModifiedBy>
  <cp:revision/>
  <dcterms:created xsi:type="dcterms:W3CDTF">2024-10-27T23:13:18Z</dcterms:created>
  <dcterms:modified xsi:type="dcterms:W3CDTF">2024-10-28T00:12:27Z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0x0101003CEDE587AEB5C140B013A20CD7CEF1C6</vt:lpwstr>
  </property>
</Properties>
</file>