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lan1" sheetId="1" r:id="rId1"/>
    <sheet name="INSERTS BASE DADO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0" i="2"/>
  <c r="A31" i="2"/>
  <c r="A32" i="2"/>
  <c r="A33" i="2"/>
  <c r="A34" i="2"/>
  <c r="A35" i="2"/>
  <c r="A36" i="2"/>
  <c r="A37" i="2"/>
  <c r="A38" i="2"/>
  <c r="A39" i="2"/>
  <c r="A40" i="2"/>
  <c r="A30" i="2"/>
  <c r="A19" i="2"/>
  <c r="A20" i="2"/>
  <c r="A21" i="2"/>
  <c r="A22" i="2"/>
  <c r="A23" i="2"/>
  <c r="A24" i="2"/>
  <c r="A25" i="2"/>
  <c r="A26" i="2"/>
  <c r="A27" i="2"/>
  <c r="A18" i="2"/>
  <c r="A3" i="2"/>
  <c r="A4" i="2"/>
  <c r="A5" i="2"/>
  <c r="A6" i="2"/>
  <c r="A7" i="2"/>
  <c r="A2" i="2"/>
  <c r="F32" i="2"/>
  <c r="F33" i="2" s="1"/>
  <c r="F31" i="2"/>
  <c r="A3" i="1"/>
  <c r="A4" i="1"/>
  <c r="A5" i="1"/>
  <c r="A6" i="1"/>
  <c r="A7" i="1"/>
  <c r="A8" i="1"/>
  <c r="A9" i="1"/>
  <c r="A10" i="1"/>
  <c r="A11" i="1"/>
  <c r="A12" i="1"/>
  <c r="A2" i="1"/>
  <c r="F34" i="2" l="1"/>
  <c r="F35" i="2" l="1"/>
  <c r="F36" i="2" l="1"/>
  <c r="F37" i="2" l="1"/>
  <c r="F38" i="2" l="1"/>
  <c r="F39" i="2" l="1"/>
  <c r="F40" i="2" l="1"/>
</calcChain>
</file>

<file path=xl/sharedStrings.xml><?xml version="1.0" encoding="utf-8"?>
<sst xmlns="http://schemas.openxmlformats.org/spreadsheetml/2006/main" count="88" uniqueCount="59">
  <si>
    <t>3351-2115</t>
  </si>
  <si>
    <t>4432-5526</t>
  </si>
  <si>
    <t>8822-5560</t>
  </si>
  <si>
    <t>1123-5526</t>
  </si>
  <si>
    <t>1124-5527</t>
  </si>
  <si>
    <t>9925-2265</t>
  </si>
  <si>
    <t>6652-2445</t>
  </si>
  <si>
    <t>9952-2265</t>
  </si>
  <si>
    <t>3321-2265</t>
  </si>
  <si>
    <t>6658-2265</t>
  </si>
  <si>
    <t>9925-2256</t>
  </si>
  <si>
    <t>Pescodigo</t>
  </si>
  <si>
    <t>LogCodigo</t>
  </si>
  <si>
    <t>Imóvel de Alvenaria</t>
  </si>
  <si>
    <t>Terreno Comercial</t>
  </si>
  <si>
    <t>Sala Comercial</t>
  </si>
  <si>
    <t>Sitio</t>
  </si>
  <si>
    <t>Apartamento - Cobertura</t>
  </si>
  <si>
    <t>Imóvel de Madeira</t>
  </si>
  <si>
    <t>Rua</t>
  </si>
  <si>
    <t>Avenida</t>
  </si>
  <si>
    <t>Travessa</t>
  </si>
  <si>
    <t>BR</t>
  </si>
  <si>
    <t>Estrada</t>
  </si>
  <si>
    <t>Logcodigo</t>
  </si>
  <si>
    <t>Logtipo</t>
  </si>
  <si>
    <t>Logdescricao</t>
  </si>
  <si>
    <t>XV de Novembro</t>
  </si>
  <si>
    <t>Carlos Gomes</t>
  </si>
  <si>
    <t>Pinheiros</t>
  </si>
  <si>
    <t>470, KM 242</t>
  </si>
  <si>
    <t>São Paulo</t>
  </si>
  <si>
    <t>Fundo Canoas</t>
  </si>
  <si>
    <t>Pesnome</t>
  </si>
  <si>
    <t>Pessexo</t>
  </si>
  <si>
    <t>Pestipo</t>
  </si>
  <si>
    <t>Marcos</t>
  </si>
  <si>
    <t>Pedro</t>
  </si>
  <si>
    <t>José S/A</t>
  </si>
  <si>
    <t>Maria</t>
  </si>
  <si>
    <t>Marta</t>
  </si>
  <si>
    <t>Papel &amp; Cia</t>
  </si>
  <si>
    <t>Roberto</t>
  </si>
  <si>
    <t>Tais</t>
  </si>
  <si>
    <t>Mônica Presentes</t>
  </si>
  <si>
    <t>Rivaldo</t>
  </si>
  <si>
    <t>Ctpnumero</t>
  </si>
  <si>
    <t>Ctpdescricao</t>
  </si>
  <si>
    <t>Ctpramal</t>
  </si>
  <si>
    <t>Telefone Comercial</t>
  </si>
  <si>
    <t>Telefone Residencial</t>
  </si>
  <si>
    <t>Telefone Celular</t>
  </si>
  <si>
    <t>Telefonista</t>
  </si>
  <si>
    <t>NULL</t>
  </si>
  <si>
    <t>pescodigo</t>
  </si>
  <si>
    <t>logcodigo</t>
  </si>
  <si>
    <t>imvdescricao</t>
  </si>
  <si>
    <t>imvlargura</t>
  </si>
  <si>
    <t>imvcomprimento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</si>
</sst>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A2" sqref="A2"/>
    </sheetView>
  </sheetViews>
  <sheetFormatPr defaultRowHeight="15" x14ac:dyDescent="0.25"/>
  <cols>
    <col min="1" max="1" width="144.42578125" customWidth="1"/>
    <col min="4" max="4" width="52.5703125" customWidth="1"/>
  </cols>
  <sheetData>
    <row r="2" spans="1:4" x14ac:dyDescent="0.25">
      <c r="A2" t="str">
        <f>"UPDATE Cadastros.tppessoacontato='47"&amp;D2&amp;"' WHERE Cadastros.tbpessoacontato.Pescodigo="&amp;C2&amp;"  AND Cadastros.tbpessoacontato.Ctpnumero LIKE '%"&amp;D2&amp;"%'; "</f>
        <v xml:space="preserve">UPDATE Cadastros.tppessoacontato='473351-2115' WHERE Cadastros.tbpessoacontato.Pescodigo=1  AND Cadastros.tbpessoacontato.Ctpnumero LIKE '%3351-2115%'; </v>
      </c>
      <c r="C2">
        <v>1</v>
      </c>
      <c r="D2" t="s">
        <v>0</v>
      </c>
    </row>
    <row r="3" spans="1:4" x14ac:dyDescent="0.25">
      <c r="A3" t="str">
        <f t="shared" ref="A3:A12" si="0">"UPDATE Cadastros.tppessoacontato='47"&amp;D3&amp;"' WHERE Cadastros.tbpessoacontato.Pescodigo="&amp;C3&amp;"  AND Cadastros.tbpessoacontato.Ctpnumero LIKE '%"&amp;D3&amp;"%'; "</f>
        <v xml:space="preserve">UPDATE Cadastros.tppessoacontato='474432-5526' WHERE Cadastros.tbpessoacontato.Pescodigo=1  AND Cadastros.tbpessoacontato.Ctpnumero LIKE '%4432-5526%'; </v>
      </c>
      <c r="C3">
        <v>1</v>
      </c>
      <c r="D3" t="s">
        <v>1</v>
      </c>
    </row>
    <row r="4" spans="1:4" x14ac:dyDescent="0.25">
      <c r="A4" t="str">
        <f t="shared" si="0"/>
        <v xml:space="preserve">UPDATE Cadastros.tppessoacontato='478822-5560' WHERE Cadastros.tbpessoacontato.Pescodigo=1  AND Cadastros.tbpessoacontato.Ctpnumero LIKE '%8822-5560%'; </v>
      </c>
      <c r="C4">
        <v>1</v>
      </c>
      <c r="D4" t="s">
        <v>2</v>
      </c>
    </row>
    <row r="5" spans="1:4" x14ac:dyDescent="0.25">
      <c r="A5" t="str">
        <f t="shared" si="0"/>
        <v xml:space="preserve">UPDATE Cadastros.tppessoacontato='471123-5526' WHERE Cadastros.tbpessoacontato.Pescodigo=2  AND Cadastros.tbpessoacontato.Ctpnumero LIKE '%1123-5526%'; </v>
      </c>
      <c r="C5">
        <v>2</v>
      </c>
      <c r="D5" t="s">
        <v>3</v>
      </c>
    </row>
    <row r="6" spans="1:4" x14ac:dyDescent="0.25">
      <c r="A6" t="str">
        <f t="shared" si="0"/>
        <v xml:space="preserve">UPDATE Cadastros.tppessoacontato='471124-5527' WHERE Cadastros.tbpessoacontato.Pescodigo=3  AND Cadastros.tbpessoacontato.Ctpnumero LIKE '%1124-5527%'; </v>
      </c>
      <c r="C6">
        <v>3</v>
      </c>
      <c r="D6" t="s">
        <v>4</v>
      </c>
    </row>
    <row r="7" spans="1:4" x14ac:dyDescent="0.25">
      <c r="A7" t="str">
        <f t="shared" si="0"/>
        <v xml:space="preserve">UPDATE Cadastros.tppessoacontato='479925-2265' WHERE Cadastros.tbpessoacontato.Pescodigo=4  AND Cadastros.tbpessoacontato.Ctpnumero LIKE '%9925-2265%'; </v>
      </c>
      <c r="C7">
        <v>4</v>
      </c>
      <c r="D7" t="s">
        <v>5</v>
      </c>
    </row>
    <row r="8" spans="1:4" x14ac:dyDescent="0.25">
      <c r="A8" t="str">
        <f t="shared" si="0"/>
        <v xml:space="preserve">UPDATE Cadastros.tppessoacontato='476652-2445' WHERE Cadastros.tbpessoacontato.Pescodigo=5  AND Cadastros.tbpessoacontato.Ctpnumero LIKE '%6652-2445%'; </v>
      </c>
      <c r="C8">
        <v>5</v>
      </c>
      <c r="D8" t="s">
        <v>6</v>
      </c>
    </row>
    <row r="9" spans="1:4" x14ac:dyDescent="0.25">
      <c r="A9" t="str">
        <f t="shared" si="0"/>
        <v xml:space="preserve">UPDATE Cadastros.tppessoacontato='479952-2265' WHERE Cadastros.tbpessoacontato.Pescodigo=6  AND Cadastros.tbpessoacontato.Ctpnumero LIKE '%9952-2265%'; </v>
      </c>
      <c r="C9">
        <v>6</v>
      </c>
      <c r="D9" t="s">
        <v>7</v>
      </c>
    </row>
    <row r="10" spans="1:4" x14ac:dyDescent="0.25">
      <c r="A10" t="str">
        <f t="shared" si="0"/>
        <v xml:space="preserve">UPDATE Cadastros.tppessoacontato='473321-2265' WHERE Cadastros.tbpessoacontato.Pescodigo=10  AND Cadastros.tbpessoacontato.Ctpnumero LIKE '%3321-2265%'; </v>
      </c>
      <c r="C10">
        <v>10</v>
      </c>
      <c r="D10" t="s">
        <v>8</v>
      </c>
    </row>
    <row r="11" spans="1:4" x14ac:dyDescent="0.25">
      <c r="A11" t="str">
        <f t="shared" si="0"/>
        <v xml:space="preserve">UPDATE Cadastros.tppessoacontato='476658-2265' WHERE Cadastros.tbpessoacontato.Pescodigo=10  AND Cadastros.tbpessoacontato.Ctpnumero LIKE '%6658-2265%'; </v>
      </c>
      <c r="C11">
        <v>10</v>
      </c>
      <c r="D11" t="s">
        <v>9</v>
      </c>
    </row>
    <row r="12" spans="1:4" x14ac:dyDescent="0.25">
      <c r="A12" t="str">
        <f t="shared" si="0"/>
        <v xml:space="preserve">UPDATE Cadastros.tppessoacontato='479925-2256' WHERE Cadastros.tbpessoacontato.Pescodigo=10  AND Cadastros.tbpessoacontato.Ctpnumero LIKE '%9925-2256%'; </v>
      </c>
      <c r="C12">
        <v>10</v>
      </c>
      <c r="D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sqref="A1:A1048576"/>
    </sheetView>
  </sheetViews>
  <sheetFormatPr defaultRowHeight="15" x14ac:dyDescent="0.25"/>
  <cols>
    <col min="1" max="1" width="161" customWidth="1"/>
    <col min="2" max="2" width="9.7109375" customWidth="1"/>
    <col min="3" max="3" width="18.28515625" customWidth="1"/>
    <col min="4" max="4" width="37.28515625" customWidth="1"/>
    <col min="5" max="5" width="10.7109375" customWidth="1"/>
    <col min="6" max="6" width="16.7109375" customWidth="1"/>
    <col min="7" max="7" width="45.42578125" customWidth="1"/>
    <col min="8" max="8" width="19.28515625" customWidth="1"/>
    <col min="9" max="9" width="40" customWidth="1"/>
  </cols>
  <sheetData>
    <row r="1" spans="1:6" x14ac:dyDescent="0.25"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</row>
    <row r="2" spans="1:6" x14ac:dyDescent="0.25">
      <c r="A2" t="str">
        <f>"INSERT INTO cadastros.tbimovel ("&amp;$B$1&amp;","&amp;$C$1&amp;","&amp;$D$1&amp;","&amp;$E$1&amp;","&amp;$F$1&amp;") VALUES("&amp;B2&amp;","&amp;C2&amp;",'"&amp;D2&amp;"',"&amp;E2&amp;","&amp;F2&amp;");"</f>
        <v>INSERT INTO cadastros.tbimovel (pescodigo,logcodigo,imvdescricao,imvlargura,imvcomprimento) VALUES(1,1,'Imóvel de Alvenaria',25,52);</v>
      </c>
      <c r="B2" s="2">
        <v>1</v>
      </c>
      <c r="C2" s="2">
        <v>1</v>
      </c>
      <c r="D2" s="2" t="s">
        <v>13</v>
      </c>
      <c r="E2" s="3">
        <v>25</v>
      </c>
      <c r="F2" s="3">
        <v>52</v>
      </c>
    </row>
    <row r="3" spans="1:6" x14ac:dyDescent="0.25">
      <c r="A3" t="str">
        <f t="shared" ref="A3:A7" si="0">"INSERT INTO cadastros.tbimovel ("&amp;$B$1&amp;","&amp;$C$1&amp;","&amp;$D$1&amp;","&amp;$E$1&amp;","&amp;$F$1&amp;") VALUES("&amp;B3&amp;","&amp;C3&amp;",'"&amp;D3&amp;"',"&amp;E3&amp;","&amp;F3&amp;");"</f>
        <v>INSERT INTO cadastros.tbimovel (pescodigo,logcodigo,imvdescricao,imvlargura,imvcomprimento) VALUES(2,2,'Terreno Comercial',20,30);</v>
      </c>
      <c r="B3" s="2">
        <v>2</v>
      </c>
      <c r="C3" s="2">
        <v>2</v>
      </c>
      <c r="D3" s="2" t="s">
        <v>14</v>
      </c>
      <c r="E3" s="3">
        <v>20</v>
      </c>
      <c r="F3" s="3">
        <v>30</v>
      </c>
    </row>
    <row r="4" spans="1:6" x14ac:dyDescent="0.25">
      <c r="A4" t="str">
        <f t="shared" si="0"/>
        <v>INSERT INTO cadastros.tbimovel (pescodigo,logcodigo,imvdescricao,imvlargura,imvcomprimento) VALUES(4,3,'Sala Comercial',5,10);</v>
      </c>
      <c r="B4" s="2">
        <v>4</v>
      </c>
      <c r="C4" s="2">
        <v>3</v>
      </c>
      <c r="D4" s="2" t="s">
        <v>15</v>
      </c>
      <c r="E4" s="3">
        <v>5</v>
      </c>
      <c r="F4" s="3">
        <v>10</v>
      </c>
    </row>
    <row r="5" spans="1:6" x14ac:dyDescent="0.25">
      <c r="A5" t="str">
        <f t="shared" si="0"/>
        <v>INSERT INTO cadastros.tbimovel (pescodigo,logcodigo,imvdescricao,imvlargura,imvcomprimento) VALUES(5,5,'Sitio',200,1000);</v>
      </c>
      <c r="B5" s="2">
        <v>5</v>
      </c>
      <c r="C5" s="2">
        <v>5</v>
      </c>
      <c r="D5" s="2" t="s">
        <v>16</v>
      </c>
      <c r="E5" s="3">
        <v>200</v>
      </c>
      <c r="F5" s="3">
        <v>1000</v>
      </c>
    </row>
    <row r="6" spans="1:6" x14ac:dyDescent="0.25">
      <c r="A6" t="str">
        <f t="shared" si="0"/>
        <v>INSERT INTO cadastros.tbimovel (pescodigo,logcodigo,imvdescricao,imvlargura,imvcomprimento) VALUES(8,4,'Apartamento - Cobertura',50,60);</v>
      </c>
      <c r="B6" s="2">
        <v>8</v>
      </c>
      <c r="C6" s="2">
        <v>4</v>
      </c>
      <c r="D6" s="2" t="s">
        <v>17</v>
      </c>
      <c r="E6" s="3">
        <v>50</v>
      </c>
      <c r="F6" s="3">
        <v>60</v>
      </c>
    </row>
    <row r="7" spans="1:6" x14ac:dyDescent="0.25">
      <c r="A7" t="str">
        <f t="shared" si="0"/>
        <v>INSERT INTO cadastros.tbimovel (pescodigo,logcodigo,imvdescricao,imvlargura,imvcomprimento) VALUES(10,3,'Imóvel de Madeira',20,15);</v>
      </c>
      <c r="B7" s="2">
        <v>10</v>
      </c>
      <c r="C7" s="2">
        <v>3</v>
      </c>
      <c r="D7" s="2" t="s">
        <v>18</v>
      </c>
      <c r="E7" s="3">
        <v>20</v>
      </c>
      <c r="F7" s="3">
        <v>15</v>
      </c>
    </row>
    <row r="9" spans="1:6" x14ac:dyDescent="0.25">
      <c r="B9" s="2" t="s">
        <v>24</v>
      </c>
      <c r="C9" s="2" t="s">
        <v>25</v>
      </c>
      <c r="D9" s="2" t="s">
        <v>26</v>
      </c>
      <c r="E9" s="1"/>
      <c r="F9" s="1"/>
    </row>
    <row r="10" spans="1:6" x14ac:dyDescent="0.25">
      <c r="A10" t="str">
        <f>"INSERT INTO cadastros.tblogradouro(logcodigo,logtipo,logdescricao)VALUES("&amp;B10&amp;",'"&amp;C10&amp;"','"&amp;D10&amp;"');"</f>
        <v>INSERT INTO cadastros.tblogradouro(logcodigo,logtipo,logdescricao)VALUES(1,'Rua','XV de Novembro');</v>
      </c>
      <c r="B10" s="2">
        <v>1</v>
      </c>
      <c r="C10" s="2" t="s">
        <v>19</v>
      </c>
      <c r="D10" s="2" t="s">
        <v>27</v>
      </c>
      <c r="E10" s="1"/>
      <c r="F10" s="1"/>
    </row>
    <row r="11" spans="1:6" x14ac:dyDescent="0.25">
      <c r="A11" t="str">
        <f t="shared" ref="A11:A15" si="1">"INSERT INTO cadastros.tblogradouro(logcodigo,logtipo,logdescricao)VALUES("&amp;B11&amp;",'"&amp;C11&amp;"','"&amp;D11&amp;"');"</f>
        <v>INSERT INTO cadastros.tblogradouro(logcodigo,logtipo,logdescricao)VALUES(2,'Avenida','Carlos Gomes');</v>
      </c>
      <c r="B11" s="2">
        <v>2</v>
      </c>
      <c r="C11" s="2" t="s">
        <v>20</v>
      </c>
      <c r="D11" s="2" t="s">
        <v>28</v>
      </c>
      <c r="E11" s="1"/>
      <c r="F11" s="1"/>
    </row>
    <row r="12" spans="1:6" x14ac:dyDescent="0.25">
      <c r="A12" t="str">
        <f t="shared" si="1"/>
        <v>INSERT INTO cadastros.tblogradouro(logcodigo,logtipo,logdescricao)VALUES(3,'Travessa','Pinheiros');</v>
      </c>
      <c r="B12" s="2">
        <v>3</v>
      </c>
      <c r="C12" s="2" t="s">
        <v>21</v>
      </c>
      <c r="D12" s="2" t="s">
        <v>29</v>
      </c>
      <c r="E12" s="1"/>
      <c r="F12" s="1"/>
    </row>
    <row r="13" spans="1:6" x14ac:dyDescent="0.25">
      <c r="A13" t="str">
        <f t="shared" si="1"/>
        <v>INSERT INTO cadastros.tblogradouro(logcodigo,logtipo,logdescricao)VALUES(4,'BR','470, KM 242');</v>
      </c>
      <c r="B13" s="2">
        <v>4</v>
      </c>
      <c r="C13" s="2" t="s">
        <v>22</v>
      </c>
      <c r="D13" s="2" t="s">
        <v>30</v>
      </c>
      <c r="E13" s="1"/>
      <c r="F13" s="1"/>
    </row>
    <row r="14" spans="1:6" x14ac:dyDescent="0.25">
      <c r="A14" t="str">
        <f t="shared" si="1"/>
        <v>INSERT INTO cadastros.tblogradouro(logcodigo,logtipo,logdescricao)VALUES(5,'Rua','São Paulo');</v>
      </c>
      <c r="B14" s="2">
        <v>5</v>
      </c>
      <c r="C14" s="2" t="s">
        <v>19</v>
      </c>
      <c r="D14" s="2" t="s">
        <v>31</v>
      </c>
      <c r="E14" s="1"/>
      <c r="F14" s="1"/>
    </row>
    <row r="15" spans="1:6" x14ac:dyDescent="0.25">
      <c r="A15" t="str">
        <f t="shared" si="1"/>
        <v>INSERT INTO cadastros.tblogradouro(logcodigo,logtipo,logdescricao)VALUES(6,'Estrada','Fundo Canoas');</v>
      </c>
      <c r="B15" s="2">
        <v>6</v>
      </c>
      <c r="C15" s="2" t="s">
        <v>23</v>
      </c>
      <c r="D15" s="5" t="s">
        <v>32</v>
      </c>
    </row>
    <row r="17" spans="1:6" x14ac:dyDescent="0.25">
      <c r="B17" s="2" t="s">
        <v>11</v>
      </c>
      <c r="C17" s="2" t="s">
        <v>33</v>
      </c>
      <c r="D17" s="2" t="s">
        <v>34</v>
      </c>
      <c r="E17" s="2" t="s">
        <v>35</v>
      </c>
      <c r="F17" s="2" t="s">
        <v>12</v>
      </c>
    </row>
    <row r="18" spans="1:6" x14ac:dyDescent="0.25">
      <c r="A18" t="str">
        <f>"INSERT INTO cadastros.tbpessoa(pescodigo,pesnome,pessexo,pestipo,logcodigo)VALUES("&amp;B18&amp;",'"&amp;C18&amp;"',"&amp;D18&amp;","&amp;E18&amp;","&amp;F18&amp;");"</f>
        <v>INSERT INTO cadastros.tbpessoa(pescodigo,pesnome,pessexo,pestipo,logcodigo)VALUES(1,'Marcos',1,1,2);</v>
      </c>
      <c r="B18" s="2">
        <v>1</v>
      </c>
      <c r="C18" s="2" t="s">
        <v>36</v>
      </c>
      <c r="D18" s="2">
        <v>1</v>
      </c>
      <c r="E18" s="2">
        <v>1</v>
      </c>
      <c r="F18" s="2">
        <v>2</v>
      </c>
    </row>
    <row r="19" spans="1:6" x14ac:dyDescent="0.25">
      <c r="A19" t="str">
        <f t="shared" ref="A19:A27" si="2">"INSERT INTO cadastros.tbpessoa(pescodigo,pesnome,pessexo,pestipo,logcodigo)VALUES("&amp;B19&amp;",'"&amp;C19&amp;"',"&amp;D19&amp;","&amp;E19&amp;","&amp;F19&amp;");"</f>
        <v>INSERT INTO cadastros.tbpessoa(pescodigo,pesnome,pessexo,pestipo,logcodigo)VALUES(2,'Pedro',1,1,5);</v>
      </c>
      <c r="B19" s="2">
        <v>2</v>
      </c>
      <c r="C19" s="2" t="s">
        <v>37</v>
      </c>
      <c r="D19" s="2">
        <v>1</v>
      </c>
      <c r="E19" s="2">
        <v>1</v>
      </c>
      <c r="F19" s="2">
        <v>5</v>
      </c>
    </row>
    <row r="20" spans="1:6" x14ac:dyDescent="0.25">
      <c r="A20" t="str">
        <f t="shared" si="2"/>
        <v>INSERT INTO cadastros.tbpessoa(pescodigo,pesnome,pessexo,pestipo,logcodigo)VALUES(3,'José S/A',1,2,1);</v>
      </c>
      <c r="B20" s="2">
        <v>3</v>
      </c>
      <c r="C20" s="2" t="s">
        <v>38</v>
      </c>
      <c r="D20" s="2">
        <v>1</v>
      </c>
      <c r="E20" s="2">
        <v>2</v>
      </c>
      <c r="F20" s="2">
        <v>1</v>
      </c>
    </row>
    <row r="21" spans="1:6" x14ac:dyDescent="0.25">
      <c r="A21" t="str">
        <f t="shared" si="2"/>
        <v>INSERT INTO cadastros.tbpessoa(pescodigo,pesnome,pessexo,pestipo,logcodigo)VALUES(4,'Maria',2,1,3);</v>
      </c>
      <c r="B21" s="2">
        <v>4</v>
      </c>
      <c r="C21" s="2" t="s">
        <v>39</v>
      </c>
      <c r="D21" s="2">
        <v>2</v>
      </c>
      <c r="E21" s="2">
        <v>1</v>
      </c>
      <c r="F21" s="2">
        <v>3</v>
      </c>
    </row>
    <row r="22" spans="1:6" x14ac:dyDescent="0.25">
      <c r="A22" t="str">
        <f t="shared" si="2"/>
        <v>INSERT INTO cadastros.tbpessoa(pescodigo,pesnome,pessexo,pestipo,logcodigo)VALUES(5,'Marta',2,1,4);</v>
      </c>
      <c r="B22" s="2">
        <v>5</v>
      </c>
      <c r="C22" s="2" t="s">
        <v>40</v>
      </c>
      <c r="D22" s="2">
        <v>2</v>
      </c>
      <c r="E22" s="2">
        <v>1</v>
      </c>
      <c r="F22" s="2">
        <v>4</v>
      </c>
    </row>
    <row r="23" spans="1:6" x14ac:dyDescent="0.25">
      <c r="A23" t="str">
        <f t="shared" si="2"/>
        <v>INSERT INTO cadastros.tbpessoa(pescodigo,pesnome,pessexo,pestipo,logcodigo)VALUES(6,'Papel &amp; Cia',1,2,5);</v>
      </c>
      <c r="B23" s="2">
        <v>6</v>
      </c>
      <c r="C23" s="2" t="s">
        <v>41</v>
      </c>
      <c r="D23" s="2">
        <v>1</v>
      </c>
      <c r="E23" s="2">
        <v>2</v>
      </c>
      <c r="F23" s="2">
        <v>5</v>
      </c>
    </row>
    <row r="24" spans="1:6" x14ac:dyDescent="0.25">
      <c r="A24" t="str">
        <f t="shared" si="2"/>
        <v>INSERT INTO cadastros.tbpessoa(pescodigo,pesnome,pessexo,pestipo,logcodigo)VALUES(7,'Roberto',1,1,3);</v>
      </c>
      <c r="B24" s="2">
        <v>7</v>
      </c>
      <c r="C24" s="2" t="s">
        <v>42</v>
      </c>
      <c r="D24" s="2">
        <v>1</v>
      </c>
      <c r="E24" s="2">
        <v>1</v>
      </c>
      <c r="F24" s="2">
        <v>3</v>
      </c>
    </row>
    <row r="25" spans="1:6" x14ac:dyDescent="0.25">
      <c r="A25" t="str">
        <f t="shared" si="2"/>
        <v>INSERT INTO cadastros.tbpessoa(pescodigo,pesnome,pessexo,pestipo,logcodigo)VALUES(8,'Tais',2,1,2);</v>
      </c>
      <c r="B25" s="2">
        <v>8</v>
      </c>
      <c r="C25" s="2" t="s">
        <v>43</v>
      </c>
      <c r="D25" s="2">
        <v>2</v>
      </c>
      <c r="E25" s="2">
        <v>1</v>
      </c>
      <c r="F25" s="2">
        <v>2</v>
      </c>
    </row>
    <row r="26" spans="1:6" x14ac:dyDescent="0.25">
      <c r="A26" t="str">
        <f t="shared" si="2"/>
        <v>INSERT INTO cadastros.tbpessoa(pescodigo,pesnome,pessexo,pestipo,logcodigo)VALUES(9,'Mônica Presentes',1,2,4);</v>
      </c>
      <c r="B26" s="2">
        <v>9</v>
      </c>
      <c r="C26" s="2" t="s">
        <v>44</v>
      </c>
      <c r="D26" s="2">
        <v>1</v>
      </c>
      <c r="E26" s="2">
        <v>2</v>
      </c>
      <c r="F26" s="2">
        <v>4</v>
      </c>
    </row>
    <row r="27" spans="1:6" x14ac:dyDescent="0.25">
      <c r="A27" t="str">
        <f t="shared" si="2"/>
        <v>INSERT INTO cadastros.tbpessoa(pescodigo,pesnome,pessexo,pestipo,logcodigo)VALUES(10,'Rivaldo',1,1,5);</v>
      </c>
      <c r="B27" s="2">
        <v>10</v>
      </c>
      <c r="C27" s="2" t="s">
        <v>45</v>
      </c>
      <c r="D27" s="2">
        <v>1</v>
      </c>
      <c r="E27" s="2">
        <v>1</v>
      </c>
      <c r="F27" s="2">
        <v>5</v>
      </c>
    </row>
    <row r="29" spans="1:6" x14ac:dyDescent="0.25">
      <c r="B29" s="2" t="s">
        <v>11</v>
      </c>
      <c r="C29" s="2" t="s">
        <v>46</v>
      </c>
      <c r="D29" s="2" t="s">
        <v>47</v>
      </c>
      <c r="E29" s="2" t="s">
        <v>48</v>
      </c>
      <c r="F29" s="2" t="s">
        <v>12</v>
      </c>
    </row>
    <row r="30" spans="1:6" x14ac:dyDescent="0.25">
      <c r="A30" t="str">
        <f>"INSERT INTO cadastros.tbpessoacontato (pescodigo,ctpnumero,ctpdescricao,ctpramal,logcodigo)VALUES("&amp;B30&amp;",'"&amp;C30&amp;"','"&amp;D30&amp;"',"&amp;E30&amp;","&amp;F30&amp;");"</f>
        <v>INSERT INTO cadastros.tbpessoacontato (pescodigo,ctpnumero,ctpdescricao,ctpramal,logcodigo)VALUES(1,'3351-2115','Telefone Comercial',2115,NULL);</v>
      </c>
      <c r="B30" s="2">
        <v>1</v>
      </c>
      <c r="C30" s="2" t="s">
        <v>0</v>
      </c>
      <c r="D30" s="2" t="s">
        <v>49</v>
      </c>
      <c r="E30" s="3">
        <v>2115</v>
      </c>
      <c r="F30" s="3" t="s">
        <v>53</v>
      </c>
    </row>
    <row r="31" spans="1:6" x14ac:dyDescent="0.25">
      <c r="A31" t="str">
        <f t="shared" ref="A31:A40" si="3">"INSERT INTO cadastros.tbpessoacontato (pescodigo,ctpnumero,ctpdescricao,ctpramal,logcodigo)VALUES("&amp;B31&amp;",'"&amp;C31&amp;"','"&amp;D31&amp;"',"&amp;E31&amp;","&amp;F31&amp;");"</f>
        <v>INSERT INTO cadastros.tbpessoacontato (pescodigo,ctpnumero,ctpdescricao,ctpramal,logcodigo)VALUES(1,'4432-5526','Telefone Residencial',NULL,NULL);</v>
      </c>
      <c r="B31" s="2">
        <v>1</v>
      </c>
      <c r="C31" s="2" t="s">
        <v>1</v>
      </c>
      <c r="D31" s="2" t="s">
        <v>50</v>
      </c>
      <c r="E31" s="3" t="s">
        <v>53</v>
      </c>
      <c r="F31" s="3" t="str">
        <f>F30</f>
        <v>NULL</v>
      </c>
    </row>
    <row r="32" spans="1:6" x14ac:dyDescent="0.25">
      <c r="A32" t="str">
        <f t="shared" si="3"/>
        <v>INSERT INTO cadastros.tbpessoacontato (pescodigo,ctpnumero,ctpdescricao,ctpramal,logcodigo)VALUES(1,'8822-5560','Telefone Celular',NULL,NULL);</v>
      </c>
      <c r="B32" s="2">
        <v>1</v>
      </c>
      <c r="C32" s="2" t="s">
        <v>2</v>
      </c>
      <c r="D32" s="2" t="s">
        <v>51</v>
      </c>
      <c r="E32" s="3" t="s">
        <v>53</v>
      </c>
      <c r="F32" s="3" t="str">
        <f t="shared" ref="F32:F40" si="4">F31</f>
        <v>NULL</v>
      </c>
    </row>
    <row r="33" spans="1:6" x14ac:dyDescent="0.25">
      <c r="A33" t="str">
        <f t="shared" si="3"/>
        <v>INSERT INTO cadastros.tbpessoacontato (pescodigo,ctpnumero,ctpdescricao,ctpramal,logcodigo)VALUES(2,'1123-5526','Telefone Residencial',NULL,NULL);</v>
      </c>
      <c r="B33" s="2">
        <v>2</v>
      </c>
      <c r="C33" s="2" t="s">
        <v>3</v>
      </c>
      <c r="D33" s="2" t="s">
        <v>50</v>
      </c>
      <c r="E33" s="3" t="s">
        <v>53</v>
      </c>
      <c r="F33" s="3" t="str">
        <f t="shared" si="4"/>
        <v>NULL</v>
      </c>
    </row>
    <row r="34" spans="1:6" x14ac:dyDescent="0.25">
      <c r="A34" t="str">
        <f t="shared" si="3"/>
        <v>INSERT INTO cadastros.tbpessoacontato (pescodigo,ctpnumero,ctpdescricao,ctpramal,logcodigo)VALUES(3,'1124-5527','Telefonista',15,NULL);</v>
      </c>
      <c r="B34" s="2">
        <v>3</v>
      </c>
      <c r="C34" s="2" t="s">
        <v>4</v>
      </c>
      <c r="D34" s="2" t="s">
        <v>52</v>
      </c>
      <c r="E34" s="3">
        <v>15</v>
      </c>
      <c r="F34" s="3" t="str">
        <f t="shared" si="4"/>
        <v>NULL</v>
      </c>
    </row>
    <row r="35" spans="1:6" x14ac:dyDescent="0.25">
      <c r="A35" t="str">
        <f t="shared" si="3"/>
        <v>INSERT INTO cadastros.tbpessoacontato (pescodigo,ctpnumero,ctpdescricao,ctpramal,logcodigo)VALUES(4,'9925-2265','Telefone Celular',NULL,NULL);</v>
      </c>
      <c r="B35" s="2">
        <v>4</v>
      </c>
      <c r="C35" s="2" t="s">
        <v>5</v>
      </c>
      <c r="D35" s="2" t="s">
        <v>51</v>
      </c>
      <c r="E35" s="3" t="s">
        <v>53</v>
      </c>
      <c r="F35" s="3" t="str">
        <f t="shared" si="4"/>
        <v>NULL</v>
      </c>
    </row>
    <row r="36" spans="1:6" x14ac:dyDescent="0.25">
      <c r="A36" t="str">
        <f t="shared" si="3"/>
        <v>INSERT INTO cadastros.tbpessoacontato (pescodigo,ctpnumero,ctpdescricao,ctpramal,logcodigo)VALUES(5,'6652-2445','Telefone Residencial',NULL,NULL);</v>
      </c>
      <c r="B36" s="2">
        <v>5</v>
      </c>
      <c r="C36" s="2" t="s">
        <v>6</v>
      </c>
      <c r="D36" s="2" t="s">
        <v>50</v>
      </c>
      <c r="E36" s="3" t="s">
        <v>53</v>
      </c>
      <c r="F36" s="3" t="str">
        <f t="shared" si="4"/>
        <v>NULL</v>
      </c>
    </row>
    <row r="37" spans="1:6" x14ac:dyDescent="0.25">
      <c r="A37" t="str">
        <f t="shared" si="3"/>
        <v>INSERT INTO cadastros.tbpessoacontato (pescodigo,ctpnumero,ctpdescricao,ctpramal,logcodigo)VALUES(6,'9952-2265','Telefone Residencial',NULL,NULL);</v>
      </c>
      <c r="B37" s="2">
        <v>6</v>
      </c>
      <c r="C37" s="2" t="s">
        <v>7</v>
      </c>
      <c r="D37" s="2" t="s">
        <v>50</v>
      </c>
      <c r="E37" s="3" t="s">
        <v>53</v>
      </c>
      <c r="F37" s="3" t="str">
        <f t="shared" si="4"/>
        <v>NULL</v>
      </c>
    </row>
    <row r="38" spans="1:6" x14ac:dyDescent="0.25">
      <c r="A38" t="str">
        <f t="shared" si="3"/>
        <v>INSERT INTO cadastros.tbpessoacontato (pescodigo,ctpnumero,ctpdescricao,ctpramal,logcodigo)VALUES(10,'3321-2265','Telefone Comercial',2265,NULL);</v>
      </c>
      <c r="B38" s="2">
        <v>10</v>
      </c>
      <c r="C38" s="2" t="s">
        <v>8</v>
      </c>
      <c r="D38" s="2" t="s">
        <v>49</v>
      </c>
      <c r="E38" s="3">
        <v>2265</v>
      </c>
      <c r="F38" s="3" t="str">
        <f t="shared" si="4"/>
        <v>NULL</v>
      </c>
    </row>
    <row r="39" spans="1:6" x14ac:dyDescent="0.25">
      <c r="A39" t="str">
        <f t="shared" si="3"/>
        <v>INSERT INTO cadastros.tbpessoacontato (pescodigo,ctpnumero,ctpdescricao,ctpramal,logcodigo)VALUES(10,'6658-2265','Telefone Residencial',NULL,NULL);</v>
      </c>
      <c r="B39" s="2">
        <v>10</v>
      </c>
      <c r="C39" s="2" t="s">
        <v>9</v>
      </c>
      <c r="D39" s="2" t="s">
        <v>50</v>
      </c>
      <c r="E39" s="3" t="s">
        <v>53</v>
      </c>
      <c r="F39" s="3" t="str">
        <f t="shared" si="4"/>
        <v>NULL</v>
      </c>
    </row>
    <row r="40" spans="1:6" x14ac:dyDescent="0.25">
      <c r="A40" t="str">
        <f t="shared" si="3"/>
        <v>INSERT INTO cadastros.tbpessoacontato (pescodigo,ctpnumero,ctpdescricao,ctpramal,logcodigo)VALUES(10,'9925-2256','Telefone Celular',NULL,NULL);</v>
      </c>
      <c r="B40" s="2">
        <v>10</v>
      </c>
      <c r="C40" s="2" t="s">
        <v>10</v>
      </c>
      <c r="D40" s="2" t="s">
        <v>51</v>
      </c>
      <c r="E40" s="3" t="s">
        <v>53</v>
      </c>
      <c r="F40" s="3" t="str">
        <f t="shared" si="4"/>
        <v>NULL</v>
      </c>
    </row>
    <row r="41" spans="1:6" x14ac:dyDescent="0.25">
      <c r="B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INSERTS BASE DADOS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2016-02-02T23:50:02Z</dcterms:modified>
</cp:coreProperties>
</file>