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<sst xmlns="http://schemas.openxmlformats.org/spreadsheetml/2006/main" count="10" uniqueCount="7">
  <si>
    <t>h=0.5</t>
  </si>
  <si>
    <t>k=0.5</t>
  </si>
  <si>
    <t>x</t>
  </si>
  <si>
    <t>y</t>
  </si>
  <si>
    <t>f(x,y)=(3xy^2+2xy+3</t>
  </si>
  <si>
    <t>Using trapezoidal rule:</t>
  </si>
  <si>
    <t>*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</si>
</sst>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7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M32"/>
  <sheetViews>
    <sheetView tabSelected="1" topLeftCell="A17" workbookViewId="0">
      <selection activeCell="D34" sqref="D34"/>
    </sheetView>
  </sheetViews>
  <sheetFormatPr defaultColWidth="9.14285714285714" defaultRowHeight="15"/>
  <cols>
    <col min="6" max="6" width="12.8571428571429"/>
    <col min="7" max="7" width="9.57142857142857"/>
    <col min="10" max="10" width="9.57142857142857"/>
    <col min="12" max="12" width="9.57142857142857"/>
  </cols>
  <sheetData>
    <row r="1" spans="8:9">
      <c r="H1" t="s">
        <v>0</v>
      </c>
      <c r="I1" t="s">
        <v>1</v>
      </c>
    </row>
    <row r="2" spans="8:9">
      <c r="H2" t="s">
        <v>2</v>
      </c>
      <c r="I2" t="s">
        <v>3</v>
      </c>
    </row>
    <row r="3" spans="8:8">
      <c r="H3" t="s">
        <v>4</v>
      </c>
    </row>
    <row r="6" spans="4:13">
      <c r="D6" t="s">
        <v>2</v>
      </c>
      <c r="E6">
        <v>0</v>
      </c>
      <c r="F6">
        <v>0.5</v>
      </c>
      <c r="G6">
        <v>1</v>
      </c>
      <c r="H6">
        <v>1.5</v>
      </c>
      <c r="I6">
        <v>2</v>
      </c>
      <c r="J6">
        <v>2.5</v>
      </c>
      <c r="K6">
        <v>3</v>
      </c>
      <c r="L6">
        <v>3.5</v>
      </c>
      <c r="M6">
        <v>4</v>
      </c>
    </row>
    <row r="7" spans="4:4">
      <c r="D7" t="s">
        <v>3</v>
      </c>
    </row>
    <row r="8" spans="4:13">
      <c r="D8">
        <v>0</v>
      </c>
      <c r="E8">
        <f>(3*E6^2*0^2+2*E6*0+3)</f>
        <v>3</v>
      </c>
      <c r="F8">
        <f t="shared" ref="F8:M8" si="0">(3*F6^2*0^2+2*F6*0+3)</f>
        <v>3</v>
      </c>
      <c r="G8">
        <f t="shared" si="0"/>
        <v>3</v>
      </c>
      <c r="H8">
        <f t="shared" si="0"/>
        <v>3</v>
      </c>
      <c r="I8">
        <f t="shared" si="0"/>
        <v>3</v>
      </c>
      <c r="J8">
        <f t="shared" si="0"/>
        <v>3</v>
      </c>
      <c r="K8">
        <f t="shared" si="0"/>
        <v>3</v>
      </c>
      <c r="L8">
        <f t="shared" si="0"/>
        <v>3</v>
      </c>
      <c r="M8">
        <f t="shared" si="0"/>
        <v>3</v>
      </c>
    </row>
    <row r="9" spans="4:13">
      <c r="D9">
        <v>0.5</v>
      </c>
      <c r="E9">
        <f>(3*E6^2*0.5^2+2*E6*0.5+3)</f>
        <v>3</v>
      </c>
      <c r="F9">
        <f t="shared" ref="F9:M9" si="1">(3*F6^2*0.5^2+2*F6*0.5+3)</f>
        <v>3.6875</v>
      </c>
      <c r="G9">
        <f t="shared" si="1"/>
        <v>4.75</v>
      </c>
      <c r="H9">
        <f t="shared" si="1"/>
        <v>6.1875</v>
      </c>
      <c r="I9">
        <f t="shared" si="1"/>
        <v>8</v>
      </c>
      <c r="J9">
        <f t="shared" si="1"/>
        <v>10.1875</v>
      </c>
      <c r="K9">
        <f t="shared" si="1"/>
        <v>12.75</v>
      </c>
      <c r="L9">
        <f t="shared" si="1"/>
        <v>15.6875</v>
      </c>
      <c r="M9">
        <f t="shared" si="1"/>
        <v>19</v>
      </c>
    </row>
    <row r="10" spans="4:13">
      <c r="D10">
        <v>1</v>
      </c>
      <c r="E10">
        <f>(3*E6^2*1^2+2*E6*1+3)</f>
        <v>3</v>
      </c>
      <c r="F10">
        <f t="shared" ref="F10:M10" si="2">(3*F6^2*1^2+2*F6*1+3)</f>
        <v>4.75</v>
      </c>
      <c r="G10">
        <f t="shared" si="2"/>
        <v>8</v>
      </c>
      <c r="H10">
        <f t="shared" si="2"/>
        <v>12.75</v>
      </c>
      <c r="I10">
        <f t="shared" si="2"/>
        <v>19</v>
      </c>
      <c r="J10">
        <f t="shared" si="2"/>
        <v>26.75</v>
      </c>
      <c r="K10">
        <f t="shared" si="2"/>
        <v>36</v>
      </c>
      <c r="L10">
        <f t="shared" si="2"/>
        <v>46.75</v>
      </c>
      <c r="M10">
        <f t="shared" si="2"/>
        <v>59</v>
      </c>
    </row>
    <row r="11" spans="4:13">
      <c r="D11">
        <v>1.5</v>
      </c>
      <c r="E11">
        <f>(3*E6^2*1.5^2+2*E6*1.5+3)</f>
        <v>3</v>
      </c>
      <c r="F11">
        <f t="shared" ref="F11:M11" si="3">(3*F6^2*1.5^2+2*F6*1.5+3)</f>
        <v>6.1875</v>
      </c>
      <c r="G11">
        <f t="shared" si="3"/>
        <v>12.75</v>
      </c>
      <c r="H11">
        <f t="shared" si="3"/>
        <v>22.6875</v>
      </c>
      <c r="I11">
        <f t="shared" si="3"/>
        <v>36</v>
      </c>
      <c r="J11">
        <f t="shared" si="3"/>
        <v>52.6875</v>
      </c>
      <c r="K11">
        <f t="shared" si="3"/>
        <v>72.75</v>
      </c>
      <c r="L11">
        <f t="shared" si="3"/>
        <v>96.1875</v>
      </c>
      <c r="M11">
        <f t="shared" si="3"/>
        <v>123</v>
      </c>
    </row>
    <row r="12" spans="4:13">
      <c r="D12">
        <v>2</v>
      </c>
      <c r="E12">
        <f>(3*E6^2*2^2+2*E6*2+3)</f>
        <v>3</v>
      </c>
      <c r="F12">
        <f t="shared" ref="F12:M12" si="4">(3*F6^2*2^2+2*F6*2+3)</f>
        <v>8</v>
      </c>
      <c r="G12">
        <f t="shared" si="4"/>
        <v>19</v>
      </c>
      <c r="H12">
        <f t="shared" si="4"/>
        <v>36</v>
      </c>
      <c r="I12">
        <f t="shared" si="4"/>
        <v>59</v>
      </c>
      <c r="J12">
        <f t="shared" si="4"/>
        <v>88</v>
      </c>
      <c r="K12">
        <f t="shared" si="4"/>
        <v>123</v>
      </c>
      <c r="L12">
        <f t="shared" si="4"/>
        <v>164</v>
      </c>
      <c r="M12">
        <f t="shared" si="4"/>
        <v>211</v>
      </c>
    </row>
    <row r="13" spans="4:13">
      <c r="D13">
        <v>2.5</v>
      </c>
      <c r="E13">
        <f>(3*E6^2*2.5^2+2*E6*2.5+3)</f>
        <v>3</v>
      </c>
      <c r="F13">
        <f t="shared" ref="F13:M13" si="5">(3*F6^2*2.5^2+2*F6*2.5+3)</f>
        <v>10.1875</v>
      </c>
      <c r="G13">
        <f t="shared" si="5"/>
        <v>26.75</v>
      </c>
      <c r="H13">
        <f t="shared" si="5"/>
        <v>52.6875</v>
      </c>
      <c r="I13">
        <f t="shared" si="5"/>
        <v>88</v>
      </c>
      <c r="J13">
        <f t="shared" si="5"/>
        <v>132.6875</v>
      </c>
      <c r="K13">
        <f t="shared" si="5"/>
        <v>186.75</v>
      </c>
      <c r="L13">
        <f t="shared" si="5"/>
        <v>250.1875</v>
      </c>
      <c r="M13">
        <f t="shared" si="5"/>
        <v>323</v>
      </c>
    </row>
    <row r="14" spans="4:13">
      <c r="D14">
        <v>3</v>
      </c>
      <c r="E14">
        <f>(3*E6^2*3^2+2*E6*3+3)</f>
        <v>3</v>
      </c>
      <c r="F14">
        <f t="shared" ref="F14:M14" si="6">(3*F6^2*3^2+2*F6*3+3)</f>
        <v>12.75</v>
      </c>
      <c r="G14">
        <f t="shared" si="6"/>
        <v>36</v>
      </c>
      <c r="H14">
        <f t="shared" si="6"/>
        <v>72.75</v>
      </c>
      <c r="I14">
        <f t="shared" si="6"/>
        <v>123</v>
      </c>
      <c r="J14">
        <f t="shared" si="6"/>
        <v>186.75</v>
      </c>
      <c r="K14">
        <f t="shared" si="6"/>
        <v>264</v>
      </c>
      <c r="L14">
        <f t="shared" si="6"/>
        <v>354.75</v>
      </c>
      <c r="M14">
        <f t="shared" si="6"/>
        <v>459</v>
      </c>
    </row>
    <row r="15" spans="4:13">
      <c r="D15">
        <v>3.5</v>
      </c>
      <c r="E15">
        <f>(3*E6^2*3.5^2+2*E6*3.5+3)</f>
        <v>3</v>
      </c>
      <c r="F15">
        <f t="shared" ref="F15:M15" si="7">(3*F6^2*3.5^2+2*F6*3.5+3)</f>
        <v>15.6875</v>
      </c>
      <c r="G15">
        <f t="shared" si="7"/>
        <v>46.75</v>
      </c>
      <c r="H15">
        <f t="shared" si="7"/>
        <v>96.1875</v>
      </c>
      <c r="I15">
        <f t="shared" si="7"/>
        <v>164</v>
      </c>
      <c r="J15">
        <f t="shared" si="7"/>
        <v>250.1875</v>
      </c>
      <c r="K15">
        <f t="shared" si="7"/>
        <v>354.75</v>
      </c>
      <c r="L15">
        <f t="shared" si="7"/>
        <v>477.6875</v>
      </c>
      <c r="M15">
        <f t="shared" si="7"/>
        <v>619</v>
      </c>
    </row>
    <row r="16" spans="4:13">
      <c r="D16">
        <v>4</v>
      </c>
      <c r="E16">
        <f>(3*E6^2*4^2+2*E6*4+3)</f>
        <v>3</v>
      </c>
      <c r="F16">
        <f t="shared" ref="F16:M16" si="8">(3*F6^2*4^2+2*F6*4+3)</f>
        <v>19</v>
      </c>
      <c r="G16">
        <f t="shared" si="8"/>
        <v>59</v>
      </c>
      <c r="H16">
        <f t="shared" si="8"/>
        <v>123</v>
      </c>
      <c r="I16">
        <f t="shared" si="8"/>
        <v>211</v>
      </c>
      <c r="J16">
        <f t="shared" si="8"/>
        <v>323</v>
      </c>
      <c r="K16">
        <f t="shared" si="8"/>
        <v>459</v>
      </c>
      <c r="L16">
        <f t="shared" si="8"/>
        <v>619</v>
      </c>
      <c r="M16">
        <f t="shared" si="8"/>
        <v>803</v>
      </c>
    </row>
    <row r="19" spans="7:7">
      <c r="G19" t="s">
        <v>5</v>
      </c>
    </row>
    <row r="21" spans="4:13">
      <c r="D21" t="s">
        <v>6</v>
      </c>
      <c r="E21">
        <v>1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1</v>
      </c>
    </row>
    <row r="22" spans="4:13">
      <c r="D22">
        <v>1</v>
      </c>
      <c r="E22">
        <f>(E21*1)</f>
        <v>1</v>
      </c>
      <c r="F22">
        <f t="shared" ref="F22:M22" si="9">(F21*1)</f>
        <v>2</v>
      </c>
      <c r="G22">
        <f t="shared" si="9"/>
        <v>2</v>
      </c>
      <c r="H22">
        <f t="shared" si="9"/>
        <v>2</v>
      </c>
      <c r="I22">
        <f t="shared" si="9"/>
        <v>2</v>
      </c>
      <c r="J22">
        <f t="shared" si="9"/>
        <v>2</v>
      </c>
      <c r="K22">
        <f t="shared" si="9"/>
        <v>2</v>
      </c>
      <c r="L22">
        <f t="shared" si="9"/>
        <v>2</v>
      </c>
      <c r="M22">
        <f t="shared" si="9"/>
        <v>1</v>
      </c>
    </row>
    <row r="23" spans="4:13">
      <c r="D23">
        <v>2</v>
      </c>
      <c r="E23">
        <f>(E21*2)</f>
        <v>2</v>
      </c>
      <c r="F23">
        <f t="shared" ref="F23:M23" si="10">(F21*2)</f>
        <v>4</v>
      </c>
      <c r="G23">
        <f t="shared" si="10"/>
        <v>4</v>
      </c>
      <c r="H23">
        <f t="shared" si="10"/>
        <v>4</v>
      </c>
      <c r="I23">
        <f t="shared" si="10"/>
        <v>4</v>
      </c>
      <c r="J23">
        <f t="shared" si="10"/>
        <v>4</v>
      </c>
      <c r="K23">
        <f t="shared" si="10"/>
        <v>4</v>
      </c>
      <c r="L23">
        <f t="shared" si="10"/>
        <v>4</v>
      </c>
      <c r="M23">
        <f t="shared" si="10"/>
        <v>2</v>
      </c>
    </row>
    <row r="24" spans="4:13">
      <c r="D24">
        <v>2</v>
      </c>
      <c r="E24">
        <f>(E21*2)</f>
        <v>2</v>
      </c>
      <c r="F24">
        <f t="shared" ref="F24:M24" si="11">(F21*2)</f>
        <v>4</v>
      </c>
      <c r="G24">
        <f t="shared" si="11"/>
        <v>4</v>
      </c>
      <c r="H24">
        <f t="shared" si="11"/>
        <v>4</v>
      </c>
      <c r="I24">
        <f t="shared" si="11"/>
        <v>4</v>
      </c>
      <c r="J24">
        <f t="shared" si="11"/>
        <v>4</v>
      </c>
      <c r="K24">
        <f t="shared" si="11"/>
        <v>4</v>
      </c>
      <c r="L24">
        <f t="shared" si="11"/>
        <v>4</v>
      </c>
      <c r="M24">
        <f t="shared" si="11"/>
        <v>2</v>
      </c>
    </row>
    <row r="25" spans="4:13">
      <c r="D25">
        <v>2</v>
      </c>
      <c r="E25">
        <f>(E21*2)</f>
        <v>2</v>
      </c>
      <c r="F25">
        <f t="shared" ref="F25:M25" si="12">(F21*2)</f>
        <v>4</v>
      </c>
      <c r="G25">
        <f t="shared" si="12"/>
        <v>4</v>
      </c>
      <c r="H25">
        <f t="shared" si="12"/>
        <v>4</v>
      </c>
      <c r="I25">
        <f t="shared" si="12"/>
        <v>4</v>
      </c>
      <c r="J25">
        <f t="shared" si="12"/>
        <v>4</v>
      </c>
      <c r="K25">
        <f t="shared" si="12"/>
        <v>4</v>
      </c>
      <c r="L25">
        <f t="shared" si="12"/>
        <v>4</v>
      </c>
      <c r="M25">
        <f t="shared" si="12"/>
        <v>2</v>
      </c>
    </row>
    <row r="26" spans="4:13">
      <c r="D26">
        <v>2</v>
      </c>
      <c r="E26">
        <f>(E21*2)</f>
        <v>2</v>
      </c>
      <c r="F26">
        <f>(F21*2)</f>
        <v>4</v>
      </c>
      <c r="G26">
        <f t="shared" ref="G26:M26" si="13">(G21*2)</f>
        <v>4</v>
      </c>
      <c r="H26">
        <f t="shared" si="13"/>
        <v>4</v>
      </c>
      <c r="I26">
        <f t="shared" si="13"/>
        <v>4</v>
      </c>
      <c r="J26">
        <f t="shared" si="13"/>
        <v>4</v>
      </c>
      <c r="K26">
        <f t="shared" si="13"/>
        <v>4</v>
      </c>
      <c r="L26">
        <f t="shared" si="13"/>
        <v>4</v>
      </c>
      <c r="M26">
        <f t="shared" si="13"/>
        <v>2</v>
      </c>
    </row>
    <row r="27" spans="4:13">
      <c r="D27">
        <v>2</v>
      </c>
      <c r="E27">
        <f>(E21*2)</f>
        <v>2</v>
      </c>
      <c r="F27">
        <f>(F21*2)</f>
        <v>4</v>
      </c>
      <c r="G27">
        <f t="shared" ref="G27:M27" si="14">(G21*2)</f>
        <v>4</v>
      </c>
      <c r="H27">
        <f t="shared" si="14"/>
        <v>4</v>
      </c>
      <c r="I27">
        <f t="shared" si="14"/>
        <v>4</v>
      </c>
      <c r="J27">
        <f t="shared" si="14"/>
        <v>4</v>
      </c>
      <c r="K27">
        <f t="shared" si="14"/>
        <v>4</v>
      </c>
      <c r="L27">
        <f t="shared" si="14"/>
        <v>4</v>
      </c>
      <c r="M27">
        <f t="shared" si="14"/>
        <v>2</v>
      </c>
    </row>
    <row r="28" spans="4:13">
      <c r="D28">
        <v>2</v>
      </c>
      <c r="E28">
        <f>(E21*2)</f>
        <v>2</v>
      </c>
      <c r="F28">
        <f t="shared" ref="F28:M28" si="15">(F21*2)</f>
        <v>4</v>
      </c>
      <c r="G28">
        <f t="shared" si="15"/>
        <v>4</v>
      </c>
      <c r="H28">
        <f t="shared" si="15"/>
        <v>4</v>
      </c>
      <c r="I28">
        <f t="shared" si="15"/>
        <v>4</v>
      </c>
      <c r="J28">
        <f t="shared" si="15"/>
        <v>4</v>
      </c>
      <c r="K28">
        <f t="shared" si="15"/>
        <v>4</v>
      </c>
      <c r="L28">
        <f t="shared" si="15"/>
        <v>4</v>
      </c>
      <c r="M28">
        <f t="shared" si="15"/>
        <v>2</v>
      </c>
    </row>
    <row r="29" spans="4:13">
      <c r="D29">
        <v>2</v>
      </c>
      <c r="E29">
        <f>(E21*2)</f>
        <v>2</v>
      </c>
      <c r="F29">
        <f t="shared" ref="F29:M29" si="16">(F21*2)</f>
        <v>4</v>
      </c>
      <c r="G29">
        <f t="shared" si="16"/>
        <v>4</v>
      </c>
      <c r="H29">
        <f t="shared" si="16"/>
        <v>4</v>
      </c>
      <c r="I29">
        <f t="shared" si="16"/>
        <v>4</v>
      </c>
      <c r="J29">
        <f t="shared" si="16"/>
        <v>4</v>
      </c>
      <c r="K29">
        <f t="shared" si="16"/>
        <v>4</v>
      </c>
      <c r="L29">
        <f t="shared" si="16"/>
        <v>4</v>
      </c>
      <c r="M29">
        <f t="shared" si="16"/>
        <v>2</v>
      </c>
    </row>
    <row r="30" spans="4:13">
      <c r="D30">
        <v>1</v>
      </c>
      <c r="E30">
        <f>(E21*1)</f>
        <v>1</v>
      </c>
      <c r="F30">
        <f t="shared" ref="F30:M30" si="17">(F21*1)</f>
        <v>2</v>
      </c>
      <c r="G30">
        <f t="shared" si="17"/>
        <v>2</v>
      </c>
      <c r="H30">
        <f t="shared" si="17"/>
        <v>2</v>
      </c>
      <c r="I30">
        <f t="shared" si="17"/>
        <v>2</v>
      </c>
      <c r="J30">
        <f t="shared" si="17"/>
        <v>2</v>
      </c>
      <c r="K30">
        <f t="shared" si="17"/>
        <v>2</v>
      </c>
      <c r="L30">
        <f t="shared" si="17"/>
        <v>2</v>
      </c>
      <c r="M30">
        <f t="shared" si="17"/>
        <v>1</v>
      </c>
    </row>
    <row r="32" spans="7:7">
      <c r="G32" t="s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rajka</dc:creator>
  <cp:lastModifiedBy>rajka</cp:lastModifiedBy>
  <dcterms:created xsi:type="dcterms:W3CDTF">2022-03-28T13:07:39Z</dcterms:created>
  <dcterms:modified xsi:type="dcterms:W3CDTF">2022-03-28T14:16:55Z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475612F5F8684211BCD7BB78CC9822F2</vt:lpwstr>
  </property>
  <property fmtid="{D5CDD505-2E9C-101B-9397-08002B2CF9AE}" pid="3" name="KSOProductBuildVer">
    <vt:lpwstr>1033-11.2.0.11042</vt:lpwstr>
  </property>
</Properties>
</file>