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onestoga\"/>
    </mc:Choice>
  </mc:AlternateContent>
  <xr:revisionPtr revIDLastSave="0" documentId="8_{A6DC8103-CD3D-4815-AA66-395494BAD8BF}" xr6:coauthVersionLast="47" xr6:coauthVersionMax="47" xr10:uidLastSave="{00000000-0000-0000-0000-000000000000}"/>
  <bookViews>
    <workbookView xWindow="-108" yWindow="-108" windowWidth="23256" windowHeight="12456" activeTab="1" xr2:uid="{69114FA3-1C31-4C2E-A7B3-049D2B016C41}"/>
  </bookViews>
  <sheets>
    <sheet name="SALES" sheetId="1" r:id="rId1"/>
    <sheet name="PRODUCT" sheetId="2" r:id="rId2"/>
    <sheet name="Sheet1" sheetId="7" state="hidden" r:id="rId3"/>
    <sheet name="DATE" sheetId="3" r:id="rId4"/>
    <sheet name="STORE" sheetId="4" r:id="rId5"/>
  </sheets>
  <definedNames>
    <definedName name="_xlnm._FilterDatabase" localSheetId="1" hidden="1">PRODUCT!$A$1:$G$61</definedName>
    <definedName name="_xlnm._FilterDatabase" localSheetId="0" hidden="1">SALES!$A$1:$J$504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2" i="1" a="1"/>
  <c r="A2" i="1" s="1"/>
  <c r="F2" i="1"/>
  <c r="A502" i="1"/>
  <c r="A503" i="1" s="1"/>
  <c r="A504" i="1" s="1"/>
  <c r="F502" i="1"/>
  <c r="F503" i="1"/>
  <c r="F504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A2" i="2" a="1"/>
  <c r="A2" i="2" s="1"/>
  <c r="D101" i="3"/>
  <c r="C101" i="3"/>
  <c r="B101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F191" i="1"/>
  <c r="F215" i="1"/>
  <c r="F223" i="1"/>
  <c r="F279" i="1"/>
  <c r="F287" i="1"/>
  <c r="F335" i="1"/>
  <c r="F343" i="1"/>
  <c r="F351" i="1"/>
  <c r="F399" i="1"/>
  <c r="F407" i="1"/>
  <c r="F415" i="1"/>
  <c r="A2" i="7" a="1"/>
  <c r="A2" i="7" s="1"/>
  <c r="F199" i="1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3" i="2"/>
  <c r="F4" i="2"/>
  <c r="F5" i="2"/>
  <c r="F6" i="2"/>
  <c r="F7" i="2"/>
  <c r="F8" i="2"/>
  <c r="F9" i="2"/>
  <c r="F2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3" i="2"/>
  <c r="E4" i="2"/>
  <c r="E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2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3" i="3"/>
  <c r="B2" i="3"/>
  <c r="F271" i="1" l="1"/>
  <c r="F207" i="1"/>
  <c r="F391" i="1"/>
  <c r="F327" i="1"/>
  <c r="F263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3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7" i="1"/>
  <c r="F383" i="1"/>
  <c r="F255" i="1"/>
  <c r="F439" i="1"/>
  <c r="F375" i="1"/>
  <c r="F311" i="1"/>
  <c r="F247" i="1"/>
  <c r="F447" i="1"/>
  <c r="F319" i="1"/>
  <c r="F431" i="1"/>
  <c r="F367" i="1"/>
  <c r="F303" i="1"/>
  <c r="F239" i="1"/>
  <c r="F423" i="1"/>
  <c r="F359" i="1"/>
  <c r="F295" i="1"/>
  <c r="F2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1934C-589C-4F8A-9AA5-C80229601FD7}" keepAlive="1" name="Query - 4, 1, 6, 3, 5, 2, 6, 4, 1, 5, 2, 3," description="Connection to the '4, 1, 6, 3, 5, 2, 6, 4, 1, 5, 2, 3,' query in the workbook." type="5" refreshedVersion="0" background="1" saveData="1">
    <dbPr connection="Provider=Microsoft.Mashup.OleDb.1;Data Source=$Workbook$;Location=&quot;4, 1, 6, 3, 5, 2, 6, 4, 1, 5, 2, 3,&quot;;Extended Properties=&quot;&quot;" command="SELECT * FROM [4, 1, 6, 3, 5, 2, 6, 4, 1, 5, 2, 3,]"/>
  </connection>
  <connection id="2" xr16:uid="{89BFE88A-C2A2-43D2-B7FC-C31B91CD3894}" keepAlive="1" name="Query - Apples," description="Connection to the 'Apples,' query in the workbook." type="5" refreshedVersion="0" background="1">
    <dbPr connection="Provider=Microsoft.Mashup.OleDb.1;Data Source=$Workbook$;Location=Apples,;Extended Properties=&quot;&quot;" command="SELECT * FROM [Apples,]"/>
  </connection>
  <connection id="3" xr16:uid="{9F564781-1DCC-4BB0-BA76-7B73EFF65019}" keepAlive="1" name="Query - Apples, produce, 2 99kg" description="Connection to the 'Apples, produce, 2 99kg' query in the workbook." type="5" refreshedVersion="0" background="1">
    <dbPr connection="Provider=Microsoft.Mashup.OleDb.1;Data Source=$Workbook$;Location=&quot;Apples, produce, 2 99kg&quot;;Extended Properties=&quot;&quot;" command="SELECT * FROM [Apples, produce, 2 99kg]"/>
  </connection>
  <connection id="4" xr16:uid="{43EEEFB8-BF4F-4F0C-B9E6-AC10BB9965BA}" keepAlive="1" name="Query - Dragonfruit (fruit) - $5 99  2" description="Connection to the 'Dragonfruit (fruit) - $5 99  2' query in the workbook." type="5" refreshedVersion="0" background="1">
    <dbPr connection="Provider=Microsoft.Mashup.OleDb.1;Data Source=$Workbook$;Location=&quot;Dragonfruit (fruit) - $5 99  2&quot;;Extended Properties=&quot;&quot;" command="SELECT * FROM [Dragonfruit (fruit) - $5 99  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<sst xmlns="http://schemas.openxmlformats.org/spreadsheetml/2006/main" count="767" uniqueCount="270">
  <si>
    <t>STORE KEY</t>
  </si>
  <si>
    <t>STORE DESCRIPTION</t>
  </si>
  <si>
    <t>WALMART</t>
  </si>
  <si>
    <t>LOBLAWS</t>
  </si>
  <si>
    <t>METRO</t>
  </si>
  <si>
    <t>FOOD BASICS</t>
  </si>
  <si>
    <t>FORTINOS</t>
  </si>
  <si>
    <t>COSTCO</t>
  </si>
  <si>
    <t>DATE KEY</t>
  </si>
  <si>
    <t>DAY</t>
  </si>
  <si>
    <t>MONTH</t>
  </si>
  <si>
    <t>YEAR</t>
  </si>
  <si>
    <t>PRODUCT KEY</t>
  </si>
  <si>
    <t>PRODUCT DESCRIPTION</t>
  </si>
  <si>
    <t>PRODUCT DEPARTMENT</t>
  </si>
  <si>
    <t>PRODUCT COST</t>
  </si>
  <si>
    <t>Apples</t>
  </si>
  <si>
    <t>Bananas</t>
  </si>
  <si>
    <t>Oranges</t>
  </si>
  <si>
    <t>Avocados</t>
  </si>
  <si>
    <t>Broccoli</t>
  </si>
  <si>
    <t>Carrots</t>
  </si>
  <si>
    <t>Onions</t>
  </si>
  <si>
    <t>Garlic</t>
  </si>
  <si>
    <t>Potatoes</t>
  </si>
  <si>
    <t>Rice</t>
  </si>
  <si>
    <t>Quinoa</t>
  </si>
  <si>
    <t>Pasta</t>
  </si>
  <si>
    <t>Bread</t>
  </si>
  <si>
    <t>Milk</t>
  </si>
  <si>
    <t>Eggs</t>
  </si>
  <si>
    <t>Butter</t>
  </si>
  <si>
    <t>Olive oil</t>
  </si>
  <si>
    <t>Canola oil</t>
  </si>
  <si>
    <t>Peanut butter</t>
  </si>
  <si>
    <t>Jelly</t>
  </si>
  <si>
    <t>Soy sauce</t>
  </si>
  <si>
    <t>Ketchup</t>
  </si>
  <si>
    <t>Mustard</t>
  </si>
  <si>
    <t>Salsa</t>
  </si>
  <si>
    <t>Chips</t>
  </si>
  <si>
    <t>Popcorn</t>
  </si>
  <si>
    <t xml:space="preserve"> produce</t>
  </si>
  <si>
    <t xml:space="preserve"> 2.99/kg</t>
  </si>
  <si>
    <t xml:space="preserve"> 1.49/kg</t>
  </si>
  <si>
    <t xml:space="preserve"> 0.99/kg</t>
  </si>
  <si>
    <t xml:space="preserve"> 2.49/kg</t>
  </si>
  <si>
    <t>Chicken breasts</t>
  </si>
  <si>
    <t xml:space="preserve"> meat</t>
  </si>
  <si>
    <t xml:space="preserve"> 9.99/kg</t>
  </si>
  <si>
    <t>Ground beef</t>
  </si>
  <si>
    <t xml:space="preserve"> 7.99/kg</t>
  </si>
  <si>
    <t>Salmon fillets</t>
  </si>
  <si>
    <t xml:space="preserve"> seafood</t>
  </si>
  <si>
    <t xml:space="preserve"> 18.99/kg</t>
  </si>
  <si>
    <t>Tuna</t>
  </si>
  <si>
    <t xml:space="preserve"> 2.99/can</t>
  </si>
  <si>
    <t xml:space="preserve"> dairy</t>
  </si>
  <si>
    <t xml:space="preserve"> 3.99/L</t>
  </si>
  <si>
    <t xml:space="preserve"> 2.99/dozen</t>
  </si>
  <si>
    <t>Cheddar cheese</t>
  </si>
  <si>
    <t xml:space="preserve"> 5.99/250g</t>
  </si>
  <si>
    <t>Greek yogurt</t>
  </si>
  <si>
    <t xml:space="preserve"> 3.49/500g</t>
  </si>
  <si>
    <t xml:space="preserve"> 3.99/454g</t>
  </si>
  <si>
    <t xml:space="preserve"> bakery</t>
  </si>
  <si>
    <t xml:space="preserve"> 2.99/loaf</t>
  </si>
  <si>
    <t>Bagels</t>
  </si>
  <si>
    <t xml:space="preserve"> 3.99/6</t>
  </si>
  <si>
    <t>Croissants</t>
  </si>
  <si>
    <t xml:space="preserve"> 1.99/each</t>
  </si>
  <si>
    <t>Cereal</t>
  </si>
  <si>
    <t xml:space="preserve"> breakfast</t>
  </si>
  <si>
    <t xml:space="preserve"> 4.99/box</t>
  </si>
  <si>
    <t>Oatmeal</t>
  </si>
  <si>
    <t xml:space="preserve"> 2.99/500g</t>
  </si>
  <si>
    <t>Granola bars</t>
  </si>
  <si>
    <t xml:space="preserve"> snacks</t>
  </si>
  <si>
    <t xml:space="preserve"> 2.49/box</t>
  </si>
  <si>
    <t xml:space="preserve"> 3.99/bag</t>
  </si>
  <si>
    <t xml:space="preserve"> 1.99/bag</t>
  </si>
  <si>
    <t>Pretzels</t>
  </si>
  <si>
    <t xml:space="preserve"> 2.99/bag</t>
  </si>
  <si>
    <t>Chocolate</t>
  </si>
  <si>
    <t xml:space="preserve"> sweets</t>
  </si>
  <si>
    <t xml:space="preserve"> 1.99/bar</t>
  </si>
  <si>
    <t>Candy</t>
  </si>
  <si>
    <t xml:space="preserve"> 0.99/pack</t>
  </si>
  <si>
    <t>Gum</t>
  </si>
  <si>
    <t xml:space="preserve"> 1.29/pack</t>
  </si>
  <si>
    <t>Coke</t>
  </si>
  <si>
    <t xml:space="preserve"> beverages</t>
  </si>
  <si>
    <t xml:space="preserve"> 1.99/can</t>
  </si>
  <si>
    <t>Pepsi</t>
  </si>
  <si>
    <t>Juice</t>
  </si>
  <si>
    <t xml:space="preserve"> 2.99/L</t>
  </si>
  <si>
    <t>Coffee</t>
  </si>
  <si>
    <t xml:space="preserve"> 9.99/500g</t>
  </si>
  <si>
    <t>Tea</t>
  </si>
  <si>
    <t xml:space="preserve"> 3.99/box</t>
  </si>
  <si>
    <t>Water</t>
  </si>
  <si>
    <t xml:space="preserve"> 0.99/bottle</t>
  </si>
  <si>
    <t xml:space="preserve"> pantry</t>
  </si>
  <si>
    <t xml:space="preserve"> 1.99/500g</t>
  </si>
  <si>
    <t xml:space="preserve"> 3.99/kg</t>
  </si>
  <si>
    <t xml:space="preserve"> 6.99/kg</t>
  </si>
  <si>
    <t>Flour</t>
  </si>
  <si>
    <t>Sugar</t>
  </si>
  <si>
    <t>Salt</t>
  </si>
  <si>
    <t xml:space="preserve"> 0.99/container</t>
  </si>
  <si>
    <t>Pepper</t>
  </si>
  <si>
    <t xml:space="preserve"> 2.49/container</t>
  </si>
  <si>
    <t xml:space="preserve"> 7.99/L</t>
  </si>
  <si>
    <t xml:space="preserve"> 4.99/L</t>
  </si>
  <si>
    <t xml:space="preserve"> 3.99/bottle</t>
  </si>
  <si>
    <t xml:space="preserve"> 2.99/bottle</t>
  </si>
  <si>
    <t xml:space="preserve"> 2.49/bottle</t>
  </si>
  <si>
    <t>Mayo</t>
  </si>
  <si>
    <t xml:space="preserve"> 3.99/jar</t>
  </si>
  <si>
    <t xml:space="preserve"> 4.99/jar</t>
  </si>
  <si>
    <t xml:space="preserve"> 2.99/jar</t>
  </si>
  <si>
    <t>Taco seasoning</t>
  </si>
  <si>
    <t xml:space="preserve"> 1.99/packet</t>
  </si>
  <si>
    <t>Italian seasoning</t>
  </si>
  <si>
    <t xml:space="preserve"> 2.99/container</t>
  </si>
  <si>
    <t>Cumin</t>
  </si>
  <si>
    <t xml:space="preserve"> 3.49/container</t>
  </si>
  <si>
    <t xml:space="preserve"> 1.99/bulb</t>
  </si>
  <si>
    <t xml:space="preserve"> 1.99/kg</t>
  </si>
  <si>
    <t xml:space="preserve"> 0.99/each</t>
  </si>
  <si>
    <t xml:space="preserve">Gochujang sauce </t>
  </si>
  <si>
    <t xml:space="preserve">condiments </t>
  </si>
  <si>
    <t xml:space="preserve">Soba noodles </t>
  </si>
  <si>
    <t xml:space="preserve">pasta </t>
  </si>
  <si>
    <t xml:space="preserve">Tahini paste </t>
  </si>
  <si>
    <t xml:space="preserve">nut butter </t>
  </si>
  <si>
    <t xml:space="preserve">Quail eggs </t>
  </si>
  <si>
    <t xml:space="preserve">eggs </t>
  </si>
  <si>
    <t xml:space="preserve">Dried porcini mushrooms </t>
  </si>
  <si>
    <t xml:space="preserve">fungi </t>
  </si>
  <si>
    <t>4.99/each</t>
  </si>
  <si>
    <t>3.49/pack</t>
  </si>
  <si>
    <t>6.99/each</t>
  </si>
  <si>
    <t>4.99/dozen</t>
  </si>
  <si>
    <t>12.99/pack</t>
  </si>
  <si>
    <t>TRANSACTIONS</t>
  </si>
  <si>
    <t xml:space="preserve">DOLLAR SALES </t>
  </si>
  <si>
    <t>UNITS SOLD</t>
  </si>
  <si>
    <t>SALES ID (PK)</t>
  </si>
  <si>
    <t>STORE KEY (FK)</t>
  </si>
  <si>
    <t>UNIT</t>
  </si>
  <si>
    <t>PRODUCT KEY(FK)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</si>
  <si>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</si>
  <si>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</si>
  <si>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</si>
  <si>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</si>
  <si>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</si>
  <si>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</si>
  <si>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</si>
  <si>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</si>
  <si>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</si>
  <si>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</si>
  <si>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</si>
  <si>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</si>
  <si>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</si>
  <si>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</si>
  <si>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</si>
  <si>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</si>
  <si>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</si>
  <si>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</si>
  <si>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</si>
  <si>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</si>
  <si>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</si>
  <si>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</si>
  <si>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</si>
  <si>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</si>
  <si>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</si>
  <si>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</si>
  <si>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</si>
  <si>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</si>
  <si>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</si>
  <si>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</si>
  <si>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</si>
  <si>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</si>
  <si>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</si>
  <si>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</si>
  <si>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</si>
  <si>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</si>
  <si>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</si>
  <si>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</si>
  <si>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</si>
  <si>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</si>
  <si>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</si>
  <si>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</si>
  <si>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</si>
  <si>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</si>
  <si>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</si>
  <si>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</si>
  <si>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</si>
  <si>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</si>
  <si>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</si>
  <si>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</si>
  <si>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</si>
  <si>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</si>
  <si>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</si>
  <si>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</si>
  <si>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</si>
  <si>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</si>
  <si>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</si>
  <si>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</si>
  <si>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</si>
  <si>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</si>
  <si>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</si>
  <si>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</si>
  <si>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</si>
  <si>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</si>
  <si>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</si>
  <si>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</si>
  <si>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</si>
  <si>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</si>
  <si>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</si>
  <si>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</si>
  <si>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</si>
  <si>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</si>
  <si>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</si>
  <si>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</si>
  <si>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</si>
  <si>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</si>
  <si>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</si>
  <si>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</si>
  <si>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</si>
  <si>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</si>
  <si>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</si>
  <si>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</si>
  <si>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</si>
  <si>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</si>
  <si>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</si>
  <si>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</si>
  <si>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</si>
  <si>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</si>
  <si>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</si>
  <si>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</si>
  <si>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</si>
  <si>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</si>
  <si>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</si>
  <si>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</si>
  <si>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</si>
  <si>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</si>
  <si>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</si>
  <si>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</si>
  <si>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</si>
  <si>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</si>
  <si>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 xml:space="preserve"> 2.99</t>
  </si>
  <si>
    <t xml:space="preserve"> 1.49</t>
  </si>
  <si>
    <t xml:space="preserve"> 0.99</t>
  </si>
  <si>
    <t xml:space="preserve"> 2.49</t>
  </si>
  <si>
    <t xml:space="preserve"> 9.99</t>
  </si>
  <si>
    <t xml:space="preserve"> 7.99</t>
  </si>
  <si>
    <t xml:space="preserve"> 18.9</t>
  </si>
  <si>
    <t xml:space="preserve"> 3.99</t>
  </si>
  <si>
    <t xml:space="preserve"> 5.99</t>
  </si>
  <si>
    <t xml:space="preserve"> 3.49</t>
  </si>
  <si>
    <t xml:space="preserve"> 1.99</t>
  </si>
  <si>
    <t xml:space="preserve"> 4.99</t>
  </si>
  <si>
    <t xml:space="preserve"> 1.29</t>
  </si>
  <si>
    <t xml:space="preserve"> 6.99</t>
  </si>
  <si>
    <t>12.99</t>
  </si>
  <si>
    <t>DOLLARS</t>
  </si>
  <si>
    <t>DATE KEY(DK)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</si>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</sst>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yyyymmdd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7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1" applyNumberFormat="0" applyFill="0" applyAlignment="0" applyProtection="0"/>
  </cellStyleXfs>
  <cellXfs count="15">
    <xf numFmtId="0" fontId="0" fillId="0" borderId="0" xfId="0"/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  <xf numFmtId="0" fontId="4" fillId="0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4" fillId="0" borderId="1" xfId="2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4" fillId="0" borderId="1" xfId="2" applyNumberFormat="1" applyAlignment="1">
      <alignment horizontal="center" vertical="center"/>
    </xf>
    <xf numFmtId="165" fontId="0" fillId="0" borderId="0" xfId="0" applyNumberFormat="1"/>
  </cellXfs>
  <cellStyles count="3">
    <cellStyle name="Currency" xfId="1" builtinId="4"/>
    <cellStyle name="Heading 2" xfId="2" builtinId="1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9FC4F7-89F9-407B-882A-029C8460799B}">
  <we:reference id="wa104380194" version="1.1.2.0" store="en-US" storeType="OMEX"/>
  <we:alternateReferences>
    <we:reference id="WA104380194" version="1.1.2.0" store="WA10438019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6C42-CF64-4BF3-9734-2731763DB196}">
  <dimension ref="A1:J504"/>
  <sheetViews>
    <sheetView topLeftCell="A2" workbookViewId="0">
      <selection activeCell="A21" sqref="A21"/>
    </sheetView>
  </sheetViews>
  <sheetFormatPr defaultColWidth="9.33203125" defaultRowHeight="14.4" x14ac:dyDescent="0.3"/>
  <cols>
    <col min="1" max="1" width="14.6640625" style="5" bestFit="1" customWidth="1"/>
    <col min="2" max="2" width="14.88671875" style="14" bestFit="1" customWidth="1"/>
    <col min="3" max="3" width="16.6640625" style="5" bestFit="1" customWidth="1"/>
    <col min="4" max="4" width="19.6640625" style="5" bestFit="1" customWidth="1"/>
    <col min="5" max="5" width="17.109375" style="5" bestFit="1" customWidth="1"/>
    <col min="6" max="6" width="16.5546875" style="5" bestFit="1" customWidth="1"/>
    <col min="7" max="7" width="13.5546875" style="5" bestFit="1" customWidth="1"/>
    <col min="8" max="8" width="17.5546875" bestFit="1" customWidth="1"/>
    <col min="9" max="9" width="9.33203125" style="5"/>
    <col min="10" max="10" width="31.88671875" style="5" customWidth="1"/>
    <col min="11" max="16384" width="9.33203125" style="5"/>
  </cols>
  <sheetData>
    <row r="1" spans="1:10" s="4" customFormat="1" ht="18" thickBot="1" x14ac:dyDescent="0.35">
      <c r="A1" s="4" t="s">
        <v>148</v>
      </c>
      <c r="B1" s="13" t="s">
        <v>268</v>
      </c>
      <c r="C1" s="4" t="s">
        <v>149</v>
      </c>
      <c r="D1" s="4" t="s">
        <v>151</v>
      </c>
      <c r="E1" s="4" t="s">
        <v>145</v>
      </c>
      <c r="F1" s="4" t="s">
        <v>146</v>
      </c>
      <c r="G1" s="4" t="s">
        <v>147</v>
      </c>
      <c r="H1"/>
    </row>
    <row r="2" spans="1:10" ht="15" thickTop="1" x14ac:dyDescent="0.3">
      <c r="A2" s="5" cm="1">
        <f t="array" ref="A2:A501">_xlfn.SEQUENCE(500,1,1,1)</f>
        <v>1</v>
      </c>
      <c r="B2" s="14">
        <v>44896</v>
      </c>
      <c r="C2" s="5">
        <v>4</v>
      </c>
      <c r="D2" s="5">
        <v>41</v>
      </c>
      <c r="E2" s="6" t="s">
        <v>152</v>
      </c>
      <c r="F2" s="5">
        <f>VLOOKUP(D2,Sheet1!A$2:B$61,2,FALSE)*G2</f>
        <v>19.950000000000003</v>
      </c>
      <c r="G2" s="5">
        <v>5</v>
      </c>
      <c r="J2" s="7"/>
    </row>
    <row r="3" spans="1:10" x14ac:dyDescent="0.3">
      <c r="A3" s="5">
        <v>2</v>
      </c>
      <c r="B3" s="14">
        <v>44897</v>
      </c>
      <c r="C3" s="5">
        <v>1</v>
      </c>
      <c r="D3" s="5">
        <v>12</v>
      </c>
      <c r="E3" s="6" t="s">
        <v>153</v>
      </c>
      <c r="F3" s="5">
        <f>VLOOKUP(D3,Sheet1!A$2:B$61,2,FALSE)*G3</f>
        <v>17.450000000000003</v>
      </c>
      <c r="G3" s="5">
        <v>5</v>
      </c>
      <c r="J3" s="7"/>
    </row>
    <row r="4" spans="1:10" x14ac:dyDescent="0.3">
      <c r="A4" s="5">
        <v>3</v>
      </c>
      <c r="B4" s="14">
        <v>44898</v>
      </c>
      <c r="C4" s="5">
        <v>6</v>
      </c>
      <c r="D4" s="5">
        <v>6</v>
      </c>
      <c r="E4" s="6" t="s">
        <v>154</v>
      </c>
      <c r="F4" s="5">
        <f>VLOOKUP(D4,Sheet1!A$2:B$61,2,FALSE)*G4</f>
        <v>7.99</v>
      </c>
      <c r="G4" s="5">
        <v>1</v>
      </c>
      <c r="J4" s="7"/>
    </row>
    <row r="5" spans="1:10" x14ac:dyDescent="0.3">
      <c r="A5" s="5">
        <v>4</v>
      </c>
      <c r="B5" s="14">
        <v>44899</v>
      </c>
      <c r="C5" s="5">
        <v>4</v>
      </c>
      <c r="D5" s="5">
        <v>10</v>
      </c>
      <c r="E5" s="6" t="s">
        <v>155</v>
      </c>
      <c r="F5" s="5">
        <f>VLOOKUP(D5,Sheet1!A$2:B$61,2,FALSE)*G5</f>
        <v>8.9700000000000006</v>
      </c>
      <c r="G5" s="5">
        <v>3</v>
      </c>
      <c r="J5" s="7"/>
    </row>
    <row r="6" spans="1:10" x14ac:dyDescent="0.3">
      <c r="A6" s="5">
        <v>5</v>
      </c>
      <c r="B6" s="14">
        <v>44900</v>
      </c>
      <c r="C6" s="5">
        <v>6</v>
      </c>
      <c r="D6" s="5">
        <v>20</v>
      </c>
      <c r="E6" s="6" t="s">
        <v>156</v>
      </c>
      <c r="F6" s="5">
        <f>VLOOKUP(D6,Sheet1!A$2:B$61,2,FALSE)*G6</f>
        <v>19.950000000000003</v>
      </c>
      <c r="G6" s="5">
        <v>5</v>
      </c>
      <c r="J6" s="7"/>
    </row>
    <row r="7" spans="1:10" x14ac:dyDescent="0.3">
      <c r="A7" s="5">
        <v>6</v>
      </c>
      <c r="B7" s="14">
        <v>44901</v>
      </c>
      <c r="C7" s="5">
        <v>2</v>
      </c>
      <c r="D7" s="5">
        <v>16</v>
      </c>
      <c r="E7" s="6" t="s">
        <v>157</v>
      </c>
      <c r="F7" s="5">
        <f>VLOOKUP(D7,Sheet1!A$2:B$61,2,FALSE)*G7</f>
        <v>3.98</v>
      </c>
      <c r="G7" s="5">
        <v>2</v>
      </c>
      <c r="J7" s="7"/>
    </row>
    <row r="8" spans="1:10" x14ac:dyDescent="0.3">
      <c r="A8" s="5">
        <v>7</v>
      </c>
      <c r="B8" s="14">
        <v>44902</v>
      </c>
      <c r="C8" s="5">
        <v>6</v>
      </c>
      <c r="D8" s="5">
        <v>54</v>
      </c>
      <c r="E8" s="6" t="s">
        <v>158</v>
      </c>
      <c r="F8" s="5">
        <f>VLOOKUP(D8,Sheet1!A$2:B$61,2,FALSE)*G8</f>
        <v>7.96</v>
      </c>
      <c r="G8" s="5">
        <v>4</v>
      </c>
      <c r="J8" s="7"/>
    </row>
    <row r="9" spans="1:10" x14ac:dyDescent="0.3">
      <c r="A9" s="5">
        <v>8</v>
      </c>
      <c r="B9" s="14">
        <v>44903</v>
      </c>
      <c r="C9" s="5">
        <v>3</v>
      </c>
      <c r="D9" s="5">
        <v>3</v>
      </c>
      <c r="E9" s="6" t="s">
        <v>159</v>
      </c>
      <c r="F9" s="5">
        <f>VLOOKUP(D9,Sheet1!A$2:B$61,2,FALSE)*G9</f>
        <v>2.9699999999999998</v>
      </c>
      <c r="G9" s="5">
        <v>3</v>
      </c>
      <c r="J9" s="7"/>
    </row>
    <row r="10" spans="1:10" x14ac:dyDescent="0.3">
      <c r="A10" s="5">
        <v>9</v>
      </c>
      <c r="B10" s="14">
        <v>44904</v>
      </c>
      <c r="C10" s="5">
        <v>1</v>
      </c>
      <c r="D10" s="5">
        <v>41</v>
      </c>
      <c r="E10" s="6" t="s">
        <v>160</v>
      </c>
      <c r="F10" s="5">
        <f>VLOOKUP(D10,Sheet1!A$2:B$61,2,FALSE)*G10</f>
        <v>19.950000000000003</v>
      </c>
      <c r="G10" s="5">
        <v>5</v>
      </c>
      <c r="J10" s="7"/>
    </row>
    <row r="11" spans="1:10" x14ac:dyDescent="0.3">
      <c r="A11" s="5">
        <v>10</v>
      </c>
      <c r="B11" s="14">
        <v>44905</v>
      </c>
      <c r="C11" s="5">
        <v>5</v>
      </c>
      <c r="D11" s="5">
        <v>13</v>
      </c>
      <c r="E11" s="6" t="s">
        <v>161</v>
      </c>
      <c r="F11" s="5">
        <f>VLOOKUP(D11,Sheet1!A$2:B$61,2,FALSE)*G11</f>
        <v>19.950000000000003</v>
      </c>
      <c r="G11" s="5">
        <v>5</v>
      </c>
      <c r="J11" s="7"/>
    </row>
    <row r="12" spans="1:10" x14ac:dyDescent="0.3">
      <c r="A12" s="5">
        <v>11</v>
      </c>
      <c r="B12" s="14">
        <v>44906</v>
      </c>
      <c r="C12" s="5">
        <v>2</v>
      </c>
      <c r="D12" s="5">
        <v>60</v>
      </c>
      <c r="E12" s="6" t="s">
        <v>162</v>
      </c>
      <c r="F12" s="5">
        <f>VLOOKUP(D12,Sheet1!A$2:B$61,2,FALSE)*G12</f>
        <v>51.96</v>
      </c>
      <c r="G12" s="5">
        <v>4</v>
      </c>
      <c r="J12" s="7"/>
    </row>
    <row r="13" spans="1:10" x14ac:dyDescent="0.3">
      <c r="A13" s="5">
        <v>12</v>
      </c>
      <c r="B13" s="14">
        <v>44907</v>
      </c>
      <c r="C13" s="5">
        <v>3</v>
      </c>
      <c r="D13" s="5">
        <v>35</v>
      </c>
      <c r="E13" s="6" t="s">
        <v>163</v>
      </c>
      <c r="F13" s="5">
        <f>VLOOKUP(D13,Sheet1!A$2:B$61,2,FALSE)*G13</f>
        <v>3.99</v>
      </c>
      <c r="G13" s="5">
        <v>1</v>
      </c>
      <c r="J13" s="7"/>
    </row>
    <row r="14" spans="1:10" x14ac:dyDescent="0.3">
      <c r="A14" s="5">
        <v>13</v>
      </c>
      <c r="B14" s="14">
        <v>44908</v>
      </c>
      <c r="C14" s="5">
        <v>4</v>
      </c>
      <c r="D14" s="5">
        <v>25</v>
      </c>
      <c r="E14" s="6" t="s">
        <v>164</v>
      </c>
      <c r="F14" s="5">
        <f>VLOOKUP(D14,Sheet1!A$2:B$61,2,FALSE)*G14</f>
        <v>6.45</v>
      </c>
      <c r="G14" s="5">
        <v>5</v>
      </c>
      <c r="J14" s="7"/>
    </row>
    <row r="15" spans="1:10" x14ac:dyDescent="0.3">
      <c r="A15" s="5">
        <v>14</v>
      </c>
      <c r="B15" s="14">
        <v>44909</v>
      </c>
      <c r="C15" s="5">
        <v>6</v>
      </c>
      <c r="D15" s="5">
        <v>1</v>
      </c>
      <c r="E15" s="6" t="s">
        <v>165</v>
      </c>
      <c r="F15" s="5">
        <f>VLOOKUP(D15,Sheet1!A$2:B$61,2,FALSE)*G15</f>
        <v>5.98</v>
      </c>
      <c r="G15" s="5">
        <v>2</v>
      </c>
      <c r="J15" s="7"/>
    </row>
    <row r="16" spans="1:10" x14ac:dyDescent="0.3">
      <c r="A16" s="5">
        <v>15</v>
      </c>
      <c r="B16" s="14">
        <v>44910</v>
      </c>
      <c r="C16" s="5">
        <v>3</v>
      </c>
      <c r="D16" s="5">
        <v>35</v>
      </c>
      <c r="E16" s="6" t="s">
        <v>166</v>
      </c>
      <c r="F16" s="5">
        <f>VLOOKUP(D16,Sheet1!A$2:B$61,2,FALSE)*G16</f>
        <v>15.96</v>
      </c>
      <c r="G16" s="5">
        <v>4</v>
      </c>
      <c r="J16" s="7"/>
    </row>
    <row r="17" spans="1:10" x14ac:dyDescent="0.3">
      <c r="A17" s="5">
        <v>16</v>
      </c>
      <c r="B17" s="14">
        <v>44911</v>
      </c>
      <c r="C17" s="5">
        <v>2</v>
      </c>
      <c r="D17" s="5">
        <v>49</v>
      </c>
      <c r="E17" s="6" t="s">
        <v>167</v>
      </c>
      <c r="F17" s="5">
        <f>VLOOKUP(D17,Sheet1!A$2:B$61,2,FALSE)*G17</f>
        <v>5.98</v>
      </c>
      <c r="G17" s="5">
        <v>2</v>
      </c>
      <c r="J17" s="7"/>
    </row>
    <row r="18" spans="1:10" x14ac:dyDescent="0.3">
      <c r="A18" s="5">
        <v>17</v>
      </c>
      <c r="B18" s="14">
        <v>44912</v>
      </c>
      <c r="C18" s="5">
        <v>4</v>
      </c>
      <c r="D18" s="5">
        <v>58</v>
      </c>
      <c r="E18" s="6" t="s">
        <v>168</v>
      </c>
      <c r="F18" s="5">
        <f>VLOOKUP(D18,Sheet1!A$2:B$61,2,FALSE)*G18</f>
        <v>13.98</v>
      </c>
      <c r="G18" s="5">
        <v>2</v>
      </c>
      <c r="J18" s="7"/>
    </row>
    <row r="19" spans="1:10" x14ac:dyDescent="0.3">
      <c r="A19" s="5">
        <v>18</v>
      </c>
      <c r="B19" s="14">
        <v>44913</v>
      </c>
      <c r="C19" s="5">
        <v>3</v>
      </c>
      <c r="D19" s="5">
        <v>22</v>
      </c>
      <c r="E19" s="6" t="s">
        <v>169</v>
      </c>
      <c r="F19" s="5">
        <f>VLOOKUP(D19,Sheet1!A$2:B$61,2,FALSE)*G19</f>
        <v>2.99</v>
      </c>
      <c r="G19" s="5">
        <v>1</v>
      </c>
      <c r="J19" s="7"/>
    </row>
    <row r="20" spans="1:10" x14ac:dyDescent="0.3">
      <c r="A20" s="5">
        <v>19</v>
      </c>
      <c r="B20" s="14">
        <v>44914</v>
      </c>
      <c r="C20" s="5">
        <v>1</v>
      </c>
      <c r="D20" s="5">
        <v>7</v>
      </c>
      <c r="E20" s="6" t="s">
        <v>170</v>
      </c>
      <c r="F20" s="5">
        <f>VLOOKUP(D20,Sheet1!A$2:B$61,2,FALSE)*G20</f>
        <v>75.599999999999994</v>
      </c>
      <c r="G20" s="5">
        <v>4</v>
      </c>
      <c r="J20" s="7"/>
    </row>
    <row r="21" spans="1:10" x14ac:dyDescent="0.3">
      <c r="A21" s="5">
        <v>20</v>
      </c>
      <c r="B21" s="14">
        <v>44915</v>
      </c>
      <c r="C21" s="5">
        <v>2</v>
      </c>
      <c r="D21" s="5">
        <v>27</v>
      </c>
      <c r="E21" s="6" t="s">
        <v>171</v>
      </c>
      <c r="F21" s="5">
        <f>VLOOKUP(D21,Sheet1!A$2:B$61,2,FALSE)*G21</f>
        <v>5.97</v>
      </c>
      <c r="G21" s="5">
        <v>3</v>
      </c>
      <c r="J21" s="7"/>
    </row>
    <row r="22" spans="1:10" x14ac:dyDescent="0.3">
      <c r="A22" s="5">
        <v>21</v>
      </c>
      <c r="B22" s="14">
        <v>44916</v>
      </c>
      <c r="C22" s="5">
        <v>3</v>
      </c>
      <c r="D22" s="5">
        <v>45</v>
      </c>
      <c r="E22" s="6" t="s">
        <v>172</v>
      </c>
      <c r="F22" s="5">
        <f>VLOOKUP(D22,Sheet1!A$2:B$61,2,FALSE)*G22</f>
        <v>9.98</v>
      </c>
      <c r="G22" s="5">
        <v>2</v>
      </c>
      <c r="J22" s="7"/>
    </row>
    <row r="23" spans="1:10" x14ac:dyDescent="0.3">
      <c r="A23" s="5">
        <v>22</v>
      </c>
      <c r="B23" s="14">
        <v>44917</v>
      </c>
      <c r="C23" s="5">
        <v>4</v>
      </c>
      <c r="D23" s="5">
        <v>58</v>
      </c>
      <c r="E23" s="6" t="s">
        <v>173</v>
      </c>
      <c r="F23" s="5">
        <f>VLOOKUP(D23,Sheet1!A$2:B$61,2,FALSE)*G23</f>
        <v>20.97</v>
      </c>
      <c r="G23" s="5">
        <v>3</v>
      </c>
      <c r="J23" s="7"/>
    </row>
    <row r="24" spans="1:10" x14ac:dyDescent="0.3">
      <c r="A24" s="5">
        <v>23</v>
      </c>
      <c r="B24" s="14">
        <v>44918</v>
      </c>
      <c r="C24" s="5">
        <v>5</v>
      </c>
      <c r="D24" s="5">
        <v>50</v>
      </c>
      <c r="E24" s="6" t="s">
        <v>174</v>
      </c>
      <c r="F24" s="5">
        <f>VLOOKUP(D24,Sheet1!A$2:B$61,2,FALSE)*G24</f>
        <v>6.98</v>
      </c>
      <c r="G24" s="5">
        <v>2</v>
      </c>
      <c r="J24" s="7"/>
    </row>
    <row r="25" spans="1:10" x14ac:dyDescent="0.3">
      <c r="A25" s="5">
        <v>24</v>
      </c>
      <c r="B25" s="14">
        <v>44919</v>
      </c>
      <c r="C25" s="5">
        <v>6</v>
      </c>
      <c r="D25" s="5">
        <v>28</v>
      </c>
      <c r="E25" s="6" t="s">
        <v>175</v>
      </c>
      <c r="F25" s="5">
        <f>VLOOKUP(D25,Sheet1!A$2:B$61,2,FALSE)*G25</f>
        <v>14.950000000000001</v>
      </c>
      <c r="G25" s="5">
        <v>5</v>
      </c>
      <c r="J25" s="7"/>
    </row>
    <row r="26" spans="1:10" x14ac:dyDescent="0.3">
      <c r="A26" s="5">
        <v>25</v>
      </c>
      <c r="B26" s="14">
        <v>44920</v>
      </c>
      <c r="C26" s="5">
        <v>3</v>
      </c>
      <c r="D26" s="5">
        <v>57</v>
      </c>
      <c r="E26" s="6" t="s">
        <v>176</v>
      </c>
      <c r="F26" s="5">
        <f>VLOOKUP(D26,Sheet1!A$2:B$61,2,FALSE)*G26</f>
        <v>17.450000000000003</v>
      </c>
      <c r="G26" s="5">
        <v>5</v>
      </c>
      <c r="J26" s="7"/>
    </row>
    <row r="27" spans="1:10" x14ac:dyDescent="0.3">
      <c r="A27" s="5">
        <v>26</v>
      </c>
      <c r="B27" s="14">
        <v>44921</v>
      </c>
      <c r="C27" s="5">
        <v>1</v>
      </c>
      <c r="D27" s="5">
        <v>51</v>
      </c>
      <c r="E27" s="6" t="s">
        <v>177</v>
      </c>
      <c r="F27" s="5">
        <f>VLOOKUP(D27,Sheet1!A$2:B$61,2,FALSE)*G27</f>
        <v>1.99</v>
      </c>
      <c r="G27" s="5">
        <v>1</v>
      </c>
      <c r="J27" s="7"/>
    </row>
    <row r="28" spans="1:10" x14ac:dyDescent="0.3">
      <c r="A28" s="5">
        <v>27</v>
      </c>
      <c r="B28" s="14">
        <v>44922</v>
      </c>
      <c r="C28" s="5">
        <v>4</v>
      </c>
      <c r="D28" s="5">
        <v>13</v>
      </c>
      <c r="E28" s="6" t="s">
        <v>178</v>
      </c>
      <c r="F28" s="5">
        <f>VLOOKUP(D28,Sheet1!A$2:B$61,2,FALSE)*G28</f>
        <v>15.96</v>
      </c>
      <c r="G28" s="5">
        <v>4</v>
      </c>
      <c r="J28" s="7"/>
    </row>
    <row r="29" spans="1:10" x14ac:dyDescent="0.3">
      <c r="A29" s="5">
        <v>28</v>
      </c>
      <c r="B29" s="14">
        <v>44923</v>
      </c>
      <c r="C29" s="5">
        <v>6</v>
      </c>
      <c r="D29" s="5">
        <v>47</v>
      </c>
      <c r="E29" s="6" t="s">
        <v>179</v>
      </c>
      <c r="F29" s="5">
        <f>VLOOKUP(D29,Sheet1!A$2:B$61,2,FALSE)*G29</f>
        <v>3.99</v>
      </c>
      <c r="G29" s="5">
        <v>1</v>
      </c>
      <c r="J29" s="7"/>
    </row>
    <row r="30" spans="1:10" x14ac:dyDescent="0.3">
      <c r="A30" s="5">
        <v>29</v>
      </c>
      <c r="B30" s="14">
        <v>44924</v>
      </c>
      <c r="C30" s="5">
        <v>3</v>
      </c>
      <c r="D30" s="5">
        <v>19</v>
      </c>
      <c r="E30" s="6" t="s">
        <v>180</v>
      </c>
      <c r="F30" s="5">
        <f>VLOOKUP(D30,Sheet1!A$2:B$61,2,FALSE)*G30</f>
        <v>9.9600000000000009</v>
      </c>
      <c r="G30" s="5">
        <v>4</v>
      </c>
      <c r="J30" s="7"/>
    </row>
    <row r="31" spans="1:10" x14ac:dyDescent="0.3">
      <c r="A31" s="5">
        <v>30</v>
      </c>
      <c r="B31" s="14">
        <v>44925</v>
      </c>
      <c r="C31" s="5">
        <v>4</v>
      </c>
      <c r="D31" s="5">
        <v>2</v>
      </c>
      <c r="E31" s="6" t="s">
        <v>181</v>
      </c>
      <c r="F31" s="5">
        <f>VLOOKUP(D31,Sheet1!A$2:B$61,2,FALSE)*G31</f>
        <v>4.47</v>
      </c>
      <c r="G31" s="5">
        <v>3</v>
      </c>
      <c r="J31" s="7"/>
    </row>
    <row r="32" spans="1:10" x14ac:dyDescent="0.3">
      <c r="A32" s="5">
        <v>31</v>
      </c>
      <c r="B32" s="14">
        <v>44926</v>
      </c>
      <c r="C32" s="5">
        <v>1</v>
      </c>
      <c r="D32" s="5">
        <v>46</v>
      </c>
      <c r="E32" s="6" t="s">
        <v>182</v>
      </c>
      <c r="F32" s="5">
        <f>VLOOKUP(D32,Sheet1!A$2:B$61,2,FALSE)*G32</f>
        <v>11.96</v>
      </c>
      <c r="G32" s="5">
        <v>4</v>
      </c>
      <c r="J32" s="7"/>
    </row>
    <row r="33" spans="1:10" x14ac:dyDescent="0.3">
      <c r="A33" s="5">
        <v>32</v>
      </c>
      <c r="B33" s="14">
        <v>44927</v>
      </c>
      <c r="C33" s="5">
        <v>5</v>
      </c>
      <c r="D33" s="5">
        <v>26</v>
      </c>
      <c r="E33" s="6" t="s">
        <v>183</v>
      </c>
      <c r="F33" s="5">
        <f>VLOOKUP(D33,Sheet1!A$2:B$61,2,FALSE)*G33</f>
        <v>3.98</v>
      </c>
      <c r="G33" s="5">
        <v>2</v>
      </c>
      <c r="J33" s="7"/>
    </row>
    <row r="34" spans="1:10" x14ac:dyDescent="0.3">
      <c r="A34" s="5">
        <v>33</v>
      </c>
      <c r="B34" s="14">
        <v>44928</v>
      </c>
      <c r="C34" s="5">
        <v>2</v>
      </c>
      <c r="D34" s="5">
        <v>58</v>
      </c>
      <c r="E34" s="6" t="s">
        <v>184</v>
      </c>
      <c r="F34" s="5">
        <f>VLOOKUP(D34,Sheet1!A$2:B$61,2,FALSE)*G34</f>
        <v>20.97</v>
      </c>
      <c r="G34" s="5">
        <v>3</v>
      </c>
    </row>
    <row r="35" spans="1:10" x14ac:dyDescent="0.3">
      <c r="A35" s="5">
        <v>34</v>
      </c>
      <c r="B35" s="14">
        <v>44929</v>
      </c>
      <c r="C35" s="5">
        <v>3</v>
      </c>
      <c r="D35" s="5">
        <v>10</v>
      </c>
      <c r="E35" s="6" t="s">
        <v>185</v>
      </c>
      <c r="F35" s="5">
        <f>VLOOKUP(D35,Sheet1!A$2:B$61,2,FALSE)*G35</f>
        <v>14.950000000000001</v>
      </c>
      <c r="G35" s="5">
        <v>5</v>
      </c>
    </row>
    <row r="36" spans="1:10" x14ac:dyDescent="0.3">
      <c r="A36" s="5">
        <v>35</v>
      </c>
      <c r="B36" s="14">
        <v>44930</v>
      </c>
      <c r="C36" s="5">
        <v>4</v>
      </c>
      <c r="D36" s="5">
        <v>52</v>
      </c>
      <c r="E36" s="6" t="s">
        <v>186</v>
      </c>
      <c r="F36" s="5">
        <f>VLOOKUP(D36,Sheet1!A$2:B$61,2,FALSE)*G36</f>
        <v>2.98</v>
      </c>
      <c r="G36" s="5">
        <v>2</v>
      </c>
    </row>
    <row r="37" spans="1:10" x14ac:dyDescent="0.3">
      <c r="A37" s="5">
        <v>36</v>
      </c>
      <c r="B37" s="14">
        <v>44931</v>
      </c>
      <c r="C37" s="5">
        <v>5</v>
      </c>
      <c r="D37" s="5">
        <v>58</v>
      </c>
      <c r="E37" s="6" t="s">
        <v>187</v>
      </c>
      <c r="F37" s="5">
        <f>VLOOKUP(D37,Sheet1!A$2:B$61,2,FALSE)*G37</f>
        <v>34.950000000000003</v>
      </c>
      <c r="G37" s="5">
        <v>5</v>
      </c>
    </row>
    <row r="38" spans="1:10" x14ac:dyDescent="0.3">
      <c r="A38" s="5">
        <v>37</v>
      </c>
      <c r="B38" s="14">
        <v>44932</v>
      </c>
      <c r="C38" s="5">
        <v>2</v>
      </c>
      <c r="D38" s="5">
        <v>37</v>
      </c>
      <c r="E38" s="6" t="s">
        <v>188</v>
      </c>
      <c r="F38" s="5">
        <f>VLOOKUP(D38,Sheet1!A$2:B$61,2,FALSE)*G38</f>
        <v>3.96</v>
      </c>
      <c r="G38" s="5">
        <v>4</v>
      </c>
    </row>
    <row r="39" spans="1:10" x14ac:dyDescent="0.3">
      <c r="A39" s="5">
        <v>38</v>
      </c>
      <c r="B39" s="14">
        <v>44933</v>
      </c>
      <c r="C39" s="5">
        <v>6</v>
      </c>
      <c r="D39" s="5">
        <v>19</v>
      </c>
      <c r="E39" s="6" t="s">
        <v>189</v>
      </c>
      <c r="F39" s="5">
        <f>VLOOKUP(D39,Sheet1!A$2:B$61,2,FALSE)*G39</f>
        <v>9.9600000000000009</v>
      </c>
      <c r="G39" s="5">
        <v>4</v>
      </c>
    </row>
    <row r="40" spans="1:10" x14ac:dyDescent="0.3">
      <c r="A40" s="5">
        <v>39</v>
      </c>
      <c r="B40" s="14">
        <v>44934</v>
      </c>
      <c r="C40" s="5">
        <v>5</v>
      </c>
      <c r="D40" s="5">
        <v>32</v>
      </c>
      <c r="E40" s="6" t="s">
        <v>190</v>
      </c>
      <c r="F40" s="5">
        <f>VLOOKUP(D40,Sheet1!A$2:B$61,2,FALSE)*G40</f>
        <v>7.96</v>
      </c>
      <c r="G40" s="5">
        <v>4</v>
      </c>
    </row>
    <row r="41" spans="1:10" x14ac:dyDescent="0.3">
      <c r="A41" s="5">
        <v>40</v>
      </c>
      <c r="B41" s="14">
        <v>44935</v>
      </c>
      <c r="C41" s="5">
        <v>1</v>
      </c>
      <c r="D41" s="5">
        <v>6</v>
      </c>
      <c r="E41" s="6" t="s">
        <v>191</v>
      </c>
      <c r="F41" s="5">
        <f>VLOOKUP(D41,Sheet1!A$2:B$61,2,FALSE)*G41</f>
        <v>23.97</v>
      </c>
      <c r="G41" s="5">
        <v>3</v>
      </c>
    </row>
    <row r="42" spans="1:10" x14ac:dyDescent="0.3">
      <c r="A42" s="5">
        <v>41</v>
      </c>
      <c r="B42" s="14">
        <v>44936</v>
      </c>
      <c r="C42" s="5">
        <v>2</v>
      </c>
      <c r="D42" s="5">
        <v>54</v>
      </c>
      <c r="E42" s="6" t="s">
        <v>192</v>
      </c>
      <c r="F42" s="5">
        <f>VLOOKUP(D42,Sheet1!A$2:B$61,2,FALSE)*G42</f>
        <v>1.99</v>
      </c>
      <c r="G42" s="5">
        <v>1</v>
      </c>
    </row>
    <row r="43" spans="1:10" x14ac:dyDescent="0.3">
      <c r="A43" s="5">
        <v>42</v>
      </c>
      <c r="B43" s="14">
        <v>44937</v>
      </c>
      <c r="C43" s="5">
        <v>5</v>
      </c>
      <c r="D43" s="5">
        <v>8</v>
      </c>
      <c r="E43" s="6" t="s">
        <v>193</v>
      </c>
      <c r="F43" s="5">
        <f>VLOOKUP(D43,Sheet1!A$2:B$61,2,FALSE)*G43</f>
        <v>11.96</v>
      </c>
      <c r="G43" s="5">
        <v>4</v>
      </c>
    </row>
    <row r="44" spans="1:10" x14ac:dyDescent="0.3">
      <c r="A44" s="5">
        <v>43</v>
      </c>
      <c r="B44" s="14">
        <v>44938</v>
      </c>
      <c r="C44" s="5">
        <v>3</v>
      </c>
      <c r="D44" s="5">
        <v>17</v>
      </c>
      <c r="E44" s="6" t="s">
        <v>194</v>
      </c>
      <c r="F44" s="5">
        <f>VLOOKUP(D44,Sheet1!A$2:B$61,2,FALSE)*G44</f>
        <v>24.950000000000003</v>
      </c>
      <c r="G44" s="5">
        <v>5</v>
      </c>
    </row>
    <row r="45" spans="1:10" x14ac:dyDescent="0.3">
      <c r="A45" s="5">
        <v>44</v>
      </c>
      <c r="B45" s="14">
        <v>44939</v>
      </c>
      <c r="C45" s="5">
        <v>5</v>
      </c>
      <c r="D45" s="5">
        <v>60</v>
      </c>
      <c r="E45" s="6" t="s">
        <v>195</v>
      </c>
      <c r="F45" s="5">
        <f>VLOOKUP(D45,Sheet1!A$2:B$61,2,FALSE)*G45</f>
        <v>25.98</v>
      </c>
      <c r="G45" s="5">
        <v>2</v>
      </c>
    </row>
    <row r="46" spans="1:10" x14ac:dyDescent="0.3">
      <c r="A46" s="5">
        <v>45</v>
      </c>
      <c r="B46" s="14">
        <v>44940</v>
      </c>
      <c r="C46" s="5">
        <v>4</v>
      </c>
      <c r="D46" s="5">
        <v>43</v>
      </c>
      <c r="E46" s="6" t="s">
        <v>196</v>
      </c>
      <c r="F46" s="5">
        <f>VLOOKUP(D46,Sheet1!A$2:B$61,2,FALSE)*G46</f>
        <v>7.4700000000000006</v>
      </c>
      <c r="G46" s="5">
        <v>3</v>
      </c>
    </row>
    <row r="47" spans="1:10" x14ac:dyDescent="0.3">
      <c r="A47" s="5">
        <v>46</v>
      </c>
      <c r="B47" s="14">
        <v>44941</v>
      </c>
      <c r="C47" s="5">
        <v>2</v>
      </c>
      <c r="D47" s="5">
        <v>22</v>
      </c>
      <c r="E47" s="6" t="s">
        <v>197</v>
      </c>
      <c r="F47" s="5">
        <f>VLOOKUP(D47,Sheet1!A$2:B$61,2,FALSE)*G47</f>
        <v>5.98</v>
      </c>
      <c r="G47" s="5">
        <v>2</v>
      </c>
    </row>
    <row r="48" spans="1:10" x14ac:dyDescent="0.3">
      <c r="A48" s="5">
        <v>47</v>
      </c>
      <c r="B48" s="14">
        <v>44942</v>
      </c>
      <c r="C48" s="5">
        <v>5</v>
      </c>
      <c r="D48" s="5">
        <v>56</v>
      </c>
      <c r="E48" s="6" t="s">
        <v>198</v>
      </c>
      <c r="F48" s="5">
        <f>VLOOKUP(D48,Sheet1!A$2:B$61,2,FALSE)*G48</f>
        <v>4.99</v>
      </c>
      <c r="G48" s="5">
        <v>1</v>
      </c>
    </row>
    <row r="49" spans="1:7" x14ac:dyDescent="0.3">
      <c r="A49" s="5">
        <v>48</v>
      </c>
      <c r="B49" s="14">
        <v>44943</v>
      </c>
      <c r="C49" s="5">
        <v>1</v>
      </c>
      <c r="D49" s="5">
        <v>11</v>
      </c>
      <c r="E49" s="6" t="s">
        <v>199</v>
      </c>
      <c r="F49" s="5">
        <f>VLOOKUP(D49,Sheet1!A$2:B$61,2,FALSE)*G49</f>
        <v>17.97</v>
      </c>
      <c r="G49" s="5">
        <v>3</v>
      </c>
    </row>
    <row r="50" spans="1:7" x14ac:dyDescent="0.3">
      <c r="A50" s="5">
        <v>49</v>
      </c>
      <c r="B50" s="14">
        <v>44944</v>
      </c>
      <c r="C50" s="5">
        <v>4</v>
      </c>
      <c r="D50" s="5">
        <v>3</v>
      </c>
      <c r="E50" s="6" t="s">
        <v>200</v>
      </c>
      <c r="F50" s="5">
        <f>VLOOKUP(D50,Sheet1!A$2:B$61,2,FALSE)*G50</f>
        <v>3.96</v>
      </c>
      <c r="G50" s="5">
        <v>4</v>
      </c>
    </row>
    <row r="51" spans="1:7" x14ac:dyDescent="0.3">
      <c r="A51" s="5">
        <v>50</v>
      </c>
      <c r="B51" s="14">
        <v>44945</v>
      </c>
      <c r="C51" s="5">
        <v>6</v>
      </c>
      <c r="D51" s="5">
        <v>21</v>
      </c>
      <c r="E51" s="6" t="s">
        <v>201</v>
      </c>
      <c r="F51" s="5">
        <f>VLOOKUP(D51,Sheet1!A$2:B$61,2,FALSE)*G51</f>
        <v>5.97</v>
      </c>
      <c r="G51" s="5">
        <v>3</v>
      </c>
    </row>
    <row r="52" spans="1:7" x14ac:dyDescent="0.3">
      <c r="A52" s="5">
        <v>51</v>
      </c>
      <c r="B52" s="14">
        <v>44946</v>
      </c>
      <c r="C52" s="5">
        <v>2</v>
      </c>
      <c r="D52" s="5">
        <v>38</v>
      </c>
      <c r="E52" s="6" t="s">
        <v>202</v>
      </c>
      <c r="F52" s="5">
        <f>VLOOKUP(D52,Sheet1!A$2:B$61,2,FALSE)*G52</f>
        <v>9.9600000000000009</v>
      </c>
      <c r="G52" s="5">
        <v>4</v>
      </c>
    </row>
    <row r="53" spans="1:7" x14ac:dyDescent="0.3">
      <c r="A53" s="5">
        <v>52</v>
      </c>
      <c r="B53" s="14">
        <v>44947</v>
      </c>
      <c r="C53" s="5">
        <v>3</v>
      </c>
      <c r="D53" s="5">
        <v>53</v>
      </c>
      <c r="E53" s="6" t="s">
        <v>203</v>
      </c>
      <c r="F53" s="5">
        <f>VLOOKUP(D53,Sheet1!A$2:B$61,2,FALSE)*G53</f>
        <v>3.98</v>
      </c>
      <c r="G53" s="5">
        <v>2</v>
      </c>
    </row>
    <row r="54" spans="1:7" x14ac:dyDescent="0.3">
      <c r="A54" s="5">
        <v>53</v>
      </c>
      <c r="B54" s="14">
        <v>44948</v>
      </c>
      <c r="C54" s="5">
        <v>1</v>
      </c>
      <c r="D54" s="5">
        <v>16</v>
      </c>
      <c r="E54" s="6" t="s">
        <v>204</v>
      </c>
      <c r="F54" s="5">
        <f>VLOOKUP(D54,Sheet1!A$2:B$61,2,FALSE)*G54</f>
        <v>7.96</v>
      </c>
      <c r="G54" s="5">
        <v>4</v>
      </c>
    </row>
    <row r="55" spans="1:7" x14ac:dyDescent="0.3">
      <c r="A55" s="5">
        <v>54</v>
      </c>
      <c r="B55" s="14">
        <v>44949</v>
      </c>
      <c r="C55" s="5">
        <v>3</v>
      </c>
      <c r="D55" s="5">
        <v>56</v>
      </c>
      <c r="E55" s="6" t="s">
        <v>205</v>
      </c>
      <c r="F55" s="5">
        <f>VLOOKUP(D55,Sheet1!A$2:B$61,2,FALSE)*G55</f>
        <v>14.97</v>
      </c>
      <c r="G55" s="5">
        <v>3</v>
      </c>
    </row>
    <row r="56" spans="1:7" x14ac:dyDescent="0.3">
      <c r="A56" s="5">
        <v>55</v>
      </c>
      <c r="B56" s="14">
        <v>44950</v>
      </c>
      <c r="C56" s="5">
        <v>2</v>
      </c>
      <c r="D56" s="5">
        <v>21</v>
      </c>
      <c r="E56" s="6" t="s">
        <v>206</v>
      </c>
      <c r="F56" s="5">
        <f>VLOOKUP(D56,Sheet1!A$2:B$61,2,FALSE)*G56</f>
        <v>1.99</v>
      </c>
      <c r="G56" s="5">
        <v>1</v>
      </c>
    </row>
    <row r="57" spans="1:7" x14ac:dyDescent="0.3">
      <c r="A57" s="5">
        <v>56</v>
      </c>
      <c r="B57" s="14">
        <v>44951</v>
      </c>
      <c r="C57" s="5">
        <v>1</v>
      </c>
      <c r="D57" s="5">
        <v>19</v>
      </c>
      <c r="E57" s="6" t="s">
        <v>207</v>
      </c>
      <c r="F57" s="5">
        <f>VLOOKUP(D57,Sheet1!A$2:B$61,2,FALSE)*G57</f>
        <v>9.9600000000000009</v>
      </c>
      <c r="G57" s="5">
        <v>4</v>
      </c>
    </row>
    <row r="58" spans="1:7" x14ac:dyDescent="0.3">
      <c r="A58" s="5">
        <v>57</v>
      </c>
      <c r="B58" s="14">
        <v>44952</v>
      </c>
      <c r="C58" s="5">
        <v>2</v>
      </c>
      <c r="D58" s="5">
        <v>22</v>
      </c>
      <c r="E58" s="6" t="s">
        <v>208</v>
      </c>
      <c r="F58" s="5">
        <f>VLOOKUP(D58,Sheet1!A$2:B$61,2,FALSE)*G58</f>
        <v>2.99</v>
      </c>
      <c r="G58" s="5">
        <v>1</v>
      </c>
    </row>
    <row r="59" spans="1:7" x14ac:dyDescent="0.3">
      <c r="A59" s="5">
        <v>58</v>
      </c>
      <c r="B59" s="14">
        <v>44953</v>
      </c>
      <c r="C59" s="5">
        <v>4</v>
      </c>
      <c r="D59" s="5">
        <v>38</v>
      </c>
      <c r="E59" s="6" t="s">
        <v>209</v>
      </c>
      <c r="F59" s="5">
        <f>VLOOKUP(D59,Sheet1!A$2:B$61,2,FALSE)*G59</f>
        <v>7.4700000000000006</v>
      </c>
      <c r="G59" s="5">
        <v>3</v>
      </c>
    </row>
    <row r="60" spans="1:7" x14ac:dyDescent="0.3">
      <c r="A60" s="5">
        <v>59</v>
      </c>
      <c r="B60" s="14">
        <v>44954</v>
      </c>
      <c r="C60" s="5">
        <v>5</v>
      </c>
      <c r="D60" s="5">
        <v>2</v>
      </c>
      <c r="E60" s="6" t="s">
        <v>210</v>
      </c>
      <c r="F60" s="5">
        <f>VLOOKUP(D60,Sheet1!A$2:B$61,2,FALSE)*G60</f>
        <v>1.49</v>
      </c>
      <c r="G60" s="5">
        <v>1</v>
      </c>
    </row>
    <row r="61" spans="1:7" x14ac:dyDescent="0.3">
      <c r="A61" s="5">
        <v>60</v>
      </c>
      <c r="B61" s="14">
        <v>44955</v>
      </c>
      <c r="C61" s="5">
        <v>3</v>
      </c>
      <c r="D61" s="5">
        <v>28</v>
      </c>
      <c r="E61" s="6" t="s">
        <v>211</v>
      </c>
      <c r="F61" s="5">
        <f>VLOOKUP(D61,Sheet1!A$2:B$61,2,FALSE)*G61</f>
        <v>14.950000000000001</v>
      </c>
      <c r="G61" s="5">
        <v>5</v>
      </c>
    </row>
    <row r="62" spans="1:7" x14ac:dyDescent="0.3">
      <c r="A62" s="5">
        <v>61</v>
      </c>
      <c r="B62" s="14">
        <v>44956</v>
      </c>
      <c r="C62" s="5">
        <v>2</v>
      </c>
      <c r="D62" s="5">
        <v>45</v>
      </c>
      <c r="E62" s="6" t="s">
        <v>212</v>
      </c>
      <c r="F62" s="5">
        <f>VLOOKUP(D62,Sheet1!A$2:B$61,2,FALSE)*G62</f>
        <v>9.98</v>
      </c>
      <c r="G62" s="5">
        <v>2</v>
      </c>
    </row>
    <row r="63" spans="1:7" x14ac:dyDescent="0.3">
      <c r="A63" s="5">
        <v>62</v>
      </c>
      <c r="B63" s="14">
        <v>44957</v>
      </c>
      <c r="C63" s="5">
        <v>4</v>
      </c>
      <c r="D63" s="5">
        <v>27</v>
      </c>
      <c r="E63" s="6" t="s">
        <v>213</v>
      </c>
      <c r="F63" s="5">
        <f>VLOOKUP(D63,Sheet1!A$2:B$61,2,FALSE)*G63</f>
        <v>7.96</v>
      </c>
      <c r="G63" s="5">
        <v>4</v>
      </c>
    </row>
    <row r="64" spans="1:7" x14ac:dyDescent="0.3">
      <c r="A64" s="5">
        <v>63</v>
      </c>
      <c r="B64" s="14">
        <v>44958</v>
      </c>
      <c r="C64" s="5">
        <v>3</v>
      </c>
      <c r="D64" s="5">
        <v>55</v>
      </c>
      <c r="E64" s="6" t="s">
        <v>214</v>
      </c>
      <c r="F64" s="5">
        <f>VLOOKUP(D64,Sheet1!A$2:B$61,2,FALSE)*G64</f>
        <v>1.98</v>
      </c>
      <c r="G64" s="5">
        <v>2</v>
      </c>
    </row>
    <row r="65" spans="1:7" x14ac:dyDescent="0.3">
      <c r="A65" s="5">
        <v>64</v>
      </c>
      <c r="B65" s="14">
        <v>44959</v>
      </c>
      <c r="C65" s="5">
        <v>6</v>
      </c>
      <c r="D65" s="5">
        <v>60</v>
      </c>
      <c r="E65" s="6" t="s">
        <v>215</v>
      </c>
      <c r="F65" s="5">
        <f>VLOOKUP(D65,Sheet1!A$2:B$61,2,FALSE)*G65</f>
        <v>51.96</v>
      </c>
      <c r="G65" s="5">
        <v>4</v>
      </c>
    </row>
    <row r="66" spans="1:7" x14ac:dyDescent="0.3">
      <c r="A66" s="5">
        <v>65</v>
      </c>
      <c r="B66" s="14">
        <v>44960</v>
      </c>
      <c r="C66" s="5">
        <v>1</v>
      </c>
      <c r="D66" s="5">
        <v>20</v>
      </c>
      <c r="E66" s="6" t="s">
        <v>216</v>
      </c>
      <c r="F66" s="5">
        <f>VLOOKUP(D66,Sheet1!A$2:B$61,2,FALSE)*G66</f>
        <v>11.97</v>
      </c>
      <c r="G66" s="5">
        <v>3</v>
      </c>
    </row>
    <row r="67" spans="1:7" x14ac:dyDescent="0.3">
      <c r="A67" s="5">
        <v>66</v>
      </c>
      <c r="B67" s="14">
        <v>44961</v>
      </c>
      <c r="C67" s="5">
        <v>4</v>
      </c>
      <c r="D67" s="5">
        <v>24</v>
      </c>
      <c r="E67" s="6" t="s">
        <v>217</v>
      </c>
      <c r="F67" s="5">
        <f>VLOOKUP(D67,Sheet1!A$2:B$61,2,FALSE)*G67</f>
        <v>3.96</v>
      </c>
      <c r="G67" s="5">
        <v>4</v>
      </c>
    </row>
    <row r="68" spans="1:7" x14ac:dyDescent="0.3">
      <c r="A68" s="5">
        <v>67</v>
      </c>
      <c r="B68" s="14">
        <v>44962</v>
      </c>
      <c r="C68" s="5">
        <v>2</v>
      </c>
      <c r="D68" s="5">
        <v>30</v>
      </c>
      <c r="E68" s="6" t="s">
        <v>218</v>
      </c>
      <c r="F68" s="5">
        <f>VLOOKUP(D68,Sheet1!A$2:B$61,2,FALSE)*G68</f>
        <v>7.98</v>
      </c>
      <c r="G68" s="5">
        <v>2</v>
      </c>
    </row>
    <row r="69" spans="1:7" x14ac:dyDescent="0.3">
      <c r="A69" s="5">
        <v>68</v>
      </c>
      <c r="B69" s="14">
        <v>44963</v>
      </c>
      <c r="C69" s="5">
        <v>6</v>
      </c>
      <c r="D69" s="5">
        <v>50</v>
      </c>
      <c r="E69" s="6" t="s">
        <v>219</v>
      </c>
      <c r="F69" s="5">
        <f>VLOOKUP(D69,Sheet1!A$2:B$61,2,FALSE)*G69</f>
        <v>3.49</v>
      </c>
      <c r="G69" s="5">
        <v>1</v>
      </c>
    </row>
    <row r="70" spans="1:7" x14ac:dyDescent="0.3">
      <c r="A70" s="5">
        <v>69</v>
      </c>
      <c r="B70" s="14">
        <v>44964</v>
      </c>
      <c r="C70" s="5">
        <v>2</v>
      </c>
      <c r="D70" s="5">
        <v>20</v>
      </c>
      <c r="E70" s="6" t="s">
        <v>220</v>
      </c>
      <c r="F70" s="5">
        <f>VLOOKUP(D70,Sheet1!A$2:B$61,2,FALSE)*G70</f>
        <v>3.99</v>
      </c>
      <c r="G70" s="5">
        <v>1</v>
      </c>
    </row>
    <row r="71" spans="1:7" x14ac:dyDescent="0.3">
      <c r="A71" s="5">
        <v>70</v>
      </c>
      <c r="B71" s="14">
        <v>44965</v>
      </c>
      <c r="C71" s="5">
        <v>3</v>
      </c>
      <c r="D71" s="5">
        <v>14</v>
      </c>
      <c r="E71" s="6" t="s">
        <v>221</v>
      </c>
      <c r="F71" s="5">
        <f>VLOOKUP(D71,Sheet1!A$2:B$61,2,FALSE)*G71</f>
        <v>8.9700000000000006</v>
      </c>
      <c r="G71" s="5">
        <v>3</v>
      </c>
    </row>
    <row r="72" spans="1:7" x14ac:dyDescent="0.3">
      <c r="A72" s="5">
        <v>71</v>
      </c>
      <c r="B72" s="14">
        <v>44966</v>
      </c>
      <c r="C72" s="5">
        <v>4</v>
      </c>
      <c r="D72" s="5">
        <v>55</v>
      </c>
      <c r="E72" s="6" t="s">
        <v>222</v>
      </c>
      <c r="F72" s="5">
        <f>VLOOKUP(D72,Sheet1!A$2:B$61,2,FALSE)*G72</f>
        <v>0.99</v>
      </c>
      <c r="G72" s="5">
        <v>1</v>
      </c>
    </row>
    <row r="73" spans="1:7" x14ac:dyDescent="0.3">
      <c r="A73" s="5">
        <v>72</v>
      </c>
      <c r="B73" s="14">
        <v>44967</v>
      </c>
      <c r="C73" s="5">
        <v>5</v>
      </c>
      <c r="D73" s="5">
        <v>60</v>
      </c>
      <c r="E73" s="6" t="s">
        <v>223</v>
      </c>
      <c r="F73" s="5">
        <f>VLOOKUP(D73,Sheet1!A$2:B$61,2,FALSE)*G73</f>
        <v>12.99</v>
      </c>
      <c r="G73" s="5">
        <v>1</v>
      </c>
    </row>
    <row r="74" spans="1:7" x14ac:dyDescent="0.3">
      <c r="A74" s="5">
        <v>73</v>
      </c>
      <c r="B74" s="14">
        <v>44968</v>
      </c>
      <c r="C74" s="5">
        <v>1</v>
      </c>
      <c r="D74" s="5">
        <v>25</v>
      </c>
      <c r="E74" s="6" t="s">
        <v>224</v>
      </c>
      <c r="F74" s="5">
        <f>VLOOKUP(D74,Sheet1!A$2:B$61,2,FALSE)*G74</f>
        <v>5.16</v>
      </c>
      <c r="G74" s="5">
        <v>4</v>
      </c>
    </row>
    <row r="75" spans="1:7" x14ac:dyDescent="0.3">
      <c r="A75" s="5">
        <v>74</v>
      </c>
      <c r="B75" s="14">
        <v>44969</v>
      </c>
      <c r="C75" s="5">
        <v>2</v>
      </c>
      <c r="D75" s="5">
        <v>13</v>
      </c>
      <c r="E75" s="6" t="s">
        <v>225</v>
      </c>
      <c r="F75" s="5">
        <f>VLOOKUP(D75,Sheet1!A$2:B$61,2,FALSE)*G75</f>
        <v>19.950000000000003</v>
      </c>
      <c r="G75" s="5">
        <v>5</v>
      </c>
    </row>
    <row r="76" spans="1:7" x14ac:dyDescent="0.3">
      <c r="A76" s="5">
        <v>75</v>
      </c>
      <c r="B76" s="14">
        <v>44970</v>
      </c>
      <c r="C76" s="5">
        <v>6</v>
      </c>
      <c r="D76" s="5">
        <v>21</v>
      </c>
      <c r="E76" s="6" t="s">
        <v>226</v>
      </c>
      <c r="F76" s="5">
        <f>VLOOKUP(D76,Sheet1!A$2:B$61,2,FALSE)*G76</f>
        <v>9.9499999999999993</v>
      </c>
      <c r="G76" s="5">
        <v>5</v>
      </c>
    </row>
    <row r="77" spans="1:7" x14ac:dyDescent="0.3">
      <c r="A77" s="5">
        <v>76</v>
      </c>
      <c r="B77" s="14">
        <v>44971</v>
      </c>
      <c r="C77" s="5">
        <v>4</v>
      </c>
      <c r="D77" s="5">
        <v>23</v>
      </c>
      <c r="E77" s="6" t="s">
        <v>227</v>
      </c>
      <c r="F77" s="5">
        <f>VLOOKUP(D77,Sheet1!A$2:B$61,2,FALSE)*G77</f>
        <v>9.9499999999999993</v>
      </c>
      <c r="G77" s="5">
        <v>5</v>
      </c>
    </row>
    <row r="78" spans="1:7" x14ac:dyDescent="0.3">
      <c r="A78" s="5">
        <v>77</v>
      </c>
      <c r="B78" s="14">
        <v>44972</v>
      </c>
      <c r="C78" s="5">
        <v>3</v>
      </c>
      <c r="D78" s="5">
        <v>57</v>
      </c>
      <c r="E78" s="6" t="s">
        <v>228</v>
      </c>
      <c r="F78" s="5">
        <f>VLOOKUP(D78,Sheet1!A$2:B$61,2,FALSE)*G78</f>
        <v>10.47</v>
      </c>
      <c r="G78" s="5">
        <v>3</v>
      </c>
    </row>
    <row r="79" spans="1:7" x14ac:dyDescent="0.3">
      <c r="A79" s="5">
        <v>78</v>
      </c>
      <c r="B79" s="14">
        <v>44973</v>
      </c>
      <c r="C79" s="5">
        <v>5</v>
      </c>
      <c r="D79" s="5">
        <v>17</v>
      </c>
      <c r="E79" s="6" t="s">
        <v>229</v>
      </c>
      <c r="F79" s="5">
        <f>VLOOKUP(D79,Sheet1!A$2:B$61,2,FALSE)*G79</f>
        <v>4.99</v>
      </c>
      <c r="G79" s="5">
        <v>1</v>
      </c>
    </row>
    <row r="80" spans="1:7" x14ac:dyDescent="0.3">
      <c r="A80" s="5">
        <v>79</v>
      </c>
      <c r="B80" s="14">
        <v>44974</v>
      </c>
      <c r="C80" s="5">
        <v>2</v>
      </c>
      <c r="D80" s="5">
        <v>23</v>
      </c>
      <c r="E80" s="6" t="s">
        <v>230</v>
      </c>
      <c r="F80" s="5">
        <f>VLOOKUP(D80,Sheet1!A$2:B$61,2,FALSE)*G80</f>
        <v>5.97</v>
      </c>
      <c r="G80" s="5">
        <v>3</v>
      </c>
    </row>
    <row r="81" spans="1:7" x14ac:dyDescent="0.3">
      <c r="A81" s="5">
        <v>80</v>
      </c>
      <c r="B81" s="14">
        <v>44975</v>
      </c>
      <c r="C81" s="5">
        <v>6</v>
      </c>
      <c r="D81" s="5">
        <v>47</v>
      </c>
      <c r="E81" s="6" t="s">
        <v>231</v>
      </c>
      <c r="F81" s="5">
        <f>VLOOKUP(D81,Sheet1!A$2:B$61,2,FALSE)*G81</f>
        <v>7.98</v>
      </c>
      <c r="G81" s="5">
        <v>2</v>
      </c>
    </row>
    <row r="82" spans="1:7" x14ac:dyDescent="0.3">
      <c r="A82" s="5">
        <v>81</v>
      </c>
      <c r="B82" s="14">
        <v>44976</v>
      </c>
      <c r="C82" s="5">
        <v>1</v>
      </c>
      <c r="D82" s="5">
        <v>10</v>
      </c>
      <c r="E82" s="6" t="s">
        <v>232</v>
      </c>
      <c r="F82" s="5">
        <f>VLOOKUP(D82,Sheet1!A$2:B$61,2,FALSE)*G82</f>
        <v>2.99</v>
      </c>
      <c r="G82" s="5">
        <v>1</v>
      </c>
    </row>
    <row r="83" spans="1:7" x14ac:dyDescent="0.3">
      <c r="A83" s="5">
        <v>82</v>
      </c>
      <c r="B83" s="14">
        <v>44977</v>
      </c>
      <c r="C83" s="5">
        <v>5</v>
      </c>
      <c r="D83" s="5">
        <v>30</v>
      </c>
      <c r="E83" s="6" t="s">
        <v>233</v>
      </c>
      <c r="F83" s="5">
        <f>VLOOKUP(D83,Sheet1!A$2:B$61,2,FALSE)*G83</f>
        <v>11.97</v>
      </c>
      <c r="G83" s="5">
        <v>3</v>
      </c>
    </row>
    <row r="84" spans="1:7" x14ac:dyDescent="0.3">
      <c r="A84" s="5">
        <v>83</v>
      </c>
      <c r="B84" s="14">
        <v>44978</v>
      </c>
      <c r="C84" s="5">
        <v>6</v>
      </c>
      <c r="D84" s="5">
        <v>35</v>
      </c>
      <c r="E84" s="6" t="s">
        <v>234</v>
      </c>
      <c r="F84" s="5">
        <f>VLOOKUP(D84,Sheet1!A$2:B$61,2,FALSE)*G84</f>
        <v>15.96</v>
      </c>
      <c r="G84" s="5">
        <v>4</v>
      </c>
    </row>
    <row r="85" spans="1:7" x14ac:dyDescent="0.3">
      <c r="A85" s="5">
        <v>84</v>
      </c>
      <c r="B85" s="14">
        <v>44979</v>
      </c>
      <c r="C85" s="5">
        <v>3</v>
      </c>
      <c r="D85" s="5">
        <v>53</v>
      </c>
      <c r="E85" s="6" t="s">
        <v>235</v>
      </c>
      <c r="F85" s="5">
        <f>VLOOKUP(D85,Sheet1!A$2:B$61,2,FALSE)*G85</f>
        <v>5.97</v>
      </c>
      <c r="G85" s="5">
        <v>3</v>
      </c>
    </row>
    <row r="86" spans="1:7" x14ac:dyDescent="0.3">
      <c r="A86" s="5">
        <v>85</v>
      </c>
      <c r="B86" s="14">
        <v>44980</v>
      </c>
      <c r="C86" s="5">
        <v>1</v>
      </c>
      <c r="D86" s="5">
        <v>18</v>
      </c>
      <c r="E86" s="6" t="s">
        <v>236</v>
      </c>
      <c r="F86" s="5">
        <f>VLOOKUP(D86,Sheet1!A$2:B$61,2,FALSE)*G86</f>
        <v>2.99</v>
      </c>
      <c r="G86" s="5">
        <v>1</v>
      </c>
    </row>
    <row r="87" spans="1:7" x14ac:dyDescent="0.3">
      <c r="A87" s="5">
        <v>86</v>
      </c>
      <c r="B87" s="14">
        <v>44981</v>
      </c>
      <c r="C87" s="5">
        <v>2</v>
      </c>
      <c r="D87" s="5">
        <v>60</v>
      </c>
      <c r="E87" s="6" t="s">
        <v>237</v>
      </c>
      <c r="F87" s="5">
        <f>VLOOKUP(D87,Sheet1!A$2:B$61,2,FALSE)*G87</f>
        <v>38.97</v>
      </c>
      <c r="G87" s="5">
        <v>3</v>
      </c>
    </row>
    <row r="88" spans="1:7" x14ac:dyDescent="0.3">
      <c r="A88" s="5">
        <v>87</v>
      </c>
      <c r="B88" s="14">
        <v>44982</v>
      </c>
      <c r="C88" s="5">
        <v>4</v>
      </c>
      <c r="D88" s="5">
        <v>59</v>
      </c>
      <c r="E88" s="6" t="s">
        <v>238</v>
      </c>
      <c r="F88" s="5">
        <f>VLOOKUP(D88,Sheet1!A$2:B$61,2,FALSE)*G88</f>
        <v>4.99</v>
      </c>
      <c r="G88" s="5">
        <v>1</v>
      </c>
    </row>
    <row r="89" spans="1:7" x14ac:dyDescent="0.3">
      <c r="A89" s="5">
        <v>88</v>
      </c>
      <c r="B89" s="14">
        <v>44983</v>
      </c>
      <c r="C89" s="5">
        <v>5</v>
      </c>
      <c r="D89" s="5">
        <v>52</v>
      </c>
      <c r="E89" s="6" t="s">
        <v>239</v>
      </c>
      <c r="F89" s="5">
        <f>VLOOKUP(D89,Sheet1!A$2:B$61,2,FALSE)*G89</f>
        <v>7.45</v>
      </c>
      <c r="G89" s="5">
        <v>5</v>
      </c>
    </row>
    <row r="90" spans="1:7" x14ac:dyDescent="0.3">
      <c r="A90" s="5">
        <v>89</v>
      </c>
      <c r="B90" s="14">
        <v>44984</v>
      </c>
      <c r="C90" s="5">
        <v>1</v>
      </c>
      <c r="D90" s="5">
        <v>47</v>
      </c>
      <c r="E90" s="6" t="s">
        <v>240</v>
      </c>
      <c r="F90" s="5">
        <f>VLOOKUP(D90,Sheet1!A$2:B$61,2,FALSE)*G90</f>
        <v>7.98</v>
      </c>
      <c r="G90" s="5">
        <v>2</v>
      </c>
    </row>
    <row r="91" spans="1:7" x14ac:dyDescent="0.3">
      <c r="A91" s="5">
        <v>90</v>
      </c>
      <c r="B91" s="14">
        <v>44985</v>
      </c>
      <c r="C91" s="5">
        <v>1</v>
      </c>
      <c r="D91" s="5">
        <v>26</v>
      </c>
      <c r="E91" s="6" t="s">
        <v>241</v>
      </c>
      <c r="F91" s="5">
        <f>VLOOKUP(D91,Sheet1!A$2:B$61,2,FALSE)*G91</f>
        <v>5.97</v>
      </c>
      <c r="G91" s="5">
        <v>3</v>
      </c>
    </row>
    <row r="92" spans="1:7" x14ac:dyDescent="0.3">
      <c r="A92" s="5">
        <v>91</v>
      </c>
      <c r="B92" s="14">
        <v>44986</v>
      </c>
      <c r="C92" s="5">
        <v>3</v>
      </c>
      <c r="D92" s="5">
        <v>18</v>
      </c>
      <c r="E92" s="6" t="s">
        <v>242</v>
      </c>
      <c r="F92" s="5">
        <f>VLOOKUP(D92,Sheet1!A$2:B$61,2,FALSE)*G92</f>
        <v>14.950000000000001</v>
      </c>
      <c r="G92" s="5">
        <v>5</v>
      </c>
    </row>
    <row r="93" spans="1:7" x14ac:dyDescent="0.3">
      <c r="A93" s="5">
        <v>92</v>
      </c>
      <c r="B93" s="14">
        <v>44987</v>
      </c>
      <c r="C93" s="5">
        <v>5</v>
      </c>
      <c r="D93" s="5">
        <v>24</v>
      </c>
      <c r="E93" s="6" t="s">
        <v>243</v>
      </c>
      <c r="F93" s="5">
        <f>VLOOKUP(D93,Sheet1!A$2:B$61,2,FALSE)*G93</f>
        <v>3.96</v>
      </c>
      <c r="G93" s="5">
        <v>4</v>
      </c>
    </row>
    <row r="94" spans="1:7" x14ac:dyDescent="0.3">
      <c r="A94" s="5">
        <v>93</v>
      </c>
      <c r="B94" s="14">
        <v>44988</v>
      </c>
      <c r="C94" s="5">
        <v>4</v>
      </c>
      <c r="D94" s="5">
        <v>28</v>
      </c>
      <c r="E94" s="6" t="s">
        <v>244</v>
      </c>
      <c r="F94" s="5">
        <f>VLOOKUP(D94,Sheet1!A$2:B$61,2,FALSE)*G94</f>
        <v>2.99</v>
      </c>
      <c r="G94" s="5">
        <v>1</v>
      </c>
    </row>
    <row r="95" spans="1:7" x14ac:dyDescent="0.3">
      <c r="A95" s="5">
        <v>94</v>
      </c>
      <c r="B95" s="14">
        <v>44989</v>
      </c>
      <c r="C95" s="5">
        <v>2</v>
      </c>
      <c r="D95" s="5">
        <v>17</v>
      </c>
      <c r="E95" s="6" t="s">
        <v>245</v>
      </c>
      <c r="F95" s="5">
        <f>VLOOKUP(D95,Sheet1!A$2:B$61,2,FALSE)*G95</f>
        <v>9.98</v>
      </c>
      <c r="G95" s="5">
        <v>2</v>
      </c>
    </row>
    <row r="96" spans="1:7" x14ac:dyDescent="0.3">
      <c r="A96" s="5">
        <v>95</v>
      </c>
      <c r="B96" s="14">
        <v>44990</v>
      </c>
      <c r="C96" s="5">
        <v>5</v>
      </c>
      <c r="D96" s="5">
        <v>1</v>
      </c>
      <c r="E96" s="6" t="s">
        <v>246</v>
      </c>
      <c r="F96" s="5">
        <f>VLOOKUP(D96,Sheet1!A$2:B$61,2,FALSE)*G96</f>
        <v>14.950000000000001</v>
      </c>
      <c r="G96" s="5">
        <v>5</v>
      </c>
    </row>
    <row r="97" spans="1:7" x14ac:dyDescent="0.3">
      <c r="A97" s="5">
        <v>96</v>
      </c>
      <c r="B97" s="14">
        <v>44991</v>
      </c>
      <c r="C97" s="5">
        <v>1</v>
      </c>
      <c r="D97" s="5">
        <v>57</v>
      </c>
      <c r="E97" s="6" t="s">
        <v>247</v>
      </c>
      <c r="F97" s="5">
        <f>VLOOKUP(D97,Sheet1!A$2:B$61,2,FALSE)*G97</f>
        <v>17.450000000000003</v>
      </c>
      <c r="G97" s="5">
        <v>5</v>
      </c>
    </row>
    <row r="98" spans="1:7" x14ac:dyDescent="0.3">
      <c r="A98" s="5">
        <v>97</v>
      </c>
      <c r="B98" s="14">
        <v>44992</v>
      </c>
      <c r="C98" s="5">
        <v>6</v>
      </c>
      <c r="D98" s="5">
        <v>20</v>
      </c>
      <c r="E98" s="6" t="s">
        <v>248</v>
      </c>
      <c r="F98" s="5">
        <f>VLOOKUP(D98,Sheet1!A$2:B$61,2,FALSE)*G98</f>
        <v>19.950000000000003</v>
      </c>
      <c r="G98" s="5">
        <v>5</v>
      </c>
    </row>
    <row r="99" spans="1:7" x14ac:dyDescent="0.3">
      <c r="A99" s="5">
        <v>98</v>
      </c>
      <c r="B99" s="14">
        <v>44993</v>
      </c>
      <c r="C99" s="5">
        <v>1</v>
      </c>
      <c r="D99" s="5">
        <v>1</v>
      </c>
      <c r="E99" s="6" t="s">
        <v>249</v>
      </c>
      <c r="F99" s="5">
        <f>VLOOKUP(D99,Sheet1!A$2:B$61,2,FALSE)*G99</f>
        <v>2.99</v>
      </c>
      <c r="G99" s="5">
        <v>1</v>
      </c>
    </row>
    <row r="100" spans="1:7" x14ac:dyDescent="0.3">
      <c r="A100" s="5">
        <v>99</v>
      </c>
      <c r="B100" s="14">
        <v>44994</v>
      </c>
      <c r="C100" s="5">
        <v>3</v>
      </c>
      <c r="D100" s="5">
        <v>41</v>
      </c>
      <c r="E100" s="6" t="s">
        <v>250</v>
      </c>
      <c r="F100" s="5">
        <f>VLOOKUP(D100,Sheet1!A$2:B$61,2,FALSE)*G100</f>
        <v>7.98</v>
      </c>
      <c r="G100" s="5">
        <v>2</v>
      </c>
    </row>
    <row r="101" spans="1:7" x14ac:dyDescent="0.3">
      <c r="A101" s="5">
        <v>100</v>
      </c>
      <c r="B101" s="14">
        <v>44995</v>
      </c>
      <c r="C101" s="5">
        <v>1</v>
      </c>
      <c r="D101" s="5">
        <v>43</v>
      </c>
      <c r="E101" s="6" t="s">
        <v>251</v>
      </c>
      <c r="F101" s="5">
        <f>VLOOKUP(D101,Sheet1!A$2:B$61,2,FALSE)*G101</f>
        <v>9.9600000000000009</v>
      </c>
      <c r="G101" s="5">
        <v>4</v>
      </c>
    </row>
    <row r="102" spans="1:7" x14ac:dyDescent="0.3">
      <c r="A102" s="5">
        <v>101</v>
      </c>
      <c r="B102" s="14">
        <v>44896</v>
      </c>
      <c r="C102" s="5">
        <v>4</v>
      </c>
      <c r="D102" s="5">
        <v>3</v>
      </c>
      <c r="E102" s="6" t="s">
        <v>152</v>
      </c>
      <c r="F102" s="5">
        <f>VLOOKUP(D102,Sheet1!A$2:B$61,2,FALSE)*G102</f>
        <v>2.9699999999999998</v>
      </c>
      <c r="G102" s="5">
        <v>3</v>
      </c>
    </row>
    <row r="103" spans="1:7" x14ac:dyDescent="0.3">
      <c r="A103" s="5">
        <v>102</v>
      </c>
      <c r="B103" s="14">
        <v>44897</v>
      </c>
      <c r="C103" s="5">
        <v>1</v>
      </c>
      <c r="D103" s="5">
        <v>58</v>
      </c>
      <c r="E103" s="6" t="s">
        <v>153</v>
      </c>
      <c r="F103" s="5">
        <f>VLOOKUP(D103,Sheet1!A$2:B$61,2,FALSE)*G103</f>
        <v>6.99</v>
      </c>
      <c r="G103" s="5">
        <v>1</v>
      </c>
    </row>
    <row r="104" spans="1:7" x14ac:dyDescent="0.3">
      <c r="A104" s="5">
        <v>103</v>
      </c>
      <c r="B104" s="14">
        <v>44898</v>
      </c>
      <c r="C104" s="5">
        <v>6</v>
      </c>
      <c r="D104" s="5">
        <v>57</v>
      </c>
      <c r="E104" s="6" t="s">
        <v>154</v>
      </c>
      <c r="F104" s="5">
        <f>VLOOKUP(D104,Sheet1!A$2:B$61,2,FALSE)*G104</f>
        <v>6.98</v>
      </c>
      <c r="G104" s="5">
        <v>2</v>
      </c>
    </row>
    <row r="105" spans="1:7" x14ac:dyDescent="0.3">
      <c r="A105" s="5">
        <v>104</v>
      </c>
      <c r="B105" s="14">
        <v>44899</v>
      </c>
      <c r="C105" s="5">
        <v>4</v>
      </c>
      <c r="D105" s="5">
        <v>21</v>
      </c>
      <c r="E105" s="6" t="s">
        <v>155</v>
      </c>
      <c r="F105" s="5">
        <f>VLOOKUP(D105,Sheet1!A$2:B$61,2,FALSE)*G105</f>
        <v>7.96</v>
      </c>
      <c r="G105" s="5">
        <v>4</v>
      </c>
    </row>
    <row r="106" spans="1:7" x14ac:dyDescent="0.3">
      <c r="A106" s="5">
        <v>105</v>
      </c>
      <c r="B106" s="14">
        <v>44900</v>
      </c>
      <c r="C106" s="5">
        <v>6</v>
      </c>
      <c r="D106" s="5">
        <v>26</v>
      </c>
      <c r="E106" s="6" t="s">
        <v>156</v>
      </c>
      <c r="F106" s="5">
        <f>VLOOKUP(D106,Sheet1!A$2:B$61,2,FALSE)*G106</f>
        <v>9.9499999999999993</v>
      </c>
      <c r="G106" s="5">
        <v>5</v>
      </c>
    </row>
    <row r="107" spans="1:7" x14ac:dyDescent="0.3">
      <c r="A107" s="5">
        <v>106</v>
      </c>
      <c r="B107" s="14">
        <v>44901</v>
      </c>
      <c r="C107" s="5">
        <v>2</v>
      </c>
      <c r="D107" s="5">
        <v>50</v>
      </c>
      <c r="E107" s="6" t="s">
        <v>157</v>
      </c>
      <c r="F107" s="5">
        <f>VLOOKUP(D107,Sheet1!A$2:B$61,2,FALSE)*G107</f>
        <v>10.47</v>
      </c>
      <c r="G107" s="5">
        <v>3</v>
      </c>
    </row>
    <row r="108" spans="1:7" x14ac:dyDescent="0.3">
      <c r="A108" s="5">
        <v>107</v>
      </c>
      <c r="B108" s="14">
        <v>44902</v>
      </c>
      <c r="C108" s="5">
        <v>6</v>
      </c>
      <c r="D108" s="5">
        <v>32</v>
      </c>
      <c r="E108" s="6" t="s">
        <v>158</v>
      </c>
      <c r="F108" s="5">
        <f>VLOOKUP(D108,Sheet1!A$2:B$61,2,FALSE)*G108</f>
        <v>9.9499999999999993</v>
      </c>
      <c r="G108" s="5">
        <v>5</v>
      </c>
    </row>
    <row r="109" spans="1:7" x14ac:dyDescent="0.3">
      <c r="A109" s="5">
        <v>108</v>
      </c>
      <c r="B109" s="14">
        <v>44903</v>
      </c>
      <c r="C109" s="5">
        <v>3</v>
      </c>
      <c r="D109" s="5">
        <v>60</v>
      </c>
      <c r="E109" s="6" t="s">
        <v>159</v>
      </c>
      <c r="F109" s="5">
        <f>VLOOKUP(D109,Sheet1!A$2:B$61,2,FALSE)*G109</f>
        <v>51.96</v>
      </c>
      <c r="G109" s="5">
        <v>4</v>
      </c>
    </row>
    <row r="110" spans="1:7" x14ac:dyDescent="0.3">
      <c r="A110" s="5">
        <v>109</v>
      </c>
      <c r="B110" s="14">
        <v>44904</v>
      </c>
      <c r="C110" s="5">
        <v>1</v>
      </c>
      <c r="D110" s="5">
        <v>23</v>
      </c>
      <c r="E110" s="6" t="s">
        <v>160</v>
      </c>
      <c r="F110" s="5">
        <f>VLOOKUP(D110,Sheet1!A$2:B$61,2,FALSE)*G110</f>
        <v>9.9499999999999993</v>
      </c>
      <c r="G110" s="5">
        <v>5</v>
      </c>
    </row>
    <row r="111" spans="1:7" x14ac:dyDescent="0.3">
      <c r="A111" s="5">
        <v>110</v>
      </c>
      <c r="B111" s="14">
        <v>44905</v>
      </c>
      <c r="C111" s="5">
        <v>5</v>
      </c>
      <c r="D111" s="5">
        <v>31</v>
      </c>
      <c r="E111" s="6" t="s">
        <v>161</v>
      </c>
      <c r="F111" s="5">
        <f>VLOOKUP(D111,Sheet1!A$2:B$61,2,FALSE)*G111</f>
        <v>2.9699999999999998</v>
      </c>
      <c r="G111" s="5">
        <v>3</v>
      </c>
    </row>
    <row r="112" spans="1:7" x14ac:dyDescent="0.3">
      <c r="A112" s="5">
        <v>111</v>
      </c>
      <c r="B112" s="14">
        <v>44906</v>
      </c>
      <c r="C112" s="5">
        <v>2</v>
      </c>
      <c r="D112" s="5">
        <v>28</v>
      </c>
      <c r="E112" s="6" t="s">
        <v>162</v>
      </c>
      <c r="F112" s="5">
        <f>VLOOKUP(D112,Sheet1!A$2:B$61,2,FALSE)*G112</f>
        <v>5.98</v>
      </c>
      <c r="G112" s="5">
        <v>2</v>
      </c>
    </row>
    <row r="113" spans="1:7" x14ac:dyDescent="0.3">
      <c r="A113" s="5">
        <v>112</v>
      </c>
      <c r="B113" s="14">
        <v>44907</v>
      </c>
      <c r="C113" s="5">
        <v>3</v>
      </c>
      <c r="D113" s="5">
        <v>60</v>
      </c>
      <c r="E113" s="6" t="s">
        <v>163</v>
      </c>
      <c r="F113" s="5">
        <f>VLOOKUP(D113,Sheet1!A$2:B$61,2,FALSE)*G113</f>
        <v>12.99</v>
      </c>
      <c r="G113" s="5">
        <v>1</v>
      </c>
    </row>
    <row r="114" spans="1:7" x14ac:dyDescent="0.3">
      <c r="A114" s="5">
        <v>113</v>
      </c>
      <c r="B114" s="14">
        <v>44908</v>
      </c>
      <c r="C114" s="5">
        <v>4</v>
      </c>
      <c r="D114" s="5">
        <v>59</v>
      </c>
      <c r="E114" s="6" t="s">
        <v>164</v>
      </c>
      <c r="F114" s="5">
        <f>VLOOKUP(D114,Sheet1!A$2:B$61,2,FALSE)*G114</f>
        <v>19.96</v>
      </c>
      <c r="G114" s="5">
        <v>4</v>
      </c>
    </row>
    <row r="115" spans="1:7" x14ac:dyDescent="0.3">
      <c r="A115" s="5">
        <v>114</v>
      </c>
      <c r="B115" s="14">
        <v>44909</v>
      </c>
      <c r="C115" s="5">
        <v>6</v>
      </c>
      <c r="D115" s="5">
        <v>58</v>
      </c>
      <c r="E115" s="6" t="s">
        <v>165</v>
      </c>
      <c r="F115" s="5">
        <f>VLOOKUP(D115,Sheet1!A$2:B$61,2,FALSE)*G115</f>
        <v>6.99</v>
      </c>
      <c r="G115" s="5">
        <v>1</v>
      </c>
    </row>
    <row r="116" spans="1:7" x14ac:dyDescent="0.3">
      <c r="A116" s="5">
        <v>115</v>
      </c>
      <c r="B116" s="14">
        <v>44910</v>
      </c>
      <c r="C116" s="5">
        <v>3</v>
      </c>
      <c r="D116" s="5">
        <v>34</v>
      </c>
      <c r="E116" s="6" t="s">
        <v>166</v>
      </c>
      <c r="F116" s="5">
        <f>VLOOKUP(D116,Sheet1!A$2:B$61,2,FALSE)*G116</f>
        <v>27.96</v>
      </c>
      <c r="G116" s="5">
        <v>4</v>
      </c>
    </row>
    <row r="117" spans="1:7" x14ac:dyDescent="0.3">
      <c r="A117" s="5">
        <v>116</v>
      </c>
      <c r="B117" s="14">
        <v>44911</v>
      </c>
      <c r="C117" s="5">
        <v>2</v>
      </c>
      <c r="D117" s="5">
        <v>57</v>
      </c>
      <c r="E117" s="6" t="s">
        <v>167</v>
      </c>
      <c r="F117" s="5">
        <f>VLOOKUP(D117,Sheet1!A$2:B$61,2,FALSE)*G117</f>
        <v>13.96</v>
      </c>
      <c r="G117" s="5">
        <v>4</v>
      </c>
    </row>
    <row r="118" spans="1:7" x14ac:dyDescent="0.3">
      <c r="A118" s="5">
        <v>117</v>
      </c>
      <c r="B118" s="14">
        <v>44912</v>
      </c>
      <c r="C118" s="5">
        <v>4</v>
      </c>
      <c r="D118" s="5">
        <v>44</v>
      </c>
      <c r="E118" s="6" t="s">
        <v>168</v>
      </c>
      <c r="F118" s="5">
        <f>VLOOKUP(D118,Sheet1!A$2:B$61,2,FALSE)*G118</f>
        <v>3.99</v>
      </c>
      <c r="G118" s="5">
        <v>1</v>
      </c>
    </row>
    <row r="119" spans="1:7" x14ac:dyDescent="0.3">
      <c r="A119" s="5">
        <v>118</v>
      </c>
      <c r="B119" s="14">
        <v>44913</v>
      </c>
      <c r="C119" s="5">
        <v>3</v>
      </c>
      <c r="D119" s="5">
        <v>25</v>
      </c>
      <c r="E119" s="6" t="s">
        <v>169</v>
      </c>
      <c r="F119" s="5">
        <f>VLOOKUP(D119,Sheet1!A$2:B$61,2,FALSE)*G119</f>
        <v>6.45</v>
      </c>
      <c r="G119" s="5">
        <v>5</v>
      </c>
    </row>
    <row r="120" spans="1:7" x14ac:dyDescent="0.3">
      <c r="A120" s="5">
        <v>119</v>
      </c>
      <c r="B120" s="14">
        <v>44914</v>
      </c>
      <c r="C120" s="5">
        <v>1</v>
      </c>
      <c r="D120" s="5">
        <v>42</v>
      </c>
      <c r="E120" s="6" t="s">
        <v>170</v>
      </c>
      <c r="F120" s="5">
        <f>VLOOKUP(D120,Sheet1!A$2:B$61,2,FALSE)*G120</f>
        <v>11.96</v>
      </c>
      <c r="G120" s="5">
        <v>4</v>
      </c>
    </row>
    <row r="121" spans="1:7" x14ac:dyDescent="0.3">
      <c r="A121" s="5">
        <v>120</v>
      </c>
      <c r="B121" s="14">
        <v>44915</v>
      </c>
      <c r="C121" s="5">
        <v>2</v>
      </c>
      <c r="D121" s="5">
        <v>34</v>
      </c>
      <c r="E121" s="6" t="s">
        <v>171</v>
      </c>
      <c r="F121" s="5">
        <f>VLOOKUP(D121,Sheet1!A$2:B$61,2,FALSE)*G121</f>
        <v>6.99</v>
      </c>
      <c r="G121" s="5">
        <v>1</v>
      </c>
    </row>
    <row r="122" spans="1:7" x14ac:dyDescent="0.3">
      <c r="A122" s="5">
        <v>121</v>
      </c>
      <c r="B122" s="14">
        <v>44916</v>
      </c>
      <c r="C122" s="5">
        <v>3</v>
      </c>
      <c r="D122" s="5">
        <v>3</v>
      </c>
      <c r="E122" s="6" t="s">
        <v>172</v>
      </c>
      <c r="F122" s="5">
        <f>VLOOKUP(D122,Sheet1!A$2:B$61,2,FALSE)*G122</f>
        <v>4.95</v>
      </c>
      <c r="G122" s="5">
        <v>5</v>
      </c>
    </row>
    <row r="123" spans="1:7" x14ac:dyDescent="0.3">
      <c r="A123" s="5">
        <v>122</v>
      </c>
      <c r="B123" s="14">
        <v>44917</v>
      </c>
      <c r="C123" s="5">
        <v>4</v>
      </c>
      <c r="D123" s="5">
        <v>1</v>
      </c>
      <c r="E123" s="6" t="s">
        <v>173</v>
      </c>
      <c r="F123" s="5">
        <f>VLOOKUP(D123,Sheet1!A$2:B$61,2,FALSE)*G123</f>
        <v>11.96</v>
      </c>
      <c r="G123" s="5">
        <v>4</v>
      </c>
    </row>
    <row r="124" spans="1:7" x14ac:dyDescent="0.3">
      <c r="A124" s="5">
        <v>123</v>
      </c>
      <c r="B124" s="14">
        <v>44918</v>
      </c>
      <c r="C124" s="5">
        <v>5</v>
      </c>
      <c r="D124" s="5">
        <v>19</v>
      </c>
      <c r="E124" s="6" t="s">
        <v>174</v>
      </c>
      <c r="F124" s="5">
        <f>VLOOKUP(D124,Sheet1!A$2:B$61,2,FALSE)*G124</f>
        <v>4.9800000000000004</v>
      </c>
      <c r="G124" s="5">
        <v>2</v>
      </c>
    </row>
    <row r="125" spans="1:7" x14ac:dyDescent="0.3">
      <c r="A125" s="5">
        <v>124</v>
      </c>
      <c r="B125" s="14">
        <v>44919</v>
      </c>
      <c r="C125" s="5">
        <v>6</v>
      </c>
      <c r="D125" s="5">
        <v>8</v>
      </c>
      <c r="E125" s="6" t="s">
        <v>175</v>
      </c>
      <c r="F125" s="5">
        <f>VLOOKUP(D125,Sheet1!A$2:B$61,2,FALSE)*G125</f>
        <v>2.99</v>
      </c>
      <c r="G125" s="5">
        <v>1</v>
      </c>
    </row>
    <row r="126" spans="1:7" x14ac:dyDescent="0.3">
      <c r="A126" s="5">
        <v>125</v>
      </c>
      <c r="B126" s="14">
        <v>44920</v>
      </c>
      <c r="C126" s="5">
        <v>3</v>
      </c>
      <c r="D126" s="5">
        <v>23</v>
      </c>
      <c r="E126" s="6" t="s">
        <v>176</v>
      </c>
      <c r="F126" s="5">
        <f>VLOOKUP(D126,Sheet1!A$2:B$61,2,FALSE)*G126</f>
        <v>9.9499999999999993</v>
      </c>
      <c r="G126" s="5">
        <v>5</v>
      </c>
    </row>
    <row r="127" spans="1:7" x14ac:dyDescent="0.3">
      <c r="A127" s="5">
        <v>126</v>
      </c>
      <c r="B127" s="14">
        <v>44921</v>
      </c>
      <c r="C127" s="5">
        <v>1</v>
      </c>
      <c r="D127" s="5">
        <v>34</v>
      </c>
      <c r="E127" s="6" t="s">
        <v>177</v>
      </c>
      <c r="F127" s="5">
        <f>VLOOKUP(D127,Sheet1!A$2:B$61,2,FALSE)*G127</f>
        <v>27.96</v>
      </c>
      <c r="G127" s="5">
        <v>4</v>
      </c>
    </row>
    <row r="128" spans="1:7" x14ac:dyDescent="0.3">
      <c r="A128" s="5">
        <v>127</v>
      </c>
      <c r="B128" s="14">
        <v>44922</v>
      </c>
      <c r="C128" s="5">
        <v>4</v>
      </c>
      <c r="D128" s="5">
        <v>1</v>
      </c>
      <c r="E128" s="6" t="s">
        <v>178</v>
      </c>
      <c r="F128" s="5">
        <f>VLOOKUP(D128,Sheet1!A$2:B$61,2,FALSE)*G128</f>
        <v>5.98</v>
      </c>
      <c r="G128" s="5">
        <v>2</v>
      </c>
    </row>
    <row r="129" spans="1:7" x14ac:dyDescent="0.3">
      <c r="A129" s="5">
        <v>128</v>
      </c>
      <c r="B129" s="14">
        <v>44923</v>
      </c>
      <c r="C129" s="5">
        <v>6</v>
      </c>
      <c r="D129" s="5">
        <v>6</v>
      </c>
      <c r="E129" s="6" t="s">
        <v>179</v>
      </c>
      <c r="F129" s="5">
        <f>VLOOKUP(D129,Sheet1!A$2:B$61,2,FALSE)*G129</f>
        <v>31.96</v>
      </c>
      <c r="G129" s="5">
        <v>4</v>
      </c>
    </row>
    <row r="130" spans="1:7" x14ac:dyDescent="0.3">
      <c r="A130" s="5">
        <v>129</v>
      </c>
      <c r="B130" s="14">
        <v>44924</v>
      </c>
      <c r="C130" s="5">
        <v>3</v>
      </c>
      <c r="D130" s="5">
        <v>35</v>
      </c>
      <c r="E130" s="6" t="s">
        <v>180</v>
      </c>
      <c r="F130" s="5">
        <f>VLOOKUP(D130,Sheet1!A$2:B$61,2,FALSE)*G130</f>
        <v>11.97</v>
      </c>
      <c r="G130" s="5">
        <v>3</v>
      </c>
    </row>
    <row r="131" spans="1:7" x14ac:dyDescent="0.3">
      <c r="A131" s="5">
        <v>130</v>
      </c>
      <c r="B131" s="14">
        <v>44925</v>
      </c>
      <c r="C131" s="5">
        <v>4</v>
      </c>
      <c r="D131" s="5">
        <v>58</v>
      </c>
      <c r="E131" s="6" t="s">
        <v>181</v>
      </c>
      <c r="F131" s="5">
        <f>VLOOKUP(D131,Sheet1!A$2:B$61,2,FALSE)*G131</f>
        <v>6.99</v>
      </c>
      <c r="G131" s="5">
        <v>1</v>
      </c>
    </row>
    <row r="132" spans="1:7" x14ac:dyDescent="0.3">
      <c r="A132" s="5">
        <v>131</v>
      </c>
      <c r="B132" s="14">
        <v>44926</v>
      </c>
      <c r="C132" s="5">
        <v>1</v>
      </c>
      <c r="D132" s="5">
        <v>1</v>
      </c>
      <c r="E132" s="6" t="s">
        <v>182</v>
      </c>
      <c r="F132" s="5">
        <f>VLOOKUP(D132,Sheet1!A$2:B$61,2,FALSE)*G132</f>
        <v>14.950000000000001</v>
      </c>
      <c r="G132" s="5">
        <v>5</v>
      </c>
    </row>
    <row r="133" spans="1:7" x14ac:dyDescent="0.3">
      <c r="A133" s="5">
        <v>132</v>
      </c>
      <c r="B133" s="14">
        <v>44927</v>
      </c>
      <c r="C133" s="5">
        <v>5</v>
      </c>
      <c r="D133" s="5">
        <v>37</v>
      </c>
      <c r="E133" s="6" t="s">
        <v>183</v>
      </c>
      <c r="F133" s="5">
        <f>VLOOKUP(D133,Sheet1!A$2:B$61,2,FALSE)*G133</f>
        <v>3.96</v>
      </c>
      <c r="G133" s="5">
        <v>4</v>
      </c>
    </row>
    <row r="134" spans="1:7" x14ac:dyDescent="0.3">
      <c r="A134" s="5">
        <v>133</v>
      </c>
      <c r="B134" s="14">
        <v>44928</v>
      </c>
      <c r="C134" s="5">
        <v>2</v>
      </c>
      <c r="D134" s="5">
        <v>52</v>
      </c>
      <c r="E134" s="6" t="s">
        <v>184</v>
      </c>
      <c r="F134" s="5">
        <f>VLOOKUP(D134,Sheet1!A$2:B$61,2,FALSE)*G134</f>
        <v>4.47</v>
      </c>
      <c r="G134" s="5">
        <v>3</v>
      </c>
    </row>
    <row r="135" spans="1:7" x14ac:dyDescent="0.3">
      <c r="A135" s="5">
        <v>134</v>
      </c>
      <c r="B135" s="14">
        <v>44929</v>
      </c>
      <c r="C135" s="5">
        <v>3</v>
      </c>
      <c r="D135" s="5">
        <v>17</v>
      </c>
      <c r="E135" s="6" t="s">
        <v>185</v>
      </c>
      <c r="F135" s="5">
        <f>VLOOKUP(D135,Sheet1!A$2:B$61,2,FALSE)*G135</f>
        <v>4.99</v>
      </c>
      <c r="G135" s="5">
        <v>1</v>
      </c>
    </row>
    <row r="136" spans="1:7" x14ac:dyDescent="0.3">
      <c r="A136" s="5">
        <v>135</v>
      </c>
      <c r="B136" s="14">
        <v>44930</v>
      </c>
      <c r="C136" s="5">
        <v>4</v>
      </c>
      <c r="D136" s="5">
        <v>42</v>
      </c>
      <c r="E136" s="6" t="s">
        <v>186</v>
      </c>
      <c r="F136" s="5">
        <f>VLOOKUP(D136,Sheet1!A$2:B$61,2,FALSE)*G136</f>
        <v>8.9700000000000006</v>
      </c>
      <c r="G136" s="5">
        <v>3</v>
      </c>
    </row>
    <row r="137" spans="1:7" x14ac:dyDescent="0.3">
      <c r="A137" s="5">
        <v>136</v>
      </c>
      <c r="B137" s="14">
        <v>44931</v>
      </c>
      <c r="C137" s="5">
        <v>5</v>
      </c>
      <c r="D137" s="5">
        <v>43</v>
      </c>
      <c r="E137" s="6" t="s">
        <v>187</v>
      </c>
      <c r="F137" s="5">
        <f>VLOOKUP(D137,Sheet1!A$2:B$61,2,FALSE)*G137</f>
        <v>12.450000000000001</v>
      </c>
      <c r="G137" s="5">
        <v>5</v>
      </c>
    </row>
    <row r="138" spans="1:7" x14ac:dyDescent="0.3">
      <c r="A138" s="5">
        <v>137</v>
      </c>
      <c r="B138" s="14">
        <v>44932</v>
      </c>
      <c r="C138" s="5">
        <v>2</v>
      </c>
      <c r="D138" s="5">
        <v>13</v>
      </c>
      <c r="E138" s="6" t="s">
        <v>188</v>
      </c>
      <c r="F138" s="5">
        <f>VLOOKUP(D138,Sheet1!A$2:B$61,2,FALSE)*G138</f>
        <v>19.950000000000003</v>
      </c>
      <c r="G138" s="5">
        <v>5</v>
      </c>
    </row>
    <row r="139" spans="1:7" x14ac:dyDescent="0.3">
      <c r="A139" s="5">
        <v>138</v>
      </c>
      <c r="B139" s="14">
        <v>44933</v>
      </c>
      <c r="C139" s="5">
        <v>6</v>
      </c>
      <c r="D139" s="5">
        <v>24</v>
      </c>
      <c r="E139" s="6" t="s">
        <v>189</v>
      </c>
      <c r="F139" s="5">
        <f>VLOOKUP(D139,Sheet1!A$2:B$61,2,FALSE)*G139</f>
        <v>1.98</v>
      </c>
      <c r="G139" s="5">
        <v>2</v>
      </c>
    </row>
    <row r="140" spans="1:7" x14ac:dyDescent="0.3">
      <c r="A140" s="5">
        <v>139</v>
      </c>
      <c r="B140" s="14">
        <v>44934</v>
      </c>
      <c r="C140" s="5">
        <v>5</v>
      </c>
      <c r="D140" s="5">
        <v>40</v>
      </c>
      <c r="E140" s="6" t="s">
        <v>190</v>
      </c>
      <c r="F140" s="5">
        <f>VLOOKUP(D140,Sheet1!A$2:B$61,2,FALSE)*G140</f>
        <v>19.96</v>
      </c>
      <c r="G140" s="5">
        <v>4</v>
      </c>
    </row>
    <row r="141" spans="1:7" x14ac:dyDescent="0.3">
      <c r="A141" s="5">
        <v>140</v>
      </c>
      <c r="B141" s="14">
        <v>44935</v>
      </c>
      <c r="C141" s="5">
        <v>1</v>
      </c>
      <c r="D141" s="5">
        <v>8</v>
      </c>
      <c r="E141" s="6" t="s">
        <v>191</v>
      </c>
      <c r="F141" s="5">
        <f>VLOOKUP(D141,Sheet1!A$2:B$61,2,FALSE)*G141</f>
        <v>14.950000000000001</v>
      </c>
      <c r="G141" s="5">
        <v>5</v>
      </c>
    </row>
    <row r="142" spans="1:7" x14ac:dyDescent="0.3">
      <c r="A142" s="5">
        <v>141</v>
      </c>
      <c r="B142" s="14">
        <v>44936</v>
      </c>
      <c r="C142" s="5">
        <v>2</v>
      </c>
      <c r="D142" s="5">
        <v>35</v>
      </c>
      <c r="E142" s="6" t="s">
        <v>192</v>
      </c>
      <c r="F142" s="5">
        <f>VLOOKUP(D142,Sheet1!A$2:B$61,2,FALSE)*G142</f>
        <v>11.97</v>
      </c>
      <c r="G142" s="5">
        <v>3</v>
      </c>
    </row>
    <row r="143" spans="1:7" x14ac:dyDescent="0.3">
      <c r="A143" s="5">
        <v>142</v>
      </c>
      <c r="B143" s="14">
        <v>44937</v>
      </c>
      <c r="C143" s="5">
        <v>5</v>
      </c>
      <c r="D143" s="5">
        <v>44</v>
      </c>
      <c r="E143" s="6" t="s">
        <v>193</v>
      </c>
      <c r="F143" s="5">
        <f>VLOOKUP(D143,Sheet1!A$2:B$61,2,FALSE)*G143</f>
        <v>7.98</v>
      </c>
      <c r="G143" s="5">
        <v>2</v>
      </c>
    </row>
    <row r="144" spans="1:7" x14ac:dyDescent="0.3">
      <c r="A144" s="5">
        <v>143</v>
      </c>
      <c r="B144" s="14">
        <v>44938</v>
      </c>
      <c r="C144" s="5">
        <v>3</v>
      </c>
      <c r="D144" s="5">
        <v>14</v>
      </c>
      <c r="E144" s="6" t="s">
        <v>194</v>
      </c>
      <c r="F144" s="5">
        <f>VLOOKUP(D144,Sheet1!A$2:B$61,2,FALSE)*G144</f>
        <v>2.99</v>
      </c>
      <c r="G144" s="5">
        <v>1</v>
      </c>
    </row>
    <row r="145" spans="1:7" x14ac:dyDescent="0.3">
      <c r="A145" s="5">
        <v>144</v>
      </c>
      <c r="B145" s="14">
        <v>44939</v>
      </c>
      <c r="C145" s="5">
        <v>5</v>
      </c>
      <c r="D145" s="5">
        <v>28</v>
      </c>
      <c r="E145" s="6" t="s">
        <v>195</v>
      </c>
      <c r="F145" s="5">
        <f>VLOOKUP(D145,Sheet1!A$2:B$61,2,FALSE)*G145</f>
        <v>14.950000000000001</v>
      </c>
      <c r="G145" s="5">
        <v>5</v>
      </c>
    </row>
    <row r="146" spans="1:7" x14ac:dyDescent="0.3">
      <c r="A146" s="5">
        <v>145</v>
      </c>
      <c r="B146" s="14">
        <v>44940</v>
      </c>
      <c r="C146" s="5">
        <v>4</v>
      </c>
      <c r="D146" s="5">
        <v>2</v>
      </c>
      <c r="E146" s="6" t="s">
        <v>196</v>
      </c>
      <c r="F146" s="5">
        <f>VLOOKUP(D146,Sheet1!A$2:B$61,2,FALSE)*G146</f>
        <v>4.47</v>
      </c>
      <c r="G146" s="5">
        <v>3</v>
      </c>
    </row>
    <row r="147" spans="1:7" x14ac:dyDescent="0.3">
      <c r="A147" s="5">
        <v>146</v>
      </c>
      <c r="B147" s="14">
        <v>44941</v>
      </c>
      <c r="C147" s="5">
        <v>2</v>
      </c>
      <c r="D147" s="5">
        <v>57</v>
      </c>
      <c r="E147" s="6" t="s">
        <v>197</v>
      </c>
      <c r="F147" s="5">
        <f>VLOOKUP(D147,Sheet1!A$2:B$61,2,FALSE)*G147</f>
        <v>17.450000000000003</v>
      </c>
      <c r="G147" s="5">
        <v>5</v>
      </c>
    </row>
    <row r="148" spans="1:7" x14ac:dyDescent="0.3">
      <c r="A148" s="5">
        <v>147</v>
      </c>
      <c r="B148" s="14">
        <v>44942</v>
      </c>
      <c r="C148" s="5">
        <v>5</v>
      </c>
      <c r="D148" s="5">
        <v>28</v>
      </c>
      <c r="E148" s="6" t="s">
        <v>198</v>
      </c>
      <c r="F148" s="5">
        <f>VLOOKUP(D148,Sheet1!A$2:B$61,2,FALSE)*G148</f>
        <v>14.950000000000001</v>
      </c>
      <c r="G148" s="5">
        <v>5</v>
      </c>
    </row>
    <row r="149" spans="1:7" x14ac:dyDescent="0.3">
      <c r="A149" s="5">
        <v>148</v>
      </c>
      <c r="B149" s="14">
        <v>44943</v>
      </c>
      <c r="C149" s="5">
        <v>1</v>
      </c>
      <c r="D149" s="5">
        <v>8</v>
      </c>
      <c r="E149" s="6" t="s">
        <v>199</v>
      </c>
      <c r="F149" s="5">
        <f>VLOOKUP(D149,Sheet1!A$2:B$61,2,FALSE)*G149</f>
        <v>11.96</v>
      </c>
      <c r="G149" s="5">
        <v>4</v>
      </c>
    </row>
    <row r="150" spans="1:7" x14ac:dyDescent="0.3">
      <c r="A150" s="5">
        <v>149</v>
      </c>
      <c r="B150" s="14">
        <v>44944</v>
      </c>
      <c r="C150" s="5">
        <v>4</v>
      </c>
      <c r="D150" s="5">
        <v>18</v>
      </c>
      <c r="E150" s="6" t="s">
        <v>200</v>
      </c>
      <c r="F150" s="5">
        <f>VLOOKUP(D150,Sheet1!A$2:B$61,2,FALSE)*G150</f>
        <v>14.950000000000001</v>
      </c>
      <c r="G150" s="5">
        <v>5</v>
      </c>
    </row>
    <row r="151" spans="1:7" x14ac:dyDescent="0.3">
      <c r="A151" s="5">
        <v>150</v>
      </c>
      <c r="B151" s="14">
        <v>44945</v>
      </c>
      <c r="C151" s="5">
        <v>6</v>
      </c>
      <c r="D151" s="5">
        <v>15</v>
      </c>
      <c r="E151" s="6" t="s">
        <v>201</v>
      </c>
      <c r="F151" s="5">
        <f>VLOOKUP(D151,Sheet1!A$2:B$61,2,FALSE)*G151</f>
        <v>15.96</v>
      </c>
      <c r="G151" s="5">
        <v>4</v>
      </c>
    </row>
    <row r="152" spans="1:7" x14ac:dyDescent="0.3">
      <c r="A152" s="5">
        <v>151</v>
      </c>
      <c r="B152" s="14">
        <v>44946</v>
      </c>
      <c r="C152" s="5">
        <v>2</v>
      </c>
      <c r="D152" s="5">
        <v>34</v>
      </c>
      <c r="E152" s="6" t="s">
        <v>202</v>
      </c>
      <c r="F152" s="5">
        <f>VLOOKUP(D152,Sheet1!A$2:B$61,2,FALSE)*G152</f>
        <v>27.96</v>
      </c>
      <c r="G152" s="5">
        <v>4</v>
      </c>
    </row>
    <row r="153" spans="1:7" x14ac:dyDescent="0.3">
      <c r="A153" s="5">
        <v>152</v>
      </c>
      <c r="B153" s="14">
        <v>44947</v>
      </c>
      <c r="C153" s="5">
        <v>3</v>
      </c>
      <c r="D153" s="5">
        <v>51</v>
      </c>
      <c r="E153" s="6" t="s">
        <v>203</v>
      </c>
      <c r="F153" s="5">
        <f>VLOOKUP(D153,Sheet1!A$2:B$61,2,FALSE)*G153</f>
        <v>1.99</v>
      </c>
      <c r="G153" s="5">
        <v>1</v>
      </c>
    </row>
    <row r="154" spans="1:7" x14ac:dyDescent="0.3">
      <c r="A154" s="5">
        <v>153</v>
      </c>
      <c r="B154" s="14">
        <v>44948</v>
      </c>
      <c r="C154" s="5">
        <v>1</v>
      </c>
      <c r="D154" s="5">
        <v>47</v>
      </c>
      <c r="E154" s="6" t="s">
        <v>204</v>
      </c>
      <c r="F154" s="5">
        <f>VLOOKUP(D154,Sheet1!A$2:B$61,2,FALSE)*G154</f>
        <v>3.99</v>
      </c>
      <c r="G154" s="5">
        <v>1</v>
      </c>
    </row>
    <row r="155" spans="1:7" x14ac:dyDescent="0.3">
      <c r="A155" s="5">
        <v>154</v>
      </c>
      <c r="B155" s="14">
        <v>44949</v>
      </c>
      <c r="C155" s="5">
        <v>3</v>
      </c>
      <c r="D155" s="5">
        <v>23</v>
      </c>
      <c r="E155" s="6" t="s">
        <v>205</v>
      </c>
      <c r="F155" s="5">
        <f>VLOOKUP(D155,Sheet1!A$2:B$61,2,FALSE)*G155</f>
        <v>1.99</v>
      </c>
      <c r="G155" s="5">
        <v>1</v>
      </c>
    </row>
    <row r="156" spans="1:7" x14ac:dyDescent="0.3">
      <c r="A156" s="5">
        <v>155</v>
      </c>
      <c r="B156" s="14">
        <v>44950</v>
      </c>
      <c r="C156" s="5">
        <v>2</v>
      </c>
      <c r="D156" s="5">
        <v>29</v>
      </c>
      <c r="E156" s="6" t="s">
        <v>206</v>
      </c>
      <c r="F156" s="5">
        <f>VLOOKUP(D156,Sheet1!A$2:B$61,2,FALSE)*G156</f>
        <v>19.98</v>
      </c>
      <c r="G156" s="5">
        <v>2</v>
      </c>
    </row>
    <row r="157" spans="1:7" x14ac:dyDescent="0.3">
      <c r="A157" s="5">
        <v>156</v>
      </c>
      <c r="B157" s="14">
        <v>44951</v>
      </c>
      <c r="C157" s="5">
        <v>1</v>
      </c>
      <c r="D157" s="5">
        <v>45</v>
      </c>
      <c r="E157" s="6" t="s">
        <v>207</v>
      </c>
      <c r="F157" s="5">
        <f>VLOOKUP(D157,Sheet1!A$2:B$61,2,FALSE)*G157</f>
        <v>24.950000000000003</v>
      </c>
      <c r="G157" s="5">
        <v>5</v>
      </c>
    </row>
    <row r="158" spans="1:7" x14ac:dyDescent="0.3">
      <c r="A158" s="5">
        <v>157</v>
      </c>
      <c r="B158" s="14">
        <v>44952</v>
      </c>
      <c r="C158" s="5">
        <v>2</v>
      </c>
      <c r="D158" s="5">
        <v>41</v>
      </c>
      <c r="E158" s="6" t="s">
        <v>208</v>
      </c>
      <c r="F158" s="5">
        <f>VLOOKUP(D158,Sheet1!A$2:B$61,2,FALSE)*G158</f>
        <v>11.97</v>
      </c>
      <c r="G158" s="5">
        <v>3</v>
      </c>
    </row>
    <row r="159" spans="1:7" x14ac:dyDescent="0.3">
      <c r="A159" s="5">
        <v>158</v>
      </c>
      <c r="B159" s="14">
        <v>44953</v>
      </c>
      <c r="C159" s="5">
        <v>4</v>
      </c>
      <c r="D159" s="5">
        <v>50</v>
      </c>
      <c r="E159" s="6" t="s">
        <v>209</v>
      </c>
      <c r="F159" s="5">
        <f>VLOOKUP(D159,Sheet1!A$2:B$61,2,FALSE)*G159</f>
        <v>3.49</v>
      </c>
      <c r="G159" s="5">
        <v>1</v>
      </c>
    </row>
    <row r="160" spans="1:7" x14ac:dyDescent="0.3">
      <c r="A160" s="5">
        <v>159</v>
      </c>
      <c r="B160" s="14">
        <v>44954</v>
      </c>
      <c r="C160" s="5">
        <v>5</v>
      </c>
      <c r="D160" s="5">
        <v>55</v>
      </c>
      <c r="E160" s="6" t="s">
        <v>210</v>
      </c>
      <c r="F160" s="5">
        <f>VLOOKUP(D160,Sheet1!A$2:B$61,2,FALSE)*G160</f>
        <v>2.9699999999999998</v>
      </c>
      <c r="G160" s="5">
        <v>3</v>
      </c>
    </row>
    <row r="161" spans="1:7" x14ac:dyDescent="0.3">
      <c r="A161" s="5">
        <v>160</v>
      </c>
      <c r="B161" s="14">
        <v>44955</v>
      </c>
      <c r="C161" s="5">
        <v>3</v>
      </c>
      <c r="D161" s="5">
        <v>39</v>
      </c>
      <c r="E161" s="6" t="s">
        <v>211</v>
      </c>
      <c r="F161" s="5">
        <f>VLOOKUP(D161,Sheet1!A$2:B$61,2,FALSE)*G161</f>
        <v>31.96</v>
      </c>
      <c r="G161" s="5">
        <v>4</v>
      </c>
    </row>
    <row r="162" spans="1:7" x14ac:dyDescent="0.3">
      <c r="A162" s="5">
        <v>161</v>
      </c>
      <c r="B162" s="14">
        <v>44956</v>
      </c>
      <c r="C162" s="5">
        <v>2</v>
      </c>
      <c r="D162" s="5">
        <v>29</v>
      </c>
      <c r="E162" s="6" t="s">
        <v>212</v>
      </c>
      <c r="F162" s="5">
        <f>VLOOKUP(D162,Sheet1!A$2:B$61,2,FALSE)*G162</f>
        <v>39.96</v>
      </c>
      <c r="G162" s="5">
        <v>4</v>
      </c>
    </row>
    <row r="163" spans="1:7" x14ac:dyDescent="0.3">
      <c r="A163" s="5">
        <v>162</v>
      </c>
      <c r="B163" s="14">
        <v>44957</v>
      </c>
      <c r="C163" s="5">
        <v>4</v>
      </c>
      <c r="D163" s="5">
        <v>58</v>
      </c>
      <c r="E163" s="6" t="s">
        <v>213</v>
      </c>
      <c r="F163" s="5">
        <f>VLOOKUP(D163,Sheet1!A$2:B$61,2,FALSE)*G163</f>
        <v>20.97</v>
      </c>
      <c r="G163" s="5">
        <v>3</v>
      </c>
    </row>
    <row r="164" spans="1:7" x14ac:dyDescent="0.3">
      <c r="A164" s="5">
        <v>163</v>
      </c>
      <c r="B164" s="14">
        <v>44958</v>
      </c>
      <c r="C164" s="5">
        <v>3</v>
      </c>
      <c r="D164" s="5">
        <v>31</v>
      </c>
      <c r="E164" s="6" t="s">
        <v>214</v>
      </c>
      <c r="F164" s="5">
        <f>VLOOKUP(D164,Sheet1!A$2:B$61,2,FALSE)*G164</f>
        <v>1.98</v>
      </c>
      <c r="G164" s="5">
        <v>2</v>
      </c>
    </row>
    <row r="165" spans="1:7" x14ac:dyDescent="0.3">
      <c r="A165" s="5">
        <v>164</v>
      </c>
      <c r="B165" s="14">
        <v>44959</v>
      </c>
      <c r="C165" s="5">
        <v>6</v>
      </c>
      <c r="D165" s="5">
        <v>32</v>
      </c>
      <c r="E165" s="6" t="s">
        <v>215</v>
      </c>
      <c r="F165" s="5">
        <f>VLOOKUP(D165,Sheet1!A$2:B$61,2,FALSE)*G165</f>
        <v>3.98</v>
      </c>
      <c r="G165" s="5">
        <v>2</v>
      </c>
    </row>
    <row r="166" spans="1:7" x14ac:dyDescent="0.3">
      <c r="A166" s="5">
        <v>165</v>
      </c>
      <c r="B166" s="14">
        <v>44960</v>
      </c>
      <c r="C166" s="5">
        <v>1</v>
      </c>
      <c r="D166" s="5">
        <v>56</v>
      </c>
      <c r="E166" s="6" t="s">
        <v>216</v>
      </c>
      <c r="F166" s="5">
        <f>VLOOKUP(D166,Sheet1!A$2:B$61,2,FALSE)*G166</f>
        <v>4.99</v>
      </c>
      <c r="G166" s="5">
        <v>1</v>
      </c>
    </row>
    <row r="167" spans="1:7" x14ac:dyDescent="0.3">
      <c r="A167" s="5">
        <v>166</v>
      </c>
      <c r="B167" s="14">
        <v>44961</v>
      </c>
      <c r="C167" s="5">
        <v>4</v>
      </c>
      <c r="D167" s="5">
        <v>22</v>
      </c>
      <c r="E167" s="6" t="s">
        <v>217</v>
      </c>
      <c r="F167" s="5">
        <f>VLOOKUP(D167,Sheet1!A$2:B$61,2,FALSE)*G167</f>
        <v>11.96</v>
      </c>
      <c r="G167" s="5">
        <v>4</v>
      </c>
    </row>
    <row r="168" spans="1:7" x14ac:dyDescent="0.3">
      <c r="A168" s="5">
        <v>167</v>
      </c>
      <c r="B168" s="14">
        <v>44962</v>
      </c>
      <c r="C168" s="5">
        <v>2</v>
      </c>
      <c r="D168" s="5">
        <v>26</v>
      </c>
      <c r="E168" s="6" t="s">
        <v>218</v>
      </c>
      <c r="F168" s="5">
        <f>VLOOKUP(D168,Sheet1!A$2:B$61,2,FALSE)*G168</f>
        <v>1.99</v>
      </c>
      <c r="G168" s="5">
        <v>1</v>
      </c>
    </row>
    <row r="169" spans="1:7" x14ac:dyDescent="0.3">
      <c r="A169" s="5">
        <v>168</v>
      </c>
      <c r="B169" s="14">
        <v>44963</v>
      </c>
      <c r="C169" s="5">
        <v>6</v>
      </c>
      <c r="D169" s="5">
        <v>58</v>
      </c>
      <c r="E169" s="6" t="s">
        <v>219</v>
      </c>
      <c r="F169" s="5">
        <f>VLOOKUP(D169,Sheet1!A$2:B$61,2,FALSE)*G169</f>
        <v>27.96</v>
      </c>
      <c r="G169" s="5">
        <v>4</v>
      </c>
    </row>
    <row r="170" spans="1:7" x14ac:dyDescent="0.3">
      <c r="A170" s="5">
        <v>169</v>
      </c>
      <c r="B170" s="14">
        <v>44964</v>
      </c>
      <c r="C170" s="5">
        <v>2</v>
      </c>
      <c r="D170" s="5">
        <v>34</v>
      </c>
      <c r="E170" s="6" t="s">
        <v>220</v>
      </c>
      <c r="F170" s="5">
        <f>VLOOKUP(D170,Sheet1!A$2:B$61,2,FALSE)*G170</f>
        <v>20.97</v>
      </c>
      <c r="G170" s="5">
        <v>3</v>
      </c>
    </row>
    <row r="171" spans="1:7" x14ac:dyDescent="0.3">
      <c r="A171" s="5">
        <v>170</v>
      </c>
      <c r="B171" s="14">
        <v>44965</v>
      </c>
      <c r="C171" s="5">
        <v>3</v>
      </c>
      <c r="D171" s="5">
        <v>8</v>
      </c>
      <c r="E171" s="6" t="s">
        <v>221</v>
      </c>
      <c r="F171" s="5">
        <f>VLOOKUP(D171,Sheet1!A$2:B$61,2,FALSE)*G171</f>
        <v>11.96</v>
      </c>
      <c r="G171" s="5">
        <v>4</v>
      </c>
    </row>
    <row r="172" spans="1:7" x14ac:dyDescent="0.3">
      <c r="A172" s="5">
        <v>171</v>
      </c>
      <c r="B172" s="14">
        <v>44966</v>
      </c>
      <c r="C172" s="5">
        <v>4</v>
      </c>
      <c r="D172" s="5">
        <v>32</v>
      </c>
      <c r="E172" s="6" t="s">
        <v>222</v>
      </c>
      <c r="F172" s="5">
        <f>VLOOKUP(D172,Sheet1!A$2:B$61,2,FALSE)*G172</f>
        <v>7.96</v>
      </c>
      <c r="G172" s="5">
        <v>4</v>
      </c>
    </row>
    <row r="173" spans="1:7" x14ac:dyDescent="0.3">
      <c r="A173" s="5">
        <v>172</v>
      </c>
      <c r="B173" s="14">
        <v>44967</v>
      </c>
      <c r="C173" s="5">
        <v>5</v>
      </c>
      <c r="D173" s="5">
        <v>23</v>
      </c>
      <c r="E173" s="6" t="s">
        <v>223</v>
      </c>
      <c r="F173" s="5">
        <f>VLOOKUP(D173,Sheet1!A$2:B$61,2,FALSE)*G173</f>
        <v>5.97</v>
      </c>
      <c r="G173" s="5">
        <v>3</v>
      </c>
    </row>
    <row r="174" spans="1:7" x14ac:dyDescent="0.3">
      <c r="A174" s="5">
        <v>173</v>
      </c>
      <c r="B174" s="14">
        <v>44968</v>
      </c>
      <c r="C174" s="5">
        <v>1</v>
      </c>
      <c r="D174" s="5">
        <v>52</v>
      </c>
      <c r="E174" s="6" t="s">
        <v>224</v>
      </c>
      <c r="F174" s="5">
        <f>VLOOKUP(D174,Sheet1!A$2:B$61,2,FALSE)*G174</f>
        <v>7.45</v>
      </c>
      <c r="G174" s="5">
        <v>5</v>
      </c>
    </row>
    <row r="175" spans="1:7" x14ac:dyDescent="0.3">
      <c r="A175" s="5">
        <v>174</v>
      </c>
      <c r="B175" s="14">
        <v>44969</v>
      </c>
      <c r="C175" s="5">
        <v>2</v>
      </c>
      <c r="D175" s="5">
        <v>32</v>
      </c>
      <c r="E175" s="6" t="s">
        <v>225</v>
      </c>
      <c r="F175" s="5">
        <f>VLOOKUP(D175,Sheet1!A$2:B$61,2,FALSE)*G175</f>
        <v>3.98</v>
      </c>
      <c r="G175" s="5">
        <v>2</v>
      </c>
    </row>
    <row r="176" spans="1:7" x14ac:dyDescent="0.3">
      <c r="A176" s="5">
        <v>175</v>
      </c>
      <c r="B176" s="14">
        <v>44970</v>
      </c>
      <c r="C176" s="5">
        <v>6</v>
      </c>
      <c r="D176" s="5">
        <v>13</v>
      </c>
      <c r="E176" s="6" t="s">
        <v>226</v>
      </c>
      <c r="F176" s="5">
        <f>VLOOKUP(D176,Sheet1!A$2:B$61,2,FALSE)*G176</f>
        <v>7.98</v>
      </c>
      <c r="G176" s="5">
        <v>2</v>
      </c>
    </row>
    <row r="177" spans="1:7" x14ac:dyDescent="0.3">
      <c r="A177" s="5">
        <v>176</v>
      </c>
      <c r="B177" s="14">
        <v>44971</v>
      </c>
      <c r="C177" s="5">
        <v>4</v>
      </c>
      <c r="D177" s="5">
        <v>60</v>
      </c>
      <c r="E177" s="6" t="s">
        <v>227</v>
      </c>
      <c r="F177" s="5">
        <f>VLOOKUP(D177,Sheet1!A$2:B$61,2,FALSE)*G177</f>
        <v>25.98</v>
      </c>
      <c r="G177" s="5">
        <v>2</v>
      </c>
    </row>
    <row r="178" spans="1:7" x14ac:dyDescent="0.3">
      <c r="A178" s="5">
        <v>177</v>
      </c>
      <c r="B178" s="14">
        <v>44972</v>
      </c>
      <c r="C178" s="5">
        <v>3</v>
      </c>
      <c r="D178" s="5">
        <v>20</v>
      </c>
      <c r="E178" s="6" t="s">
        <v>228</v>
      </c>
      <c r="F178" s="5">
        <f>VLOOKUP(D178,Sheet1!A$2:B$61,2,FALSE)*G178</f>
        <v>19.950000000000003</v>
      </c>
      <c r="G178" s="5">
        <v>5</v>
      </c>
    </row>
    <row r="179" spans="1:7" x14ac:dyDescent="0.3">
      <c r="A179" s="5">
        <v>178</v>
      </c>
      <c r="B179" s="14">
        <v>44973</v>
      </c>
      <c r="C179" s="5">
        <v>5</v>
      </c>
      <c r="D179" s="5">
        <v>30</v>
      </c>
      <c r="E179" s="6" t="s">
        <v>229</v>
      </c>
      <c r="F179" s="5">
        <f>VLOOKUP(D179,Sheet1!A$2:B$61,2,FALSE)*G179</f>
        <v>11.97</v>
      </c>
      <c r="G179" s="5">
        <v>3</v>
      </c>
    </row>
    <row r="180" spans="1:7" x14ac:dyDescent="0.3">
      <c r="A180" s="5">
        <v>179</v>
      </c>
      <c r="B180" s="14">
        <v>44974</v>
      </c>
      <c r="C180" s="5">
        <v>2</v>
      </c>
      <c r="D180" s="5">
        <v>54</v>
      </c>
      <c r="E180" s="6" t="s">
        <v>230</v>
      </c>
      <c r="F180" s="5">
        <f>VLOOKUP(D180,Sheet1!A$2:B$61,2,FALSE)*G180</f>
        <v>9.9499999999999993</v>
      </c>
      <c r="G180" s="5">
        <v>5</v>
      </c>
    </row>
    <row r="181" spans="1:7" x14ac:dyDescent="0.3">
      <c r="A181" s="5">
        <v>180</v>
      </c>
      <c r="B181" s="14">
        <v>44975</v>
      </c>
      <c r="C181" s="5">
        <v>6</v>
      </c>
      <c r="D181" s="5">
        <v>31</v>
      </c>
      <c r="E181" s="6" t="s">
        <v>231</v>
      </c>
      <c r="F181" s="5">
        <f>VLOOKUP(D181,Sheet1!A$2:B$61,2,FALSE)*G181</f>
        <v>0.99</v>
      </c>
      <c r="G181" s="5">
        <v>1</v>
      </c>
    </row>
    <row r="182" spans="1:7" x14ac:dyDescent="0.3">
      <c r="A182" s="5">
        <v>181</v>
      </c>
      <c r="B182" s="14">
        <v>44976</v>
      </c>
      <c r="C182" s="5">
        <v>1</v>
      </c>
      <c r="D182" s="5">
        <v>46</v>
      </c>
      <c r="E182" s="6" t="s">
        <v>232</v>
      </c>
      <c r="F182" s="5">
        <f>VLOOKUP(D182,Sheet1!A$2:B$61,2,FALSE)*G182</f>
        <v>14.950000000000001</v>
      </c>
      <c r="G182" s="5">
        <v>5</v>
      </c>
    </row>
    <row r="183" spans="1:7" x14ac:dyDescent="0.3">
      <c r="A183" s="5">
        <v>182</v>
      </c>
      <c r="B183" s="14">
        <v>44977</v>
      </c>
      <c r="C183" s="5">
        <v>5</v>
      </c>
      <c r="D183" s="5">
        <v>4</v>
      </c>
      <c r="E183" s="6" t="s">
        <v>233</v>
      </c>
      <c r="F183" s="5">
        <f>VLOOKUP(D183,Sheet1!A$2:B$61,2,FALSE)*G183</f>
        <v>4.9800000000000004</v>
      </c>
      <c r="G183" s="5">
        <v>2</v>
      </c>
    </row>
    <row r="184" spans="1:7" x14ac:dyDescent="0.3">
      <c r="A184" s="5">
        <v>183</v>
      </c>
      <c r="B184" s="14">
        <v>44978</v>
      </c>
      <c r="C184" s="5">
        <v>6</v>
      </c>
      <c r="D184" s="5">
        <v>28</v>
      </c>
      <c r="E184" s="6" t="s">
        <v>234</v>
      </c>
      <c r="F184" s="5">
        <f>VLOOKUP(D184,Sheet1!A$2:B$61,2,FALSE)*G184</f>
        <v>5.98</v>
      </c>
      <c r="G184" s="5">
        <v>2</v>
      </c>
    </row>
    <row r="185" spans="1:7" x14ac:dyDescent="0.3">
      <c r="A185" s="5">
        <v>184</v>
      </c>
      <c r="B185" s="14">
        <v>44979</v>
      </c>
      <c r="C185" s="5">
        <v>3</v>
      </c>
      <c r="D185" s="5">
        <v>1</v>
      </c>
      <c r="E185" s="6" t="s">
        <v>235</v>
      </c>
      <c r="F185" s="5">
        <f>VLOOKUP(D185,Sheet1!A$2:B$61,2,FALSE)*G185</f>
        <v>8.9700000000000006</v>
      </c>
      <c r="G185" s="5">
        <v>3</v>
      </c>
    </row>
    <row r="186" spans="1:7" x14ac:dyDescent="0.3">
      <c r="A186" s="5">
        <v>185</v>
      </c>
      <c r="B186" s="14">
        <v>44980</v>
      </c>
      <c r="C186" s="5">
        <v>1</v>
      </c>
      <c r="D186" s="5">
        <v>12</v>
      </c>
      <c r="E186" s="6" t="s">
        <v>236</v>
      </c>
      <c r="F186" s="5">
        <f>VLOOKUP(D186,Sheet1!A$2:B$61,2,FALSE)*G186</f>
        <v>13.96</v>
      </c>
      <c r="G186" s="5">
        <v>4</v>
      </c>
    </row>
    <row r="187" spans="1:7" x14ac:dyDescent="0.3">
      <c r="A187" s="5">
        <v>186</v>
      </c>
      <c r="B187" s="14">
        <v>44981</v>
      </c>
      <c r="C187" s="5">
        <v>2</v>
      </c>
      <c r="D187" s="5">
        <v>25</v>
      </c>
      <c r="E187" s="6" t="s">
        <v>237</v>
      </c>
      <c r="F187" s="5">
        <f>VLOOKUP(D187,Sheet1!A$2:B$61,2,FALSE)*G187</f>
        <v>5.16</v>
      </c>
      <c r="G187" s="5">
        <v>4</v>
      </c>
    </row>
    <row r="188" spans="1:7" x14ac:dyDescent="0.3">
      <c r="A188" s="5">
        <v>187</v>
      </c>
      <c r="B188" s="14">
        <v>44982</v>
      </c>
      <c r="C188" s="5">
        <v>4</v>
      </c>
      <c r="D188" s="5">
        <v>51</v>
      </c>
      <c r="E188" s="6" t="s">
        <v>238</v>
      </c>
      <c r="F188" s="5">
        <f>VLOOKUP(D188,Sheet1!A$2:B$61,2,FALSE)*G188</f>
        <v>1.99</v>
      </c>
      <c r="G188" s="5">
        <v>1</v>
      </c>
    </row>
    <row r="189" spans="1:7" x14ac:dyDescent="0.3">
      <c r="A189" s="5">
        <v>188</v>
      </c>
      <c r="B189" s="14">
        <v>44983</v>
      </c>
      <c r="C189" s="5">
        <v>5</v>
      </c>
      <c r="D189" s="5">
        <v>58</v>
      </c>
      <c r="E189" s="6" t="s">
        <v>239</v>
      </c>
      <c r="F189" s="5">
        <f>VLOOKUP(D189,Sheet1!A$2:B$61,2,FALSE)*G189</f>
        <v>27.96</v>
      </c>
      <c r="G189" s="5">
        <v>4</v>
      </c>
    </row>
    <row r="190" spans="1:7" x14ac:dyDescent="0.3">
      <c r="A190" s="5">
        <v>189</v>
      </c>
      <c r="B190" s="14">
        <v>44984</v>
      </c>
      <c r="C190" s="5">
        <v>1</v>
      </c>
      <c r="D190" s="5">
        <v>12</v>
      </c>
      <c r="E190" s="6" t="s">
        <v>240</v>
      </c>
      <c r="F190" s="5">
        <f>VLOOKUP(D190,Sheet1!A$2:B$61,2,FALSE)*G190</f>
        <v>10.47</v>
      </c>
      <c r="G190" s="5">
        <v>3</v>
      </c>
    </row>
    <row r="191" spans="1:7" x14ac:dyDescent="0.3">
      <c r="A191" s="5">
        <v>190</v>
      </c>
      <c r="B191" s="14">
        <v>44985</v>
      </c>
      <c r="C191" s="5">
        <v>1</v>
      </c>
      <c r="D191" s="5">
        <v>15</v>
      </c>
      <c r="E191" s="6" t="s">
        <v>241</v>
      </c>
      <c r="F191" s="5">
        <f>VLOOKUP(D191,Sheet1!A$2:B$61,2,FALSE)*G191</f>
        <v>3.99</v>
      </c>
      <c r="G191" s="5">
        <v>1</v>
      </c>
    </row>
    <row r="192" spans="1:7" x14ac:dyDescent="0.3">
      <c r="A192" s="5">
        <v>191</v>
      </c>
      <c r="B192" s="14">
        <v>44986</v>
      </c>
      <c r="C192" s="5">
        <v>3</v>
      </c>
      <c r="D192" s="5">
        <v>58</v>
      </c>
      <c r="E192" s="6" t="s">
        <v>242</v>
      </c>
      <c r="F192" s="5">
        <f>VLOOKUP(D192,Sheet1!A$2:B$61,2,FALSE)*G192</f>
        <v>34.950000000000003</v>
      </c>
      <c r="G192" s="5">
        <v>5</v>
      </c>
    </row>
    <row r="193" spans="1:7" x14ac:dyDescent="0.3">
      <c r="A193" s="5">
        <v>192</v>
      </c>
      <c r="B193" s="14">
        <v>44987</v>
      </c>
      <c r="C193" s="5">
        <v>5</v>
      </c>
      <c r="D193" s="5">
        <v>40</v>
      </c>
      <c r="E193" s="6" t="s">
        <v>243</v>
      </c>
      <c r="F193" s="5">
        <f>VLOOKUP(D193,Sheet1!A$2:B$61,2,FALSE)*G193</f>
        <v>9.98</v>
      </c>
      <c r="G193" s="5">
        <v>2</v>
      </c>
    </row>
    <row r="194" spans="1:7" x14ac:dyDescent="0.3">
      <c r="A194" s="5">
        <v>193</v>
      </c>
      <c r="B194" s="14">
        <v>44988</v>
      </c>
      <c r="C194" s="5">
        <v>4</v>
      </c>
      <c r="D194" s="5">
        <v>57</v>
      </c>
      <c r="E194" s="6" t="s">
        <v>244</v>
      </c>
      <c r="F194" s="5">
        <f>VLOOKUP(D194,Sheet1!A$2:B$61,2,FALSE)*G194</f>
        <v>3.49</v>
      </c>
      <c r="G194" s="5">
        <v>1</v>
      </c>
    </row>
    <row r="195" spans="1:7" x14ac:dyDescent="0.3">
      <c r="A195" s="5">
        <v>194</v>
      </c>
      <c r="B195" s="14">
        <v>44989</v>
      </c>
      <c r="C195" s="5">
        <v>2</v>
      </c>
      <c r="D195" s="5">
        <v>32</v>
      </c>
      <c r="E195" s="6" t="s">
        <v>245</v>
      </c>
      <c r="F195" s="5">
        <f>VLOOKUP(D195,Sheet1!A$2:B$61,2,FALSE)*G195</f>
        <v>1.99</v>
      </c>
      <c r="G195" s="5">
        <v>1</v>
      </c>
    </row>
    <row r="196" spans="1:7" x14ac:dyDescent="0.3">
      <c r="A196" s="5">
        <v>195</v>
      </c>
      <c r="B196" s="14">
        <v>44990</v>
      </c>
      <c r="C196" s="5">
        <v>5</v>
      </c>
      <c r="D196" s="5">
        <v>44</v>
      </c>
      <c r="E196" s="6" t="s">
        <v>246</v>
      </c>
      <c r="F196" s="5">
        <f>VLOOKUP(D196,Sheet1!A$2:B$61,2,FALSE)*G196</f>
        <v>15.96</v>
      </c>
      <c r="G196" s="5">
        <v>4</v>
      </c>
    </row>
    <row r="197" spans="1:7" x14ac:dyDescent="0.3">
      <c r="A197" s="5">
        <v>196</v>
      </c>
      <c r="B197" s="14">
        <v>44991</v>
      </c>
      <c r="C197" s="5">
        <v>1</v>
      </c>
      <c r="D197" s="5">
        <v>60</v>
      </c>
      <c r="E197" s="6" t="s">
        <v>247</v>
      </c>
      <c r="F197" s="5">
        <f>VLOOKUP(D197,Sheet1!A$2:B$61,2,FALSE)*G197</f>
        <v>25.98</v>
      </c>
      <c r="G197" s="5">
        <v>2</v>
      </c>
    </row>
    <row r="198" spans="1:7" x14ac:dyDescent="0.3">
      <c r="A198" s="5">
        <v>197</v>
      </c>
      <c r="B198" s="14">
        <v>44992</v>
      </c>
      <c r="C198" s="5">
        <v>6</v>
      </c>
      <c r="D198" s="5">
        <v>11</v>
      </c>
      <c r="E198" s="6" t="s">
        <v>248</v>
      </c>
      <c r="F198" s="5">
        <f>VLOOKUP(D198,Sheet1!A$2:B$61,2,FALSE)*G198</f>
        <v>11.98</v>
      </c>
      <c r="G198" s="5">
        <v>2</v>
      </c>
    </row>
    <row r="199" spans="1:7" x14ac:dyDescent="0.3">
      <c r="A199" s="5">
        <v>198</v>
      </c>
      <c r="B199" s="14">
        <v>44993</v>
      </c>
      <c r="C199" s="5">
        <v>1</v>
      </c>
      <c r="D199" s="5">
        <v>52</v>
      </c>
      <c r="E199" s="6" t="s">
        <v>249</v>
      </c>
      <c r="F199" s="5">
        <f>VLOOKUP(D199,Sheet1!A$2:B$61,2,FALSE)*G199</f>
        <v>2.98</v>
      </c>
      <c r="G199" s="5">
        <v>2</v>
      </c>
    </row>
    <row r="200" spans="1:7" x14ac:dyDescent="0.3">
      <c r="A200" s="5">
        <v>199</v>
      </c>
      <c r="B200" s="14">
        <v>44994</v>
      </c>
      <c r="C200" s="5">
        <v>3</v>
      </c>
      <c r="D200" s="5">
        <v>35</v>
      </c>
      <c r="E200" s="6" t="s">
        <v>250</v>
      </c>
      <c r="F200" s="5">
        <f>VLOOKUP(D200,Sheet1!A$2:B$61,2,FALSE)*G200</f>
        <v>15.96</v>
      </c>
      <c r="G200" s="5">
        <v>4</v>
      </c>
    </row>
    <row r="201" spans="1:7" x14ac:dyDescent="0.3">
      <c r="A201" s="5">
        <v>200</v>
      </c>
      <c r="B201" s="14">
        <v>44995</v>
      </c>
      <c r="C201" s="5">
        <v>1</v>
      </c>
      <c r="D201" s="5">
        <v>32</v>
      </c>
      <c r="E201" s="6" t="s">
        <v>251</v>
      </c>
      <c r="F201" s="5">
        <f>VLOOKUP(D201,Sheet1!A$2:B$61,2,FALSE)*G201</f>
        <v>3.98</v>
      </c>
      <c r="G201" s="5">
        <v>2</v>
      </c>
    </row>
    <row r="202" spans="1:7" x14ac:dyDescent="0.3">
      <c r="A202" s="5">
        <v>201</v>
      </c>
      <c r="B202" s="14">
        <v>44896</v>
      </c>
      <c r="C202" s="5">
        <v>4</v>
      </c>
      <c r="D202" s="5">
        <v>6</v>
      </c>
      <c r="E202" s="6" t="s">
        <v>152</v>
      </c>
      <c r="F202" s="5">
        <f>VLOOKUP(D202,Sheet1!A$2:B$61,2,FALSE)*G202</f>
        <v>23.97</v>
      </c>
      <c r="G202" s="5">
        <v>3</v>
      </c>
    </row>
    <row r="203" spans="1:7" x14ac:dyDescent="0.3">
      <c r="A203" s="5">
        <v>202</v>
      </c>
      <c r="B203" s="14">
        <v>44897</v>
      </c>
      <c r="C203" s="5">
        <v>1</v>
      </c>
      <c r="D203" s="5">
        <v>52</v>
      </c>
      <c r="E203" s="6" t="s">
        <v>153</v>
      </c>
      <c r="F203" s="5">
        <f>VLOOKUP(D203,Sheet1!A$2:B$61,2,FALSE)*G203</f>
        <v>5.96</v>
      </c>
      <c r="G203" s="5">
        <v>4</v>
      </c>
    </row>
    <row r="204" spans="1:7" x14ac:dyDescent="0.3">
      <c r="A204" s="5">
        <v>203</v>
      </c>
      <c r="B204" s="14">
        <v>44898</v>
      </c>
      <c r="C204" s="5">
        <v>6</v>
      </c>
      <c r="D204" s="5">
        <v>21</v>
      </c>
      <c r="E204" s="6" t="s">
        <v>154</v>
      </c>
      <c r="F204" s="5">
        <f>VLOOKUP(D204,Sheet1!A$2:B$61,2,FALSE)*G204</f>
        <v>1.99</v>
      </c>
      <c r="G204" s="5">
        <v>1</v>
      </c>
    </row>
    <row r="205" spans="1:7" x14ac:dyDescent="0.3">
      <c r="A205" s="5">
        <v>204</v>
      </c>
      <c r="B205" s="14">
        <v>44899</v>
      </c>
      <c r="C205" s="5">
        <v>4</v>
      </c>
      <c r="D205" s="5">
        <v>26</v>
      </c>
      <c r="E205" s="6" t="s">
        <v>155</v>
      </c>
      <c r="F205" s="5">
        <f>VLOOKUP(D205,Sheet1!A$2:B$61,2,FALSE)*G205</f>
        <v>1.99</v>
      </c>
      <c r="G205" s="5">
        <v>1</v>
      </c>
    </row>
    <row r="206" spans="1:7" x14ac:dyDescent="0.3">
      <c r="A206" s="5">
        <v>205</v>
      </c>
      <c r="B206" s="14">
        <v>44900</v>
      </c>
      <c r="C206" s="5">
        <v>6</v>
      </c>
      <c r="D206" s="5">
        <v>50</v>
      </c>
      <c r="E206" s="6" t="s">
        <v>156</v>
      </c>
      <c r="F206" s="5">
        <f>VLOOKUP(D206,Sheet1!A$2:B$61,2,FALSE)*G206</f>
        <v>3.49</v>
      </c>
      <c r="G206" s="5">
        <v>1</v>
      </c>
    </row>
    <row r="207" spans="1:7" x14ac:dyDescent="0.3">
      <c r="A207" s="5">
        <v>206</v>
      </c>
      <c r="B207" s="14">
        <v>44901</v>
      </c>
      <c r="C207" s="5">
        <v>2</v>
      </c>
      <c r="D207" s="5">
        <v>49</v>
      </c>
      <c r="E207" s="6" t="s">
        <v>157</v>
      </c>
      <c r="F207" s="5">
        <f>VLOOKUP(D207,Sheet1!A$2:B$61,2,FALSE)*G207</f>
        <v>5.98</v>
      </c>
      <c r="G207" s="5">
        <v>2</v>
      </c>
    </row>
    <row r="208" spans="1:7" x14ac:dyDescent="0.3">
      <c r="A208" s="5">
        <v>207</v>
      </c>
      <c r="B208" s="14">
        <v>44902</v>
      </c>
      <c r="C208" s="5">
        <v>6</v>
      </c>
      <c r="D208" s="5">
        <v>47</v>
      </c>
      <c r="E208" s="6" t="s">
        <v>158</v>
      </c>
      <c r="F208" s="5">
        <f>VLOOKUP(D208,Sheet1!A$2:B$61,2,FALSE)*G208</f>
        <v>15.96</v>
      </c>
      <c r="G208" s="5">
        <v>4</v>
      </c>
    </row>
    <row r="209" spans="1:7" x14ac:dyDescent="0.3">
      <c r="A209" s="5">
        <v>208</v>
      </c>
      <c r="B209" s="14">
        <v>44903</v>
      </c>
      <c r="C209" s="5">
        <v>3</v>
      </c>
      <c r="D209" s="5">
        <v>9</v>
      </c>
      <c r="E209" s="6" t="s">
        <v>159</v>
      </c>
      <c r="F209" s="5">
        <f>VLOOKUP(D209,Sheet1!A$2:B$61,2,FALSE)*G209</f>
        <v>7.98</v>
      </c>
      <c r="G209" s="5">
        <v>2</v>
      </c>
    </row>
    <row r="210" spans="1:7" x14ac:dyDescent="0.3">
      <c r="A210" s="5">
        <v>209</v>
      </c>
      <c r="B210" s="14">
        <v>44904</v>
      </c>
      <c r="C210" s="5">
        <v>1</v>
      </c>
      <c r="D210" s="5">
        <v>54</v>
      </c>
      <c r="E210" s="6" t="s">
        <v>160</v>
      </c>
      <c r="F210" s="5">
        <f>VLOOKUP(D210,Sheet1!A$2:B$61,2,FALSE)*G210</f>
        <v>1.99</v>
      </c>
      <c r="G210" s="5">
        <v>1</v>
      </c>
    </row>
    <row r="211" spans="1:7" x14ac:dyDescent="0.3">
      <c r="A211" s="5">
        <v>210</v>
      </c>
      <c r="B211" s="14">
        <v>44905</v>
      </c>
      <c r="C211" s="5">
        <v>5</v>
      </c>
      <c r="D211" s="5">
        <v>44</v>
      </c>
      <c r="E211" s="6" t="s">
        <v>161</v>
      </c>
      <c r="F211" s="5">
        <f>VLOOKUP(D211,Sheet1!A$2:B$61,2,FALSE)*G211</f>
        <v>7.98</v>
      </c>
      <c r="G211" s="5">
        <v>2</v>
      </c>
    </row>
    <row r="212" spans="1:7" x14ac:dyDescent="0.3">
      <c r="A212" s="5">
        <v>211</v>
      </c>
      <c r="B212" s="14">
        <v>44906</v>
      </c>
      <c r="C212" s="5">
        <v>2</v>
      </c>
      <c r="D212" s="5">
        <v>4</v>
      </c>
      <c r="E212" s="6" t="s">
        <v>162</v>
      </c>
      <c r="F212" s="5">
        <f>VLOOKUP(D212,Sheet1!A$2:B$61,2,FALSE)*G212</f>
        <v>2.4900000000000002</v>
      </c>
      <c r="G212" s="5">
        <v>1</v>
      </c>
    </row>
    <row r="213" spans="1:7" x14ac:dyDescent="0.3">
      <c r="A213" s="5">
        <v>212</v>
      </c>
      <c r="B213" s="14">
        <v>44907</v>
      </c>
      <c r="C213" s="5">
        <v>3</v>
      </c>
      <c r="D213" s="5">
        <v>12</v>
      </c>
      <c r="E213" s="6" t="s">
        <v>163</v>
      </c>
      <c r="F213" s="5">
        <f>VLOOKUP(D213,Sheet1!A$2:B$61,2,FALSE)*G213</f>
        <v>3.49</v>
      </c>
      <c r="G213" s="5">
        <v>1</v>
      </c>
    </row>
    <row r="214" spans="1:7" x14ac:dyDescent="0.3">
      <c r="A214" s="5">
        <v>213</v>
      </c>
      <c r="B214" s="14">
        <v>44908</v>
      </c>
      <c r="C214" s="5">
        <v>4</v>
      </c>
      <c r="D214" s="5">
        <v>8</v>
      </c>
      <c r="E214" s="6" t="s">
        <v>164</v>
      </c>
      <c r="F214" s="5">
        <f>VLOOKUP(D214,Sheet1!A$2:B$61,2,FALSE)*G214</f>
        <v>11.96</v>
      </c>
      <c r="G214" s="5">
        <v>4</v>
      </c>
    </row>
    <row r="215" spans="1:7" x14ac:dyDescent="0.3">
      <c r="A215" s="5">
        <v>214</v>
      </c>
      <c r="B215" s="14">
        <v>44909</v>
      </c>
      <c r="C215" s="5">
        <v>6</v>
      </c>
      <c r="D215" s="5">
        <v>45</v>
      </c>
      <c r="E215" s="6" t="s">
        <v>165</v>
      </c>
      <c r="F215" s="5">
        <f>VLOOKUP(D215,Sheet1!A$2:B$61,2,FALSE)*G215</f>
        <v>24.950000000000003</v>
      </c>
      <c r="G215" s="5">
        <v>5</v>
      </c>
    </row>
    <row r="216" spans="1:7" x14ac:dyDescent="0.3">
      <c r="A216" s="5">
        <v>215</v>
      </c>
      <c r="B216" s="14">
        <v>44910</v>
      </c>
      <c r="C216" s="5">
        <v>3</v>
      </c>
      <c r="D216" s="5">
        <v>54</v>
      </c>
      <c r="E216" s="6" t="s">
        <v>166</v>
      </c>
      <c r="F216" s="5">
        <f>VLOOKUP(D216,Sheet1!A$2:B$61,2,FALSE)*G216</f>
        <v>3.98</v>
      </c>
      <c r="G216" s="5">
        <v>2</v>
      </c>
    </row>
    <row r="217" spans="1:7" x14ac:dyDescent="0.3">
      <c r="A217" s="5">
        <v>216</v>
      </c>
      <c r="B217" s="14">
        <v>44911</v>
      </c>
      <c r="C217" s="5">
        <v>2</v>
      </c>
      <c r="D217" s="5">
        <v>20</v>
      </c>
      <c r="E217" s="6" t="s">
        <v>167</v>
      </c>
      <c r="F217" s="5">
        <f>VLOOKUP(D217,Sheet1!A$2:B$61,2,FALSE)*G217</f>
        <v>19.950000000000003</v>
      </c>
      <c r="G217" s="5">
        <v>5</v>
      </c>
    </row>
    <row r="218" spans="1:7" x14ac:dyDescent="0.3">
      <c r="A218" s="5">
        <v>217</v>
      </c>
      <c r="B218" s="14">
        <v>44912</v>
      </c>
      <c r="C218" s="5">
        <v>4</v>
      </c>
      <c r="D218" s="5">
        <v>14</v>
      </c>
      <c r="E218" s="6" t="s">
        <v>168</v>
      </c>
      <c r="F218" s="5">
        <f>VLOOKUP(D218,Sheet1!A$2:B$61,2,FALSE)*G218</f>
        <v>11.96</v>
      </c>
      <c r="G218" s="5">
        <v>4</v>
      </c>
    </row>
    <row r="219" spans="1:7" x14ac:dyDescent="0.3">
      <c r="A219" s="5">
        <v>218</v>
      </c>
      <c r="B219" s="14">
        <v>44913</v>
      </c>
      <c r="C219" s="5">
        <v>3</v>
      </c>
      <c r="D219" s="5">
        <v>58</v>
      </c>
      <c r="E219" s="6" t="s">
        <v>169</v>
      </c>
      <c r="F219" s="5">
        <f>VLOOKUP(D219,Sheet1!A$2:B$61,2,FALSE)*G219</f>
        <v>34.950000000000003</v>
      </c>
      <c r="G219" s="5">
        <v>5</v>
      </c>
    </row>
    <row r="220" spans="1:7" x14ac:dyDescent="0.3">
      <c r="A220" s="5">
        <v>219</v>
      </c>
      <c r="B220" s="14">
        <v>44914</v>
      </c>
      <c r="C220" s="5">
        <v>1</v>
      </c>
      <c r="D220" s="5">
        <v>29</v>
      </c>
      <c r="E220" s="6" t="s">
        <v>170</v>
      </c>
      <c r="F220" s="5">
        <f>VLOOKUP(D220,Sheet1!A$2:B$61,2,FALSE)*G220</f>
        <v>39.96</v>
      </c>
      <c r="G220" s="5">
        <v>4</v>
      </c>
    </row>
    <row r="221" spans="1:7" x14ac:dyDescent="0.3">
      <c r="A221" s="5">
        <v>220</v>
      </c>
      <c r="B221" s="14">
        <v>44915</v>
      </c>
      <c r="C221" s="5">
        <v>2</v>
      </c>
      <c r="D221" s="5">
        <v>42</v>
      </c>
      <c r="E221" s="6" t="s">
        <v>171</v>
      </c>
      <c r="F221" s="5">
        <f>VLOOKUP(D221,Sheet1!A$2:B$61,2,FALSE)*G221</f>
        <v>5.98</v>
      </c>
      <c r="G221" s="5">
        <v>2</v>
      </c>
    </row>
    <row r="222" spans="1:7" x14ac:dyDescent="0.3">
      <c r="A222" s="5">
        <v>221</v>
      </c>
      <c r="B222" s="14">
        <v>44916</v>
      </c>
      <c r="C222" s="5">
        <v>3</v>
      </c>
      <c r="D222" s="5">
        <v>49</v>
      </c>
      <c r="E222" s="6" t="s">
        <v>172</v>
      </c>
      <c r="F222" s="5">
        <f>VLOOKUP(D222,Sheet1!A$2:B$61,2,FALSE)*G222</f>
        <v>14.950000000000001</v>
      </c>
      <c r="G222" s="5">
        <v>5</v>
      </c>
    </row>
    <row r="223" spans="1:7" x14ac:dyDescent="0.3">
      <c r="A223" s="5">
        <v>222</v>
      </c>
      <c r="B223" s="14">
        <v>44917</v>
      </c>
      <c r="C223" s="5">
        <v>4</v>
      </c>
      <c r="D223" s="5">
        <v>50</v>
      </c>
      <c r="E223" s="6" t="s">
        <v>173</v>
      </c>
      <c r="F223" s="5">
        <f>VLOOKUP(D223,Sheet1!A$2:B$61,2,FALSE)*G223</f>
        <v>17.450000000000003</v>
      </c>
      <c r="G223" s="5">
        <v>5</v>
      </c>
    </row>
    <row r="224" spans="1:7" x14ac:dyDescent="0.3">
      <c r="A224" s="5">
        <v>223</v>
      </c>
      <c r="B224" s="14">
        <v>44918</v>
      </c>
      <c r="C224" s="5">
        <v>5</v>
      </c>
      <c r="D224" s="5">
        <v>10</v>
      </c>
      <c r="E224" s="6" t="s">
        <v>174</v>
      </c>
      <c r="F224" s="5">
        <f>VLOOKUP(D224,Sheet1!A$2:B$61,2,FALSE)*G224</f>
        <v>8.9700000000000006</v>
      </c>
      <c r="G224" s="5">
        <v>3</v>
      </c>
    </row>
    <row r="225" spans="1:7" x14ac:dyDescent="0.3">
      <c r="A225" s="5">
        <v>224</v>
      </c>
      <c r="B225" s="14">
        <v>44919</v>
      </c>
      <c r="C225" s="5">
        <v>6</v>
      </c>
      <c r="D225" s="5">
        <v>40</v>
      </c>
      <c r="E225" s="6" t="s">
        <v>175</v>
      </c>
      <c r="F225" s="5">
        <f>VLOOKUP(D225,Sheet1!A$2:B$61,2,FALSE)*G225</f>
        <v>14.97</v>
      </c>
      <c r="G225" s="5">
        <v>3</v>
      </c>
    </row>
    <row r="226" spans="1:7" x14ac:dyDescent="0.3">
      <c r="A226" s="5">
        <v>225</v>
      </c>
      <c r="B226" s="14">
        <v>44920</v>
      </c>
      <c r="C226" s="5">
        <v>3</v>
      </c>
      <c r="D226" s="5">
        <v>4</v>
      </c>
      <c r="E226" s="6" t="s">
        <v>176</v>
      </c>
      <c r="F226" s="5">
        <f>VLOOKUP(D226,Sheet1!A$2:B$61,2,FALSE)*G226</f>
        <v>2.4900000000000002</v>
      </c>
      <c r="G226" s="5">
        <v>1</v>
      </c>
    </row>
    <row r="227" spans="1:7" x14ac:dyDescent="0.3">
      <c r="A227" s="5">
        <v>226</v>
      </c>
      <c r="B227" s="14">
        <v>44921</v>
      </c>
      <c r="C227" s="5">
        <v>1</v>
      </c>
      <c r="D227" s="5">
        <v>39</v>
      </c>
      <c r="E227" s="6" t="s">
        <v>177</v>
      </c>
      <c r="F227" s="5">
        <f>VLOOKUP(D227,Sheet1!A$2:B$61,2,FALSE)*G227</f>
        <v>15.98</v>
      </c>
      <c r="G227" s="5">
        <v>2</v>
      </c>
    </row>
    <row r="228" spans="1:7" x14ac:dyDescent="0.3">
      <c r="A228" s="5">
        <v>227</v>
      </c>
      <c r="B228" s="14">
        <v>44922</v>
      </c>
      <c r="C228" s="5">
        <v>4</v>
      </c>
      <c r="D228" s="5">
        <v>8</v>
      </c>
      <c r="E228" s="6" t="s">
        <v>178</v>
      </c>
      <c r="F228" s="5">
        <f>VLOOKUP(D228,Sheet1!A$2:B$61,2,FALSE)*G228</f>
        <v>14.950000000000001</v>
      </c>
      <c r="G228" s="5">
        <v>5</v>
      </c>
    </row>
    <row r="229" spans="1:7" x14ac:dyDescent="0.3">
      <c r="A229" s="5">
        <v>228</v>
      </c>
      <c r="B229" s="14">
        <v>44923</v>
      </c>
      <c r="C229" s="5">
        <v>6</v>
      </c>
      <c r="D229" s="5">
        <v>8</v>
      </c>
      <c r="E229" s="6" t="s">
        <v>179</v>
      </c>
      <c r="F229" s="5">
        <f>VLOOKUP(D229,Sheet1!A$2:B$61,2,FALSE)*G229</f>
        <v>11.96</v>
      </c>
      <c r="G229" s="5">
        <v>4</v>
      </c>
    </row>
    <row r="230" spans="1:7" x14ac:dyDescent="0.3">
      <c r="A230" s="5">
        <v>229</v>
      </c>
      <c r="B230" s="14">
        <v>44924</v>
      </c>
      <c r="C230" s="5">
        <v>3</v>
      </c>
      <c r="D230" s="5">
        <v>58</v>
      </c>
      <c r="E230" s="6" t="s">
        <v>180</v>
      </c>
      <c r="F230" s="5">
        <f>VLOOKUP(D230,Sheet1!A$2:B$61,2,FALSE)*G230</f>
        <v>20.97</v>
      </c>
      <c r="G230" s="5">
        <v>3</v>
      </c>
    </row>
    <row r="231" spans="1:7" x14ac:dyDescent="0.3">
      <c r="A231" s="5">
        <v>230</v>
      </c>
      <c r="B231" s="14">
        <v>44925</v>
      </c>
      <c r="C231" s="5">
        <v>4</v>
      </c>
      <c r="D231" s="5">
        <v>40</v>
      </c>
      <c r="E231" s="6" t="s">
        <v>181</v>
      </c>
      <c r="F231" s="5">
        <f>VLOOKUP(D231,Sheet1!A$2:B$61,2,FALSE)*G231</f>
        <v>9.98</v>
      </c>
      <c r="G231" s="5">
        <v>2</v>
      </c>
    </row>
    <row r="232" spans="1:7" x14ac:dyDescent="0.3">
      <c r="A232" s="5">
        <v>231</v>
      </c>
      <c r="B232" s="14">
        <v>44926</v>
      </c>
      <c r="C232" s="5">
        <v>1</v>
      </c>
      <c r="D232" s="5">
        <v>60</v>
      </c>
      <c r="E232" s="6" t="s">
        <v>182</v>
      </c>
      <c r="F232" s="5">
        <f>VLOOKUP(D232,Sheet1!A$2:B$61,2,FALSE)*G232</f>
        <v>64.95</v>
      </c>
      <c r="G232" s="5">
        <v>5</v>
      </c>
    </row>
    <row r="233" spans="1:7" x14ac:dyDescent="0.3">
      <c r="A233" s="5">
        <v>232</v>
      </c>
      <c r="B233" s="14">
        <v>44927</v>
      </c>
      <c r="C233" s="5">
        <v>5</v>
      </c>
      <c r="D233" s="5">
        <v>44</v>
      </c>
      <c r="E233" s="6" t="s">
        <v>183</v>
      </c>
      <c r="F233" s="5">
        <f>VLOOKUP(D233,Sheet1!A$2:B$61,2,FALSE)*G233</f>
        <v>15.96</v>
      </c>
      <c r="G233" s="5">
        <v>4</v>
      </c>
    </row>
    <row r="234" spans="1:7" x14ac:dyDescent="0.3">
      <c r="A234" s="5">
        <v>233</v>
      </c>
      <c r="B234" s="14">
        <v>44928</v>
      </c>
      <c r="C234" s="5">
        <v>2</v>
      </c>
      <c r="D234" s="5">
        <v>56</v>
      </c>
      <c r="E234" s="6" t="s">
        <v>184</v>
      </c>
      <c r="F234" s="5">
        <f>VLOOKUP(D234,Sheet1!A$2:B$61,2,FALSE)*G234</f>
        <v>9.98</v>
      </c>
      <c r="G234" s="5">
        <v>2</v>
      </c>
    </row>
    <row r="235" spans="1:7" x14ac:dyDescent="0.3">
      <c r="A235" s="5">
        <v>234</v>
      </c>
      <c r="B235" s="14">
        <v>44929</v>
      </c>
      <c r="C235" s="5">
        <v>3</v>
      </c>
      <c r="D235" s="5">
        <v>2</v>
      </c>
      <c r="E235" s="6" t="s">
        <v>185</v>
      </c>
      <c r="F235" s="5">
        <f>VLOOKUP(D235,Sheet1!A$2:B$61,2,FALSE)*G235</f>
        <v>7.45</v>
      </c>
      <c r="G235" s="5">
        <v>5</v>
      </c>
    </row>
    <row r="236" spans="1:7" x14ac:dyDescent="0.3">
      <c r="A236" s="5">
        <v>235</v>
      </c>
      <c r="B236" s="14">
        <v>44930</v>
      </c>
      <c r="C236" s="5">
        <v>4</v>
      </c>
      <c r="D236" s="5">
        <v>59</v>
      </c>
      <c r="E236" s="6" t="s">
        <v>186</v>
      </c>
      <c r="F236" s="5">
        <f>VLOOKUP(D236,Sheet1!A$2:B$61,2,FALSE)*G236</f>
        <v>19.96</v>
      </c>
      <c r="G236" s="5">
        <v>4</v>
      </c>
    </row>
    <row r="237" spans="1:7" x14ac:dyDescent="0.3">
      <c r="A237" s="5">
        <v>236</v>
      </c>
      <c r="B237" s="14">
        <v>44931</v>
      </c>
      <c r="C237" s="5">
        <v>5</v>
      </c>
      <c r="D237" s="5">
        <v>54</v>
      </c>
      <c r="E237" s="6" t="s">
        <v>187</v>
      </c>
      <c r="F237" s="5">
        <f>VLOOKUP(D237,Sheet1!A$2:B$61,2,FALSE)*G237</f>
        <v>7.96</v>
      </c>
      <c r="G237" s="5">
        <v>4</v>
      </c>
    </row>
    <row r="238" spans="1:7" x14ac:dyDescent="0.3">
      <c r="A238" s="5">
        <v>237</v>
      </c>
      <c r="B238" s="14">
        <v>44932</v>
      </c>
      <c r="C238" s="5">
        <v>2</v>
      </c>
      <c r="D238" s="5">
        <v>7</v>
      </c>
      <c r="E238" s="6" t="s">
        <v>188</v>
      </c>
      <c r="F238" s="5">
        <f>VLOOKUP(D238,Sheet1!A$2:B$61,2,FALSE)*G238</f>
        <v>37.799999999999997</v>
      </c>
      <c r="G238" s="5">
        <v>2</v>
      </c>
    </row>
    <row r="239" spans="1:7" x14ac:dyDescent="0.3">
      <c r="A239" s="5">
        <v>238</v>
      </c>
      <c r="B239" s="14">
        <v>44933</v>
      </c>
      <c r="C239" s="5">
        <v>6</v>
      </c>
      <c r="D239" s="5">
        <v>14</v>
      </c>
      <c r="E239" s="6" t="s">
        <v>189</v>
      </c>
      <c r="F239" s="5">
        <f>VLOOKUP(D239,Sheet1!A$2:B$61,2,FALSE)*G239</f>
        <v>5.98</v>
      </c>
      <c r="G239" s="5">
        <v>2</v>
      </c>
    </row>
    <row r="240" spans="1:7" x14ac:dyDescent="0.3">
      <c r="A240" s="5">
        <v>239</v>
      </c>
      <c r="B240" s="14">
        <v>44934</v>
      </c>
      <c r="C240" s="5">
        <v>5</v>
      </c>
      <c r="D240" s="5">
        <v>5</v>
      </c>
      <c r="E240" s="6" t="s">
        <v>190</v>
      </c>
      <c r="F240" s="5">
        <f>VLOOKUP(D240,Sheet1!A$2:B$61,2,FALSE)*G240</f>
        <v>19.98</v>
      </c>
      <c r="G240" s="5">
        <v>2</v>
      </c>
    </row>
    <row r="241" spans="1:7" x14ac:dyDescent="0.3">
      <c r="A241" s="5">
        <v>240</v>
      </c>
      <c r="B241" s="14">
        <v>44935</v>
      </c>
      <c r="C241" s="5">
        <v>1</v>
      </c>
      <c r="D241" s="5">
        <v>26</v>
      </c>
      <c r="E241" s="6" t="s">
        <v>191</v>
      </c>
      <c r="F241" s="5">
        <f>VLOOKUP(D241,Sheet1!A$2:B$61,2,FALSE)*G241</f>
        <v>7.96</v>
      </c>
      <c r="G241" s="5">
        <v>4</v>
      </c>
    </row>
    <row r="242" spans="1:7" x14ac:dyDescent="0.3">
      <c r="A242" s="5">
        <v>241</v>
      </c>
      <c r="B242" s="14">
        <v>44936</v>
      </c>
      <c r="C242" s="5">
        <v>2</v>
      </c>
      <c r="D242" s="5">
        <v>8</v>
      </c>
      <c r="E242" s="6" t="s">
        <v>192</v>
      </c>
      <c r="F242" s="5">
        <f>VLOOKUP(D242,Sheet1!A$2:B$61,2,FALSE)*G242</f>
        <v>2.99</v>
      </c>
      <c r="G242" s="5">
        <v>1</v>
      </c>
    </row>
    <row r="243" spans="1:7" x14ac:dyDescent="0.3">
      <c r="A243" s="5">
        <v>242</v>
      </c>
      <c r="B243" s="14">
        <v>44937</v>
      </c>
      <c r="C243" s="5">
        <v>5</v>
      </c>
      <c r="D243" s="5">
        <v>48</v>
      </c>
      <c r="E243" s="6" t="s">
        <v>193</v>
      </c>
      <c r="F243" s="5">
        <f>VLOOKUP(D243,Sheet1!A$2:B$61,2,FALSE)*G243</f>
        <v>9.9499999999999993</v>
      </c>
      <c r="G243" s="5">
        <v>5</v>
      </c>
    </row>
    <row r="244" spans="1:7" x14ac:dyDescent="0.3">
      <c r="A244" s="5">
        <v>243</v>
      </c>
      <c r="B244" s="14">
        <v>44938</v>
      </c>
      <c r="C244" s="5">
        <v>3</v>
      </c>
      <c r="D244" s="5">
        <v>5</v>
      </c>
      <c r="E244" s="6" t="s">
        <v>194</v>
      </c>
      <c r="F244" s="5">
        <f>VLOOKUP(D244,Sheet1!A$2:B$61,2,FALSE)*G244</f>
        <v>39.96</v>
      </c>
      <c r="G244" s="5">
        <v>4</v>
      </c>
    </row>
    <row r="245" spans="1:7" x14ac:dyDescent="0.3">
      <c r="A245" s="5">
        <v>244</v>
      </c>
      <c r="B245" s="14">
        <v>44939</v>
      </c>
      <c r="C245" s="5">
        <v>5</v>
      </c>
      <c r="D245" s="5">
        <v>56</v>
      </c>
      <c r="E245" s="6" t="s">
        <v>195</v>
      </c>
      <c r="F245" s="5">
        <f>VLOOKUP(D245,Sheet1!A$2:B$61,2,FALSE)*G245</f>
        <v>14.97</v>
      </c>
      <c r="G245" s="5">
        <v>3</v>
      </c>
    </row>
    <row r="246" spans="1:7" x14ac:dyDescent="0.3">
      <c r="A246" s="5">
        <v>245</v>
      </c>
      <c r="B246" s="14">
        <v>44940</v>
      </c>
      <c r="C246" s="5">
        <v>4</v>
      </c>
      <c r="D246" s="5">
        <v>26</v>
      </c>
      <c r="E246" s="6" t="s">
        <v>196</v>
      </c>
      <c r="F246" s="5">
        <f>VLOOKUP(D246,Sheet1!A$2:B$61,2,FALSE)*G246</f>
        <v>9.9499999999999993</v>
      </c>
      <c r="G246" s="5">
        <v>5</v>
      </c>
    </row>
    <row r="247" spans="1:7" x14ac:dyDescent="0.3">
      <c r="A247" s="5">
        <v>246</v>
      </c>
      <c r="B247" s="14">
        <v>44941</v>
      </c>
      <c r="C247" s="5">
        <v>2</v>
      </c>
      <c r="D247" s="5">
        <v>30</v>
      </c>
      <c r="E247" s="6" t="s">
        <v>197</v>
      </c>
      <c r="F247" s="5">
        <f>VLOOKUP(D247,Sheet1!A$2:B$61,2,FALSE)*G247</f>
        <v>11.97</v>
      </c>
      <c r="G247" s="5">
        <v>3</v>
      </c>
    </row>
    <row r="248" spans="1:7" x14ac:dyDescent="0.3">
      <c r="A248" s="5">
        <v>247</v>
      </c>
      <c r="B248" s="14">
        <v>44942</v>
      </c>
      <c r="C248" s="5">
        <v>5</v>
      </c>
      <c r="D248" s="5">
        <v>49</v>
      </c>
      <c r="E248" s="6" t="s">
        <v>198</v>
      </c>
      <c r="F248" s="5">
        <f>VLOOKUP(D248,Sheet1!A$2:B$61,2,FALSE)*G248</f>
        <v>2.99</v>
      </c>
      <c r="G248" s="5">
        <v>1</v>
      </c>
    </row>
    <row r="249" spans="1:7" x14ac:dyDescent="0.3">
      <c r="A249" s="5">
        <v>248</v>
      </c>
      <c r="B249" s="14">
        <v>44943</v>
      </c>
      <c r="C249" s="5">
        <v>1</v>
      </c>
      <c r="D249" s="5">
        <v>27</v>
      </c>
      <c r="E249" s="6" t="s">
        <v>199</v>
      </c>
      <c r="F249" s="5">
        <f>VLOOKUP(D249,Sheet1!A$2:B$61,2,FALSE)*G249</f>
        <v>1.99</v>
      </c>
      <c r="G249" s="5">
        <v>1</v>
      </c>
    </row>
    <row r="250" spans="1:7" x14ac:dyDescent="0.3">
      <c r="A250" s="5">
        <v>249</v>
      </c>
      <c r="B250" s="14">
        <v>44944</v>
      </c>
      <c r="C250" s="5">
        <v>4</v>
      </c>
      <c r="D250" s="5">
        <v>58</v>
      </c>
      <c r="E250" s="6" t="s">
        <v>200</v>
      </c>
      <c r="F250" s="5">
        <f>VLOOKUP(D250,Sheet1!A$2:B$61,2,FALSE)*G250</f>
        <v>34.950000000000003</v>
      </c>
      <c r="G250" s="5">
        <v>5</v>
      </c>
    </row>
    <row r="251" spans="1:7" x14ac:dyDescent="0.3">
      <c r="A251" s="5">
        <v>250</v>
      </c>
      <c r="B251" s="14">
        <v>44945</v>
      </c>
      <c r="C251" s="5">
        <v>6</v>
      </c>
      <c r="D251" s="5">
        <v>3</v>
      </c>
      <c r="E251" s="6" t="s">
        <v>201</v>
      </c>
      <c r="F251" s="5">
        <f>VLOOKUP(D251,Sheet1!A$2:B$61,2,FALSE)*G251</f>
        <v>1.98</v>
      </c>
      <c r="G251" s="5">
        <v>2</v>
      </c>
    </row>
    <row r="252" spans="1:7" x14ac:dyDescent="0.3">
      <c r="A252" s="5">
        <v>251</v>
      </c>
      <c r="B252" s="14">
        <v>44946</v>
      </c>
      <c r="C252" s="5">
        <v>2</v>
      </c>
      <c r="D252" s="5">
        <v>56</v>
      </c>
      <c r="E252" s="6" t="s">
        <v>202</v>
      </c>
      <c r="F252" s="5">
        <f>VLOOKUP(D252,Sheet1!A$2:B$61,2,FALSE)*G252</f>
        <v>14.97</v>
      </c>
      <c r="G252" s="5">
        <v>3</v>
      </c>
    </row>
    <row r="253" spans="1:7" x14ac:dyDescent="0.3">
      <c r="A253" s="5">
        <v>252</v>
      </c>
      <c r="B253" s="14">
        <v>44947</v>
      </c>
      <c r="C253" s="5">
        <v>3</v>
      </c>
      <c r="D253" s="5">
        <v>40</v>
      </c>
      <c r="E253" s="6" t="s">
        <v>203</v>
      </c>
      <c r="F253" s="5">
        <f>VLOOKUP(D253,Sheet1!A$2:B$61,2,FALSE)*G253</f>
        <v>9.98</v>
      </c>
      <c r="G253" s="5">
        <v>2</v>
      </c>
    </row>
    <row r="254" spans="1:7" x14ac:dyDescent="0.3">
      <c r="A254" s="5">
        <v>253</v>
      </c>
      <c r="B254" s="14">
        <v>44948</v>
      </c>
      <c r="C254" s="5">
        <v>1</v>
      </c>
      <c r="D254" s="5">
        <v>33</v>
      </c>
      <c r="E254" s="6" t="s">
        <v>204</v>
      </c>
      <c r="F254" s="5">
        <f>VLOOKUP(D254,Sheet1!A$2:B$61,2,FALSE)*G254</f>
        <v>15.96</v>
      </c>
      <c r="G254" s="5">
        <v>4</v>
      </c>
    </row>
    <row r="255" spans="1:7" x14ac:dyDescent="0.3">
      <c r="A255" s="5">
        <v>254</v>
      </c>
      <c r="B255" s="14">
        <v>44949</v>
      </c>
      <c r="C255" s="5">
        <v>3</v>
      </c>
      <c r="D255" s="5">
        <v>41</v>
      </c>
      <c r="E255" s="6" t="s">
        <v>205</v>
      </c>
      <c r="F255" s="5">
        <f>VLOOKUP(D255,Sheet1!A$2:B$61,2,FALSE)*G255</f>
        <v>7.98</v>
      </c>
      <c r="G255" s="5">
        <v>2</v>
      </c>
    </row>
    <row r="256" spans="1:7" x14ac:dyDescent="0.3">
      <c r="A256" s="5">
        <v>255</v>
      </c>
      <c r="B256" s="14">
        <v>44950</v>
      </c>
      <c r="C256" s="5">
        <v>2</v>
      </c>
      <c r="D256" s="5">
        <v>10</v>
      </c>
      <c r="E256" s="6" t="s">
        <v>206</v>
      </c>
      <c r="F256" s="5">
        <f>VLOOKUP(D256,Sheet1!A$2:B$61,2,FALSE)*G256</f>
        <v>8.9700000000000006</v>
      </c>
      <c r="G256" s="5">
        <v>3</v>
      </c>
    </row>
    <row r="257" spans="1:7" x14ac:dyDescent="0.3">
      <c r="A257" s="5">
        <v>256</v>
      </c>
      <c r="B257" s="14">
        <v>44951</v>
      </c>
      <c r="C257" s="5">
        <v>1</v>
      </c>
      <c r="D257" s="5">
        <v>38</v>
      </c>
      <c r="E257" s="6" t="s">
        <v>207</v>
      </c>
      <c r="F257" s="5">
        <f>VLOOKUP(D257,Sheet1!A$2:B$61,2,FALSE)*G257</f>
        <v>7.4700000000000006</v>
      </c>
      <c r="G257" s="5">
        <v>3</v>
      </c>
    </row>
    <row r="258" spans="1:7" x14ac:dyDescent="0.3">
      <c r="A258" s="5">
        <v>257</v>
      </c>
      <c r="B258" s="14">
        <v>44952</v>
      </c>
      <c r="C258" s="5">
        <v>2</v>
      </c>
      <c r="D258" s="5">
        <v>23</v>
      </c>
      <c r="E258" s="6" t="s">
        <v>208</v>
      </c>
      <c r="F258" s="5">
        <f>VLOOKUP(D258,Sheet1!A$2:B$61,2,FALSE)*G258</f>
        <v>3.98</v>
      </c>
      <c r="G258" s="5">
        <v>2</v>
      </c>
    </row>
    <row r="259" spans="1:7" x14ac:dyDescent="0.3">
      <c r="A259" s="5">
        <v>258</v>
      </c>
      <c r="B259" s="14">
        <v>44953</v>
      </c>
      <c r="C259" s="5">
        <v>4</v>
      </c>
      <c r="D259" s="5">
        <v>1</v>
      </c>
      <c r="E259" s="6" t="s">
        <v>209</v>
      </c>
      <c r="F259" s="5">
        <f>VLOOKUP(D259,Sheet1!A$2:B$61,2,FALSE)*G259</f>
        <v>2.99</v>
      </c>
      <c r="G259" s="5">
        <v>1</v>
      </c>
    </row>
    <row r="260" spans="1:7" x14ac:dyDescent="0.3">
      <c r="A260" s="5">
        <v>259</v>
      </c>
      <c r="B260" s="14">
        <v>44954</v>
      </c>
      <c r="C260" s="5">
        <v>5</v>
      </c>
      <c r="D260" s="5">
        <v>60</v>
      </c>
      <c r="E260" s="6" t="s">
        <v>210</v>
      </c>
      <c r="F260" s="5">
        <f>VLOOKUP(D260,Sheet1!A$2:B$61,2,FALSE)*G260</f>
        <v>51.96</v>
      </c>
      <c r="G260" s="5">
        <v>4</v>
      </c>
    </row>
    <row r="261" spans="1:7" x14ac:dyDescent="0.3">
      <c r="A261" s="5">
        <v>260</v>
      </c>
      <c r="B261" s="14">
        <v>44955</v>
      </c>
      <c r="C261" s="5">
        <v>3</v>
      </c>
      <c r="D261" s="5">
        <v>13</v>
      </c>
      <c r="E261" s="6" t="s">
        <v>211</v>
      </c>
      <c r="F261" s="5">
        <f>VLOOKUP(D261,Sheet1!A$2:B$61,2,FALSE)*G261</f>
        <v>15.96</v>
      </c>
      <c r="G261" s="5">
        <v>4</v>
      </c>
    </row>
    <row r="262" spans="1:7" x14ac:dyDescent="0.3">
      <c r="A262" s="5">
        <v>261</v>
      </c>
      <c r="B262" s="14">
        <v>44956</v>
      </c>
      <c r="C262" s="5">
        <v>2</v>
      </c>
      <c r="D262" s="5">
        <v>58</v>
      </c>
      <c r="E262" s="6" t="s">
        <v>212</v>
      </c>
      <c r="F262" s="5">
        <f>VLOOKUP(D262,Sheet1!A$2:B$61,2,FALSE)*G262</f>
        <v>13.98</v>
      </c>
      <c r="G262" s="5">
        <v>2</v>
      </c>
    </row>
    <row r="263" spans="1:7" x14ac:dyDescent="0.3">
      <c r="A263" s="5">
        <v>262</v>
      </c>
      <c r="B263" s="14">
        <v>44957</v>
      </c>
      <c r="C263" s="5">
        <v>4</v>
      </c>
      <c r="D263" s="5">
        <v>41</v>
      </c>
      <c r="E263" s="6" t="s">
        <v>213</v>
      </c>
      <c r="F263" s="5">
        <f>VLOOKUP(D263,Sheet1!A$2:B$61,2,FALSE)*G263</f>
        <v>19.950000000000003</v>
      </c>
      <c r="G263" s="5">
        <v>5</v>
      </c>
    </row>
    <row r="264" spans="1:7" x14ac:dyDescent="0.3">
      <c r="A264" s="5">
        <v>263</v>
      </c>
      <c r="B264" s="14">
        <v>44958</v>
      </c>
      <c r="C264" s="5">
        <v>3</v>
      </c>
      <c r="D264" s="5">
        <v>33</v>
      </c>
      <c r="E264" s="6" t="s">
        <v>214</v>
      </c>
      <c r="F264" s="5">
        <f>VLOOKUP(D264,Sheet1!A$2:B$61,2,FALSE)*G264</f>
        <v>19.950000000000003</v>
      </c>
      <c r="G264" s="5">
        <v>5</v>
      </c>
    </row>
    <row r="265" spans="1:7" x14ac:dyDescent="0.3">
      <c r="A265" s="5">
        <v>264</v>
      </c>
      <c r="B265" s="14">
        <v>44959</v>
      </c>
      <c r="C265" s="5">
        <v>6</v>
      </c>
      <c r="D265" s="5">
        <v>57</v>
      </c>
      <c r="E265" s="6" t="s">
        <v>215</v>
      </c>
      <c r="F265" s="5">
        <f>VLOOKUP(D265,Sheet1!A$2:B$61,2,FALSE)*G265</f>
        <v>6.98</v>
      </c>
      <c r="G265" s="5">
        <v>2</v>
      </c>
    </row>
    <row r="266" spans="1:7" x14ac:dyDescent="0.3">
      <c r="A266" s="5">
        <v>265</v>
      </c>
      <c r="B266" s="14">
        <v>44960</v>
      </c>
      <c r="C266" s="5">
        <v>1</v>
      </c>
      <c r="D266" s="5">
        <v>42</v>
      </c>
      <c r="E266" s="6" t="s">
        <v>216</v>
      </c>
      <c r="F266" s="5">
        <f>VLOOKUP(D266,Sheet1!A$2:B$61,2,FALSE)*G266</f>
        <v>8.9700000000000006</v>
      </c>
      <c r="G266" s="5">
        <v>3</v>
      </c>
    </row>
    <row r="267" spans="1:7" x14ac:dyDescent="0.3">
      <c r="A267" s="5">
        <v>266</v>
      </c>
      <c r="B267" s="14">
        <v>44961</v>
      </c>
      <c r="C267" s="5">
        <v>4</v>
      </c>
      <c r="D267" s="5">
        <v>36</v>
      </c>
      <c r="E267" s="6" t="s">
        <v>217</v>
      </c>
      <c r="F267" s="5">
        <f>VLOOKUP(D267,Sheet1!A$2:B$61,2,FALSE)*G267</f>
        <v>14.950000000000001</v>
      </c>
      <c r="G267" s="5">
        <v>5</v>
      </c>
    </row>
    <row r="268" spans="1:7" x14ac:dyDescent="0.3">
      <c r="A268" s="5">
        <v>267</v>
      </c>
      <c r="B268" s="14">
        <v>44962</v>
      </c>
      <c r="C268" s="5">
        <v>2</v>
      </c>
      <c r="D268" s="5">
        <v>58</v>
      </c>
      <c r="E268" s="6" t="s">
        <v>218</v>
      </c>
      <c r="F268" s="5">
        <f>VLOOKUP(D268,Sheet1!A$2:B$61,2,FALSE)*G268</f>
        <v>6.99</v>
      </c>
      <c r="G268" s="5">
        <v>1</v>
      </c>
    </row>
    <row r="269" spans="1:7" x14ac:dyDescent="0.3">
      <c r="A269" s="5">
        <v>268</v>
      </c>
      <c r="B269" s="14">
        <v>44963</v>
      </c>
      <c r="C269" s="5">
        <v>6</v>
      </c>
      <c r="D269" s="5">
        <v>28</v>
      </c>
      <c r="E269" s="6" t="s">
        <v>219</v>
      </c>
      <c r="F269" s="5">
        <f>VLOOKUP(D269,Sheet1!A$2:B$61,2,FALSE)*G269</f>
        <v>14.950000000000001</v>
      </c>
      <c r="G269" s="5">
        <v>5</v>
      </c>
    </row>
    <row r="270" spans="1:7" x14ac:dyDescent="0.3">
      <c r="A270" s="5">
        <v>269</v>
      </c>
      <c r="B270" s="14">
        <v>44964</v>
      </c>
      <c r="C270" s="5">
        <v>2</v>
      </c>
      <c r="D270" s="5">
        <v>36</v>
      </c>
      <c r="E270" s="6" t="s">
        <v>220</v>
      </c>
      <c r="F270" s="5">
        <f>VLOOKUP(D270,Sheet1!A$2:B$61,2,FALSE)*G270</f>
        <v>8.9700000000000006</v>
      </c>
      <c r="G270" s="5">
        <v>3</v>
      </c>
    </row>
    <row r="271" spans="1:7" x14ac:dyDescent="0.3">
      <c r="A271" s="5">
        <v>270</v>
      </c>
      <c r="B271" s="14">
        <v>44965</v>
      </c>
      <c r="C271" s="5">
        <v>3</v>
      </c>
      <c r="D271" s="5">
        <v>58</v>
      </c>
      <c r="E271" s="6" t="s">
        <v>221</v>
      </c>
      <c r="F271" s="5">
        <f>VLOOKUP(D271,Sheet1!A$2:B$61,2,FALSE)*G271</f>
        <v>13.98</v>
      </c>
      <c r="G271" s="5">
        <v>2</v>
      </c>
    </row>
    <row r="272" spans="1:7" x14ac:dyDescent="0.3">
      <c r="A272" s="5">
        <v>271</v>
      </c>
      <c r="B272" s="14">
        <v>44966</v>
      </c>
      <c r="C272" s="5">
        <v>4</v>
      </c>
      <c r="D272" s="5">
        <v>39</v>
      </c>
      <c r="E272" s="6" t="s">
        <v>222</v>
      </c>
      <c r="F272" s="5">
        <f>VLOOKUP(D272,Sheet1!A$2:B$61,2,FALSE)*G272</f>
        <v>39.950000000000003</v>
      </c>
      <c r="G272" s="5">
        <v>5</v>
      </c>
    </row>
    <row r="273" spans="1:7" x14ac:dyDescent="0.3">
      <c r="A273" s="5">
        <v>272</v>
      </c>
      <c r="B273" s="14">
        <v>44967</v>
      </c>
      <c r="C273" s="5">
        <v>5</v>
      </c>
      <c r="D273" s="5">
        <v>5</v>
      </c>
      <c r="E273" s="6" t="s">
        <v>223</v>
      </c>
      <c r="F273" s="5">
        <f>VLOOKUP(D273,Sheet1!A$2:B$61,2,FALSE)*G273</f>
        <v>39.96</v>
      </c>
      <c r="G273" s="5">
        <v>4</v>
      </c>
    </row>
    <row r="274" spans="1:7" x14ac:dyDescent="0.3">
      <c r="A274" s="5">
        <v>273</v>
      </c>
      <c r="B274" s="14">
        <v>44968</v>
      </c>
      <c r="C274" s="5">
        <v>1</v>
      </c>
      <c r="D274" s="5">
        <v>23</v>
      </c>
      <c r="E274" s="6" t="s">
        <v>224</v>
      </c>
      <c r="F274" s="5">
        <f>VLOOKUP(D274,Sheet1!A$2:B$61,2,FALSE)*G274</f>
        <v>9.9499999999999993</v>
      </c>
      <c r="G274" s="5">
        <v>5</v>
      </c>
    </row>
    <row r="275" spans="1:7" x14ac:dyDescent="0.3">
      <c r="A275" s="5">
        <v>274</v>
      </c>
      <c r="B275" s="14">
        <v>44969</v>
      </c>
      <c r="C275" s="5">
        <v>2</v>
      </c>
      <c r="D275" s="5">
        <v>11</v>
      </c>
      <c r="E275" s="6" t="s">
        <v>225</v>
      </c>
      <c r="F275" s="5">
        <f>VLOOKUP(D275,Sheet1!A$2:B$61,2,FALSE)*G275</f>
        <v>11.98</v>
      </c>
      <c r="G275" s="5">
        <v>2</v>
      </c>
    </row>
    <row r="276" spans="1:7" x14ac:dyDescent="0.3">
      <c r="A276" s="5">
        <v>275</v>
      </c>
      <c r="B276" s="14">
        <v>44970</v>
      </c>
      <c r="C276" s="5">
        <v>6</v>
      </c>
      <c r="D276" s="5">
        <v>23</v>
      </c>
      <c r="E276" s="6" t="s">
        <v>226</v>
      </c>
      <c r="F276" s="5">
        <f>VLOOKUP(D276,Sheet1!A$2:B$61,2,FALSE)*G276</f>
        <v>9.9499999999999993</v>
      </c>
      <c r="G276" s="5">
        <v>5</v>
      </c>
    </row>
    <row r="277" spans="1:7" x14ac:dyDescent="0.3">
      <c r="A277" s="5">
        <v>276</v>
      </c>
      <c r="B277" s="14">
        <v>44971</v>
      </c>
      <c r="C277" s="5">
        <v>4</v>
      </c>
      <c r="D277" s="5">
        <v>4</v>
      </c>
      <c r="E277" s="6" t="s">
        <v>227</v>
      </c>
      <c r="F277" s="5">
        <f>VLOOKUP(D277,Sheet1!A$2:B$61,2,FALSE)*G277</f>
        <v>7.4700000000000006</v>
      </c>
      <c r="G277" s="5">
        <v>3</v>
      </c>
    </row>
    <row r="278" spans="1:7" x14ac:dyDescent="0.3">
      <c r="A278" s="5">
        <v>277</v>
      </c>
      <c r="B278" s="14">
        <v>44972</v>
      </c>
      <c r="C278" s="5">
        <v>3</v>
      </c>
      <c r="D278" s="5">
        <v>47</v>
      </c>
      <c r="E278" s="6" t="s">
        <v>228</v>
      </c>
      <c r="F278" s="5">
        <f>VLOOKUP(D278,Sheet1!A$2:B$61,2,FALSE)*G278</f>
        <v>19.950000000000003</v>
      </c>
      <c r="G278" s="5">
        <v>5</v>
      </c>
    </row>
    <row r="279" spans="1:7" x14ac:dyDescent="0.3">
      <c r="A279" s="5">
        <v>278</v>
      </c>
      <c r="B279" s="14">
        <v>44973</v>
      </c>
      <c r="C279" s="5">
        <v>5</v>
      </c>
      <c r="D279" s="5">
        <v>27</v>
      </c>
      <c r="E279" s="6" t="s">
        <v>229</v>
      </c>
      <c r="F279" s="5">
        <f>VLOOKUP(D279,Sheet1!A$2:B$61,2,FALSE)*G279</f>
        <v>7.96</v>
      </c>
      <c r="G279" s="5">
        <v>4</v>
      </c>
    </row>
    <row r="280" spans="1:7" x14ac:dyDescent="0.3">
      <c r="A280" s="5">
        <v>279</v>
      </c>
      <c r="B280" s="14">
        <v>44974</v>
      </c>
      <c r="C280" s="5">
        <v>2</v>
      </c>
      <c r="D280" s="5">
        <v>27</v>
      </c>
      <c r="E280" s="6" t="s">
        <v>230</v>
      </c>
      <c r="F280" s="5">
        <f>VLOOKUP(D280,Sheet1!A$2:B$61,2,FALSE)*G280</f>
        <v>9.9499999999999993</v>
      </c>
      <c r="G280" s="5">
        <v>5</v>
      </c>
    </row>
    <row r="281" spans="1:7" x14ac:dyDescent="0.3">
      <c r="A281" s="5">
        <v>280</v>
      </c>
      <c r="B281" s="14">
        <v>44975</v>
      </c>
      <c r="C281" s="5">
        <v>6</v>
      </c>
      <c r="D281" s="5">
        <v>3</v>
      </c>
      <c r="E281" s="6" t="s">
        <v>231</v>
      </c>
      <c r="F281" s="5">
        <f>VLOOKUP(D281,Sheet1!A$2:B$61,2,FALSE)*G281</f>
        <v>0.99</v>
      </c>
      <c r="G281" s="5">
        <v>1</v>
      </c>
    </row>
    <row r="282" spans="1:7" x14ac:dyDescent="0.3">
      <c r="A282" s="5">
        <v>281</v>
      </c>
      <c r="B282" s="14">
        <v>44976</v>
      </c>
      <c r="C282" s="5">
        <v>1</v>
      </c>
      <c r="D282" s="5">
        <v>15</v>
      </c>
      <c r="E282" s="6" t="s">
        <v>232</v>
      </c>
      <c r="F282" s="5">
        <f>VLOOKUP(D282,Sheet1!A$2:B$61,2,FALSE)*G282</f>
        <v>19.950000000000003</v>
      </c>
      <c r="G282" s="5">
        <v>5</v>
      </c>
    </row>
    <row r="283" spans="1:7" x14ac:dyDescent="0.3">
      <c r="A283" s="5">
        <v>282</v>
      </c>
      <c r="B283" s="14">
        <v>44977</v>
      </c>
      <c r="C283" s="5">
        <v>5</v>
      </c>
      <c r="D283" s="5">
        <v>54</v>
      </c>
      <c r="E283" s="6" t="s">
        <v>233</v>
      </c>
      <c r="F283" s="5">
        <f>VLOOKUP(D283,Sheet1!A$2:B$61,2,FALSE)*G283</f>
        <v>1.99</v>
      </c>
      <c r="G283" s="5">
        <v>1</v>
      </c>
    </row>
    <row r="284" spans="1:7" x14ac:dyDescent="0.3">
      <c r="A284" s="5">
        <v>283</v>
      </c>
      <c r="B284" s="14">
        <v>44978</v>
      </c>
      <c r="C284" s="5">
        <v>6</v>
      </c>
      <c r="D284" s="5">
        <v>10</v>
      </c>
      <c r="E284" s="6" t="s">
        <v>234</v>
      </c>
      <c r="F284" s="5">
        <f>VLOOKUP(D284,Sheet1!A$2:B$61,2,FALSE)*G284</f>
        <v>11.96</v>
      </c>
      <c r="G284" s="5">
        <v>4</v>
      </c>
    </row>
    <row r="285" spans="1:7" x14ac:dyDescent="0.3">
      <c r="A285" s="5">
        <v>284</v>
      </c>
      <c r="B285" s="14">
        <v>44979</v>
      </c>
      <c r="C285" s="5">
        <v>3</v>
      </c>
      <c r="D285" s="5">
        <v>19</v>
      </c>
      <c r="E285" s="6" t="s">
        <v>235</v>
      </c>
      <c r="F285" s="5">
        <f>VLOOKUP(D285,Sheet1!A$2:B$61,2,FALSE)*G285</f>
        <v>7.4700000000000006</v>
      </c>
      <c r="G285" s="5">
        <v>3</v>
      </c>
    </row>
    <row r="286" spans="1:7" x14ac:dyDescent="0.3">
      <c r="A286" s="5">
        <v>285</v>
      </c>
      <c r="B286" s="14">
        <v>44980</v>
      </c>
      <c r="C286" s="5">
        <v>1</v>
      </c>
      <c r="D286" s="5">
        <v>10</v>
      </c>
      <c r="E286" s="6" t="s">
        <v>236</v>
      </c>
      <c r="F286" s="5">
        <f>VLOOKUP(D286,Sheet1!A$2:B$61,2,FALSE)*G286</f>
        <v>8.9700000000000006</v>
      </c>
      <c r="G286" s="5">
        <v>3</v>
      </c>
    </row>
    <row r="287" spans="1:7" x14ac:dyDescent="0.3">
      <c r="A287" s="5">
        <v>286</v>
      </c>
      <c r="B287" s="14">
        <v>44981</v>
      </c>
      <c r="C287" s="5">
        <v>2</v>
      </c>
      <c r="D287" s="5">
        <v>48</v>
      </c>
      <c r="E287" s="6" t="s">
        <v>237</v>
      </c>
      <c r="F287" s="5">
        <f>VLOOKUP(D287,Sheet1!A$2:B$61,2,FALSE)*G287</f>
        <v>7.96</v>
      </c>
      <c r="G287" s="5">
        <v>4</v>
      </c>
    </row>
    <row r="288" spans="1:7" x14ac:dyDescent="0.3">
      <c r="A288" s="5">
        <v>287</v>
      </c>
      <c r="B288" s="14">
        <v>44982</v>
      </c>
      <c r="C288" s="5">
        <v>4</v>
      </c>
      <c r="D288" s="5">
        <v>4</v>
      </c>
      <c r="E288" s="6" t="s">
        <v>238</v>
      </c>
      <c r="F288" s="5">
        <f>VLOOKUP(D288,Sheet1!A$2:B$61,2,FALSE)*G288</f>
        <v>4.9800000000000004</v>
      </c>
      <c r="G288" s="5">
        <v>2</v>
      </c>
    </row>
    <row r="289" spans="1:7" x14ac:dyDescent="0.3">
      <c r="A289" s="5">
        <v>288</v>
      </c>
      <c r="B289" s="14">
        <v>44983</v>
      </c>
      <c r="C289" s="5">
        <v>5</v>
      </c>
      <c r="D289" s="5">
        <v>25</v>
      </c>
      <c r="E289" s="6" t="s">
        <v>239</v>
      </c>
      <c r="F289" s="5">
        <f>VLOOKUP(D289,Sheet1!A$2:B$61,2,FALSE)*G289</f>
        <v>3.87</v>
      </c>
      <c r="G289" s="5">
        <v>3</v>
      </c>
    </row>
    <row r="290" spans="1:7" x14ac:dyDescent="0.3">
      <c r="A290" s="5">
        <v>289</v>
      </c>
      <c r="B290" s="14">
        <v>44984</v>
      </c>
      <c r="C290" s="5">
        <v>1</v>
      </c>
      <c r="D290" s="5">
        <v>6</v>
      </c>
      <c r="E290" s="6" t="s">
        <v>240</v>
      </c>
      <c r="F290" s="5">
        <f>VLOOKUP(D290,Sheet1!A$2:B$61,2,FALSE)*G290</f>
        <v>31.96</v>
      </c>
      <c r="G290" s="5">
        <v>4</v>
      </c>
    </row>
    <row r="291" spans="1:7" x14ac:dyDescent="0.3">
      <c r="A291" s="5">
        <v>290</v>
      </c>
      <c r="B291" s="14">
        <v>44985</v>
      </c>
      <c r="C291" s="5">
        <v>1</v>
      </c>
      <c r="D291" s="5">
        <v>6</v>
      </c>
      <c r="E291" s="6" t="s">
        <v>241</v>
      </c>
      <c r="F291" s="5">
        <f>VLOOKUP(D291,Sheet1!A$2:B$61,2,FALSE)*G291</f>
        <v>31.96</v>
      </c>
      <c r="G291" s="5">
        <v>4</v>
      </c>
    </row>
    <row r="292" spans="1:7" x14ac:dyDescent="0.3">
      <c r="A292" s="5">
        <v>291</v>
      </c>
      <c r="B292" s="14">
        <v>44986</v>
      </c>
      <c r="C292" s="5">
        <v>3</v>
      </c>
      <c r="D292" s="5">
        <v>45</v>
      </c>
      <c r="E292" s="6" t="s">
        <v>242</v>
      </c>
      <c r="F292" s="5">
        <f>VLOOKUP(D292,Sheet1!A$2:B$61,2,FALSE)*G292</f>
        <v>14.97</v>
      </c>
      <c r="G292" s="5">
        <v>3</v>
      </c>
    </row>
    <row r="293" spans="1:7" x14ac:dyDescent="0.3">
      <c r="A293" s="5">
        <v>292</v>
      </c>
      <c r="B293" s="14">
        <v>44987</v>
      </c>
      <c r="C293" s="5">
        <v>5</v>
      </c>
      <c r="D293" s="5">
        <v>4</v>
      </c>
      <c r="E293" s="6" t="s">
        <v>243</v>
      </c>
      <c r="F293" s="5">
        <f>VLOOKUP(D293,Sheet1!A$2:B$61,2,FALSE)*G293</f>
        <v>7.4700000000000006</v>
      </c>
      <c r="G293" s="5">
        <v>3</v>
      </c>
    </row>
    <row r="294" spans="1:7" x14ac:dyDescent="0.3">
      <c r="A294" s="5">
        <v>293</v>
      </c>
      <c r="B294" s="14">
        <v>44988</v>
      </c>
      <c r="C294" s="5">
        <v>4</v>
      </c>
      <c r="D294" s="5">
        <v>27</v>
      </c>
      <c r="E294" s="6" t="s">
        <v>244</v>
      </c>
      <c r="F294" s="5">
        <f>VLOOKUP(D294,Sheet1!A$2:B$61,2,FALSE)*G294</f>
        <v>5.97</v>
      </c>
      <c r="G294" s="5">
        <v>3</v>
      </c>
    </row>
    <row r="295" spans="1:7" x14ac:dyDescent="0.3">
      <c r="A295" s="5">
        <v>294</v>
      </c>
      <c r="B295" s="14">
        <v>44989</v>
      </c>
      <c r="C295" s="5">
        <v>2</v>
      </c>
      <c r="D295" s="5">
        <v>49</v>
      </c>
      <c r="E295" s="6" t="s">
        <v>245</v>
      </c>
      <c r="F295" s="5">
        <f>VLOOKUP(D295,Sheet1!A$2:B$61,2,FALSE)*G295</f>
        <v>11.96</v>
      </c>
      <c r="G295" s="5">
        <v>4</v>
      </c>
    </row>
    <row r="296" spans="1:7" x14ac:dyDescent="0.3">
      <c r="A296" s="5">
        <v>295</v>
      </c>
      <c r="B296" s="14">
        <v>44990</v>
      </c>
      <c r="C296" s="5">
        <v>5</v>
      </c>
      <c r="D296" s="5">
        <v>31</v>
      </c>
      <c r="E296" s="6" t="s">
        <v>246</v>
      </c>
      <c r="F296" s="5">
        <f>VLOOKUP(D296,Sheet1!A$2:B$61,2,FALSE)*G296</f>
        <v>0.99</v>
      </c>
      <c r="G296" s="5">
        <v>1</v>
      </c>
    </row>
    <row r="297" spans="1:7" x14ac:dyDescent="0.3">
      <c r="A297" s="5">
        <v>296</v>
      </c>
      <c r="B297" s="14">
        <v>44991</v>
      </c>
      <c r="C297" s="5">
        <v>1</v>
      </c>
      <c r="D297" s="5">
        <v>53</v>
      </c>
      <c r="E297" s="6" t="s">
        <v>247</v>
      </c>
      <c r="F297" s="5">
        <f>VLOOKUP(D297,Sheet1!A$2:B$61,2,FALSE)*G297</f>
        <v>1.99</v>
      </c>
      <c r="G297" s="5">
        <v>1</v>
      </c>
    </row>
    <row r="298" spans="1:7" x14ac:dyDescent="0.3">
      <c r="A298" s="5">
        <v>297</v>
      </c>
      <c r="B298" s="14">
        <v>44992</v>
      </c>
      <c r="C298" s="5">
        <v>6</v>
      </c>
      <c r="D298" s="5">
        <v>41</v>
      </c>
      <c r="E298" s="6" t="s">
        <v>248</v>
      </c>
      <c r="F298" s="5">
        <f>VLOOKUP(D298,Sheet1!A$2:B$61,2,FALSE)*G298</f>
        <v>19.950000000000003</v>
      </c>
      <c r="G298" s="5">
        <v>5</v>
      </c>
    </row>
    <row r="299" spans="1:7" x14ac:dyDescent="0.3">
      <c r="A299" s="5">
        <v>298</v>
      </c>
      <c r="B299" s="14">
        <v>44993</v>
      </c>
      <c r="C299" s="5">
        <v>1</v>
      </c>
      <c r="D299" s="5">
        <v>45</v>
      </c>
      <c r="E299" s="6" t="s">
        <v>249</v>
      </c>
      <c r="F299" s="5">
        <f>VLOOKUP(D299,Sheet1!A$2:B$61,2,FALSE)*G299</f>
        <v>4.99</v>
      </c>
      <c r="G299" s="5">
        <v>1</v>
      </c>
    </row>
    <row r="300" spans="1:7" x14ac:dyDescent="0.3">
      <c r="A300" s="5">
        <v>299</v>
      </c>
      <c r="B300" s="14">
        <v>44994</v>
      </c>
      <c r="C300" s="5">
        <v>3</v>
      </c>
      <c r="D300" s="5">
        <v>37</v>
      </c>
      <c r="E300" s="6" t="s">
        <v>250</v>
      </c>
      <c r="F300" s="5">
        <f>VLOOKUP(D300,Sheet1!A$2:B$61,2,FALSE)*G300</f>
        <v>1.98</v>
      </c>
      <c r="G300" s="5">
        <v>2</v>
      </c>
    </row>
    <row r="301" spans="1:7" x14ac:dyDescent="0.3">
      <c r="A301" s="5">
        <v>300</v>
      </c>
      <c r="B301" s="14">
        <v>44995</v>
      </c>
      <c r="C301" s="5">
        <v>1</v>
      </c>
      <c r="D301" s="5">
        <v>39</v>
      </c>
      <c r="E301" s="6" t="s">
        <v>251</v>
      </c>
      <c r="F301" s="5">
        <f>VLOOKUP(D301,Sheet1!A$2:B$61,2,FALSE)*G301</f>
        <v>7.99</v>
      </c>
      <c r="G301" s="5">
        <v>1</v>
      </c>
    </row>
    <row r="302" spans="1:7" x14ac:dyDescent="0.3">
      <c r="A302" s="5">
        <v>301</v>
      </c>
      <c r="B302" s="14">
        <v>44896</v>
      </c>
      <c r="C302" s="5">
        <v>4</v>
      </c>
      <c r="D302" s="5">
        <v>9</v>
      </c>
      <c r="E302" s="6" t="s">
        <v>152</v>
      </c>
      <c r="F302" s="5">
        <f>VLOOKUP(D302,Sheet1!A$2:B$61,2,FALSE)*G302</f>
        <v>7.98</v>
      </c>
      <c r="G302" s="5">
        <v>2</v>
      </c>
    </row>
    <row r="303" spans="1:7" x14ac:dyDescent="0.3">
      <c r="A303" s="5">
        <v>302</v>
      </c>
      <c r="B303" s="14">
        <v>44897</v>
      </c>
      <c r="C303" s="5">
        <v>1</v>
      </c>
      <c r="D303" s="5">
        <v>11</v>
      </c>
      <c r="E303" s="6" t="s">
        <v>153</v>
      </c>
      <c r="F303" s="5">
        <f>VLOOKUP(D303,Sheet1!A$2:B$61,2,FALSE)*G303</f>
        <v>17.97</v>
      </c>
      <c r="G303" s="5">
        <v>3</v>
      </c>
    </row>
    <row r="304" spans="1:7" x14ac:dyDescent="0.3">
      <c r="A304" s="5">
        <v>303</v>
      </c>
      <c r="B304" s="14">
        <v>44898</v>
      </c>
      <c r="C304" s="5">
        <v>6</v>
      </c>
      <c r="D304" s="5">
        <v>48</v>
      </c>
      <c r="E304" s="6" t="s">
        <v>154</v>
      </c>
      <c r="F304" s="5">
        <f>VLOOKUP(D304,Sheet1!A$2:B$61,2,FALSE)*G304</f>
        <v>9.9499999999999993</v>
      </c>
      <c r="G304" s="5">
        <v>5</v>
      </c>
    </row>
    <row r="305" spans="1:7" x14ac:dyDescent="0.3">
      <c r="A305" s="5">
        <v>304</v>
      </c>
      <c r="B305" s="14">
        <v>44899</v>
      </c>
      <c r="C305" s="5">
        <v>4</v>
      </c>
      <c r="D305" s="5">
        <v>7</v>
      </c>
      <c r="E305" s="6" t="s">
        <v>155</v>
      </c>
      <c r="F305" s="5">
        <f>VLOOKUP(D305,Sheet1!A$2:B$61,2,FALSE)*G305</f>
        <v>18.899999999999999</v>
      </c>
      <c r="G305" s="5">
        <v>1</v>
      </c>
    </row>
    <row r="306" spans="1:7" x14ac:dyDescent="0.3">
      <c r="A306" s="5">
        <v>305</v>
      </c>
      <c r="B306" s="14">
        <v>44900</v>
      </c>
      <c r="C306" s="5">
        <v>6</v>
      </c>
      <c r="D306" s="5">
        <v>52</v>
      </c>
      <c r="E306" s="6" t="s">
        <v>156</v>
      </c>
      <c r="F306" s="5">
        <f>VLOOKUP(D306,Sheet1!A$2:B$61,2,FALSE)*G306</f>
        <v>5.96</v>
      </c>
      <c r="G306" s="5">
        <v>4</v>
      </c>
    </row>
    <row r="307" spans="1:7" x14ac:dyDescent="0.3">
      <c r="A307" s="5">
        <v>306</v>
      </c>
      <c r="B307" s="14">
        <v>44901</v>
      </c>
      <c r="C307" s="5">
        <v>2</v>
      </c>
      <c r="D307" s="5">
        <v>21</v>
      </c>
      <c r="E307" s="6" t="s">
        <v>157</v>
      </c>
      <c r="F307" s="5">
        <f>VLOOKUP(D307,Sheet1!A$2:B$61,2,FALSE)*G307</f>
        <v>5.97</v>
      </c>
      <c r="G307" s="5">
        <v>3</v>
      </c>
    </row>
    <row r="308" spans="1:7" x14ac:dyDescent="0.3">
      <c r="A308" s="5">
        <v>307</v>
      </c>
      <c r="B308" s="14">
        <v>44902</v>
      </c>
      <c r="C308" s="5">
        <v>6</v>
      </c>
      <c r="D308" s="5">
        <v>37</v>
      </c>
      <c r="E308" s="6" t="s">
        <v>158</v>
      </c>
      <c r="F308" s="5">
        <f>VLOOKUP(D308,Sheet1!A$2:B$61,2,FALSE)*G308</f>
        <v>2.9699999999999998</v>
      </c>
      <c r="G308" s="5">
        <v>3</v>
      </c>
    </row>
    <row r="309" spans="1:7" x14ac:dyDescent="0.3">
      <c r="A309" s="5">
        <v>308</v>
      </c>
      <c r="B309" s="14">
        <v>44903</v>
      </c>
      <c r="C309" s="5">
        <v>3</v>
      </c>
      <c r="D309" s="5">
        <v>29</v>
      </c>
      <c r="E309" s="6" t="s">
        <v>159</v>
      </c>
      <c r="F309" s="5">
        <f>VLOOKUP(D309,Sheet1!A$2:B$61,2,FALSE)*G309</f>
        <v>39.96</v>
      </c>
      <c r="G309" s="5">
        <v>4</v>
      </c>
    </row>
    <row r="310" spans="1:7" x14ac:dyDescent="0.3">
      <c r="A310" s="5">
        <v>309</v>
      </c>
      <c r="B310" s="14">
        <v>44904</v>
      </c>
      <c r="C310" s="5">
        <v>1</v>
      </c>
      <c r="D310" s="5">
        <v>56</v>
      </c>
      <c r="E310" s="6" t="s">
        <v>160</v>
      </c>
      <c r="F310" s="5">
        <f>VLOOKUP(D310,Sheet1!A$2:B$61,2,FALSE)*G310</f>
        <v>4.99</v>
      </c>
      <c r="G310" s="5">
        <v>1</v>
      </c>
    </row>
    <row r="311" spans="1:7" x14ac:dyDescent="0.3">
      <c r="A311" s="5">
        <v>310</v>
      </c>
      <c r="B311" s="14">
        <v>44905</v>
      </c>
      <c r="C311" s="5">
        <v>5</v>
      </c>
      <c r="D311" s="5">
        <v>15</v>
      </c>
      <c r="E311" s="6" t="s">
        <v>161</v>
      </c>
      <c r="F311" s="5">
        <f>VLOOKUP(D311,Sheet1!A$2:B$61,2,FALSE)*G311</f>
        <v>15.96</v>
      </c>
      <c r="G311" s="5">
        <v>4</v>
      </c>
    </row>
    <row r="312" spans="1:7" x14ac:dyDescent="0.3">
      <c r="A312" s="5">
        <v>311</v>
      </c>
      <c r="B312" s="14">
        <v>44906</v>
      </c>
      <c r="C312" s="5">
        <v>2</v>
      </c>
      <c r="D312" s="5">
        <v>46</v>
      </c>
      <c r="E312" s="6" t="s">
        <v>162</v>
      </c>
      <c r="F312" s="5">
        <f>VLOOKUP(D312,Sheet1!A$2:B$61,2,FALSE)*G312</f>
        <v>11.96</v>
      </c>
      <c r="G312" s="5">
        <v>4</v>
      </c>
    </row>
    <row r="313" spans="1:7" x14ac:dyDescent="0.3">
      <c r="A313" s="5">
        <v>312</v>
      </c>
      <c r="B313" s="14">
        <v>44907</v>
      </c>
      <c r="C313" s="5">
        <v>3</v>
      </c>
      <c r="D313" s="5">
        <v>49</v>
      </c>
      <c r="E313" s="6" t="s">
        <v>163</v>
      </c>
      <c r="F313" s="5">
        <f>VLOOKUP(D313,Sheet1!A$2:B$61,2,FALSE)*G313</f>
        <v>2.99</v>
      </c>
      <c r="G313" s="5">
        <v>1</v>
      </c>
    </row>
    <row r="314" spans="1:7" x14ac:dyDescent="0.3">
      <c r="A314" s="5">
        <v>313</v>
      </c>
      <c r="B314" s="14">
        <v>44908</v>
      </c>
      <c r="C314" s="5">
        <v>4</v>
      </c>
      <c r="D314" s="5">
        <v>7</v>
      </c>
      <c r="E314" s="6" t="s">
        <v>164</v>
      </c>
      <c r="F314" s="5">
        <f>VLOOKUP(D314,Sheet1!A$2:B$61,2,FALSE)*G314</f>
        <v>18.899999999999999</v>
      </c>
      <c r="G314" s="5">
        <v>1</v>
      </c>
    </row>
    <row r="315" spans="1:7" x14ac:dyDescent="0.3">
      <c r="A315" s="5">
        <v>314</v>
      </c>
      <c r="B315" s="14">
        <v>44909</v>
      </c>
      <c r="C315" s="5">
        <v>6</v>
      </c>
      <c r="D315" s="5">
        <v>34</v>
      </c>
      <c r="E315" s="6" t="s">
        <v>165</v>
      </c>
      <c r="F315" s="5">
        <f>VLOOKUP(D315,Sheet1!A$2:B$61,2,FALSE)*G315</f>
        <v>27.96</v>
      </c>
      <c r="G315" s="5">
        <v>4</v>
      </c>
    </row>
    <row r="316" spans="1:7" x14ac:dyDescent="0.3">
      <c r="A316" s="5">
        <v>315</v>
      </c>
      <c r="B316" s="14">
        <v>44910</v>
      </c>
      <c r="C316" s="5">
        <v>3</v>
      </c>
      <c r="D316" s="5">
        <v>33</v>
      </c>
      <c r="E316" s="6" t="s">
        <v>166</v>
      </c>
      <c r="F316" s="5">
        <f>VLOOKUP(D316,Sheet1!A$2:B$61,2,FALSE)*G316</f>
        <v>19.950000000000003</v>
      </c>
      <c r="G316" s="5">
        <v>5</v>
      </c>
    </row>
    <row r="317" spans="1:7" x14ac:dyDescent="0.3">
      <c r="A317" s="5">
        <v>316</v>
      </c>
      <c r="B317" s="14">
        <v>44911</v>
      </c>
      <c r="C317" s="5">
        <v>2</v>
      </c>
      <c r="D317" s="5">
        <v>29</v>
      </c>
      <c r="E317" s="6" t="s">
        <v>167</v>
      </c>
      <c r="F317" s="5">
        <f>VLOOKUP(D317,Sheet1!A$2:B$61,2,FALSE)*G317</f>
        <v>49.95</v>
      </c>
      <c r="G317" s="5">
        <v>5</v>
      </c>
    </row>
    <row r="318" spans="1:7" x14ac:dyDescent="0.3">
      <c r="A318" s="5">
        <v>317</v>
      </c>
      <c r="B318" s="14">
        <v>44912</v>
      </c>
      <c r="C318" s="5">
        <v>4</v>
      </c>
      <c r="D318" s="5">
        <v>25</v>
      </c>
      <c r="E318" s="6" t="s">
        <v>168</v>
      </c>
      <c r="F318" s="5">
        <f>VLOOKUP(D318,Sheet1!A$2:B$61,2,FALSE)*G318</f>
        <v>2.58</v>
      </c>
      <c r="G318" s="5">
        <v>2</v>
      </c>
    </row>
    <row r="319" spans="1:7" x14ac:dyDescent="0.3">
      <c r="A319" s="5">
        <v>318</v>
      </c>
      <c r="B319" s="14">
        <v>44913</v>
      </c>
      <c r="C319" s="5">
        <v>3</v>
      </c>
      <c r="D319" s="5">
        <v>50</v>
      </c>
      <c r="E319" s="6" t="s">
        <v>169</v>
      </c>
      <c r="F319" s="5">
        <f>VLOOKUP(D319,Sheet1!A$2:B$61,2,FALSE)*G319</f>
        <v>3.49</v>
      </c>
      <c r="G319" s="5">
        <v>1</v>
      </c>
    </row>
    <row r="320" spans="1:7" x14ac:dyDescent="0.3">
      <c r="A320" s="5">
        <v>319</v>
      </c>
      <c r="B320" s="14">
        <v>44914</v>
      </c>
      <c r="C320" s="5">
        <v>1</v>
      </c>
      <c r="D320" s="5">
        <v>6</v>
      </c>
      <c r="E320" s="6" t="s">
        <v>170</v>
      </c>
      <c r="F320" s="5">
        <f>VLOOKUP(D320,Sheet1!A$2:B$61,2,FALSE)*G320</f>
        <v>15.98</v>
      </c>
      <c r="G320" s="5">
        <v>2</v>
      </c>
    </row>
    <row r="321" spans="1:7" x14ac:dyDescent="0.3">
      <c r="A321" s="5">
        <v>320</v>
      </c>
      <c r="B321" s="14">
        <v>44915</v>
      </c>
      <c r="C321" s="5">
        <v>2</v>
      </c>
      <c r="D321" s="5">
        <v>3</v>
      </c>
      <c r="E321" s="6" t="s">
        <v>171</v>
      </c>
      <c r="F321" s="5">
        <f>VLOOKUP(D321,Sheet1!A$2:B$61,2,FALSE)*G321</f>
        <v>0.99</v>
      </c>
      <c r="G321" s="5">
        <v>1</v>
      </c>
    </row>
    <row r="322" spans="1:7" x14ac:dyDescent="0.3">
      <c r="A322" s="5">
        <v>321</v>
      </c>
      <c r="B322" s="14">
        <v>44916</v>
      </c>
      <c r="C322" s="5">
        <v>3</v>
      </c>
      <c r="D322" s="5">
        <v>21</v>
      </c>
      <c r="E322" s="6" t="s">
        <v>172</v>
      </c>
      <c r="F322" s="5">
        <f>VLOOKUP(D322,Sheet1!A$2:B$61,2,FALSE)*G322</f>
        <v>1.99</v>
      </c>
      <c r="G322" s="5">
        <v>1</v>
      </c>
    </row>
    <row r="323" spans="1:7" x14ac:dyDescent="0.3">
      <c r="A323" s="5">
        <v>322</v>
      </c>
      <c r="B323" s="14">
        <v>44917</v>
      </c>
      <c r="C323" s="5">
        <v>4</v>
      </c>
      <c r="D323" s="5">
        <v>7</v>
      </c>
      <c r="E323" s="6" t="s">
        <v>173</v>
      </c>
      <c r="F323" s="5">
        <f>VLOOKUP(D323,Sheet1!A$2:B$61,2,FALSE)*G323</f>
        <v>75.599999999999994</v>
      </c>
      <c r="G323" s="5">
        <v>4</v>
      </c>
    </row>
    <row r="324" spans="1:7" x14ac:dyDescent="0.3">
      <c r="A324" s="5">
        <v>323</v>
      </c>
      <c r="B324" s="14">
        <v>44918</v>
      </c>
      <c r="C324" s="5">
        <v>5</v>
      </c>
      <c r="D324" s="5">
        <v>3</v>
      </c>
      <c r="E324" s="6" t="s">
        <v>174</v>
      </c>
      <c r="F324" s="5">
        <f>VLOOKUP(D324,Sheet1!A$2:B$61,2,FALSE)*G324</f>
        <v>2.9699999999999998</v>
      </c>
      <c r="G324" s="5">
        <v>3</v>
      </c>
    </row>
    <row r="325" spans="1:7" x14ac:dyDescent="0.3">
      <c r="A325" s="5">
        <v>324</v>
      </c>
      <c r="B325" s="14">
        <v>44919</v>
      </c>
      <c r="C325" s="5">
        <v>6</v>
      </c>
      <c r="D325" s="5">
        <v>29</v>
      </c>
      <c r="E325" s="6" t="s">
        <v>175</v>
      </c>
      <c r="F325" s="5">
        <f>VLOOKUP(D325,Sheet1!A$2:B$61,2,FALSE)*G325</f>
        <v>19.98</v>
      </c>
      <c r="G325" s="5">
        <v>2</v>
      </c>
    </row>
    <row r="326" spans="1:7" x14ac:dyDescent="0.3">
      <c r="A326" s="5">
        <v>325</v>
      </c>
      <c r="B326" s="14">
        <v>44920</v>
      </c>
      <c r="C326" s="5">
        <v>3</v>
      </c>
      <c r="D326" s="5">
        <v>15</v>
      </c>
      <c r="E326" s="6" t="s">
        <v>176</v>
      </c>
      <c r="F326" s="5">
        <f>VLOOKUP(D326,Sheet1!A$2:B$61,2,FALSE)*G326</f>
        <v>11.97</v>
      </c>
      <c r="G326" s="5">
        <v>3</v>
      </c>
    </row>
    <row r="327" spans="1:7" x14ac:dyDescent="0.3">
      <c r="A327" s="5">
        <v>326</v>
      </c>
      <c r="B327" s="14">
        <v>44921</v>
      </c>
      <c r="C327" s="5">
        <v>1</v>
      </c>
      <c r="D327" s="5">
        <v>43</v>
      </c>
      <c r="E327" s="6" t="s">
        <v>177</v>
      </c>
      <c r="F327" s="5">
        <f>VLOOKUP(D327,Sheet1!A$2:B$61,2,FALSE)*G327</f>
        <v>12.450000000000001</v>
      </c>
      <c r="G327" s="5">
        <v>5</v>
      </c>
    </row>
    <row r="328" spans="1:7" x14ac:dyDescent="0.3">
      <c r="A328" s="5">
        <v>327</v>
      </c>
      <c r="B328" s="14">
        <v>44922</v>
      </c>
      <c r="C328" s="5">
        <v>4</v>
      </c>
      <c r="D328" s="5">
        <v>42</v>
      </c>
      <c r="E328" s="6" t="s">
        <v>178</v>
      </c>
      <c r="F328" s="5">
        <f>VLOOKUP(D328,Sheet1!A$2:B$61,2,FALSE)*G328</f>
        <v>2.99</v>
      </c>
      <c r="G328" s="5">
        <v>1</v>
      </c>
    </row>
    <row r="329" spans="1:7" x14ac:dyDescent="0.3">
      <c r="A329" s="5">
        <v>328</v>
      </c>
      <c r="B329" s="14">
        <v>44923</v>
      </c>
      <c r="C329" s="5">
        <v>6</v>
      </c>
      <c r="D329" s="5">
        <v>18</v>
      </c>
      <c r="E329" s="6" t="s">
        <v>179</v>
      </c>
      <c r="F329" s="5">
        <f>VLOOKUP(D329,Sheet1!A$2:B$61,2,FALSE)*G329</f>
        <v>8.9700000000000006</v>
      </c>
      <c r="G329" s="5">
        <v>3</v>
      </c>
    </row>
    <row r="330" spans="1:7" x14ac:dyDescent="0.3">
      <c r="A330" s="5">
        <v>329</v>
      </c>
      <c r="B330" s="14">
        <v>44924</v>
      </c>
      <c r="C330" s="5">
        <v>3</v>
      </c>
      <c r="D330" s="5">
        <v>50</v>
      </c>
      <c r="E330" s="6" t="s">
        <v>180</v>
      </c>
      <c r="F330" s="5">
        <f>VLOOKUP(D330,Sheet1!A$2:B$61,2,FALSE)*G330</f>
        <v>3.49</v>
      </c>
      <c r="G330" s="5">
        <v>1</v>
      </c>
    </row>
    <row r="331" spans="1:7" x14ac:dyDescent="0.3">
      <c r="A331" s="5">
        <v>330</v>
      </c>
      <c r="B331" s="14">
        <v>44925</v>
      </c>
      <c r="C331" s="5">
        <v>4</v>
      </c>
      <c r="D331" s="5">
        <v>59</v>
      </c>
      <c r="E331" s="6" t="s">
        <v>181</v>
      </c>
      <c r="F331" s="5">
        <f>VLOOKUP(D331,Sheet1!A$2:B$61,2,FALSE)*G331</f>
        <v>14.97</v>
      </c>
      <c r="G331" s="5">
        <v>3</v>
      </c>
    </row>
    <row r="332" spans="1:7" x14ac:dyDescent="0.3">
      <c r="A332" s="5">
        <v>331</v>
      </c>
      <c r="B332" s="14">
        <v>44926</v>
      </c>
      <c r="C332" s="5">
        <v>1</v>
      </c>
      <c r="D332" s="5">
        <v>3</v>
      </c>
      <c r="E332" s="6" t="s">
        <v>182</v>
      </c>
      <c r="F332" s="5">
        <f>VLOOKUP(D332,Sheet1!A$2:B$61,2,FALSE)*G332</f>
        <v>4.95</v>
      </c>
      <c r="G332" s="5">
        <v>5</v>
      </c>
    </row>
    <row r="333" spans="1:7" x14ac:dyDescent="0.3">
      <c r="A333" s="5">
        <v>332</v>
      </c>
      <c r="B333" s="14">
        <v>44927</v>
      </c>
      <c r="C333" s="5">
        <v>5</v>
      </c>
      <c r="D333" s="5">
        <v>59</v>
      </c>
      <c r="E333" s="6" t="s">
        <v>183</v>
      </c>
      <c r="F333" s="5">
        <f>VLOOKUP(D333,Sheet1!A$2:B$61,2,FALSE)*G333</f>
        <v>24.950000000000003</v>
      </c>
      <c r="G333" s="5">
        <v>5</v>
      </c>
    </row>
    <row r="334" spans="1:7" x14ac:dyDescent="0.3">
      <c r="A334" s="5">
        <v>333</v>
      </c>
      <c r="B334" s="14">
        <v>44928</v>
      </c>
      <c r="C334" s="5">
        <v>2</v>
      </c>
      <c r="D334" s="5">
        <v>2</v>
      </c>
      <c r="E334" s="6" t="s">
        <v>184</v>
      </c>
      <c r="F334" s="5">
        <f>VLOOKUP(D334,Sheet1!A$2:B$61,2,FALSE)*G334</f>
        <v>4.47</v>
      </c>
      <c r="G334" s="5">
        <v>3</v>
      </c>
    </row>
    <row r="335" spans="1:7" x14ac:dyDescent="0.3">
      <c r="A335" s="5">
        <v>334</v>
      </c>
      <c r="B335" s="14">
        <v>44929</v>
      </c>
      <c r="C335" s="5">
        <v>3</v>
      </c>
      <c r="D335" s="5">
        <v>30</v>
      </c>
      <c r="E335" s="6" t="s">
        <v>185</v>
      </c>
      <c r="F335" s="5">
        <f>VLOOKUP(D335,Sheet1!A$2:B$61,2,FALSE)*G335</f>
        <v>15.96</v>
      </c>
      <c r="G335" s="5">
        <v>4</v>
      </c>
    </row>
    <row r="336" spans="1:7" x14ac:dyDescent="0.3">
      <c r="A336" s="5">
        <v>335</v>
      </c>
      <c r="B336" s="14">
        <v>44930</v>
      </c>
      <c r="C336" s="5">
        <v>4</v>
      </c>
      <c r="D336" s="5">
        <v>2</v>
      </c>
      <c r="E336" s="6" t="s">
        <v>186</v>
      </c>
      <c r="F336" s="5">
        <f>VLOOKUP(D336,Sheet1!A$2:B$61,2,FALSE)*G336</f>
        <v>4.47</v>
      </c>
      <c r="G336" s="5">
        <v>3</v>
      </c>
    </row>
    <row r="337" spans="1:7" x14ac:dyDescent="0.3">
      <c r="A337" s="5">
        <v>336</v>
      </c>
      <c r="B337" s="14">
        <v>44931</v>
      </c>
      <c r="C337" s="5">
        <v>5</v>
      </c>
      <c r="D337" s="5">
        <v>21</v>
      </c>
      <c r="E337" s="6" t="s">
        <v>187</v>
      </c>
      <c r="F337" s="5">
        <f>VLOOKUP(D337,Sheet1!A$2:B$61,2,FALSE)*G337</f>
        <v>5.97</v>
      </c>
      <c r="G337" s="5">
        <v>3</v>
      </c>
    </row>
    <row r="338" spans="1:7" x14ac:dyDescent="0.3">
      <c r="A338" s="5">
        <v>337</v>
      </c>
      <c r="B338" s="14">
        <v>44932</v>
      </c>
      <c r="C338" s="5">
        <v>2</v>
      </c>
      <c r="D338" s="5">
        <v>8</v>
      </c>
      <c r="E338" s="6" t="s">
        <v>188</v>
      </c>
      <c r="F338" s="5">
        <f>VLOOKUP(D338,Sheet1!A$2:B$61,2,FALSE)*G338</f>
        <v>5.98</v>
      </c>
      <c r="G338" s="5">
        <v>2</v>
      </c>
    </row>
    <row r="339" spans="1:7" x14ac:dyDescent="0.3">
      <c r="A339" s="5">
        <v>338</v>
      </c>
      <c r="B339" s="14">
        <v>44933</v>
      </c>
      <c r="C339" s="5">
        <v>6</v>
      </c>
      <c r="D339" s="5">
        <v>4</v>
      </c>
      <c r="E339" s="6" t="s">
        <v>189</v>
      </c>
      <c r="F339" s="5">
        <f>VLOOKUP(D339,Sheet1!A$2:B$61,2,FALSE)*G339</f>
        <v>4.9800000000000004</v>
      </c>
      <c r="G339" s="5">
        <v>2</v>
      </c>
    </row>
    <row r="340" spans="1:7" x14ac:dyDescent="0.3">
      <c r="A340" s="5">
        <v>339</v>
      </c>
      <c r="B340" s="14">
        <v>44934</v>
      </c>
      <c r="C340" s="5">
        <v>5</v>
      </c>
      <c r="D340" s="5">
        <v>1</v>
      </c>
      <c r="E340" s="6" t="s">
        <v>190</v>
      </c>
      <c r="F340" s="5">
        <f>VLOOKUP(D340,Sheet1!A$2:B$61,2,FALSE)*G340</f>
        <v>2.99</v>
      </c>
      <c r="G340" s="5">
        <v>1</v>
      </c>
    </row>
    <row r="341" spans="1:7" x14ac:dyDescent="0.3">
      <c r="A341" s="5">
        <v>340</v>
      </c>
      <c r="B341" s="14">
        <v>44935</v>
      </c>
      <c r="C341" s="5">
        <v>1</v>
      </c>
      <c r="D341" s="5">
        <v>32</v>
      </c>
      <c r="E341" s="6" t="s">
        <v>191</v>
      </c>
      <c r="F341" s="5">
        <f>VLOOKUP(D341,Sheet1!A$2:B$61,2,FALSE)*G341</f>
        <v>5.97</v>
      </c>
      <c r="G341" s="5">
        <v>3</v>
      </c>
    </row>
    <row r="342" spans="1:7" x14ac:dyDescent="0.3">
      <c r="A342" s="5">
        <v>341</v>
      </c>
      <c r="B342" s="14">
        <v>44936</v>
      </c>
      <c r="C342" s="5">
        <v>2</v>
      </c>
      <c r="D342" s="5">
        <v>17</v>
      </c>
      <c r="E342" s="6" t="s">
        <v>192</v>
      </c>
      <c r="F342" s="5">
        <f>VLOOKUP(D342,Sheet1!A$2:B$61,2,FALSE)*G342</f>
        <v>9.98</v>
      </c>
      <c r="G342" s="5">
        <v>2</v>
      </c>
    </row>
    <row r="343" spans="1:7" x14ac:dyDescent="0.3">
      <c r="A343" s="5">
        <v>342</v>
      </c>
      <c r="B343" s="14">
        <v>44937</v>
      </c>
      <c r="C343" s="5">
        <v>5</v>
      </c>
      <c r="D343" s="5">
        <v>51</v>
      </c>
      <c r="E343" s="6" t="s">
        <v>193</v>
      </c>
      <c r="F343" s="5">
        <f>VLOOKUP(D343,Sheet1!A$2:B$61,2,FALSE)*G343</f>
        <v>3.98</v>
      </c>
      <c r="G343" s="5">
        <v>2</v>
      </c>
    </row>
    <row r="344" spans="1:7" x14ac:dyDescent="0.3">
      <c r="A344" s="5">
        <v>343</v>
      </c>
      <c r="B344" s="14">
        <v>44938</v>
      </c>
      <c r="C344" s="5">
        <v>3</v>
      </c>
      <c r="D344" s="5">
        <v>1</v>
      </c>
      <c r="E344" s="6" t="s">
        <v>194</v>
      </c>
      <c r="F344" s="5">
        <f>VLOOKUP(D344,Sheet1!A$2:B$61,2,FALSE)*G344</f>
        <v>8.9700000000000006</v>
      </c>
      <c r="G344" s="5">
        <v>3</v>
      </c>
    </row>
    <row r="345" spans="1:7" x14ac:dyDescent="0.3">
      <c r="A345" s="5">
        <v>344</v>
      </c>
      <c r="B345" s="14">
        <v>44939</v>
      </c>
      <c r="C345" s="5">
        <v>5</v>
      </c>
      <c r="D345" s="5">
        <v>44</v>
      </c>
      <c r="E345" s="6" t="s">
        <v>195</v>
      </c>
      <c r="F345" s="5">
        <f>VLOOKUP(D345,Sheet1!A$2:B$61,2,FALSE)*G345</f>
        <v>19.950000000000003</v>
      </c>
      <c r="G345" s="5">
        <v>5</v>
      </c>
    </row>
    <row r="346" spans="1:7" x14ac:dyDescent="0.3">
      <c r="A346" s="5">
        <v>345</v>
      </c>
      <c r="B346" s="14">
        <v>44940</v>
      </c>
      <c r="C346" s="5">
        <v>4</v>
      </c>
      <c r="D346" s="5">
        <v>16</v>
      </c>
      <c r="E346" s="6" t="s">
        <v>196</v>
      </c>
      <c r="F346" s="5">
        <f>VLOOKUP(D346,Sheet1!A$2:B$61,2,FALSE)*G346</f>
        <v>1.99</v>
      </c>
      <c r="G346" s="5">
        <v>1</v>
      </c>
    </row>
    <row r="347" spans="1:7" x14ac:dyDescent="0.3">
      <c r="A347" s="5">
        <v>346</v>
      </c>
      <c r="B347" s="14">
        <v>44941</v>
      </c>
      <c r="C347" s="5">
        <v>2</v>
      </c>
      <c r="D347" s="5">
        <v>24</v>
      </c>
      <c r="E347" s="6" t="s">
        <v>197</v>
      </c>
      <c r="F347" s="5">
        <f>VLOOKUP(D347,Sheet1!A$2:B$61,2,FALSE)*G347</f>
        <v>3.96</v>
      </c>
      <c r="G347" s="5">
        <v>4</v>
      </c>
    </row>
    <row r="348" spans="1:7" x14ac:dyDescent="0.3">
      <c r="A348" s="5">
        <v>347</v>
      </c>
      <c r="B348" s="14">
        <v>44942</v>
      </c>
      <c r="C348" s="5">
        <v>5</v>
      </c>
      <c r="D348" s="5">
        <v>3</v>
      </c>
      <c r="E348" s="6" t="s">
        <v>198</v>
      </c>
      <c r="F348" s="5">
        <f>VLOOKUP(D348,Sheet1!A$2:B$61,2,FALSE)*G348</f>
        <v>1.98</v>
      </c>
      <c r="G348" s="5">
        <v>2</v>
      </c>
    </row>
    <row r="349" spans="1:7" x14ac:dyDescent="0.3">
      <c r="A349" s="5">
        <v>348</v>
      </c>
      <c r="B349" s="14">
        <v>44943</v>
      </c>
      <c r="C349" s="5">
        <v>1</v>
      </c>
      <c r="D349" s="5">
        <v>56</v>
      </c>
      <c r="E349" s="6" t="s">
        <v>199</v>
      </c>
      <c r="F349" s="5">
        <f>VLOOKUP(D349,Sheet1!A$2:B$61,2,FALSE)*G349</f>
        <v>9.98</v>
      </c>
      <c r="G349" s="5">
        <v>2</v>
      </c>
    </row>
    <row r="350" spans="1:7" x14ac:dyDescent="0.3">
      <c r="A350" s="5">
        <v>349</v>
      </c>
      <c r="B350" s="14">
        <v>44944</v>
      </c>
      <c r="C350" s="5">
        <v>4</v>
      </c>
      <c r="D350" s="5">
        <v>12</v>
      </c>
      <c r="E350" s="6" t="s">
        <v>200</v>
      </c>
      <c r="F350" s="5">
        <f>VLOOKUP(D350,Sheet1!A$2:B$61,2,FALSE)*G350</f>
        <v>10.47</v>
      </c>
      <c r="G350" s="5">
        <v>3</v>
      </c>
    </row>
    <row r="351" spans="1:7" x14ac:dyDescent="0.3">
      <c r="A351" s="5">
        <v>350</v>
      </c>
      <c r="B351" s="14">
        <v>44945</v>
      </c>
      <c r="C351" s="5">
        <v>6</v>
      </c>
      <c r="D351" s="5">
        <v>51</v>
      </c>
      <c r="E351" s="6" t="s">
        <v>201</v>
      </c>
      <c r="F351" s="5">
        <f>VLOOKUP(D351,Sheet1!A$2:B$61,2,FALSE)*G351</f>
        <v>9.9499999999999993</v>
      </c>
      <c r="G351" s="5">
        <v>5</v>
      </c>
    </row>
    <row r="352" spans="1:7" x14ac:dyDescent="0.3">
      <c r="A352" s="5">
        <v>351</v>
      </c>
      <c r="B352" s="14">
        <v>44946</v>
      </c>
      <c r="C352" s="5">
        <v>2</v>
      </c>
      <c r="D352" s="5">
        <v>45</v>
      </c>
      <c r="E352" s="6" t="s">
        <v>202</v>
      </c>
      <c r="F352" s="5">
        <f>VLOOKUP(D352,Sheet1!A$2:B$61,2,FALSE)*G352</f>
        <v>14.97</v>
      </c>
      <c r="G352" s="5">
        <v>3</v>
      </c>
    </row>
    <row r="353" spans="1:7" x14ac:dyDescent="0.3">
      <c r="A353" s="5">
        <v>352</v>
      </c>
      <c r="B353" s="14">
        <v>44947</v>
      </c>
      <c r="C353" s="5">
        <v>3</v>
      </c>
      <c r="D353" s="5">
        <v>8</v>
      </c>
      <c r="E353" s="6" t="s">
        <v>203</v>
      </c>
      <c r="F353" s="5">
        <f>VLOOKUP(D353,Sheet1!A$2:B$61,2,FALSE)*G353</f>
        <v>11.96</v>
      </c>
      <c r="G353" s="5">
        <v>4</v>
      </c>
    </row>
    <row r="354" spans="1:7" x14ac:dyDescent="0.3">
      <c r="A354" s="5">
        <v>353</v>
      </c>
      <c r="B354" s="14">
        <v>44948</v>
      </c>
      <c r="C354" s="5">
        <v>1</v>
      </c>
      <c r="D354" s="5">
        <v>29</v>
      </c>
      <c r="E354" s="6" t="s">
        <v>204</v>
      </c>
      <c r="F354" s="5">
        <f>VLOOKUP(D354,Sheet1!A$2:B$61,2,FALSE)*G354</f>
        <v>19.98</v>
      </c>
      <c r="G354" s="5">
        <v>2</v>
      </c>
    </row>
    <row r="355" spans="1:7" x14ac:dyDescent="0.3">
      <c r="A355" s="5">
        <v>354</v>
      </c>
      <c r="B355" s="14">
        <v>44949</v>
      </c>
      <c r="C355" s="5">
        <v>3</v>
      </c>
      <c r="D355" s="5">
        <v>55</v>
      </c>
      <c r="E355" s="6" t="s">
        <v>205</v>
      </c>
      <c r="F355" s="5">
        <f>VLOOKUP(D355,Sheet1!A$2:B$61,2,FALSE)*G355</f>
        <v>4.95</v>
      </c>
      <c r="G355" s="5">
        <v>5</v>
      </c>
    </row>
    <row r="356" spans="1:7" x14ac:dyDescent="0.3">
      <c r="A356" s="5">
        <v>355</v>
      </c>
      <c r="B356" s="14">
        <v>44950</v>
      </c>
      <c r="C356" s="5">
        <v>2</v>
      </c>
      <c r="D356" s="5">
        <v>5</v>
      </c>
      <c r="E356" s="6" t="s">
        <v>206</v>
      </c>
      <c r="F356" s="5">
        <f>VLOOKUP(D356,Sheet1!A$2:B$61,2,FALSE)*G356</f>
        <v>19.98</v>
      </c>
      <c r="G356" s="5">
        <v>2</v>
      </c>
    </row>
    <row r="357" spans="1:7" x14ac:dyDescent="0.3">
      <c r="A357" s="5">
        <v>356</v>
      </c>
      <c r="B357" s="14">
        <v>44951</v>
      </c>
      <c r="C357" s="5">
        <v>1</v>
      </c>
      <c r="D357" s="5">
        <v>37</v>
      </c>
      <c r="E357" s="6" t="s">
        <v>207</v>
      </c>
      <c r="F357" s="5">
        <f>VLOOKUP(D357,Sheet1!A$2:B$61,2,FALSE)*G357</f>
        <v>2.9699999999999998</v>
      </c>
      <c r="G357" s="5">
        <v>3</v>
      </c>
    </row>
    <row r="358" spans="1:7" x14ac:dyDescent="0.3">
      <c r="A358" s="5">
        <v>357</v>
      </c>
      <c r="B358" s="14">
        <v>44952</v>
      </c>
      <c r="C358" s="5">
        <v>2</v>
      </c>
      <c r="D358" s="5">
        <v>56</v>
      </c>
      <c r="E358" s="6" t="s">
        <v>208</v>
      </c>
      <c r="F358" s="5">
        <f>VLOOKUP(D358,Sheet1!A$2:B$61,2,FALSE)*G358</f>
        <v>4.99</v>
      </c>
      <c r="G358" s="5">
        <v>1</v>
      </c>
    </row>
    <row r="359" spans="1:7" x14ac:dyDescent="0.3">
      <c r="A359" s="5">
        <v>358</v>
      </c>
      <c r="B359" s="14">
        <v>44953</v>
      </c>
      <c r="C359" s="5">
        <v>4</v>
      </c>
      <c r="D359" s="5">
        <v>21</v>
      </c>
      <c r="E359" s="6" t="s">
        <v>209</v>
      </c>
      <c r="F359" s="5">
        <f>VLOOKUP(D359,Sheet1!A$2:B$61,2,FALSE)*G359</f>
        <v>3.98</v>
      </c>
      <c r="G359" s="5">
        <v>2</v>
      </c>
    </row>
    <row r="360" spans="1:7" x14ac:dyDescent="0.3">
      <c r="A360" s="5">
        <v>359</v>
      </c>
      <c r="B360" s="14">
        <v>44954</v>
      </c>
      <c r="C360" s="5">
        <v>5</v>
      </c>
      <c r="D360" s="5">
        <v>34</v>
      </c>
      <c r="E360" s="6" t="s">
        <v>210</v>
      </c>
      <c r="F360" s="5">
        <f>VLOOKUP(D360,Sheet1!A$2:B$61,2,FALSE)*G360</f>
        <v>34.950000000000003</v>
      </c>
      <c r="G360" s="5">
        <v>5</v>
      </c>
    </row>
    <row r="361" spans="1:7" x14ac:dyDescent="0.3">
      <c r="A361" s="5">
        <v>360</v>
      </c>
      <c r="B361" s="14">
        <v>44955</v>
      </c>
      <c r="C361" s="5">
        <v>3</v>
      </c>
      <c r="D361" s="5">
        <v>57</v>
      </c>
      <c r="E361" s="6" t="s">
        <v>211</v>
      </c>
      <c r="F361" s="5">
        <f>VLOOKUP(D361,Sheet1!A$2:B$61,2,FALSE)*G361</f>
        <v>10.47</v>
      </c>
      <c r="G361" s="5">
        <v>3</v>
      </c>
    </row>
    <row r="362" spans="1:7" x14ac:dyDescent="0.3">
      <c r="A362" s="5">
        <v>361</v>
      </c>
      <c r="B362" s="14">
        <v>44956</v>
      </c>
      <c r="C362" s="5">
        <v>2</v>
      </c>
      <c r="D362" s="5">
        <v>50</v>
      </c>
      <c r="E362" s="6" t="s">
        <v>212</v>
      </c>
      <c r="F362" s="5">
        <f>VLOOKUP(D362,Sheet1!A$2:B$61,2,FALSE)*G362</f>
        <v>17.450000000000003</v>
      </c>
      <c r="G362" s="5">
        <v>5</v>
      </c>
    </row>
    <row r="363" spans="1:7" x14ac:dyDescent="0.3">
      <c r="A363" s="5">
        <v>362</v>
      </c>
      <c r="B363" s="14">
        <v>44957</v>
      </c>
      <c r="C363" s="5">
        <v>4</v>
      </c>
      <c r="D363" s="5">
        <v>12</v>
      </c>
      <c r="E363" s="6" t="s">
        <v>213</v>
      </c>
      <c r="F363" s="5">
        <f>VLOOKUP(D363,Sheet1!A$2:B$61,2,FALSE)*G363</f>
        <v>6.98</v>
      </c>
      <c r="G363" s="5">
        <v>2</v>
      </c>
    </row>
    <row r="364" spans="1:7" x14ac:dyDescent="0.3">
      <c r="A364" s="5">
        <v>363</v>
      </c>
      <c r="B364" s="14">
        <v>44958</v>
      </c>
      <c r="C364" s="5">
        <v>3</v>
      </c>
      <c r="D364" s="5">
        <v>16</v>
      </c>
      <c r="E364" s="6" t="s">
        <v>214</v>
      </c>
      <c r="F364" s="5">
        <f>VLOOKUP(D364,Sheet1!A$2:B$61,2,FALSE)*G364</f>
        <v>5.97</v>
      </c>
      <c r="G364" s="5">
        <v>3</v>
      </c>
    </row>
    <row r="365" spans="1:7" x14ac:dyDescent="0.3">
      <c r="A365" s="5">
        <v>364</v>
      </c>
      <c r="B365" s="14">
        <v>44959</v>
      </c>
      <c r="C365" s="5">
        <v>6</v>
      </c>
      <c r="D365" s="5">
        <v>54</v>
      </c>
      <c r="E365" s="6" t="s">
        <v>215</v>
      </c>
      <c r="F365" s="5">
        <f>VLOOKUP(D365,Sheet1!A$2:B$61,2,FALSE)*G365</f>
        <v>1.99</v>
      </c>
      <c r="G365" s="5">
        <v>1</v>
      </c>
    </row>
    <row r="366" spans="1:7" x14ac:dyDescent="0.3">
      <c r="A366" s="5">
        <v>365</v>
      </c>
      <c r="B366" s="14">
        <v>44960</v>
      </c>
      <c r="C366" s="5">
        <v>1</v>
      </c>
      <c r="D366" s="5">
        <v>21</v>
      </c>
      <c r="E366" s="6" t="s">
        <v>216</v>
      </c>
      <c r="F366" s="5">
        <f>VLOOKUP(D366,Sheet1!A$2:B$61,2,FALSE)*G366</f>
        <v>5.97</v>
      </c>
      <c r="G366" s="5">
        <v>3</v>
      </c>
    </row>
    <row r="367" spans="1:7" x14ac:dyDescent="0.3">
      <c r="A367" s="5">
        <v>366</v>
      </c>
      <c r="B367" s="14">
        <v>44961</v>
      </c>
      <c r="C367" s="5">
        <v>4</v>
      </c>
      <c r="D367" s="5">
        <v>58</v>
      </c>
      <c r="E367" s="6" t="s">
        <v>217</v>
      </c>
      <c r="F367" s="5">
        <f>VLOOKUP(D367,Sheet1!A$2:B$61,2,FALSE)*G367</f>
        <v>20.97</v>
      </c>
      <c r="G367" s="5">
        <v>3</v>
      </c>
    </row>
    <row r="368" spans="1:7" x14ac:dyDescent="0.3">
      <c r="A368" s="5">
        <v>367</v>
      </c>
      <c r="B368" s="14">
        <v>44962</v>
      </c>
      <c r="C368" s="5">
        <v>2</v>
      </c>
      <c r="D368" s="5">
        <v>1</v>
      </c>
      <c r="E368" s="6" t="s">
        <v>218</v>
      </c>
      <c r="F368" s="5">
        <f>VLOOKUP(D368,Sheet1!A$2:B$61,2,FALSE)*G368</f>
        <v>5.98</v>
      </c>
      <c r="G368" s="5">
        <v>2</v>
      </c>
    </row>
    <row r="369" spans="1:7" x14ac:dyDescent="0.3">
      <c r="A369" s="5">
        <v>368</v>
      </c>
      <c r="B369" s="14">
        <v>44963</v>
      </c>
      <c r="C369" s="5">
        <v>6</v>
      </c>
      <c r="D369" s="5">
        <v>21</v>
      </c>
      <c r="E369" s="6" t="s">
        <v>219</v>
      </c>
      <c r="F369" s="5">
        <f>VLOOKUP(D369,Sheet1!A$2:B$61,2,FALSE)*G369</f>
        <v>1.99</v>
      </c>
      <c r="G369" s="5">
        <v>1</v>
      </c>
    </row>
    <row r="370" spans="1:7" x14ac:dyDescent="0.3">
      <c r="A370" s="5">
        <v>369</v>
      </c>
      <c r="B370" s="14">
        <v>44964</v>
      </c>
      <c r="C370" s="5">
        <v>2</v>
      </c>
      <c r="D370" s="5">
        <v>29</v>
      </c>
      <c r="E370" s="6" t="s">
        <v>220</v>
      </c>
      <c r="F370" s="5">
        <f>VLOOKUP(D370,Sheet1!A$2:B$61,2,FALSE)*G370</f>
        <v>39.96</v>
      </c>
      <c r="G370" s="5">
        <v>4</v>
      </c>
    </row>
    <row r="371" spans="1:7" x14ac:dyDescent="0.3">
      <c r="A371" s="5">
        <v>370</v>
      </c>
      <c r="B371" s="14">
        <v>44965</v>
      </c>
      <c r="C371" s="5">
        <v>3</v>
      </c>
      <c r="D371" s="5">
        <v>29</v>
      </c>
      <c r="E371" s="6" t="s">
        <v>221</v>
      </c>
      <c r="F371" s="5">
        <f>VLOOKUP(D371,Sheet1!A$2:B$61,2,FALSE)*G371</f>
        <v>39.96</v>
      </c>
      <c r="G371" s="5">
        <v>4</v>
      </c>
    </row>
    <row r="372" spans="1:7" x14ac:dyDescent="0.3">
      <c r="A372" s="5">
        <v>371</v>
      </c>
      <c r="B372" s="14">
        <v>44966</v>
      </c>
      <c r="C372" s="5">
        <v>4</v>
      </c>
      <c r="D372" s="5">
        <v>41</v>
      </c>
      <c r="E372" s="6" t="s">
        <v>222</v>
      </c>
      <c r="F372" s="5">
        <f>VLOOKUP(D372,Sheet1!A$2:B$61,2,FALSE)*G372</f>
        <v>11.97</v>
      </c>
      <c r="G372" s="5">
        <v>3</v>
      </c>
    </row>
    <row r="373" spans="1:7" x14ac:dyDescent="0.3">
      <c r="A373" s="5">
        <v>372</v>
      </c>
      <c r="B373" s="14">
        <v>44967</v>
      </c>
      <c r="C373" s="5">
        <v>5</v>
      </c>
      <c r="D373" s="5">
        <v>19</v>
      </c>
      <c r="E373" s="6" t="s">
        <v>223</v>
      </c>
      <c r="F373" s="5">
        <f>VLOOKUP(D373,Sheet1!A$2:B$61,2,FALSE)*G373</f>
        <v>4.9800000000000004</v>
      </c>
      <c r="G373" s="5">
        <v>2</v>
      </c>
    </row>
    <row r="374" spans="1:7" x14ac:dyDescent="0.3">
      <c r="A374" s="5">
        <v>373</v>
      </c>
      <c r="B374" s="14">
        <v>44968</v>
      </c>
      <c r="C374" s="5">
        <v>1</v>
      </c>
      <c r="D374" s="5">
        <v>27</v>
      </c>
      <c r="E374" s="6" t="s">
        <v>224</v>
      </c>
      <c r="F374" s="5">
        <f>VLOOKUP(D374,Sheet1!A$2:B$61,2,FALSE)*G374</f>
        <v>1.99</v>
      </c>
      <c r="G374" s="5">
        <v>1</v>
      </c>
    </row>
    <row r="375" spans="1:7" x14ac:dyDescent="0.3">
      <c r="A375" s="5">
        <v>374</v>
      </c>
      <c r="B375" s="14">
        <v>44969</v>
      </c>
      <c r="C375" s="5">
        <v>2</v>
      </c>
      <c r="D375" s="5">
        <v>51</v>
      </c>
      <c r="E375" s="6" t="s">
        <v>225</v>
      </c>
      <c r="F375" s="5">
        <f>VLOOKUP(D375,Sheet1!A$2:B$61,2,FALSE)*G375</f>
        <v>1.99</v>
      </c>
      <c r="G375" s="5">
        <v>1</v>
      </c>
    </row>
    <row r="376" spans="1:7" x14ac:dyDescent="0.3">
      <c r="A376" s="5">
        <v>375</v>
      </c>
      <c r="B376" s="14">
        <v>44970</v>
      </c>
      <c r="C376" s="5">
        <v>6</v>
      </c>
      <c r="D376" s="5">
        <v>48</v>
      </c>
      <c r="E376" s="6" t="s">
        <v>226</v>
      </c>
      <c r="F376" s="5">
        <f>VLOOKUP(D376,Sheet1!A$2:B$61,2,FALSE)*G376</f>
        <v>3.98</v>
      </c>
      <c r="G376" s="5">
        <v>2</v>
      </c>
    </row>
    <row r="377" spans="1:7" x14ac:dyDescent="0.3">
      <c r="A377" s="5">
        <v>376</v>
      </c>
      <c r="B377" s="14">
        <v>44971</v>
      </c>
      <c r="C377" s="5">
        <v>4</v>
      </c>
      <c r="D377" s="5">
        <v>14</v>
      </c>
      <c r="E377" s="6" t="s">
        <v>227</v>
      </c>
      <c r="F377" s="5">
        <f>VLOOKUP(D377,Sheet1!A$2:B$61,2,FALSE)*G377</f>
        <v>5.98</v>
      </c>
      <c r="G377" s="5">
        <v>2</v>
      </c>
    </row>
    <row r="378" spans="1:7" x14ac:dyDescent="0.3">
      <c r="A378" s="5">
        <v>377</v>
      </c>
      <c r="B378" s="14">
        <v>44972</v>
      </c>
      <c r="C378" s="5">
        <v>3</v>
      </c>
      <c r="D378" s="5">
        <v>3</v>
      </c>
      <c r="E378" s="6" t="s">
        <v>228</v>
      </c>
      <c r="F378" s="5">
        <f>VLOOKUP(D378,Sheet1!A$2:B$61,2,FALSE)*G378</f>
        <v>0.99</v>
      </c>
      <c r="G378" s="5">
        <v>1</v>
      </c>
    </row>
    <row r="379" spans="1:7" x14ac:dyDescent="0.3">
      <c r="A379" s="5">
        <v>378</v>
      </c>
      <c r="B379" s="14">
        <v>44973</v>
      </c>
      <c r="C379" s="5">
        <v>5</v>
      </c>
      <c r="D379" s="5">
        <v>15</v>
      </c>
      <c r="E379" s="6" t="s">
        <v>229</v>
      </c>
      <c r="F379" s="5">
        <f>VLOOKUP(D379,Sheet1!A$2:B$61,2,FALSE)*G379</f>
        <v>3.99</v>
      </c>
      <c r="G379" s="5">
        <v>1</v>
      </c>
    </row>
    <row r="380" spans="1:7" x14ac:dyDescent="0.3">
      <c r="A380" s="5">
        <v>379</v>
      </c>
      <c r="B380" s="14">
        <v>44974</v>
      </c>
      <c r="C380" s="5">
        <v>2</v>
      </c>
      <c r="D380" s="5">
        <v>56</v>
      </c>
      <c r="E380" s="6" t="s">
        <v>230</v>
      </c>
      <c r="F380" s="5">
        <f>VLOOKUP(D380,Sheet1!A$2:B$61,2,FALSE)*G380</f>
        <v>4.99</v>
      </c>
      <c r="G380" s="5">
        <v>1</v>
      </c>
    </row>
    <row r="381" spans="1:7" x14ac:dyDescent="0.3">
      <c r="A381" s="5">
        <v>380</v>
      </c>
      <c r="B381" s="14">
        <v>44975</v>
      </c>
      <c r="C381" s="5">
        <v>6</v>
      </c>
      <c r="D381" s="5">
        <v>48</v>
      </c>
      <c r="E381" s="6" t="s">
        <v>231</v>
      </c>
      <c r="F381" s="5">
        <f>VLOOKUP(D381,Sheet1!A$2:B$61,2,FALSE)*G381</f>
        <v>3.98</v>
      </c>
      <c r="G381" s="5">
        <v>2</v>
      </c>
    </row>
    <row r="382" spans="1:7" x14ac:dyDescent="0.3">
      <c r="A382" s="5">
        <v>381</v>
      </c>
      <c r="B382" s="14">
        <v>44976</v>
      </c>
      <c r="C382" s="5">
        <v>1</v>
      </c>
      <c r="D382" s="5">
        <v>32</v>
      </c>
      <c r="E382" s="6" t="s">
        <v>232</v>
      </c>
      <c r="F382" s="5">
        <f>VLOOKUP(D382,Sheet1!A$2:B$61,2,FALSE)*G382</f>
        <v>5.97</v>
      </c>
      <c r="G382" s="5">
        <v>3</v>
      </c>
    </row>
    <row r="383" spans="1:7" x14ac:dyDescent="0.3">
      <c r="A383" s="5">
        <v>382</v>
      </c>
      <c r="B383" s="14">
        <v>44977</v>
      </c>
      <c r="C383" s="5">
        <v>5</v>
      </c>
      <c r="D383" s="5">
        <v>28</v>
      </c>
      <c r="E383" s="6" t="s">
        <v>233</v>
      </c>
      <c r="F383" s="5">
        <f>VLOOKUP(D383,Sheet1!A$2:B$61,2,FALSE)*G383</f>
        <v>14.950000000000001</v>
      </c>
      <c r="G383" s="5">
        <v>5</v>
      </c>
    </row>
    <row r="384" spans="1:7" x14ac:dyDescent="0.3">
      <c r="A384" s="5">
        <v>383</v>
      </c>
      <c r="B384" s="14">
        <v>44978</v>
      </c>
      <c r="C384" s="5">
        <v>6</v>
      </c>
      <c r="D384" s="5">
        <v>22</v>
      </c>
      <c r="E384" s="6" t="s">
        <v>234</v>
      </c>
      <c r="F384" s="5">
        <f>VLOOKUP(D384,Sheet1!A$2:B$61,2,FALSE)*G384</f>
        <v>5.98</v>
      </c>
      <c r="G384" s="5">
        <v>2</v>
      </c>
    </row>
    <row r="385" spans="1:7" x14ac:dyDescent="0.3">
      <c r="A385" s="5">
        <v>384</v>
      </c>
      <c r="B385" s="14">
        <v>44979</v>
      </c>
      <c r="C385" s="5">
        <v>3</v>
      </c>
      <c r="D385" s="5">
        <v>6</v>
      </c>
      <c r="E385" s="6" t="s">
        <v>235</v>
      </c>
      <c r="F385" s="5">
        <f>VLOOKUP(D385,Sheet1!A$2:B$61,2,FALSE)*G385</f>
        <v>39.950000000000003</v>
      </c>
      <c r="G385" s="5">
        <v>5</v>
      </c>
    </row>
    <row r="386" spans="1:7" x14ac:dyDescent="0.3">
      <c r="A386" s="5">
        <v>385</v>
      </c>
      <c r="B386" s="14">
        <v>44980</v>
      </c>
      <c r="C386" s="5">
        <v>1</v>
      </c>
      <c r="D386" s="5">
        <v>2</v>
      </c>
      <c r="E386" s="6" t="s">
        <v>236</v>
      </c>
      <c r="F386" s="5">
        <f>VLOOKUP(D386,Sheet1!A$2:B$61,2,FALSE)*G386</f>
        <v>2.98</v>
      </c>
      <c r="G386" s="5">
        <v>2</v>
      </c>
    </row>
    <row r="387" spans="1:7" x14ac:dyDescent="0.3">
      <c r="A387" s="5">
        <v>386</v>
      </c>
      <c r="B387" s="14">
        <v>44981</v>
      </c>
      <c r="C387" s="5">
        <v>2</v>
      </c>
      <c r="D387" s="5">
        <v>15</v>
      </c>
      <c r="E387" s="6" t="s">
        <v>237</v>
      </c>
      <c r="F387" s="5">
        <f>VLOOKUP(D387,Sheet1!A$2:B$61,2,FALSE)*G387</f>
        <v>11.97</v>
      </c>
      <c r="G387" s="5">
        <v>3</v>
      </c>
    </row>
    <row r="388" spans="1:7" x14ac:dyDescent="0.3">
      <c r="A388" s="5">
        <v>387</v>
      </c>
      <c r="B388" s="14">
        <v>44982</v>
      </c>
      <c r="C388" s="5">
        <v>4</v>
      </c>
      <c r="D388" s="5">
        <v>38</v>
      </c>
      <c r="E388" s="6" t="s">
        <v>238</v>
      </c>
      <c r="F388" s="5">
        <f>VLOOKUP(D388,Sheet1!A$2:B$61,2,FALSE)*G388</f>
        <v>2.4900000000000002</v>
      </c>
      <c r="G388" s="5">
        <v>1</v>
      </c>
    </row>
    <row r="389" spans="1:7" x14ac:dyDescent="0.3">
      <c r="A389" s="5">
        <v>388</v>
      </c>
      <c r="B389" s="14">
        <v>44983</v>
      </c>
      <c r="C389" s="5">
        <v>5</v>
      </c>
      <c r="D389" s="5">
        <v>6</v>
      </c>
      <c r="E389" s="6" t="s">
        <v>239</v>
      </c>
      <c r="F389" s="5">
        <f>VLOOKUP(D389,Sheet1!A$2:B$61,2,FALSE)*G389</f>
        <v>39.950000000000003</v>
      </c>
      <c r="G389" s="5">
        <v>5</v>
      </c>
    </row>
    <row r="390" spans="1:7" x14ac:dyDescent="0.3">
      <c r="A390" s="5">
        <v>389</v>
      </c>
      <c r="B390" s="14">
        <v>44984</v>
      </c>
      <c r="C390" s="5">
        <v>1</v>
      </c>
      <c r="D390" s="5">
        <v>45</v>
      </c>
      <c r="E390" s="6" t="s">
        <v>240</v>
      </c>
      <c r="F390" s="5">
        <f>VLOOKUP(D390,Sheet1!A$2:B$61,2,FALSE)*G390</f>
        <v>9.98</v>
      </c>
      <c r="G390" s="5">
        <v>2</v>
      </c>
    </row>
    <row r="391" spans="1:7" x14ac:dyDescent="0.3">
      <c r="A391" s="5">
        <v>390</v>
      </c>
      <c r="B391" s="14">
        <v>44985</v>
      </c>
      <c r="C391" s="5">
        <v>1</v>
      </c>
      <c r="D391" s="5">
        <v>17</v>
      </c>
      <c r="E391" s="6" t="s">
        <v>241</v>
      </c>
      <c r="F391" s="5">
        <f>VLOOKUP(D391,Sheet1!A$2:B$61,2,FALSE)*G391</f>
        <v>14.97</v>
      </c>
      <c r="G391" s="5">
        <v>3</v>
      </c>
    </row>
    <row r="392" spans="1:7" x14ac:dyDescent="0.3">
      <c r="A392" s="5">
        <v>391</v>
      </c>
      <c r="B392" s="14">
        <v>44986</v>
      </c>
      <c r="C392" s="5">
        <v>3</v>
      </c>
      <c r="D392" s="5">
        <v>42</v>
      </c>
      <c r="E392" s="6" t="s">
        <v>242</v>
      </c>
      <c r="F392" s="5">
        <f>VLOOKUP(D392,Sheet1!A$2:B$61,2,FALSE)*G392</f>
        <v>2.99</v>
      </c>
      <c r="G392" s="5">
        <v>1</v>
      </c>
    </row>
    <row r="393" spans="1:7" x14ac:dyDescent="0.3">
      <c r="A393" s="5">
        <v>392</v>
      </c>
      <c r="B393" s="14">
        <v>44987</v>
      </c>
      <c r="C393" s="5">
        <v>5</v>
      </c>
      <c r="D393" s="5">
        <v>6</v>
      </c>
      <c r="E393" s="6" t="s">
        <v>243</v>
      </c>
      <c r="F393" s="5">
        <f>VLOOKUP(D393,Sheet1!A$2:B$61,2,FALSE)*G393</f>
        <v>31.96</v>
      </c>
      <c r="G393" s="5">
        <v>4</v>
      </c>
    </row>
    <row r="394" spans="1:7" x14ac:dyDescent="0.3">
      <c r="A394" s="5">
        <v>393</v>
      </c>
      <c r="B394" s="14">
        <v>44988</v>
      </c>
      <c r="C394" s="5">
        <v>4</v>
      </c>
      <c r="D394" s="5">
        <v>15</v>
      </c>
      <c r="E394" s="6" t="s">
        <v>244</v>
      </c>
      <c r="F394" s="5">
        <f>VLOOKUP(D394,Sheet1!A$2:B$61,2,FALSE)*G394</f>
        <v>15.96</v>
      </c>
      <c r="G394" s="5">
        <v>4</v>
      </c>
    </row>
    <row r="395" spans="1:7" x14ac:dyDescent="0.3">
      <c r="A395" s="5">
        <v>394</v>
      </c>
      <c r="B395" s="14">
        <v>44989</v>
      </c>
      <c r="C395" s="5">
        <v>2</v>
      </c>
      <c r="D395" s="5">
        <v>50</v>
      </c>
      <c r="E395" s="6" t="s">
        <v>245</v>
      </c>
      <c r="F395" s="5">
        <f>VLOOKUP(D395,Sheet1!A$2:B$61,2,FALSE)*G395</f>
        <v>17.450000000000003</v>
      </c>
      <c r="G395" s="5">
        <v>5</v>
      </c>
    </row>
    <row r="396" spans="1:7" x14ac:dyDescent="0.3">
      <c r="A396" s="5">
        <v>395</v>
      </c>
      <c r="B396" s="14">
        <v>44990</v>
      </c>
      <c r="C396" s="5">
        <v>5</v>
      </c>
      <c r="D396" s="5">
        <v>56</v>
      </c>
      <c r="E396" s="6" t="s">
        <v>246</v>
      </c>
      <c r="F396" s="5">
        <f>VLOOKUP(D396,Sheet1!A$2:B$61,2,FALSE)*G396</f>
        <v>19.96</v>
      </c>
      <c r="G396" s="5">
        <v>4</v>
      </c>
    </row>
    <row r="397" spans="1:7" x14ac:dyDescent="0.3">
      <c r="A397" s="5">
        <v>396</v>
      </c>
      <c r="B397" s="14">
        <v>44991</v>
      </c>
      <c r="C397" s="5">
        <v>1</v>
      </c>
      <c r="D397" s="5">
        <v>41</v>
      </c>
      <c r="E397" s="6" t="s">
        <v>247</v>
      </c>
      <c r="F397" s="5">
        <f>VLOOKUP(D397,Sheet1!A$2:B$61,2,FALSE)*G397</f>
        <v>15.96</v>
      </c>
      <c r="G397" s="5">
        <v>4</v>
      </c>
    </row>
    <row r="398" spans="1:7" x14ac:dyDescent="0.3">
      <c r="A398" s="5">
        <v>397</v>
      </c>
      <c r="B398" s="14">
        <v>44992</v>
      </c>
      <c r="C398" s="5">
        <v>6</v>
      </c>
      <c r="D398" s="5">
        <v>26</v>
      </c>
      <c r="E398" s="6" t="s">
        <v>248</v>
      </c>
      <c r="F398" s="5">
        <f>VLOOKUP(D398,Sheet1!A$2:B$61,2,FALSE)*G398</f>
        <v>9.9499999999999993</v>
      </c>
      <c r="G398" s="5">
        <v>5</v>
      </c>
    </row>
    <row r="399" spans="1:7" x14ac:dyDescent="0.3">
      <c r="A399" s="5">
        <v>398</v>
      </c>
      <c r="B399" s="14">
        <v>44993</v>
      </c>
      <c r="C399" s="5">
        <v>1</v>
      </c>
      <c r="D399" s="5">
        <v>19</v>
      </c>
      <c r="E399" s="6" t="s">
        <v>249</v>
      </c>
      <c r="F399" s="5">
        <f>VLOOKUP(D399,Sheet1!A$2:B$61,2,FALSE)*G399</f>
        <v>9.9600000000000009</v>
      </c>
      <c r="G399" s="5">
        <v>4</v>
      </c>
    </row>
    <row r="400" spans="1:7" x14ac:dyDescent="0.3">
      <c r="A400" s="5">
        <v>399</v>
      </c>
      <c r="B400" s="14">
        <v>44994</v>
      </c>
      <c r="C400" s="5">
        <v>3</v>
      </c>
      <c r="D400" s="5">
        <v>36</v>
      </c>
      <c r="E400" s="6" t="s">
        <v>250</v>
      </c>
      <c r="F400" s="5">
        <f>VLOOKUP(D400,Sheet1!A$2:B$61,2,FALSE)*G400</f>
        <v>14.950000000000001</v>
      </c>
      <c r="G400" s="5">
        <v>5</v>
      </c>
    </row>
    <row r="401" spans="1:7" x14ac:dyDescent="0.3">
      <c r="A401" s="5">
        <v>400</v>
      </c>
      <c r="B401" s="14">
        <v>44995</v>
      </c>
      <c r="C401" s="5">
        <v>1</v>
      </c>
      <c r="D401" s="5">
        <v>47</v>
      </c>
      <c r="E401" s="6" t="s">
        <v>251</v>
      </c>
      <c r="F401" s="5">
        <f>VLOOKUP(D401,Sheet1!A$2:B$61,2,FALSE)*G401</f>
        <v>7.98</v>
      </c>
      <c r="G401" s="5">
        <v>2</v>
      </c>
    </row>
    <row r="402" spans="1:7" x14ac:dyDescent="0.3">
      <c r="A402" s="5">
        <v>401</v>
      </c>
      <c r="B402" s="14">
        <v>44896</v>
      </c>
      <c r="C402" s="5">
        <v>4</v>
      </c>
      <c r="D402" s="5">
        <v>7</v>
      </c>
      <c r="E402" s="6" t="s">
        <v>152</v>
      </c>
      <c r="F402" s="5">
        <f>VLOOKUP(D402,Sheet1!A$2:B$61,2,FALSE)*G402</f>
        <v>37.799999999999997</v>
      </c>
      <c r="G402" s="5">
        <v>2</v>
      </c>
    </row>
    <row r="403" spans="1:7" x14ac:dyDescent="0.3">
      <c r="A403" s="5">
        <v>402</v>
      </c>
      <c r="B403" s="14">
        <v>44897</v>
      </c>
      <c r="C403" s="5">
        <v>1</v>
      </c>
      <c r="D403" s="5">
        <v>19</v>
      </c>
      <c r="E403" s="6" t="s">
        <v>153</v>
      </c>
      <c r="F403" s="5">
        <f>VLOOKUP(D403,Sheet1!A$2:B$61,2,FALSE)*G403</f>
        <v>9.9600000000000009</v>
      </c>
      <c r="G403" s="5">
        <v>4</v>
      </c>
    </row>
    <row r="404" spans="1:7" x14ac:dyDescent="0.3">
      <c r="A404" s="5">
        <v>403</v>
      </c>
      <c r="B404" s="14">
        <v>44898</v>
      </c>
      <c r="C404" s="5">
        <v>6</v>
      </c>
      <c r="D404" s="5">
        <v>28</v>
      </c>
      <c r="E404" s="6" t="s">
        <v>154</v>
      </c>
      <c r="F404" s="5">
        <f>VLOOKUP(D404,Sheet1!A$2:B$61,2,FALSE)*G404</f>
        <v>2.99</v>
      </c>
      <c r="G404" s="5">
        <v>1</v>
      </c>
    </row>
    <row r="405" spans="1:7" x14ac:dyDescent="0.3">
      <c r="A405" s="5">
        <v>404</v>
      </c>
      <c r="B405" s="14">
        <v>44899</v>
      </c>
      <c r="C405" s="5">
        <v>4</v>
      </c>
      <c r="D405" s="5">
        <v>49</v>
      </c>
      <c r="E405" s="6" t="s">
        <v>155</v>
      </c>
      <c r="F405" s="5">
        <f>VLOOKUP(D405,Sheet1!A$2:B$61,2,FALSE)*G405</f>
        <v>2.99</v>
      </c>
      <c r="G405" s="5">
        <v>1</v>
      </c>
    </row>
    <row r="406" spans="1:7" x14ac:dyDescent="0.3">
      <c r="A406" s="5">
        <v>405</v>
      </c>
      <c r="B406" s="14">
        <v>44900</v>
      </c>
      <c r="C406" s="5">
        <v>6</v>
      </c>
      <c r="D406" s="5">
        <v>49</v>
      </c>
      <c r="E406" s="6" t="s">
        <v>156</v>
      </c>
      <c r="F406" s="5">
        <f>VLOOKUP(D406,Sheet1!A$2:B$61,2,FALSE)*G406</f>
        <v>14.950000000000001</v>
      </c>
      <c r="G406" s="5">
        <v>5</v>
      </c>
    </row>
    <row r="407" spans="1:7" x14ac:dyDescent="0.3">
      <c r="A407" s="5">
        <v>406</v>
      </c>
      <c r="B407" s="14">
        <v>44901</v>
      </c>
      <c r="C407" s="5">
        <v>2</v>
      </c>
      <c r="D407" s="5">
        <v>34</v>
      </c>
      <c r="E407" s="6" t="s">
        <v>157</v>
      </c>
      <c r="F407" s="5">
        <f>VLOOKUP(D407,Sheet1!A$2:B$61,2,FALSE)*G407</f>
        <v>6.99</v>
      </c>
      <c r="G407" s="5">
        <v>1</v>
      </c>
    </row>
    <row r="408" spans="1:7" x14ac:dyDescent="0.3">
      <c r="A408" s="5">
        <v>407</v>
      </c>
      <c r="B408" s="14">
        <v>44902</v>
      </c>
      <c r="C408" s="5">
        <v>6</v>
      </c>
      <c r="D408" s="5">
        <v>39</v>
      </c>
      <c r="E408" s="6" t="s">
        <v>158</v>
      </c>
      <c r="F408" s="5">
        <f>VLOOKUP(D408,Sheet1!A$2:B$61,2,FALSE)*G408</f>
        <v>7.99</v>
      </c>
      <c r="G408" s="5">
        <v>1</v>
      </c>
    </row>
    <row r="409" spans="1:7" x14ac:dyDescent="0.3">
      <c r="A409" s="5">
        <v>408</v>
      </c>
      <c r="B409" s="14">
        <v>44903</v>
      </c>
      <c r="C409" s="5">
        <v>3</v>
      </c>
      <c r="D409" s="5">
        <v>14</v>
      </c>
      <c r="E409" s="6" t="s">
        <v>159</v>
      </c>
      <c r="F409" s="5">
        <f>VLOOKUP(D409,Sheet1!A$2:B$61,2,FALSE)*G409</f>
        <v>2.99</v>
      </c>
      <c r="G409" s="5">
        <v>1</v>
      </c>
    </row>
    <row r="410" spans="1:7" x14ac:dyDescent="0.3">
      <c r="A410" s="5">
        <v>409</v>
      </c>
      <c r="B410" s="14">
        <v>44904</v>
      </c>
      <c r="C410" s="5">
        <v>1</v>
      </c>
      <c r="D410" s="5">
        <v>50</v>
      </c>
      <c r="E410" s="6" t="s">
        <v>160</v>
      </c>
      <c r="F410" s="5">
        <f>VLOOKUP(D410,Sheet1!A$2:B$61,2,FALSE)*G410</f>
        <v>17.450000000000003</v>
      </c>
      <c r="G410" s="5">
        <v>5</v>
      </c>
    </row>
    <row r="411" spans="1:7" x14ac:dyDescent="0.3">
      <c r="A411" s="5">
        <v>410</v>
      </c>
      <c r="B411" s="14">
        <v>44905</v>
      </c>
      <c r="C411" s="5">
        <v>5</v>
      </c>
      <c r="D411" s="5">
        <v>2</v>
      </c>
      <c r="E411" s="6" t="s">
        <v>161</v>
      </c>
      <c r="F411" s="5">
        <f>VLOOKUP(D411,Sheet1!A$2:B$61,2,FALSE)*G411</f>
        <v>2.98</v>
      </c>
      <c r="G411" s="5">
        <v>2</v>
      </c>
    </row>
    <row r="412" spans="1:7" x14ac:dyDescent="0.3">
      <c r="A412" s="5">
        <v>411</v>
      </c>
      <c r="B412" s="14">
        <v>44906</v>
      </c>
      <c r="C412" s="5">
        <v>2</v>
      </c>
      <c r="D412" s="5">
        <v>50</v>
      </c>
      <c r="E412" s="6" t="s">
        <v>162</v>
      </c>
      <c r="F412" s="5">
        <f>VLOOKUP(D412,Sheet1!A$2:B$61,2,FALSE)*G412</f>
        <v>13.96</v>
      </c>
      <c r="G412" s="5">
        <v>4</v>
      </c>
    </row>
    <row r="413" spans="1:7" x14ac:dyDescent="0.3">
      <c r="A413" s="5">
        <v>412</v>
      </c>
      <c r="B413" s="14">
        <v>44907</v>
      </c>
      <c r="C413" s="5">
        <v>3</v>
      </c>
      <c r="D413" s="5">
        <v>24</v>
      </c>
      <c r="E413" s="6" t="s">
        <v>163</v>
      </c>
      <c r="F413" s="5">
        <f>VLOOKUP(D413,Sheet1!A$2:B$61,2,FALSE)*G413</f>
        <v>3.96</v>
      </c>
      <c r="G413" s="5">
        <v>4</v>
      </c>
    </row>
    <row r="414" spans="1:7" x14ac:dyDescent="0.3">
      <c r="A414" s="5">
        <v>413</v>
      </c>
      <c r="B414" s="14">
        <v>44908</v>
      </c>
      <c r="C414" s="5">
        <v>4</v>
      </c>
      <c r="D414" s="5">
        <v>60</v>
      </c>
      <c r="E414" s="6" t="s">
        <v>164</v>
      </c>
      <c r="F414" s="5">
        <f>VLOOKUP(D414,Sheet1!A$2:B$61,2,FALSE)*G414</f>
        <v>51.96</v>
      </c>
      <c r="G414" s="5">
        <v>4</v>
      </c>
    </row>
    <row r="415" spans="1:7" x14ac:dyDescent="0.3">
      <c r="A415" s="5">
        <v>414</v>
      </c>
      <c r="B415" s="14">
        <v>44909</v>
      </c>
      <c r="C415" s="5">
        <v>6</v>
      </c>
      <c r="D415" s="5">
        <v>35</v>
      </c>
      <c r="E415" s="6" t="s">
        <v>165</v>
      </c>
      <c r="F415" s="5">
        <f>VLOOKUP(D415,Sheet1!A$2:B$61,2,FALSE)*G415</f>
        <v>7.98</v>
      </c>
      <c r="G415" s="5">
        <v>2</v>
      </c>
    </row>
    <row r="416" spans="1:7" x14ac:dyDescent="0.3">
      <c r="A416" s="5">
        <v>415</v>
      </c>
      <c r="B416" s="14">
        <v>44910</v>
      </c>
      <c r="C416" s="5">
        <v>3</v>
      </c>
      <c r="D416" s="5">
        <v>40</v>
      </c>
      <c r="E416" s="6" t="s">
        <v>166</v>
      </c>
      <c r="F416" s="5">
        <f>VLOOKUP(D416,Sheet1!A$2:B$61,2,FALSE)*G416</f>
        <v>19.96</v>
      </c>
      <c r="G416" s="5">
        <v>4</v>
      </c>
    </row>
    <row r="417" spans="1:7" x14ac:dyDescent="0.3">
      <c r="A417" s="5">
        <v>416</v>
      </c>
      <c r="B417" s="14">
        <v>44911</v>
      </c>
      <c r="C417" s="5">
        <v>2</v>
      </c>
      <c r="D417" s="5">
        <v>8</v>
      </c>
      <c r="E417" s="6" t="s">
        <v>167</v>
      </c>
      <c r="F417" s="5">
        <f>VLOOKUP(D417,Sheet1!A$2:B$61,2,FALSE)*G417</f>
        <v>11.96</v>
      </c>
      <c r="G417" s="5">
        <v>4</v>
      </c>
    </row>
    <row r="418" spans="1:7" x14ac:dyDescent="0.3">
      <c r="A418" s="5">
        <v>417</v>
      </c>
      <c r="B418" s="14">
        <v>44912</v>
      </c>
      <c r="C418" s="5">
        <v>4</v>
      </c>
      <c r="D418" s="5">
        <v>5</v>
      </c>
      <c r="E418" s="6" t="s">
        <v>168</v>
      </c>
      <c r="F418" s="5">
        <f>VLOOKUP(D418,Sheet1!A$2:B$61,2,FALSE)*G418</f>
        <v>39.96</v>
      </c>
      <c r="G418" s="5">
        <v>4</v>
      </c>
    </row>
    <row r="419" spans="1:7" x14ac:dyDescent="0.3">
      <c r="A419" s="5">
        <v>418</v>
      </c>
      <c r="B419" s="14">
        <v>44913</v>
      </c>
      <c r="C419" s="5">
        <v>3</v>
      </c>
      <c r="D419" s="5">
        <v>43</v>
      </c>
      <c r="E419" s="6" t="s">
        <v>169</v>
      </c>
      <c r="F419" s="5">
        <f>VLOOKUP(D419,Sheet1!A$2:B$61,2,FALSE)*G419</f>
        <v>12.450000000000001</v>
      </c>
      <c r="G419" s="5">
        <v>5</v>
      </c>
    </row>
    <row r="420" spans="1:7" x14ac:dyDescent="0.3">
      <c r="A420" s="5">
        <v>419</v>
      </c>
      <c r="B420" s="14">
        <v>44914</v>
      </c>
      <c r="C420" s="5">
        <v>1</v>
      </c>
      <c r="D420" s="5">
        <v>56</v>
      </c>
      <c r="E420" s="6" t="s">
        <v>170</v>
      </c>
      <c r="F420" s="5">
        <f>VLOOKUP(D420,Sheet1!A$2:B$61,2,FALSE)*G420</f>
        <v>24.950000000000003</v>
      </c>
      <c r="G420" s="5">
        <v>5</v>
      </c>
    </row>
    <row r="421" spans="1:7" x14ac:dyDescent="0.3">
      <c r="A421" s="5">
        <v>420</v>
      </c>
      <c r="B421" s="14">
        <v>44915</v>
      </c>
      <c r="C421" s="5">
        <v>2</v>
      </c>
      <c r="D421" s="5">
        <v>41</v>
      </c>
      <c r="E421" s="6" t="s">
        <v>171</v>
      </c>
      <c r="F421" s="5">
        <f>VLOOKUP(D421,Sheet1!A$2:B$61,2,FALSE)*G421</f>
        <v>19.950000000000003</v>
      </c>
      <c r="G421" s="5">
        <v>5</v>
      </c>
    </row>
    <row r="422" spans="1:7" x14ac:dyDescent="0.3">
      <c r="A422" s="5">
        <v>421</v>
      </c>
      <c r="B422" s="14">
        <v>44916</v>
      </c>
      <c r="C422" s="5">
        <v>3</v>
      </c>
      <c r="D422" s="5">
        <v>58</v>
      </c>
      <c r="E422" s="6" t="s">
        <v>172</v>
      </c>
      <c r="F422" s="5">
        <f>VLOOKUP(D422,Sheet1!A$2:B$61,2,FALSE)*G422</f>
        <v>13.98</v>
      </c>
      <c r="G422" s="5">
        <v>2</v>
      </c>
    </row>
    <row r="423" spans="1:7" x14ac:dyDescent="0.3">
      <c r="A423" s="5">
        <v>422</v>
      </c>
      <c r="B423" s="14">
        <v>44917</v>
      </c>
      <c r="C423" s="5">
        <v>4</v>
      </c>
      <c r="D423" s="5">
        <v>53</v>
      </c>
      <c r="E423" s="6" t="s">
        <v>173</v>
      </c>
      <c r="F423" s="5">
        <f>VLOOKUP(D423,Sheet1!A$2:B$61,2,FALSE)*G423</f>
        <v>5.97</v>
      </c>
      <c r="G423" s="5">
        <v>3</v>
      </c>
    </row>
    <row r="424" spans="1:7" x14ac:dyDescent="0.3">
      <c r="A424" s="5">
        <v>423</v>
      </c>
      <c r="B424" s="14">
        <v>44918</v>
      </c>
      <c r="C424" s="5">
        <v>5</v>
      </c>
      <c r="D424" s="5">
        <v>14</v>
      </c>
      <c r="E424" s="6" t="s">
        <v>174</v>
      </c>
      <c r="F424" s="5">
        <f>VLOOKUP(D424,Sheet1!A$2:B$61,2,FALSE)*G424</f>
        <v>11.96</v>
      </c>
      <c r="G424" s="5">
        <v>4</v>
      </c>
    </row>
    <row r="425" spans="1:7" x14ac:dyDescent="0.3">
      <c r="A425" s="5">
        <v>424</v>
      </c>
      <c r="B425" s="14">
        <v>44919</v>
      </c>
      <c r="C425" s="5">
        <v>6</v>
      </c>
      <c r="D425" s="5">
        <v>7</v>
      </c>
      <c r="E425" s="6" t="s">
        <v>175</v>
      </c>
      <c r="F425" s="5">
        <f>VLOOKUP(D425,Sheet1!A$2:B$61,2,FALSE)*G425</f>
        <v>56.699999999999996</v>
      </c>
      <c r="G425" s="5">
        <v>3</v>
      </c>
    </row>
    <row r="426" spans="1:7" x14ac:dyDescent="0.3">
      <c r="A426" s="5">
        <v>425</v>
      </c>
      <c r="B426" s="14">
        <v>44920</v>
      </c>
      <c r="C426" s="5">
        <v>3</v>
      </c>
      <c r="D426" s="5">
        <v>29</v>
      </c>
      <c r="E426" s="6" t="s">
        <v>176</v>
      </c>
      <c r="F426" s="5">
        <f>VLOOKUP(D426,Sheet1!A$2:B$61,2,FALSE)*G426</f>
        <v>29.97</v>
      </c>
      <c r="G426" s="5">
        <v>3</v>
      </c>
    </row>
    <row r="427" spans="1:7" x14ac:dyDescent="0.3">
      <c r="A427" s="5">
        <v>426</v>
      </c>
      <c r="B427" s="14">
        <v>44921</v>
      </c>
      <c r="C427" s="5">
        <v>1</v>
      </c>
      <c r="D427" s="5">
        <v>4</v>
      </c>
      <c r="E427" s="6" t="s">
        <v>177</v>
      </c>
      <c r="F427" s="5">
        <f>VLOOKUP(D427,Sheet1!A$2:B$61,2,FALSE)*G427</f>
        <v>12.450000000000001</v>
      </c>
      <c r="G427" s="5">
        <v>5</v>
      </c>
    </row>
    <row r="428" spans="1:7" x14ac:dyDescent="0.3">
      <c r="A428" s="5">
        <v>427</v>
      </c>
      <c r="B428" s="14">
        <v>44922</v>
      </c>
      <c r="C428" s="5">
        <v>4</v>
      </c>
      <c r="D428" s="5">
        <v>39</v>
      </c>
      <c r="E428" s="6" t="s">
        <v>178</v>
      </c>
      <c r="F428" s="5">
        <f>VLOOKUP(D428,Sheet1!A$2:B$61,2,FALSE)*G428</f>
        <v>31.96</v>
      </c>
      <c r="G428" s="5">
        <v>4</v>
      </c>
    </row>
    <row r="429" spans="1:7" x14ac:dyDescent="0.3">
      <c r="A429" s="5">
        <v>428</v>
      </c>
      <c r="B429" s="14">
        <v>44923</v>
      </c>
      <c r="C429" s="5">
        <v>6</v>
      </c>
      <c r="D429" s="5">
        <v>51</v>
      </c>
      <c r="E429" s="6" t="s">
        <v>179</v>
      </c>
      <c r="F429" s="5">
        <f>VLOOKUP(D429,Sheet1!A$2:B$61,2,FALSE)*G429</f>
        <v>5.97</v>
      </c>
      <c r="G429" s="5">
        <v>3</v>
      </c>
    </row>
    <row r="430" spans="1:7" x14ac:dyDescent="0.3">
      <c r="A430" s="5">
        <v>429</v>
      </c>
      <c r="B430" s="14">
        <v>44924</v>
      </c>
      <c r="C430" s="5">
        <v>3</v>
      </c>
      <c r="D430" s="5">
        <v>32</v>
      </c>
      <c r="E430" s="6" t="s">
        <v>180</v>
      </c>
      <c r="F430" s="5">
        <f>VLOOKUP(D430,Sheet1!A$2:B$61,2,FALSE)*G430</f>
        <v>5.97</v>
      </c>
      <c r="G430" s="5">
        <v>3</v>
      </c>
    </row>
    <row r="431" spans="1:7" x14ac:dyDescent="0.3">
      <c r="A431" s="5">
        <v>430</v>
      </c>
      <c r="B431" s="14">
        <v>44925</v>
      </c>
      <c r="C431" s="5">
        <v>4</v>
      </c>
      <c r="D431" s="5">
        <v>6</v>
      </c>
      <c r="E431" s="6" t="s">
        <v>181</v>
      </c>
      <c r="F431" s="5">
        <f>VLOOKUP(D431,Sheet1!A$2:B$61,2,FALSE)*G431</f>
        <v>31.96</v>
      </c>
      <c r="G431" s="5">
        <v>4</v>
      </c>
    </row>
    <row r="432" spans="1:7" x14ac:dyDescent="0.3">
      <c r="A432" s="5">
        <v>431</v>
      </c>
      <c r="B432" s="14">
        <v>44926</v>
      </c>
      <c r="C432" s="5">
        <v>1</v>
      </c>
      <c r="D432" s="5">
        <v>29</v>
      </c>
      <c r="E432" s="6" t="s">
        <v>182</v>
      </c>
      <c r="F432" s="5">
        <f>VLOOKUP(D432,Sheet1!A$2:B$61,2,FALSE)*G432</f>
        <v>29.97</v>
      </c>
      <c r="G432" s="5">
        <v>3</v>
      </c>
    </row>
    <row r="433" spans="1:7" x14ac:dyDescent="0.3">
      <c r="A433" s="5">
        <v>432</v>
      </c>
      <c r="B433" s="14">
        <v>44927</v>
      </c>
      <c r="C433" s="5">
        <v>5</v>
      </c>
      <c r="D433" s="5">
        <v>23</v>
      </c>
      <c r="E433" s="6" t="s">
        <v>183</v>
      </c>
      <c r="F433" s="5">
        <f>VLOOKUP(D433,Sheet1!A$2:B$61,2,FALSE)*G433</f>
        <v>3.98</v>
      </c>
      <c r="G433" s="5">
        <v>2</v>
      </c>
    </row>
    <row r="434" spans="1:7" x14ac:dyDescent="0.3">
      <c r="A434" s="5">
        <v>433</v>
      </c>
      <c r="B434" s="14">
        <v>44928</v>
      </c>
      <c r="C434" s="5">
        <v>2</v>
      </c>
      <c r="D434" s="5">
        <v>55</v>
      </c>
      <c r="E434" s="6" t="s">
        <v>184</v>
      </c>
      <c r="F434" s="5">
        <f>VLOOKUP(D434,Sheet1!A$2:B$61,2,FALSE)*G434</f>
        <v>1.98</v>
      </c>
      <c r="G434" s="5">
        <v>2</v>
      </c>
    </row>
    <row r="435" spans="1:7" x14ac:dyDescent="0.3">
      <c r="A435" s="5">
        <v>434</v>
      </c>
      <c r="B435" s="14">
        <v>44929</v>
      </c>
      <c r="C435" s="5">
        <v>3</v>
      </c>
      <c r="D435" s="5">
        <v>19</v>
      </c>
      <c r="E435" s="6" t="s">
        <v>185</v>
      </c>
      <c r="F435" s="5">
        <f>VLOOKUP(D435,Sheet1!A$2:B$61,2,FALSE)*G435</f>
        <v>9.9600000000000009</v>
      </c>
      <c r="G435" s="5">
        <v>4</v>
      </c>
    </row>
    <row r="436" spans="1:7" x14ac:dyDescent="0.3">
      <c r="A436" s="5">
        <v>435</v>
      </c>
      <c r="B436" s="14">
        <v>44930</v>
      </c>
      <c r="C436" s="5">
        <v>4</v>
      </c>
      <c r="D436" s="5">
        <v>21</v>
      </c>
      <c r="E436" s="6" t="s">
        <v>186</v>
      </c>
      <c r="F436" s="5">
        <f>VLOOKUP(D436,Sheet1!A$2:B$61,2,FALSE)*G436</f>
        <v>9.9499999999999993</v>
      </c>
      <c r="G436" s="5">
        <v>5</v>
      </c>
    </row>
    <row r="437" spans="1:7" x14ac:dyDescent="0.3">
      <c r="A437" s="5">
        <v>436</v>
      </c>
      <c r="B437" s="14">
        <v>44931</v>
      </c>
      <c r="C437" s="5">
        <v>5</v>
      </c>
      <c r="D437" s="5">
        <v>53</v>
      </c>
      <c r="E437" s="6" t="s">
        <v>187</v>
      </c>
      <c r="F437" s="5">
        <f>VLOOKUP(D437,Sheet1!A$2:B$61,2,FALSE)*G437</f>
        <v>7.96</v>
      </c>
      <c r="G437" s="5">
        <v>4</v>
      </c>
    </row>
    <row r="438" spans="1:7" x14ac:dyDescent="0.3">
      <c r="A438" s="5">
        <v>437</v>
      </c>
      <c r="B438" s="14">
        <v>44932</v>
      </c>
      <c r="C438" s="5">
        <v>2</v>
      </c>
      <c r="D438" s="5">
        <v>58</v>
      </c>
      <c r="E438" s="6" t="s">
        <v>188</v>
      </c>
      <c r="F438" s="5">
        <f>VLOOKUP(D438,Sheet1!A$2:B$61,2,FALSE)*G438</f>
        <v>20.97</v>
      </c>
      <c r="G438" s="5">
        <v>3</v>
      </c>
    </row>
    <row r="439" spans="1:7" x14ac:dyDescent="0.3">
      <c r="A439" s="5">
        <v>438</v>
      </c>
      <c r="B439" s="14">
        <v>44933</v>
      </c>
      <c r="C439" s="5">
        <v>6</v>
      </c>
      <c r="D439" s="5">
        <v>48</v>
      </c>
      <c r="E439" s="6" t="s">
        <v>189</v>
      </c>
      <c r="F439" s="5">
        <f>VLOOKUP(D439,Sheet1!A$2:B$61,2,FALSE)*G439</f>
        <v>1.99</v>
      </c>
      <c r="G439" s="5">
        <v>1</v>
      </c>
    </row>
    <row r="440" spans="1:7" x14ac:dyDescent="0.3">
      <c r="A440" s="5">
        <v>439</v>
      </c>
      <c r="B440" s="14">
        <v>44934</v>
      </c>
      <c r="C440" s="5">
        <v>5</v>
      </c>
      <c r="D440" s="5">
        <v>11</v>
      </c>
      <c r="E440" s="6" t="s">
        <v>190</v>
      </c>
      <c r="F440" s="5">
        <f>VLOOKUP(D440,Sheet1!A$2:B$61,2,FALSE)*G440</f>
        <v>23.96</v>
      </c>
      <c r="G440" s="5">
        <v>4</v>
      </c>
    </row>
    <row r="441" spans="1:7" x14ac:dyDescent="0.3">
      <c r="A441" s="5">
        <v>440</v>
      </c>
      <c r="B441" s="14">
        <v>44935</v>
      </c>
      <c r="C441" s="5">
        <v>1</v>
      </c>
      <c r="D441" s="5">
        <v>33</v>
      </c>
      <c r="E441" s="6" t="s">
        <v>191</v>
      </c>
      <c r="F441" s="5">
        <f>VLOOKUP(D441,Sheet1!A$2:B$61,2,FALSE)*G441</f>
        <v>15.96</v>
      </c>
      <c r="G441" s="5">
        <v>4</v>
      </c>
    </row>
    <row r="442" spans="1:7" x14ac:dyDescent="0.3">
      <c r="A442" s="5">
        <v>441</v>
      </c>
      <c r="B442" s="14">
        <v>44936</v>
      </c>
      <c r="C442" s="5">
        <v>2</v>
      </c>
      <c r="D442" s="5">
        <v>45</v>
      </c>
      <c r="E442" s="6" t="s">
        <v>192</v>
      </c>
      <c r="F442" s="5">
        <f>VLOOKUP(D442,Sheet1!A$2:B$61,2,FALSE)*G442</f>
        <v>19.96</v>
      </c>
      <c r="G442" s="5">
        <v>4</v>
      </c>
    </row>
    <row r="443" spans="1:7" x14ac:dyDescent="0.3">
      <c r="A443" s="5">
        <v>442</v>
      </c>
      <c r="B443" s="14">
        <v>44937</v>
      </c>
      <c r="C443" s="5">
        <v>5</v>
      </c>
      <c r="D443" s="5">
        <v>54</v>
      </c>
      <c r="E443" s="6" t="s">
        <v>193</v>
      </c>
      <c r="F443" s="5">
        <f>VLOOKUP(D443,Sheet1!A$2:B$61,2,FALSE)*G443</f>
        <v>7.96</v>
      </c>
      <c r="G443" s="5">
        <v>4</v>
      </c>
    </row>
    <row r="444" spans="1:7" x14ac:dyDescent="0.3">
      <c r="A444" s="5">
        <v>443</v>
      </c>
      <c r="B444" s="14">
        <v>44938</v>
      </c>
      <c r="C444" s="5">
        <v>3</v>
      </c>
      <c r="D444" s="5">
        <v>10</v>
      </c>
      <c r="E444" s="6" t="s">
        <v>194</v>
      </c>
      <c r="F444" s="5">
        <f>VLOOKUP(D444,Sheet1!A$2:B$61,2,FALSE)*G444</f>
        <v>14.950000000000001</v>
      </c>
      <c r="G444" s="5">
        <v>5</v>
      </c>
    </row>
    <row r="445" spans="1:7" x14ac:dyDescent="0.3">
      <c r="A445" s="5">
        <v>444</v>
      </c>
      <c r="B445" s="14">
        <v>44939</v>
      </c>
      <c r="C445" s="5">
        <v>5</v>
      </c>
      <c r="D445" s="5">
        <v>49</v>
      </c>
      <c r="E445" s="6" t="s">
        <v>195</v>
      </c>
      <c r="F445" s="5">
        <f>VLOOKUP(D445,Sheet1!A$2:B$61,2,FALSE)*G445</f>
        <v>11.96</v>
      </c>
      <c r="G445" s="5">
        <v>4</v>
      </c>
    </row>
    <row r="446" spans="1:7" x14ac:dyDescent="0.3">
      <c r="A446" s="5">
        <v>445</v>
      </c>
      <c r="B446" s="14">
        <v>44940</v>
      </c>
      <c r="C446" s="5">
        <v>4</v>
      </c>
      <c r="D446" s="5">
        <v>7</v>
      </c>
      <c r="E446" s="6" t="s">
        <v>196</v>
      </c>
      <c r="F446" s="5">
        <f>VLOOKUP(D446,Sheet1!A$2:B$61,2,FALSE)*G446</f>
        <v>94.5</v>
      </c>
      <c r="G446" s="5">
        <v>5</v>
      </c>
    </row>
    <row r="447" spans="1:7" x14ac:dyDescent="0.3">
      <c r="A447" s="5">
        <v>446</v>
      </c>
      <c r="B447" s="14">
        <v>44941</v>
      </c>
      <c r="C447" s="5">
        <v>2</v>
      </c>
      <c r="D447" s="5">
        <v>6</v>
      </c>
      <c r="E447" s="6" t="s">
        <v>197</v>
      </c>
      <c r="F447" s="5">
        <f>VLOOKUP(D447,Sheet1!A$2:B$61,2,FALSE)*G447</f>
        <v>23.97</v>
      </c>
      <c r="G447" s="5">
        <v>3</v>
      </c>
    </row>
    <row r="448" spans="1:7" x14ac:dyDescent="0.3">
      <c r="A448" s="5">
        <v>447</v>
      </c>
      <c r="B448" s="14">
        <v>44942</v>
      </c>
      <c r="C448" s="5">
        <v>5</v>
      </c>
      <c r="D448" s="5">
        <v>54</v>
      </c>
      <c r="E448" s="6" t="s">
        <v>198</v>
      </c>
      <c r="F448" s="5">
        <f>VLOOKUP(D448,Sheet1!A$2:B$61,2,FALSE)*G448</f>
        <v>7.96</v>
      </c>
      <c r="G448" s="5">
        <v>4</v>
      </c>
    </row>
    <row r="449" spans="1:7" x14ac:dyDescent="0.3">
      <c r="A449" s="5">
        <v>448</v>
      </c>
      <c r="B449" s="14">
        <v>44943</v>
      </c>
      <c r="C449" s="5">
        <v>1</v>
      </c>
      <c r="D449" s="5">
        <v>21</v>
      </c>
      <c r="E449" s="6" t="s">
        <v>199</v>
      </c>
      <c r="F449" s="5">
        <f>VLOOKUP(D449,Sheet1!A$2:B$61,2,FALSE)*G449</f>
        <v>7.96</v>
      </c>
      <c r="G449" s="5">
        <v>4</v>
      </c>
    </row>
    <row r="450" spans="1:7" x14ac:dyDescent="0.3">
      <c r="A450" s="5">
        <v>449</v>
      </c>
      <c r="B450" s="14">
        <v>44944</v>
      </c>
      <c r="C450" s="5">
        <v>4</v>
      </c>
      <c r="D450" s="5">
        <v>16</v>
      </c>
      <c r="E450" s="6" t="s">
        <v>200</v>
      </c>
      <c r="F450" s="5">
        <f>VLOOKUP(D450,Sheet1!A$2:B$61,2,FALSE)*G450</f>
        <v>1.99</v>
      </c>
      <c r="G450" s="5">
        <v>1</v>
      </c>
    </row>
    <row r="451" spans="1:7" x14ac:dyDescent="0.3">
      <c r="A451" s="5">
        <v>450</v>
      </c>
      <c r="B451" s="14">
        <v>44945</v>
      </c>
      <c r="C451" s="5">
        <v>6</v>
      </c>
      <c r="D451" s="5">
        <v>59</v>
      </c>
      <c r="E451" s="6" t="s">
        <v>201</v>
      </c>
      <c r="F451" s="5">
        <f>VLOOKUP(D451,Sheet1!A$2:B$61,2,FALSE)*G451</f>
        <v>19.96</v>
      </c>
      <c r="G451" s="5">
        <v>4</v>
      </c>
    </row>
    <row r="452" spans="1:7" x14ac:dyDescent="0.3">
      <c r="A452" s="5">
        <v>451</v>
      </c>
      <c r="B452" s="14">
        <v>44946</v>
      </c>
      <c r="C452" s="5">
        <v>2</v>
      </c>
      <c r="D452" s="5">
        <v>42</v>
      </c>
      <c r="E452" s="6" t="s">
        <v>202</v>
      </c>
      <c r="F452" s="5">
        <f>VLOOKUP(D452,Sheet1!A$2:B$61,2,FALSE)*G452</f>
        <v>5.98</v>
      </c>
      <c r="G452" s="5">
        <v>2</v>
      </c>
    </row>
    <row r="453" spans="1:7" x14ac:dyDescent="0.3">
      <c r="A453" s="5">
        <v>452</v>
      </c>
      <c r="B453" s="14">
        <v>44947</v>
      </c>
      <c r="C453" s="5">
        <v>3</v>
      </c>
      <c r="D453" s="5">
        <v>32</v>
      </c>
      <c r="E453" s="6" t="s">
        <v>203</v>
      </c>
      <c r="F453" s="5">
        <f>VLOOKUP(D453,Sheet1!A$2:B$61,2,FALSE)*G453</f>
        <v>1.99</v>
      </c>
      <c r="G453" s="5">
        <v>1</v>
      </c>
    </row>
    <row r="454" spans="1:7" x14ac:dyDescent="0.3">
      <c r="A454" s="5">
        <v>453</v>
      </c>
      <c r="B454" s="14">
        <v>44948</v>
      </c>
      <c r="C454" s="5">
        <v>1</v>
      </c>
      <c r="D454" s="5">
        <v>35</v>
      </c>
      <c r="E454" s="6" t="s">
        <v>204</v>
      </c>
      <c r="F454" s="5">
        <f>VLOOKUP(D454,Sheet1!A$2:B$61,2,FALSE)*G454</f>
        <v>3.99</v>
      </c>
      <c r="G454" s="5">
        <v>1</v>
      </c>
    </row>
    <row r="455" spans="1:7" x14ac:dyDescent="0.3">
      <c r="A455" s="5">
        <v>454</v>
      </c>
      <c r="B455" s="14">
        <v>44949</v>
      </c>
      <c r="C455" s="5">
        <v>3</v>
      </c>
      <c r="D455" s="5">
        <v>38</v>
      </c>
      <c r="E455" s="6" t="s">
        <v>205</v>
      </c>
      <c r="F455" s="5">
        <f>VLOOKUP(D455,Sheet1!A$2:B$61,2,FALSE)*G455</f>
        <v>7.4700000000000006</v>
      </c>
      <c r="G455" s="5">
        <v>3</v>
      </c>
    </row>
    <row r="456" spans="1:7" x14ac:dyDescent="0.3">
      <c r="A456" s="5">
        <v>455</v>
      </c>
      <c r="B456" s="14">
        <v>44950</v>
      </c>
      <c r="C456" s="5">
        <v>2</v>
      </c>
      <c r="D456" s="5">
        <v>43</v>
      </c>
      <c r="E456" s="6" t="s">
        <v>206</v>
      </c>
      <c r="F456" s="5">
        <f>VLOOKUP(D456,Sheet1!A$2:B$61,2,FALSE)*G456</f>
        <v>7.4700000000000006</v>
      </c>
      <c r="G456" s="5">
        <v>3</v>
      </c>
    </row>
    <row r="457" spans="1:7" x14ac:dyDescent="0.3">
      <c r="A457" s="5">
        <v>456</v>
      </c>
      <c r="B457" s="14">
        <v>44951</v>
      </c>
      <c r="C457" s="5">
        <v>1</v>
      </c>
      <c r="D457" s="5">
        <v>47</v>
      </c>
      <c r="E457" s="6" t="s">
        <v>207</v>
      </c>
      <c r="F457" s="5">
        <f>VLOOKUP(D457,Sheet1!A$2:B$61,2,FALSE)*G457</f>
        <v>7.98</v>
      </c>
      <c r="G457" s="5">
        <v>2</v>
      </c>
    </row>
    <row r="458" spans="1:7" x14ac:dyDescent="0.3">
      <c r="A458" s="5">
        <v>457</v>
      </c>
      <c r="B458" s="14">
        <v>44952</v>
      </c>
      <c r="C458" s="5">
        <v>2</v>
      </c>
      <c r="D458" s="5">
        <v>33</v>
      </c>
      <c r="E458" s="6" t="s">
        <v>208</v>
      </c>
      <c r="F458" s="5">
        <f>VLOOKUP(D458,Sheet1!A$2:B$61,2,FALSE)*G458</f>
        <v>7.98</v>
      </c>
      <c r="G458" s="5">
        <v>2</v>
      </c>
    </row>
    <row r="459" spans="1:7" x14ac:dyDescent="0.3">
      <c r="A459" s="5">
        <v>458</v>
      </c>
      <c r="B459" s="14">
        <v>44953</v>
      </c>
      <c r="C459" s="5">
        <v>4</v>
      </c>
      <c r="D459" s="5">
        <v>20</v>
      </c>
      <c r="E459" s="6" t="s">
        <v>209</v>
      </c>
      <c r="F459" s="5">
        <f>VLOOKUP(D459,Sheet1!A$2:B$61,2,FALSE)*G459</f>
        <v>19.950000000000003</v>
      </c>
      <c r="G459" s="5">
        <v>5</v>
      </c>
    </row>
    <row r="460" spans="1:7" x14ac:dyDescent="0.3">
      <c r="A460" s="5">
        <v>459</v>
      </c>
      <c r="B460" s="14">
        <v>44954</v>
      </c>
      <c r="C460" s="5">
        <v>5</v>
      </c>
      <c r="D460" s="5">
        <v>14</v>
      </c>
      <c r="E460" s="6" t="s">
        <v>210</v>
      </c>
      <c r="F460" s="5">
        <f>VLOOKUP(D460,Sheet1!A$2:B$61,2,FALSE)*G460</f>
        <v>8.9700000000000006</v>
      </c>
      <c r="G460" s="5">
        <v>3</v>
      </c>
    </row>
    <row r="461" spans="1:7" x14ac:dyDescent="0.3">
      <c r="A461" s="5">
        <v>460</v>
      </c>
      <c r="B461" s="14">
        <v>44955</v>
      </c>
      <c r="C461" s="5">
        <v>3</v>
      </c>
      <c r="D461" s="5">
        <v>42</v>
      </c>
      <c r="E461" s="6" t="s">
        <v>211</v>
      </c>
      <c r="F461" s="5">
        <f>VLOOKUP(D461,Sheet1!A$2:B$61,2,FALSE)*G461</f>
        <v>11.96</v>
      </c>
      <c r="G461" s="5">
        <v>4</v>
      </c>
    </row>
    <row r="462" spans="1:7" x14ac:dyDescent="0.3">
      <c r="A462" s="5">
        <v>461</v>
      </c>
      <c r="B462" s="14">
        <v>44956</v>
      </c>
      <c r="C462" s="5">
        <v>2</v>
      </c>
      <c r="D462" s="5">
        <v>59</v>
      </c>
      <c r="E462" s="6" t="s">
        <v>212</v>
      </c>
      <c r="F462" s="5">
        <f>VLOOKUP(D462,Sheet1!A$2:B$61,2,FALSE)*G462</f>
        <v>19.96</v>
      </c>
      <c r="G462" s="5">
        <v>4</v>
      </c>
    </row>
    <row r="463" spans="1:7" x14ac:dyDescent="0.3">
      <c r="A463" s="5">
        <v>462</v>
      </c>
      <c r="B463" s="14">
        <v>44957</v>
      </c>
      <c r="C463" s="5">
        <v>4</v>
      </c>
      <c r="D463" s="5">
        <v>8</v>
      </c>
      <c r="E463" s="6" t="s">
        <v>213</v>
      </c>
      <c r="F463" s="5">
        <f>VLOOKUP(D463,Sheet1!A$2:B$61,2,FALSE)*G463</f>
        <v>14.950000000000001</v>
      </c>
      <c r="G463" s="5">
        <v>5</v>
      </c>
    </row>
    <row r="464" spans="1:7" x14ac:dyDescent="0.3">
      <c r="A464" s="5">
        <v>463</v>
      </c>
      <c r="B464" s="14">
        <v>44958</v>
      </c>
      <c r="C464" s="5">
        <v>3</v>
      </c>
      <c r="D464" s="5">
        <v>43</v>
      </c>
      <c r="E464" s="6" t="s">
        <v>214</v>
      </c>
      <c r="F464" s="5">
        <f>VLOOKUP(D464,Sheet1!A$2:B$61,2,FALSE)*G464</f>
        <v>12.450000000000001</v>
      </c>
      <c r="G464" s="5">
        <v>5</v>
      </c>
    </row>
    <row r="465" spans="1:7" x14ac:dyDescent="0.3">
      <c r="A465" s="5">
        <v>464</v>
      </c>
      <c r="B465" s="14">
        <v>44959</v>
      </c>
      <c r="C465" s="5">
        <v>6</v>
      </c>
      <c r="D465" s="5">
        <v>27</v>
      </c>
      <c r="E465" s="6" t="s">
        <v>215</v>
      </c>
      <c r="F465" s="5">
        <f>VLOOKUP(D465,Sheet1!A$2:B$61,2,FALSE)*G465</f>
        <v>5.97</v>
      </c>
      <c r="G465" s="5">
        <v>3</v>
      </c>
    </row>
    <row r="466" spans="1:7" x14ac:dyDescent="0.3">
      <c r="A466" s="5">
        <v>465</v>
      </c>
      <c r="B466" s="14">
        <v>44960</v>
      </c>
      <c r="C466" s="5">
        <v>1</v>
      </c>
      <c r="D466" s="5">
        <v>5</v>
      </c>
      <c r="E466" s="6" t="s">
        <v>216</v>
      </c>
      <c r="F466" s="5">
        <f>VLOOKUP(D466,Sheet1!A$2:B$61,2,FALSE)*G466</f>
        <v>39.96</v>
      </c>
      <c r="G466" s="5">
        <v>4</v>
      </c>
    </row>
    <row r="467" spans="1:7" x14ac:dyDescent="0.3">
      <c r="A467" s="5">
        <v>466</v>
      </c>
      <c r="B467" s="14">
        <v>44961</v>
      </c>
      <c r="C467" s="5">
        <v>4</v>
      </c>
      <c r="D467" s="5">
        <v>37</v>
      </c>
      <c r="E467" s="6" t="s">
        <v>217</v>
      </c>
      <c r="F467" s="5">
        <f>VLOOKUP(D467,Sheet1!A$2:B$61,2,FALSE)*G467</f>
        <v>1.98</v>
      </c>
      <c r="G467" s="5">
        <v>2</v>
      </c>
    </row>
    <row r="468" spans="1:7" x14ac:dyDescent="0.3">
      <c r="A468" s="5">
        <v>467</v>
      </c>
      <c r="B468" s="14">
        <v>44962</v>
      </c>
      <c r="C468" s="5">
        <v>2</v>
      </c>
      <c r="D468" s="5">
        <v>52</v>
      </c>
      <c r="E468" s="6" t="s">
        <v>218</v>
      </c>
      <c r="F468" s="5">
        <f>VLOOKUP(D468,Sheet1!A$2:B$61,2,FALSE)*G468</f>
        <v>1.49</v>
      </c>
      <c r="G468" s="5">
        <v>1</v>
      </c>
    </row>
    <row r="469" spans="1:7" x14ac:dyDescent="0.3">
      <c r="A469" s="5">
        <v>468</v>
      </c>
      <c r="B469" s="14">
        <v>44963</v>
      </c>
      <c r="C469" s="5">
        <v>6</v>
      </c>
      <c r="D469" s="5">
        <v>52</v>
      </c>
      <c r="E469" s="6" t="s">
        <v>219</v>
      </c>
      <c r="F469" s="5">
        <f>VLOOKUP(D469,Sheet1!A$2:B$61,2,FALSE)*G469</f>
        <v>5.96</v>
      </c>
      <c r="G469" s="5">
        <v>4</v>
      </c>
    </row>
    <row r="470" spans="1:7" x14ac:dyDescent="0.3">
      <c r="A470" s="5">
        <v>469</v>
      </c>
      <c r="B470" s="14">
        <v>44964</v>
      </c>
      <c r="C470" s="5">
        <v>2</v>
      </c>
      <c r="D470" s="5">
        <v>33</v>
      </c>
      <c r="E470" s="6" t="s">
        <v>220</v>
      </c>
      <c r="F470" s="5">
        <f>VLOOKUP(D470,Sheet1!A$2:B$61,2,FALSE)*G470</f>
        <v>15.96</v>
      </c>
      <c r="G470" s="5">
        <v>4</v>
      </c>
    </row>
    <row r="471" spans="1:7" x14ac:dyDescent="0.3">
      <c r="A471" s="5">
        <v>470</v>
      </c>
      <c r="B471" s="14">
        <v>44965</v>
      </c>
      <c r="C471" s="5">
        <v>3</v>
      </c>
      <c r="D471" s="5">
        <v>37</v>
      </c>
      <c r="E471" s="6" t="s">
        <v>221</v>
      </c>
      <c r="F471" s="5">
        <f>VLOOKUP(D471,Sheet1!A$2:B$61,2,FALSE)*G471</f>
        <v>4.95</v>
      </c>
      <c r="G471" s="5">
        <v>5</v>
      </c>
    </row>
    <row r="472" spans="1:7" x14ac:dyDescent="0.3">
      <c r="A472" s="5">
        <v>471</v>
      </c>
      <c r="B472" s="14">
        <v>44966</v>
      </c>
      <c r="C472" s="5">
        <v>4</v>
      </c>
      <c r="D472" s="5">
        <v>10</v>
      </c>
      <c r="E472" s="6" t="s">
        <v>222</v>
      </c>
      <c r="F472" s="5">
        <f>VLOOKUP(D472,Sheet1!A$2:B$61,2,FALSE)*G472</f>
        <v>8.9700000000000006</v>
      </c>
      <c r="G472" s="5">
        <v>3</v>
      </c>
    </row>
    <row r="473" spans="1:7" x14ac:dyDescent="0.3">
      <c r="A473" s="5">
        <v>472</v>
      </c>
      <c r="B473" s="14">
        <v>44967</v>
      </c>
      <c r="C473" s="5">
        <v>5</v>
      </c>
      <c r="D473" s="5">
        <v>7</v>
      </c>
      <c r="E473" s="6" t="s">
        <v>223</v>
      </c>
      <c r="F473" s="5">
        <f>VLOOKUP(D473,Sheet1!A$2:B$61,2,FALSE)*G473</f>
        <v>18.899999999999999</v>
      </c>
      <c r="G473" s="5">
        <v>1</v>
      </c>
    </row>
    <row r="474" spans="1:7" x14ac:dyDescent="0.3">
      <c r="A474" s="5">
        <v>473</v>
      </c>
      <c r="B474" s="14">
        <v>44968</v>
      </c>
      <c r="C474" s="5">
        <v>1</v>
      </c>
      <c r="D474" s="5">
        <v>17</v>
      </c>
      <c r="E474" s="6" t="s">
        <v>224</v>
      </c>
      <c r="F474" s="5">
        <f>VLOOKUP(D474,Sheet1!A$2:B$61,2,FALSE)*G474</f>
        <v>19.96</v>
      </c>
      <c r="G474" s="5">
        <v>4</v>
      </c>
    </row>
    <row r="475" spans="1:7" x14ac:dyDescent="0.3">
      <c r="A475" s="5">
        <v>474</v>
      </c>
      <c r="B475" s="14">
        <v>44969</v>
      </c>
      <c r="C475" s="5">
        <v>2</v>
      </c>
      <c r="D475" s="5">
        <v>29</v>
      </c>
      <c r="E475" s="6" t="s">
        <v>225</v>
      </c>
      <c r="F475" s="5">
        <f>VLOOKUP(D475,Sheet1!A$2:B$61,2,FALSE)*G475</f>
        <v>49.95</v>
      </c>
      <c r="G475" s="5">
        <v>5</v>
      </c>
    </row>
    <row r="476" spans="1:7" x14ac:dyDescent="0.3">
      <c r="A476" s="5">
        <v>475</v>
      </c>
      <c r="B476" s="14">
        <v>44970</v>
      </c>
      <c r="C476" s="5">
        <v>6</v>
      </c>
      <c r="D476" s="5">
        <v>34</v>
      </c>
      <c r="E476" s="6" t="s">
        <v>226</v>
      </c>
      <c r="F476" s="5">
        <f>VLOOKUP(D476,Sheet1!A$2:B$61,2,FALSE)*G476</f>
        <v>27.96</v>
      </c>
      <c r="G476" s="5">
        <v>4</v>
      </c>
    </row>
    <row r="477" spans="1:7" x14ac:dyDescent="0.3">
      <c r="A477" s="5">
        <v>476</v>
      </c>
      <c r="B477" s="14">
        <v>44971</v>
      </c>
      <c r="C477" s="5">
        <v>4</v>
      </c>
      <c r="D477" s="5">
        <v>39</v>
      </c>
      <c r="E477" s="6" t="s">
        <v>227</v>
      </c>
      <c r="F477" s="5">
        <f>VLOOKUP(D477,Sheet1!A$2:B$61,2,FALSE)*G477</f>
        <v>31.96</v>
      </c>
      <c r="G477" s="5">
        <v>4</v>
      </c>
    </row>
    <row r="478" spans="1:7" x14ac:dyDescent="0.3">
      <c r="A478" s="5">
        <v>477</v>
      </c>
      <c r="B478" s="14">
        <v>44972</v>
      </c>
      <c r="C478" s="5">
        <v>3</v>
      </c>
      <c r="D478" s="5">
        <v>21</v>
      </c>
      <c r="E478" s="6" t="s">
        <v>228</v>
      </c>
      <c r="F478" s="5">
        <f>VLOOKUP(D478,Sheet1!A$2:B$61,2,FALSE)*G478</f>
        <v>3.98</v>
      </c>
      <c r="G478" s="5">
        <v>2</v>
      </c>
    </row>
    <row r="479" spans="1:7" x14ac:dyDescent="0.3">
      <c r="A479" s="5">
        <v>478</v>
      </c>
      <c r="B479" s="14">
        <v>44973</v>
      </c>
      <c r="C479" s="5">
        <v>5</v>
      </c>
      <c r="D479" s="5">
        <v>22</v>
      </c>
      <c r="E479" s="6" t="s">
        <v>229</v>
      </c>
      <c r="F479" s="5">
        <f>VLOOKUP(D479,Sheet1!A$2:B$61,2,FALSE)*G479</f>
        <v>8.9700000000000006</v>
      </c>
      <c r="G479" s="5">
        <v>3</v>
      </c>
    </row>
    <row r="480" spans="1:7" x14ac:dyDescent="0.3">
      <c r="A480" s="5">
        <v>479</v>
      </c>
      <c r="B480" s="14">
        <v>44974</v>
      </c>
      <c r="C480" s="5">
        <v>2</v>
      </c>
      <c r="D480" s="5">
        <v>51</v>
      </c>
      <c r="E480" s="6" t="s">
        <v>230</v>
      </c>
      <c r="F480" s="5">
        <f>VLOOKUP(D480,Sheet1!A$2:B$61,2,FALSE)*G480</f>
        <v>3.98</v>
      </c>
      <c r="G480" s="5">
        <v>2</v>
      </c>
    </row>
    <row r="481" spans="1:7" x14ac:dyDescent="0.3">
      <c r="A481" s="5">
        <v>480</v>
      </c>
      <c r="B481" s="14">
        <v>44975</v>
      </c>
      <c r="C481" s="5">
        <v>6</v>
      </c>
      <c r="D481" s="5">
        <v>14</v>
      </c>
      <c r="E481" s="6" t="s">
        <v>231</v>
      </c>
      <c r="F481" s="5">
        <f>VLOOKUP(D481,Sheet1!A$2:B$61,2,FALSE)*G481</f>
        <v>11.96</v>
      </c>
      <c r="G481" s="5">
        <v>4</v>
      </c>
    </row>
    <row r="482" spans="1:7" x14ac:dyDescent="0.3">
      <c r="A482" s="5">
        <v>481</v>
      </c>
      <c r="B482" s="14">
        <v>44976</v>
      </c>
      <c r="C482" s="5">
        <v>1</v>
      </c>
      <c r="D482" s="5">
        <v>40</v>
      </c>
      <c r="E482" s="6" t="s">
        <v>232</v>
      </c>
      <c r="F482" s="5">
        <f>VLOOKUP(D482,Sheet1!A$2:B$61,2,FALSE)*G482</f>
        <v>9.98</v>
      </c>
      <c r="G482" s="5">
        <v>2</v>
      </c>
    </row>
    <row r="483" spans="1:7" x14ac:dyDescent="0.3">
      <c r="A483" s="5">
        <v>482</v>
      </c>
      <c r="B483" s="14">
        <v>44977</v>
      </c>
      <c r="C483" s="5">
        <v>5</v>
      </c>
      <c r="D483" s="5">
        <v>8</v>
      </c>
      <c r="E483" s="6" t="s">
        <v>233</v>
      </c>
      <c r="F483" s="5">
        <f>VLOOKUP(D483,Sheet1!A$2:B$61,2,FALSE)*G483</f>
        <v>11.96</v>
      </c>
      <c r="G483" s="5">
        <v>4</v>
      </c>
    </row>
    <row r="484" spans="1:7" x14ac:dyDescent="0.3">
      <c r="A484" s="5">
        <v>483</v>
      </c>
      <c r="B484" s="14">
        <v>44978</v>
      </c>
      <c r="C484" s="5">
        <v>6</v>
      </c>
      <c r="D484" s="5">
        <v>56</v>
      </c>
      <c r="E484" s="6" t="s">
        <v>234</v>
      </c>
      <c r="F484" s="5">
        <f>VLOOKUP(D484,Sheet1!A$2:B$61,2,FALSE)*G484</f>
        <v>19.96</v>
      </c>
      <c r="G484" s="5">
        <v>4</v>
      </c>
    </row>
    <row r="485" spans="1:7" x14ac:dyDescent="0.3">
      <c r="A485" s="5">
        <v>484</v>
      </c>
      <c r="B485" s="14">
        <v>44979</v>
      </c>
      <c r="C485" s="5">
        <v>3</v>
      </c>
      <c r="D485" s="5">
        <v>12</v>
      </c>
      <c r="E485" s="6" t="s">
        <v>235</v>
      </c>
      <c r="F485" s="5">
        <f>VLOOKUP(D485,Sheet1!A$2:B$61,2,FALSE)*G485</f>
        <v>13.96</v>
      </c>
      <c r="G485" s="5">
        <v>4</v>
      </c>
    </row>
    <row r="486" spans="1:7" x14ac:dyDescent="0.3">
      <c r="A486" s="5">
        <v>485</v>
      </c>
      <c r="B486" s="14">
        <v>44980</v>
      </c>
      <c r="C486" s="5">
        <v>1</v>
      </c>
      <c r="D486" s="5">
        <v>33</v>
      </c>
      <c r="E486" s="6" t="s">
        <v>236</v>
      </c>
      <c r="F486" s="5">
        <f>VLOOKUP(D486,Sheet1!A$2:B$61,2,FALSE)*G486</f>
        <v>3.99</v>
      </c>
      <c r="G486" s="5">
        <v>1</v>
      </c>
    </row>
    <row r="487" spans="1:7" x14ac:dyDescent="0.3">
      <c r="A487" s="5">
        <v>486</v>
      </c>
      <c r="B487" s="14">
        <v>44981</v>
      </c>
      <c r="C487" s="5">
        <v>2</v>
      </c>
      <c r="D487" s="5">
        <v>35</v>
      </c>
      <c r="E487" s="6" t="s">
        <v>237</v>
      </c>
      <c r="F487" s="5">
        <f>VLOOKUP(D487,Sheet1!A$2:B$61,2,FALSE)*G487</f>
        <v>19.950000000000003</v>
      </c>
      <c r="G487" s="5">
        <v>5</v>
      </c>
    </row>
    <row r="488" spans="1:7" x14ac:dyDescent="0.3">
      <c r="A488" s="5">
        <v>487</v>
      </c>
      <c r="B488" s="14">
        <v>44982</v>
      </c>
      <c r="C488" s="5">
        <v>4</v>
      </c>
      <c r="D488" s="5">
        <v>18</v>
      </c>
      <c r="E488" s="6" t="s">
        <v>238</v>
      </c>
      <c r="F488" s="5">
        <f>VLOOKUP(D488,Sheet1!A$2:B$61,2,FALSE)*G488</f>
        <v>2.99</v>
      </c>
      <c r="G488" s="5">
        <v>1</v>
      </c>
    </row>
    <row r="489" spans="1:7" x14ac:dyDescent="0.3">
      <c r="A489" s="5">
        <v>488</v>
      </c>
      <c r="B489" s="14">
        <v>44983</v>
      </c>
      <c r="C489" s="5">
        <v>5</v>
      </c>
      <c r="D489" s="5">
        <v>34</v>
      </c>
      <c r="E489" s="6" t="s">
        <v>239</v>
      </c>
      <c r="F489" s="5">
        <f>VLOOKUP(D489,Sheet1!A$2:B$61,2,FALSE)*G489</f>
        <v>20.97</v>
      </c>
      <c r="G489" s="5">
        <v>3</v>
      </c>
    </row>
    <row r="490" spans="1:7" x14ac:dyDescent="0.3">
      <c r="A490" s="5">
        <v>489</v>
      </c>
      <c r="B490" s="14">
        <v>44984</v>
      </c>
      <c r="C490" s="5">
        <v>1</v>
      </c>
      <c r="D490" s="5">
        <v>56</v>
      </c>
      <c r="E490" s="6" t="s">
        <v>240</v>
      </c>
      <c r="F490" s="5">
        <f>VLOOKUP(D490,Sheet1!A$2:B$61,2,FALSE)*G490</f>
        <v>24.950000000000003</v>
      </c>
      <c r="G490" s="5">
        <v>5</v>
      </c>
    </row>
    <row r="491" spans="1:7" x14ac:dyDescent="0.3">
      <c r="A491" s="5">
        <v>490</v>
      </c>
      <c r="B491" s="14">
        <v>44985</v>
      </c>
      <c r="C491" s="5">
        <v>1</v>
      </c>
      <c r="D491" s="5">
        <v>30</v>
      </c>
      <c r="E491" s="6" t="s">
        <v>241</v>
      </c>
      <c r="F491" s="5">
        <f>VLOOKUP(D491,Sheet1!A$2:B$61,2,FALSE)*G491</f>
        <v>19.950000000000003</v>
      </c>
      <c r="G491" s="5">
        <v>5</v>
      </c>
    </row>
    <row r="492" spans="1:7" x14ac:dyDescent="0.3">
      <c r="A492" s="5">
        <v>491</v>
      </c>
      <c r="B492" s="14">
        <v>44986</v>
      </c>
      <c r="C492" s="5">
        <v>3</v>
      </c>
      <c r="D492" s="5">
        <v>17</v>
      </c>
      <c r="E492" s="6" t="s">
        <v>242</v>
      </c>
      <c r="F492" s="5">
        <f>VLOOKUP(D492,Sheet1!A$2:B$61,2,FALSE)*G492</f>
        <v>19.96</v>
      </c>
      <c r="G492" s="5">
        <v>4</v>
      </c>
    </row>
    <row r="493" spans="1:7" x14ac:dyDescent="0.3">
      <c r="A493" s="5">
        <v>492</v>
      </c>
      <c r="B493" s="14">
        <v>44987</v>
      </c>
      <c r="C493" s="5">
        <v>5</v>
      </c>
      <c r="D493" s="5">
        <v>13</v>
      </c>
      <c r="E493" s="6" t="s">
        <v>243</v>
      </c>
      <c r="F493" s="5">
        <f>VLOOKUP(D493,Sheet1!A$2:B$61,2,FALSE)*G493</f>
        <v>11.97</v>
      </c>
      <c r="G493" s="5">
        <v>3</v>
      </c>
    </row>
    <row r="494" spans="1:7" x14ac:dyDescent="0.3">
      <c r="A494" s="5">
        <v>493</v>
      </c>
      <c r="B494" s="14">
        <v>44988</v>
      </c>
      <c r="C494" s="5">
        <v>4</v>
      </c>
      <c r="D494" s="5">
        <v>26</v>
      </c>
      <c r="E494" s="6" t="s">
        <v>244</v>
      </c>
      <c r="F494" s="5">
        <f>VLOOKUP(D494,Sheet1!A$2:B$61,2,FALSE)*G494</f>
        <v>9.9499999999999993</v>
      </c>
      <c r="G494" s="5">
        <v>5</v>
      </c>
    </row>
    <row r="495" spans="1:7" x14ac:dyDescent="0.3">
      <c r="A495" s="5">
        <v>494</v>
      </c>
      <c r="B495" s="14">
        <v>44989</v>
      </c>
      <c r="C495" s="5">
        <v>2</v>
      </c>
      <c r="D495" s="5">
        <v>24</v>
      </c>
      <c r="E495" s="6" t="s">
        <v>245</v>
      </c>
      <c r="F495" s="5">
        <f>VLOOKUP(D495,Sheet1!A$2:B$61,2,FALSE)*G495</f>
        <v>3.96</v>
      </c>
      <c r="G495" s="5">
        <v>4</v>
      </c>
    </row>
    <row r="496" spans="1:7" x14ac:dyDescent="0.3">
      <c r="A496" s="5">
        <v>495</v>
      </c>
      <c r="B496" s="14">
        <v>44990</v>
      </c>
      <c r="C496" s="5">
        <v>5</v>
      </c>
      <c r="D496" s="5">
        <v>33</v>
      </c>
      <c r="E496" s="6" t="s">
        <v>246</v>
      </c>
      <c r="F496" s="5">
        <f>VLOOKUP(D496,Sheet1!A$2:B$61,2,FALSE)*G496</f>
        <v>11.97</v>
      </c>
      <c r="G496" s="5">
        <v>3</v>
      </c>
    </row>
    <row r="497" spans="1:7" x14ac:dyDescent="0.3">
      <c r="A497" s="5">
        <v>496</v>
      </c>
      <c r="B497" s="14">
        <v>44991</v>
      </c>
      <c r="C497" s="5">
        <v>1</v>
      </c>
      <c r="D497" s="5">
        <v>45</v>
      </c>
      <c r="E497" s="6" t="s">
        <v>247</v>
      </c>
      <c r="F497" s="5">
        <f>VLOOKUP(D497,Sheet1!A$2:B$61,2,FALSE)*G497</f>
        <v>19.96</v>
      </c>
      <c r="G497" s="5">
        <v>4</v>
      </c>
    </row>
    <row r="498" spans="1:7" x14ac:dyDescent="0.3">
      <c r="A498" s="5">
        <v>497</v>
      </c>
      <c r="B498" s="14">
        <v>44992</v>
      </c>
      <c r="C498" s="5">
        <v>6</v>
      </c>
      <c r="D498" s="5">
        <v>38</v>
      </c>
      <c r="E498" s="6" t="s">
        <v>248</v>
      </c>
      <c r="F498" s="5">
        <f>VLOOKUP(D498,Sheet1!A$2:B$61,2,FALSE)*G498</f>
        <v>7.4700000000000006</v>
      </c>
      <c r="G498" s="5">
        <v>3</v>
      </c>
    </row>
    <row r="499" spans="1:7" x14ac:dyDescent="0.3">
      <c r="A499" s="5">
        <v>498</v>
      </c>
      <c r="B499" s="14">
        <v>44993</v>
      </c>
      <c r="C499" s="5">
        <v>1</v>
      </c>
      <c r="D499" s="5">
        <v>53</v>
      </c>
      <c r="E499" s="6" t="s">
        <v>249</v>
      </c>
      <c r="F499" s="5">
        <f>VLOOKUP(D499,Sheet1!A$2:B$61,2,FALSE)*G499</f>
        <v>5.97</v>
      </c>
      <c r="G499" s="5">
        <v>3</v>
      </c>
    </row>
    <row r="500" spans="1:7" x14ac:dyDescent="0.3">
      <c r="A500" s="5">
        <v>499</v>
      </c>
      <c r="B500" s="14">
        <v>44994</v>
      </c>
      <c r="C500" s="5">
        <v>3</v>
      </c>
      <c r="D500" s="5">
        <v>51</v>
      </c>
      <c r="E500" s="6" t="s">
        <v>250</v>
      </c>
      <c r="F500" s="5">
        <f>VLOOKUP(D500,Sheet1!A$2:B$61,2,FALSE)*G500</f>
        <v>9.9499999999999993</v>
      </c>
      <c r="G500" s="5">
        <v>5</v>
      </c>
    </row>
    <row r="501" spans="1:7" x14ac:dyDescent="0.3">
      <c r="A501" s="5">
        <v>500</v>
      </c>
      <c r="B501" s="14">
        <v>44995</v>
      </c>
      <c r="C501" s="5">
        <v>1</v>
      </c>
      <c r="D501" s="5">
        <v>31</v>
      </c>
      <c r="E501" s="6" t="s">
        <v>251</v>
      </c>
      <c r="F501" s="5">
        <f>VLOOKUP(D501,Sheet1!A$2:B$61,2,FALSE)*G501</f>
        <v>4.95</v>
      </c>
      <c r="G501" s="5">
        <v>5</v>
      </c>
    </row>
    <row r="502" spans="1:7" x14ac:dyDescent="0.3">
      <c r="A502" s="5">
        <f>A501+1</f>
        <v>501</v>
      </c>
      <c r="B502" s="14">
        <v>44896</v>
      </c>
      <c r="C502" s="5">
        <v>4</v>
      </c>
      <c r="D502" s="5">
        <v>51</v>
      </c>
      <c r="E502" s="6" t="s">
        <v>152</v>
      </c>
      <c r="F502" s="5">
        <f>VLOOKUP(D502,Sheet1!A$2:B$61,2,FALSE)*G502</f>
        <v>1.99</v>
      </c>
      <c r="G502" s="5">
        <v>1</v>
      </c>
    </row>
    <row r="503" spans="1:7" x14ac:dyDescent="0.3">
      <c r="A503" s="5">
        <f t="shared" ref="A503:A504" si="0">A502+1</f>
        <v>502</v>
      </c>
      <c r="B503" s="14">
        <v>44897</v>
      </c>
      <c r="C503" s="5">
        <v>1</v>
      </c>
      <c r="D503" s="5">
        <v>6</v>
      </c>
      <c r="E503" s="6" t="s">
        <v>153</v>
      </c>
      <c r="F503" s="5">
        <f>VLOOKUP(D503,Sheet1!A$2:B$61,2,FALSE)*G503</f>
        <v>23.97</v>
      </c>
      <c r="G503" s="5">
        <v>3</v>
      </c>
    </row>
    <row r="504" spans="1:7" x14ac:dyDescent="0.3">
      <c r="A504" s="5">
        <f t="shared" si="0"/>
        <v>503</v>
      </c>
      <c r="B504" s="14">
        <v>44898</v>
      </c>
      <c r="C504" s="5">
        <v>6</v>
      </c>
      <c r="D504" s="5">
        <v>60</v>
      </c>
      <c r="E504" s="6" t="s">
        <v>154</v>
      </c>
      <c r="F504" s="5">
        <f>VLOOKUP(D504,Sheet1!A$2:B$61,2,FALSE)*G504</f>
        <v>12.99</v>
      </c>
      <c r="G504" s="5">
        <v>1</v>
      </c>
    </row>
  </sheetData>
  <phoneticPr fontId="3" type="noConversion"/>
  <conditionalFormatting sqref="D2">
    <cfRule type="duplicateValues" priority="2"/>
  </conditionalFormatting>
  <conditionalFormatting sqref="D2:E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7720-6BB7-4035-BDB0-3EA5ECC228F2}">
  <dimension ref="A1:G61"/>
  <sheetViews>
    <sheetView tabSelected="1" workbookViewId="0">
      <selection activeCell="H6" sqref="H6"/>
    </sheetView>
  </sheetViews>
  <sheetFormatPr defaultColWidth="9.33203125" defaultRowHeight="14.4" x14ac:dyDescent="0.3"/>
  <cols>
    <col min="1" max="1" width="20.33203125" style="5" bestFit="1" customWidth="1"/>
    <col min="2" max="2" width="30.6640625" style="5" bestFit="1" customWidth="1"/>
    <col min="3" max="3" width="31" style="5" bestFit="1" customWidth="1"/>
    <col min="4" max="4" width="21.88671875" style="5" bestFit="1" customWidth="1"/>
    <col min="5" max="5" width="15.109375" style="9" bestFit="1" customWidth="1"/>
    <col min="6" max="6" width="10.88671875" style="5" bestFit="1" customWidth="1"/>
    <col min="7" max="7" width="13.109375" style="5" bestFit="1" customWidth="1"/>
    <col min="8" max="16384" width="9.33203125" style="5"/>
  </cols>
  <sheetData>
    <row r="1" spans="1:7" s="4" customFormat="1" ht="18" thickBot="1" x14ac:dyDescent="0.35">
      <c r="A1" s="4" t="s">
        <v>12</v>
      </c>
      <c r="B1" s="4" t="s">
        <v>13</v>
      </c>
      <c r="C1" s="4" t="s">
        <v>14</v>
      </c>
      <c r="D1" s="4" t="s">
        <v>15</v>
      </c>
      <c r="E1" s="8" t="s">
        <v>267</v>
      </c>
      <c r="F1" s="4" t="s">
        <v>150</v>
      </c>
      <c r="G1" s="4" t="s">
        <v>269</v>
      </c>
    </row>
    <row r="2" spans="1:7" ht="15" thickTop="1" x14ac:dyDescent="0.3">
      <c r="A2" s="5" cm="1">
        <f t="array" ref="A2:A61">_xlfn.SEQUENCE(60,1,1,1)</f>
        <v>1</v>
      </c>
      <c r="B2" s="5" t="s">
        <v>16</v>
      </c>
      <c r="C2" s="5" t="s">
        <v>42</v>
      </c>
      <c r="D2" s="9" t="s">
        <v>43</v>
      </c>
      <c r="E2" s="9" t="str">
        <f t="shared" ref="E2:E33" si="0">LEFT(D2,5)</f>
        <v xml:space="preserve"> 2.99</v>
      </c>
      <c r="F2" s="5" t="str">
        <f>RIGHT(D2,LEN(D2)-FIND("/",D2))</f>
        <v>kg</v>
      </c>
      <c r="G2">
        <v>11</v>
      </c>
    </row>
    <row r="3" spans="1:7" x14ac:dyDescent="0.3">
      <c r="A3" s="5">
        <v>2</v>
      </c>
      <c r="B3" s="5" t="s">
        <v>17</v>
      </c>
      <c r="C3" s="5" t="s">
        <v>42</v>
      </c>
      <c r="D3" s="9" t="s">
        <v>44</v>
      </c>
      <c r="E3" s="9" t="str">
        <f t="shared" si="0"/>
        <v xml:space="preserve"> 1.49</v>
      </c>
      <c r="F3" s="5" t="str">
        <f t="shared" ref="F3:F61" si="1">RIGHT(D3,LEN(D3)-FIND("/",D3))</f>
        <v>kg</v>
      </c>
      <c r="G3">
        <v>8</v>
      </c>
    </row>
    <row r="4" spans="1:7" x14ac:dyDescent="0.3">
      <c r="A4" s="5">
        <v>3</v>
      </c>
      <c r="B4" s="5" t="s">
        <v>21</v>
      </c>
      <c r="C4" s="5" t="s">
        <v>42</v>
      </c>
      <c r="D4" s="9" t="s">
        <v>45</v>
      </c>
      <c r="E4" s="9" t="str">
        <f t="shared" si="0"/>
        <v xml:space="preserve"> 0.99</v>
      </c>
      <c r="F4" s="5" t="str">
        <f t="shared" si="1"/>
        <v>kg</v>
      </c>
      <c r="G4">
        <v>11</v>
      </c>
    </row>
    <row r="5" spans="1:7" x14ac:dyDescent="0.3">
      <c r="A5" s="5">
        <v>4</v>
      </c>
      <c r="B5" s="5" t="s">
        <v>20</v>
      </c>
      <c r="C5" s="5" t="s">
        <v>42</v>
      </c>
      <c r="D5" s="9" t="s">
        <v>46</v>
      </c>
      <c r="E5" s="9" t="str">
        <f t="shared" si="0"/>
        <v xml:space="preserve"> 2.49</v>
      </c>
      <c r="F5" s="5" t="str">
        <f t="shared" si="1"/>
        <v>kg</v>
      </c>
      <c r="G5">
        <v>8</v>
      </c>
    </row>
    <row r="6" spans="1:7" x14ac:dyDescent="0.3">
      <c r="A6" s="5">
        <v>5</v>
      </c>
      <c r="B6" s="5" t="s">
        <v>47</v>
      </c>
      <c r="C6" s="5" t="s">
        <v>48</v>
      </c>
      <c r="D6" s="9" t="s">
        <v>49</v>
      </c>
      <c r="E6" s="9" t="str">
        <f t="shared" si="0"/>
        <v xml:space="preserve"> 9.99</v>
      </c>
      <c r="F6" s="5" t="str">
        <f t="shared" si="1"/>
        <v>kg</v>
      </c>
      <c r="G6">
        <v>6</v>
      </c>
    </row>
    <row r="7" spans="1:7" x14ac:dyDescent="0.3">
      <c r="A7" s="5">
        <v>6</v>
      </c>
      <c r="B7" s="5" t="s">
        <v>50</v>
      </c>
      <c r="C7" s="5" t="s">
        <v>48</v>
      </c>
      <c r="D7" s="9" t="s">
        <v>51</v>
      </c>
      <c r="E7" s="9" t="str">
        <f t="shared" si="0"/>
        <v xml:space="preserve"> 7.99</v>
      </c>
      <c r="F7" s="5" t="str">
        <f t="shared" si="1"/>
        <v>kg</v>
      </c>
      <c r="G7">
        <v>13</v>
      </c>
    </row>
    <row r="8" spans="1:7" x14ac:dyDescent="0.3">
      <c r="A8" s="5">
        <v>7</v>
      </c>
      <c r="B8" s="5" t="s">
        <v>52</v>
      </c>
      <c r="C8" s="5" t="s">
        <v>53</v>
      </c>
      <c r="D8" s="9" t="s">
        <v>54</v>
      </c>
      <c r="E8" s="9" t="str">
        <f t="shared" si="0"/>
        <v xml:space="preserve"> 18.9</v>
      </c>
      <c r="F8" s="5" t="str">
        <f t="shared" si="1"/>
        <v>kg</v>
      </c>
      <c r="G8">
        <v>9</v>
      </c>
    </row>
    <row r="9" spans="1:7" x14ac:dyDescent="0.3">
      <c r="A9" s="5">
        <v>8</v>
      </c>
      <c r="B9" s="5" t="s">
        <v>55</v>
      </c>
      <c r="C9" s="5" t="s">
        <v>53</v>
      </c>
      <c r="D9" s="9" t="s">
        <v>56</v>
      </c>
      <c r="E9" s="9" t="str">
        <f t="shared" si="0"/>
        <v xml:space="preserve"> 2.99</v>
      </c>
      <c r="F9" s="5" t="str">
        <f t="shared" si="1"/>
        <v>can</v>
      </c>
      <c r="G9">
        <v>14</v>
      </c>
    </row>
    <row r="10" spans="1:7" x14ac:dyDescent="0.3">
      <c r="A10" s="5">
        <v>9</v>
      </c>
      <c r="B10" s="5" t="s">
        <v>29</v>
      </c>
      <c r="C10" s="5" t="s">
        <v>57</v>
      </c>
      <c r="D10" s="9" t="s">
        <v>58</v>
      </c>
      <c r="E10" s="9" t="str">
        <f t="shared" si="0"/>
        <v xml:space="preserve"> 3.99</v>
      </c>
      <c r="F10" s="5" t="str">
        <f t="shared" si="1"/>
        <v>L</v>
      </c>
      <c r="G10">
        <v>2</v>
      </c>
    </row>
    <row r="11" spans="1:7" x14ac:dyDescent="0.3">
      <c r="A11" s="5">
        <v>10</v>
      </c>
      <c r="B11" s="5" t="s">
        <v>30</v>
      </c>
      <c r="C11" s="5" t="s">
        <v>57</v>
      </c>
      <c r="D11" s="9" t="s">
        <v>59</v>
      </c>
      <c r="E11" s="9" t="str">
        <f t="shared" si="0"/>
        <v xml:space="preserve"> 2.99</v>
      </c>
      <c r="F11" s="5" t="str">
        <f t="shared" si="1"/>
        <v>dozen</v>
      </c>
      <c r="G11">
        <v>9</v>
      </c>
    </row>
    <row r="12" spans="1:7" x14ac:dyDescent="0.3">
      <c r="A12" s="5">
        <v>11</v>
      </c>
      <c r="B12" s="5" t="s">
        <v>60</v>
      </c>
      <c r="C12" s="5" t="s">
        <v>57</v>
      </c>
      <c r="D12" s="9" t="s">
        <v>61</v>
      </c>
      <c r="E12" s="9" t="str">
        <f t="shared" si="0"/>
        <v xml:space="preserve"> 5.99</v>
      </c>
      <c r="F12" s="5" t="str">
        <f t="shared" si="1"/>
        <v>250g</v>
      </c>
      <c r="G12">
        <v>5</v>
      </c>
    </row>
    <row r="13" spans="1:7" x14ac:dyDescent="0.3">
      <c r="A13" s="5">
        <v>12</v>
      </c>
      <c r="B13" s="5" t="s">
        <v>62</v>
      </c>
      <c r="C13" s="5" t="s">
        <v>57</v>
      </c>
      <c r="D13" s="9" t="s">
        <v>63</v>
      </c>
      <c r="E13" s="9" t="str">
        <f t="shared" si="0"/>
        <v xml:space="preserve"> 3.49</v>
      </c>
      <c r="F13" s="5" t="str">
        <f t="shared" si="1"/>
        <v>500g</v>
      </c>
      <c r="G13">
        <v>7</v>
      </c>
    </row>
    <row r="14" spans="1:7" x14ac:dyDescent="0.3">
      <c r="A14" s="5">
        <v>13</v>
      </c>
      <c r="B14" s="5" t="s">
        <v>31</v>
      </c>
      <c r="C14" s="5" t="s">
        <v>57</v>
      </c>
      <c r="D14" s="9" t="s">
        <v>64</v>
      </c>
      <c r="E14" s="9" t="str">
        <f t="shared" si="0"/>
        <v xml:space="preserve"> 3.99</v>
      </c>
      <c r="F14" s="5" t="str">
        <f t="shared" si="1"/>
        <v>454g</v>
      </c>
      <c r="G14">
        <v>7</v>
      </c>
    </row>
    <row r="15" spans="1:7" x14ac:dyDescent="0.3">
      <c r="A15" s="5">
        <v>14</v>
      </c>
      <c r="B15" s="5" t="s">
        <v>28</v>
      </c>
      <c r="C15" s="5" t="s">
        <v>65</v>
      </c>
      <c r="D15" s="9" t="s">
        <v>66</v>
      </c>
      <c r="E15" s="9" t="str">
        <f t="shared" si="0"/>
        <v xml:space="preserve"> 2.99</v>
      </c>
      <c r="F15" s="5" t="str">
        <f t="shared" si="1"/>
        <v>loaf</v>
      </c>
      <c r="G15">
        <v>9</v>
      </c>
    </row>
    <row r="16" spans="1:7" x14ac:dyDescent="0.3">
      <c r="A16" s="5">
        <v>15</v>
      </c>
      <c r="B16" s="5" t="s">
        <v>67</v>
      </c>
      <c r="C16" s="5" t="s">
        <v>65</v>
      </c>
      <c r="D16" s="9" t="s">
        <v>68</v>
      </c>
      <c r="E16" s="9" t="str">
        <f t="shared" si="0"/>
        <v xml:space="preserve"> 3.99</v>
      </c>
      <c r="F16" s="5" t="str">
        <f t="shared" si="1"/>
        <v>6</v>
      </c>
      <c r="G16">
        <v>8</v>
      </c>
    </row>
    <row r="17" spans="1:7" x14ac:dyDescent="0.3">
      <c r="A17" s="5">
        <v>16</v>
      </c>
      <c r="B17" s="5" t="s">
        <v>69</v>
      </c>
      <c r="C17" s="5" t="s">
        <v>65</v>
      </c>
      <c r="D17" s="9" t="s">
        <v>70</v>
      </c>
      <c r="E17" s="9" t="str">
        <f t="shared" si="0"/>
        <v xml:space="preserve"> 1.99</v>
      </c>
      <c r="F17" s="5" t="str">
        <f t="shared" si="1"/>
        <v>each</v>
      </c>
      <c r="G17">
        <v>5</v>
      </c>
    </row>
    <row r="18" spans="1:7" x14ac:dyDescent="0.3">
      <c r="A18" s="5">
        <v>17</v>
      </c>
      <c r="B18" s="5" t="s">
        <v>71</v>
      </c>
      <c r="C18" s="5" t="s">
        <v>72</v>
      </c>
      <c r="D18" s="9" t="s">
        <v>73</v>
      </c>
      <c r="E18" s="9" t="str">
        <f t="shared" si="0"/>
        <v xml:space="preserve"> 4.99</v>
      </c>
      <c r="F18" s="5" t="str">
        <f t="shared" si="1"/>
        <v>box</v>
      </c>
      <c r="G18">
        <v>8</v>
      </c>
    </row>
    <row r="19" spans="1:7" x14ac:dyDescent="0.3">
      <c r="A19" s="5">
        <v>18</v>
      </c>
      <c r="B19" s="5" t="s">
        <v>74</v>
      </c>
      <c r="C19" s="5" t="s">
        <v>72</v>
      </c>
      <c r="D19" s="9" t="s">
        <v>75</v>
      </c>
      <c r="E19" s="9" t="str">
        <f t="shared" si="0"/>
        <v xml:space="preserve"> 2.99</v>
      </c>
      <c r="F19" s="5" t="str">
        <f t="shared" si="1"/>
        <v>500g</v>
      </c>
      <c r="G19">
        <v>5</v>
      </c>
    </row>
    <row r="20" spans="1:7" x14ac:dyDescent="0.3">
      <c r="A20" s="5">
        <v>19</v>
      </c>
      <c r="B20" s="5" t="s">
        <v>76</v>
      </c>
      <c r="C20" s="5" t="s">
        <v>77</v>
      </c>
      <c r="D20" s="9" t="s">
        <v>78</v>
      </c>
      <c r="E20" s="9" t="str">
        <f t="shared" si="0"/>
        <v xml:space="preserve"> 2.49</v>
      </c>
      <c r="F20" s="5" t="str">
        <f t="shared" si="1"/>
        <v>box</v>
      </c>
      <c r="G20">
        <v>9</v>
      </c>
    </row>
    <row r="21" spans="1:7" x14ac:dyDescent="0.3">
      <c r="A21" s="5">
        <v>20</v>
      </c>
      <c r="B21" s="5" t="s">
        <v>40</v>
      </c>
      <c r="C21" s="5" t="s">
        <v>77</v>
      </c>
      <c r="D21" s="9" t="s">
        <v>79</v>
      </c>
      <c r="E21" s="9" t="str">
        <f t="shared" si="0"/>
        <v xml:space="preserve"> 3.99</v>
      </c>
      <c r="F21" s="5" t="str">
        <f t="shared" si="1"/>
        <v>bag</v>
      </c>
      <c r="G21">
        <v>7</v>
      </c>
    </row>
    <row r="22" spans="1:7" x14ac:dyDescent="0.3">
      <c r="A22" s="5">
        <v>21</v>
      </c>
      <c r="B22" s="5" t="s">
        <v>41</v>
      </c>
      <c r="C22" s="5" t="s">
        <v>77</v>
      </c>
      <c r="D22" s="9" t="s">
        <v>80</v>
      </c>
      <c r="E22" s="9" t="str">
        <f t="shared" si="0"/>
        <v xml:space="preserve"> 1.99</v>
      </c>
      <c r="F22" s="5" t="str">
        <f t="shared" si="1"/>
        <v>bag</v>
      </c>
      <c r="G22">
        <v>14</v>
      </c>
    </row>
    <row r="23" spans="1:7" x14ac:dyDescent="0.3">
      <c r="A23" s="5">
        <v>22</v>
      </c>
      <c r="B23" s="5" t="s">
        <v>81</v>
      </c>
      <c r="C23" s="5" t="s">
        <v>77</v>
      </c>
      <c r="D23" s="9" t="s">
        <v>82</v>
      </c>
      <c r="E23" s="9" t="str">
        <f t="shared" si="0"/>
        <v xml:space="preserve"> 2.99</v>
      </c>
      <c r="F23" s="5" t="str">
        <f t="shared" si="1"/>
        <v>bag</v>
      </c>
      <c r="G23">
        <v>6</v>
      </c>
    </row>
    <row r="24" spans="1:7" x14ac:dyDescent="0.3">
      <c r="A24" s="5">
        <v>23</v>
      </c>
      <c r="B24" s="5" t="s">
        <v>83</v>
      </c>
      <c r="C24" s="5" t="s">
        <v>84</v>
      </c>
      <c r="D24" s="9" t="s">
        <v>85</v>
      </c>
      <c r="E24" s="9" t="str">
        <f t="shared" si="0"/>
        <v xml:space="preserve"> 1.99</v>
      </c>
      <c r="F24" s="5" t="str">
        <f t="shared" si="1"/>
        <v>bar</v>
      </c>
      <c r="G24">
        <v>10</v>
      </c>
    </row>
    <row r="25" spans="1:7" x14ac:dyDescent="0.3">
      <c r="A25" s="5">
        <v>24</v>
      </c>
      <c r="B25" s="5" t="s">
        <v>86</v>
      </c>
      <c r="C25" s="5" t="s">
        <v>84</v>
      </c>
      <c r="D25" s="9" t="s">
        <v>87</v>
      </c>
      <c r="E25" s="9" t="str">
        <f t="shared" si="0"/>
        <v xml:space="preserve"> 0.99</v>
      </c>
      <c r="F25" s="5" t="str">
        <f t="shared" si="1"/>
        <v>pack</v>
      </c>
      <c r="G25">
        <v>6</v>
      </c>
    </row>
    <row r="26" spans="1:7" x14ac:dyDescent="0.3">
      <c r="A26" s="5">
        <v>25</v>
      </c>
      <c r="B26" s="5" t="s">
        <v>88</v>
      </c>
      <c r="C26" s="5" t="s">
        <v>84</v>
      </c>
      <c r="D26" s="9" t="s">
        <v>89</v>
      </c>
      <c r="E26" s="9" t="str">
        <f t="shared" si="0"/>
        <v xml:space="preserve"> 1.29</v>
      </c>
      <c r="F26" s="5" t="str">
        <f t="shared" si="1"/>
        <v>pack</v>
      </c>
      <c r="G26">
        <v>6</v>
      </c>
    </row>
    <row r="27" spans="1:7" x14ac:dyDescent="0.3">
      <c r="A27" s="5">
        <v>26</v>
      </c>
      <c r="B27" s="5" t="s">
        <v>90</v>
      </c>
      <c r="C27" s="5" t="s">
        <v>91</v>
      </c>
      <c r="D27" s="9" t="s">
        <v>92</v>
      </c>
      <c r="E27" s="9" t="str">
        <f t="shared" si="0"/>
        <v xml:space="preserve"> 1.99</v>
      </c>
      <c r="F27" s="5" t="str">
        <f t="shared" si="1"/>
        <v>can</v>
      </c>
      <c r="G27">
        <v>9</v>
      </c>
    </row>
    <row r="28" spans="1:7" x14ac:dyDescent="0.3">
      <c r="A28" s="5">
        <v>27</v>
      </c>
      <c r="B28" s="5" t="s">
        <v>93</v>
      </c>
      <c r="C28" s="5" t="s">
        <v>91</v>
      </c>
      <c r="D28" s="9" t="s">
        <v>92</v>
      </c>
      <c r="E28" s="9" t="str">
        <f t="shared" si="0"/>
        <v xml:space="preserve"> 1.99</v>
      </c>
      <c r="F28" s="5" t="str">
        <f t="shared" si="1"/>
        <v>can</v>
      </c>
      <c r="G28">
        <v>8</v>
      </c>
    </row>
    <row r="29" spans="1:7" x14ac:dyDescent="0.3">
      <c r="A29" s="5">
        <v>28</v>
      </c>
      <c r="B29" s="5" t="s">
        <v>94</v>
      </c>
      <c r="C29" s="5" t="s">
        <v>91</v>
      </c>
      <c r="D29" s="9" t="s">
        <v>95</v>
      </c>
      <c r="E29" s="9" t="str">
        <f t="shared" si="0"/>
        <v xml:space="preserve"> 2.99</v>
      </c>
      <c r="F29" s="5" t="str">
        <f t="shared" si="1"/>
        <v>L</v>
      </c>
      <c r="G29">
        <v>10</v>
      </c>
    </row>
    <row r="30" spans="1:7" x14ac:dyDescent="0.3">
      <c r="A30" s="5">
        <v>29</v>
      </c>
      <c r="B30" s="5" t="s">
        <v>96</v>
      </c>
      <c r="C30" s="5" t="s">
        <v>91</v>
      </c>
      <c r="D30" s="9" t="s">
        <v>97</v>
      </c>
      <c r="E30" s="9" t="str">
        <f t="shared" si="0"/>
        <v xml:space="preserve"> 9.99</v>
      </c>
      <c r="F30" s="5" t="str">
        <f t="shared" si="1"/>
        <v>500g</v>
      </c>
      <c r="G30">
        <v>12</v>
      </c>
    </row>
    <row r="31" spans="1:7" x14ac:dyDescent="0.3">
      <c r="A31" s="5">
        <v>30</v>
      </c>
      <c r="B31" s="5" t="s">
        <v>98</v>
      </c>
      <c r="C31" s="5" t="s">
        <v>91</v>
      </c>
      <c r="D31" s="9" t="s">
        <v>99</v>
      </c>
      <c r="E31" s="9" t="str">
        <f t="shared" si="0"/>
        <v xml:space="preserve"> 3.99</v>
      </c>
      <c r="F31" s="5" t="str">
        <f t="shared" si="1"/>
        <v>box</v>
      </c>
      <c r="G31">
        <v>6</v>
      </c>
    </row>
    <row r="32" spans="1:7" x14ac:dyDescent="0.3">
      <c r="A32" s="5">
        <v>31</v>
      </c>
      <c r="B32" s="5" t="s">
        <v>100</v>
      </c>
      <c r="C32" s="5" t="s">
        <v>91</v>
      </c>
      <c r="D32" s="9" t="s">
        <v>101</v>
      </c>
      <c r="E32" s="9" t="str">
        <f t="shared" si="0"/>
        <v xml:space="preserve"> 0.99</v>
      </c>
      <c r="F32" s="5" t="str">
        <f t="shared" si="1"/>
        <v>bottle</v>
      </c>
      <c r="G32">
        <v>5</v>
      </c>
    </row>
    <row r="33" spans="1:7" x14ac:dyDescent="0.3">
      <c r="A33" s="5">
        <v>32</v>
      </c>
      <c r="B33" s="5" t="s">
        <v>27</v>
      </c>
      <c r="C33" s="5" t="s">
        <v>102</v>
      </c>
      <c r="D33" s="9" t="s">
        <v>103</v>
      </c>
      <c r="E33" s="9" t="str">
        <f t="shared" si="0"/>
        <v xml:space="preserve"> 1.99</v>
      </c>
      <c r="F33" s="5" t="str">
        <f t="shared" si="1"/>
        <v>500g</v>
      </c>
      <c r="G33">
        <v>11</v>
      </c>
    </row>
    <row r="34" spans="1:7" x14ac:dyDescent="0.3">
      <c r="A34" s="5">
        <v>33</v>
      </c>
      <c r="B34" s="5" t="s">
        <v>25</v>
      </c>
      <c r="C34" s="5" t="s">
        <v>102</v>
      </c>
      <c r="D34" s="9" t="s">
        <v>104</v>
      </c>
      <c r="E34" s="9" t="str">
        <f t="shared" ref="E34:E61" si="2">LEFT(D34,5)</f>
        <v xml:space="preserve"> 3.99</v>
      </c>
      <c r="F34" s="5" t="str">
        <f t="shared" si="1"/>
        <v>kg</v>
      </c>
      <c r="G34">
        <v>8</v>
      </c>
    </row>
    <row r="35" spans="1:7" x14ac:dyDescent="0.3">
      <c r="A35" s="5">
        <v>34</v>
      </c>
      <c r="B35" s="5" t="s">
        <v>26</v>
      </c>
      <c r="C35" s="5" t="s">
        <v>102</v>
      </c>
      <c r="D35" s="9" t="s">
        <v>105</v>
      </c>
      <c r="E35" s="9" t="str">
        <f t="shared" si="2"/>
        <v xml:space="preserve"> 6.99</v>
      </c>
      <c r="F35" s="5" t="str">
        <f t="shared" si="1"/>
        <v>kg</v>
      </c>
      <c r="G35">
        <v>10</v>
      </c>
    </row>
    <row r="36" spans="1:7" x14ac:dyDescent="0.3">
      <c r="A36" s="5">
        <v>35</v>
      </c>
      <c r="B36" s="5" t="s">
        <v>106</v>
      </c>
      <c r="C36" s="5" t="s">
        <v>102</v>
      </c>
      <c r="D36" s="9" t="s">
        <v>104</v>
      </c>
      <c r="E36" s="9" t="str">
        <f t="shared" si="2"/>
        <v xml:space="preserve"> 3.99</v>
      </c>
      <c r="F36" s="5" t="str">
        <f t="shared" si="1"/>
        <v>kg</v>
      </c>
      <c r="G36">
        <v>9</v>
      </c>
    </row>
    <row r="37" spans="1:7" x14ac:dyDescent="0.3">
      <c r="A37" s="5">
        <v>36</v>
      </c>
      <c r="B37" s="5" t="s">
        <v>107</v>
      </c>
      <c r="C37" s="5" t="s">
        <v>102</v>
      </c>
      <c r="D37" s="9" t="s">
        <v>43</v>
      </c>
      <c r="E37" s="9" t="str">
        <f t="shared" si="2"/>
        <v xml:space="preserve"> 2.99</v>
      </c>
      <c r="F37" s="5" t="str">
        <f t="shared" si="1"/>
        <v>kg</v>
      </c>
      <c r="G37">
        <v>3</v>
      </c>
    </row>
    <row r="38" spans="1:7" x14ac:dyDescent="0.3">
      <c r="A38" s="5">
        <v>37</v>
      </c>
      <c r="B38" s="5" t="s">
        <v>108</v>
      </c>
      <c r="C38" s="5" t="s">
        <v>102</v>
      </c>
      <c r="D38" s="9" t="s">
        <v>109</v>
      </c>
      <c r="E38" s="9" t="str">
        <f t="shared" si="2"/>
        <v xml:space="preserve"> 0.99</v>
      </c>
      <c r="F38" s="5" t="str">
        <f t="shared" si="1"/>
        <v>container</v>
      </c>
      <c r="G38">
        <v>7</v>
      </c>
    </row>
    <row r="39" spans="1:7" x14ac:dyDescent="0.3">
      <c r="A39" s="5">
        <v>38</v>
      </c>
      <c r="B39" s="5" t="s">
        <v>110</v>
      </c>
      <c r="C39" s="5" t="s">
        <v>102</v>
      </c>
      <c r="D39" s="9" t="s">
        <v>111</v>
      </c>
      <c r="E39" s="9" t="str">
        <f t="shared" si="2"/>
        <v xml:space="preserve"> 2.49</v>
      </c>
      <c r="F39" s="5" t="str">
        <f t="shared" si="1"/>
        <v>container</v>
      </c>
      <c r="G39">
        <v>6</v>
      </c>
    </row>
    <row r="40" spans="1:7" x14ac:dyDescent="0.3">
      <c r="A40" s="5">
        <v>39</v>
      </c>
      <c r="B40" s="5" t="s">
        <v>32</v>
      </c>
      <c r="C40" s="5" t="s">
        <v>102</v>
      </c>
      <c r="D40" s="9" t="s">
        <v>112</v>
      </c>
      <c r="E40" s="9" t="str">
        <f t="shared" si="2"/>
        <v xml:space="preserve"> 7.99</v>
      </c>
      <c r="F40" s="5" t="str">
        <f t="shared" si="1"/>
        <v>L</v>
      </c>
      <c r="G40">
        <v>7</v>
      </c>
    </row>
    <row r="41" spans="1:7" x14ac:dyDescent="0.3">
      <c r="A41" s="5">
        <v>40</v>
      </c>
      <c r="B41" s="5" t="s">
        <v>33</v>
      </c>
      <c r="C41" s="5" t="s">
        <v>102</v>
      </c>
      <c r="D41" s="9" t="s">
        <v>113</v>
      </c>
      <c r="E41" s="9" t="str">
        <f t="shared" si="2"/>
        <v xml:space="preserve"> 4.99</v>
      </c>
      <c r="F41" s="5" t="str">
        <f t="shared" si="1"/>
        <v>L</v>
      </c>
      <c r="G41">
        <v>7</v>
      </c>
    </row>
    <row r="42" spans="1:7" x14ac:dyDescent="0.3">
      <c r="A42" s="5">
        <v>41</v>
      </c>
      <c r="B42" s="5" t="s">
        <v>36</v>
      </c>
      <c r="C42" s="5" t="s">
        <v>102</v>
      </c>
      <c r="D42" s="9" t="s">
        <v>114</v>
      </c>
      <c r="E42" s="9" t="str">
        <f t="shared" si="2"/>
        <v xml:space="preserve"> 3.99</v>
      </c>
      <c r="F42" s="5" t="str">
        <f t="shared" si="1"/>
        <v>bottle</v>
      </c>
      <c r="G42">
        <v>10</v>
      </c>
    </row>
    <row r="43" spans="1:7" x14ac:dyDescent="0.3">
      <c r="A43" s="5">
        <v>42</v>
      </c>
      <c r="B43" s="5" t="s">
        <v>37</v>
      </c>
      <c r="C43" s="5" t="s">
        <v>102</v>
      </c>
      <c r="D43" s="9" t="s">
        <v>115</v>
      </c>
      <c r="E43" s="9" t="str">
        <f t="shared" si="2"/>
        <v xml:space="preserve"> 2.99</v>
      </c>
      <c r="F43" s="5" t="str">
        <f t="shared" si="1"/>
        <v>bottle</v>
      </c>
      <c r="G43">
        <v>8</v>
      </c>
    </row>
    <row r="44" spans="1:7" x14ac:dyDescent="0.3">
      <c r="A44" s="5">
        <v>43</v>
      </c>
      <c r="B44" s="5" t="s">
        <v>38</v>
      </c>
      <c r="C44" s="5" t="s">
        <v>102</v>
      </c>
      <c r="D44" s="9" t="s">
        <v>116</v>
      </c>
      <c r="E44" s="9" t="str">
        <f t="shared" si="2"/>
        <v xml:space="preserve"> 2.49</v>
      </c>
      <c r="F44" s="5" t="str">
        <f t="shared" si="1"/>
        <v>bottle</v>
      </c>
      <c r="G44">
        <v>7</v>
      </c>
    </row>
    <row r="45" spans="1:7" x14ac:dyDescent="0.3">
      <c r="A45" s="5">
        <v>44</v>
      </c>
      <c r="B45" s="5" t="s">
        <v>117</v>
      </c>
      <c r="C45" s="5" t="s">
        <v>102</v>
      </c>
      <c r="D45" s="9" t="s">
        <v>118</v>
      </c>
      <c r="E45" s="9" t="str">
        <f t="shared" si="2"/>
        <v xml:space="preserve"> 3.99</v>
      </c>
      <c r="F45" s="5" t="str">
        <f t="shared" si="1"/>
        <v>jar</v>
      </c>
      <c r="G45">
        <v>6</v>
      </c>
    </row>
    <row r="46" spans="1:7" x14ac:dyDescent="0.3">
      <c r="A46" s="5">
        <v>45</v>
      </c>
      <c r="B46" s="5" t="s">
        <v>34</v>
      </c>
      <c r="C46" s="5" t="s">
        <v>102</v>
      </c>
      <c r="D46" s="9" t="s">
        <v>119</v>
      </c>
      <c r="E46" s="9" t="str">
        <f t="shared" si="2"/>
        <v xml:space="preserve"> 4.99</v>
      </c>
      <c r="F46" s="5" t="str">
        <f t="shared" si="1"/>
        <v>jar</v>
      </c>
      <c r="G46">
        <v>10</v>
      </c>
    </row>
    <row r="47" spans="1:7" x14ac:dyDescent="0.3">
      <c r="A47" s="5">
        <v>46</v>
      </c>
      <c r="B47" s="5" t="s">
        <v>35</v>
      </c>
      <c r="C47" s="5" t="s">
        <v>102</v>
      </c>
      <c r="D47" s="9" t="s">
        <v>120</v>
      </c>
      <c r="E47" s="9" t="str">
        <f t="shared" si="2"/>
        <v xml:space="preserve"> 2.99</v>
      </c>
      <c r="F47" s="5" t="str">
        <f t="shared" si="1"/>
        <v>jar</v>
      </c>
      <c r="G47">
        <v>3</v>
      </c>
    </row>
    <row r="48" spans="1:7" x14ac:dyDescent="0.3">
      <c r="A48" s="5">
        <v>47</v>
      </c>
      <c r="B48" s="5" t="s">
        <v>39</v>
      </c>
      <c r="C48" s="5" t="s">
        <v>102</v>
      </c>
      <c r="D48" s="9" t="s">
        <v>118</v>
      </c>
      <c r="E48" s="9" t="str">
        <f t="shared" si="2"/>
        <v xml:space="preserve"> 3.99</v>
      </c>
      <c r="F48" s="5" t="str">
        <f t="shared" si="1"/>
        <v>jar</v>
      </c>
      <c r="G48">
        <v>8</v>
      </c>
    </row>
    <row r="49" spans="1:7" x14ac:dyDescent="0.3">
      <c r="A49" s="5">
        <v>48</v>
      </c>
      <c r="B49" s="5" t="s">
        <v>121</v>
      </c>
      <c r="C49" s="5" t="s">
        <v>102</v>
      </c>
      <c r="D49" s="9" t="s">
        <v>122</v>
      </c>
      <c r="E49" s="9" t="str">
        <f t="shared" si="2"/>
        <v xml:space="preserve"> 1.99</v>
      </c>
      <c r="F49" s="5" t="str">
        <f t="shared" si="1"/>
        <v>packet</v>
      </c>
      <c r="G49">
        <v>6</v>
      </c>
    </row>
    <row r="50" spans="1:7" x14ac:dyDescent="0.3">
      <c r="A50" s="5">
        <v>49</v>
      </c>
      <c r="B50" s="5" t="s">
        <v>123</v>
      </c>
      <c r="C50" s="5" t="s">
        <v>102</v>
      </c>
      <c r="D50" s="9" t="s">
        <v>124</v>
      </c>
      <c r="E50" s="9" t="str">
        <f t="shared" si="2"/>
        <v xml:space="preserve"> 2.99</v>
      </c>
      <c r="F50" s="5" t="str">
        <f t="shared" si="1"/>
        <v>container</v>
      </c>
      <c r="G50">
        <v>9</v>
      </c>
    </row>
    <row r="51" spans="1:7" x14ac:dyDescent="0.3">
      <c r="A51" s="5">
        <v>50</v>
      </c>
      <c r="B51" s="5" t="s">
        <v>125</v>
      </c>
      <c r="C51" s="5" t="s">
        <v>102</v>
      </c>
      <c r="D51" s="9" t="s">
        <v>126</v>
      </c>
      <c r="E51" s="9" t="str">
        <f t="shared" si="2"/>
        <v xml:space="preserve"> 3.49</v>
      </c>
      <c r="F51" s="5" t="str">
        <f t="shared" si="1"/>
        <v>container</v>
      </c>
      <c r="G51">
        <v>12</v>
      </c>
    </row>
    <row r="52" spans="1:7" x14ac:dyDescent="0.3">
      <c r="A52" s="5">
        <v>51</v>
      </c>
      <c r="B52" s="5" t="s">
        <v>23</v>
      </c>
      <c r="C52" s="5" t="s">
        <v>42</v>
      </c>
      <c r="D52" s="9" t="s">
        <v>127</v>
      </c>
      <c r="E52" s="9" t="str">
        <f t="shared" si="2"/>
        <v xml:space="preserve"> 1.99</v>
      </c>
      <c r="F52" s="5" t="str">
        <f t="shared" si="1"/>
        <v>bulb</v>
      </c>
      <c r="G52">
        <v>10</v>
      </c>
    </row>
    <row r="53" spans="1:7" x14ac:dyDescent="0.3">
      <c r="A53" s="5">
        <v>52</v>
      </c>
      <c r="B53" s="5" t="s">
        <v>22</v>
      </c>
      <c r="C53" s="5" t="s">
        <v>42</v>
      </c>
      <c r="D53" s="9" t="s">
        <v>44</v>
      </c>
      <c r="E53" s="9" t="str">
        <f t="shared" si="2"/>
        <v xml:space="preserve"> 1.49</v>
      </c>
      <c r="F53" s="5" t="str">
        <f t="shared" si="1"/>
        <v>kg</v>
      </c>
      <c r="G53">
        <v>9</v>
      </c>
    </row>
    <row r="54" spans="1:7" x14ac:dyDescent="0.3">
      <c r="A54" s="5">
        <v>53</v>
      </c>
      <c r="B54" s="5" t="s">
        <v>24</v>
      </c>
      <c r="C54" s="5" t="s">
        <v>42</v>
      </c>
      <c r="D54" s="9" t="s">
        <v>128</v>
      </c>
      <c r="E54" s="9" t="str">
        <f t="shared" si="2"/>
        <v xml:space="preserve"> 1.99</v>
      </c>
      <c r="F54" s="5" t="str">
        <f t="shared" si="1"/>
        <v>kg</v>
      </c>
      <c r="G54">
        <v>6</v>
      </c>
    </row>
    <row r="55" spans="1:7" x14ac:dyDescent="0.3">
      <c r="A55" s="5">
        <v>54</v>
      </c>
      <c r="B55" s="5" t="s">
        <v>19</v>
      </c>
      <c r="C55" s="5" t="s">
        <v>42</v>
      </c>
      <c r="D55" s="9" t="s">
        <v>70</v>
      </c>
      <c r="E55" s="9" t="str">
        <f t="shared" si="2"/>
        <v xml:space="preserve"> 1.99</v>
      </c>
      <c r="F55" s="5" t="str">
        <f t="shared" si="1"/>
        <v>each</v>
      </c>
      <c r="G55">
        <v>10</v>
      </c>
    </row>
    <row r="56" spans="1:7" x14ac:dyDescent="0.3">
      <c r="A56" s="5">
        <v>55</v>
      </c>
      <c r="B56" s="5" t="s">
        <v>18</v>
      </c>
      <c r="C56" s="5" t="s">
        <v>42</v>
      </c>
      <c r="D56" s="10" t="s">
        <v>129</v>
      </c>
      <c r="E56" s="9" t="str">
        <f t="shared" si="2"/>
        <v xml:space="preserve"> 0.99</v>
      </c>
      <c r="F56" s="5" t="str">
        <f t="shared" si="1"/>
        <v>each</v>
      </c>
      <c r="G56">
        <v>5</v>
      </c>
    </row>
    <row r="57" spans="1:7" x14ac:dyDescent="0.3">
      <c r="A57" s="5">
        <v>56</v>
      </c>
      <c r="B57" s="5" t="s">
        <v>130</v>
      </c>
      <c r="C57" s="5" t="s">
        <v>131</v>
      </c>
      <c r="D57" s="9" t="s">
        <v>140</v>
      </c>
      <c r="E57" s="9" t="str">
        <f t="shared" si="2"/>
        <v>4.99/</v>
      </c>
      <c r="F57" s="5" t="str">
        <f t="shared" si="1"/>
        <v>each</v>
      </c>
      <c r="G57">
        <v>14</v>
      </c>
    </row>
    <row r="58" spans="1:7" x14ac:dyDescent="0.3">
      <c r="A58" s="5">
        <v>57</v>
      </c>
      <c r="B58" s="5" t="s">
        <v>132</v>
      </c>
      <c r="C58" s="5" t="s">
        <v>133</v>
      </c>
      <c r="D58" s="9" t="s">
        <v>141</v>
      </c>
      <c r="E58" s="9" t="str">
        <f t="shared" si="2"/>
        <v>3.49/</v>
      </c>
      <c r="F58" s="5" t="str">
        <f t="shared" si="1"/>
        <v>pack</v>
      </c>
      <c r="G58">
        <v>9</v>
      </c>
    </row>
    <row r="59" spans="1:7" x14ac:dyDescent="0.3">
      <c r="A59" s="5">
        <v>58</v>
      </c>
      <c r="B59" s="5" t="s">
        <v>134</v>
      </c>
      <c r="C59" s="5" t="s">
        <v>135</v>
      </c>
      <c r="D59" s="9" t="s">
        <v>142</v>
      </c>
      <c r="E59" s="9" t="str">
        <f t="shared" si="2"/>
        <v>6.99/</v>
      </c>
      <c r="F59" s="5" t="str">
        <f t="shared" si="1"/>
        <v>each</v>
      </c>
      <c r="G59">
        <v>20</v>
      </c>
    </row>
    <row r="60" spans="1:7" x14ac:dyDescent="0.3">
      <c r="A60" s="5">
        <v>59</v>
      </c>
      <c r="B60" s="5" t="s">
        <v>136</v>
      </c>
      <c r="C60" s="5" t="s">
        <v>137</v>
      </c>
      <c r="D60" s="9" t="s">
        <v>143</v>
      </c>
      <c r="E60" s="9" t="str">
        <f t="shared" si="2"/>
        <v>4.99/</v>
      </c>
      <c r="F60" s="5" t="str">
        <f t="shared" si="1"/>
        <v>dozen</v>
      </c>
      <c r="G60">
        <v>7</v>
      </c>
    </row>
    <row r="61" spans="1:7" x14ac:dyDescent="0.3">
      <c r="A61" s="5">
        <v>60</v>
      </c>
      <c r="B61" s="5" t="s">
        <v>138</v>
      </c>
      <c r="C61" s="5" t="s">
        <v>139</v>
      </c>
      <c r="D61" s="9" t="s">
        <v>144</v>
      </c>
      <c r="E61" s="9" t="str">
        <f t="shared" si="2"/>
        <v>12.99</v>
      </c>
      <c r="F61" s="5" t="str">
        <f t="shared" si="1"/>
        <v>pack</v>
      </c>
      <c r="G61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EEA6-BDF0-4A05-926A-26E4F60E9F46}">
  <dimension ref="A1:B61"/>
  <sheetViews>
    <sheetView topLeftCell="A47" workbookViewId="0">
      <selection activeCell="B61" sqref="B61"/>
    </sheetView>
  </sheetViews>
  <sheetFormatPr defaultRowHeight="14.4" x14ac:dyDescent="0.3"/>
  <cols>
    <col min="1" max="1" width="12.33203125" bestFit="1" customWidth="1"/>
    <col min="2" max="2" width="14" style="2" bestFit="1" customWidth="1"/>
  </cols>
  <sheetData>
    <row r="1" spans="1:2" x14ac:dyDescent="0.3">
      <c r="A1" s="1" t="s">
        <v>12</v>
      </c>
      <c r="B1" s="3" t="s">
        <v>15</v>
      </c>
    </row>
    <row r="2" spans="1:2" x14ac:dyDescent="0.3">
      <c r="A2" cm="1">
        <f t="array" ref="A2:A61">_xlfn.SEQUENCE(60,1,1,1)</f>
        <v>1</v>
      </c>
      <c r="B2" s="2" t="s">
        <v>252</v>
      </c>
    </row>
    <row r="3" spans="1:2" x14ac:dyDescent="0.3">
      <c r="A3">
        <v>2</v>
      </c>
      <c r="B3" s="2" t="s">
        <v>253</v>
      </c>
    </row>
    <row r="4" spans="1:2" x14ac:dyDescent="0.3">
      <c r="A4">
        <v>3</v>
      </c>
      <c r="B4" s="2" t="s">
        <v>254</v>
      </c>
    </row>
    <row r="5" spans="1:2" x14ac:dyDescent="0.3">
      <c r="A5">
        <v>4</v>
      </c>
      <c r="B5" s="2" t="s">
        <v>255</v>
      </c>
    </row>
    <row r="6" spans="1:2" x14ac:dyDescent="0.3">
      <c r="A6">
        <v>5</v>
      </c>
      <c r="B6" s="2" t="s">
        <v>256</v>
      </c>
    </row>
    <row r="7" spans="1:2" x14ac:dyDescent="0.3">
      <c r="A7">
        <v>6</v>
      </c>
      <c r="B7" s="2" t="s">
        <v>257</v>
      </c>
    </row>
    <row r="8" spans="1:2" x14ac:dyDescent="0.3">
      <c r="A8">
        <v>7</v>
      </c>
      <c r="B8" s="2" t="s">
        <v>258</v>
      </c>
    </row>
    <row r="9" spans="1:2" x14ac:dyDescent="0.3">
      <c r="A9">
        <v>8</v>
      </c>
      <c r="B9" s="2" t="s">
        <v>252</v>
      </c>
    </row>
    <row r="10" spans="1:2" x14ac:dyDescent="0.3">
      <c r="A10">
        <v>9</v>
      </c>
      <c r="B10" s="2" t="s">
        <v>259</v>
      </c>
    </row>
    <row r="11" spans="1:2" x14ac:dyDescent="0.3">
      <c r="A11">
        <v>10</v>
      </c>
      <c r="B11" s="2" t="s">
        <v>252</v>
      </c>
    </row>
    <row r="12" spans="1:2" x14ac:dyDescent="0.3">
      <c r="A12">
        <v>11</v>
      </c>
      <c r="B12" s="2" t="s">
        <v>260</v>
      </c>
    </row>
    <row r="13" spans="1:2" x14ac:dyDescent="0.3">
      <c r="A13">
        <v>12</v>
      </c>
      <c r="B13" s="2" t="s">
        <v>261</v>
      </c>
    </row>
    <row r="14" spans="1:2" x14ac:dyDescent="0.3">
      <c r="A14">
        <v>13</v>
      </c>
      <c r="B14" s="2" t="s">
        <v>259</v>
      </c>
    </row>
    <row r="15" spans="1:2" x14ac:dyDescent="0.3">
      <c r="A15">
        <v>14</v>
      </c>
      <c r="B15" s="2" t="s">
        <v>252</v>
      </c>
    </row>
    <row r="16" spans="1:2" x14ac:dyDescent="0.3">
      <c r="A16">
        <v>15</v>
      </c>
      <c r="B16" s="2" t="s">
        <v>259</v>
      </c>
    </row>
    <row r="17" spans="1:2" x14ac:dyDescent="0.3">
      <c r="A17">
        <v>16</v>
      </c>
      <c r="B17" s="2" t="s">
        <v>262</v>
      </c>
    </row>
    <row r="18" spans="1:2" x14ac:dyDescent="0.3">
      <c r="A18">
        <v>17</v>
      </c>
      <c r="B18" s="2" t="s">
        <v>263</v>
      </c>
    </row>
    <row r="19" spans="1:2" x14ac:dyDescent="0.3">
      <c r="A19">
        <v>18</v>
      </c>
      <c r="B19" s="2" t="s">
        <v>252</v>
      </c>
    </row>
    <row r="20" spans="1:2" x14ac:dyDescent="0.3">
      <c r="A20">
        <v>19</v>
      </c>
      <c r="B20" s="2" t="s">
        <v>255</v>
      </c>
    </row>
    <row r="21" spans="1:2" x14ac:dyDescent="0.3">
      <c r="A21">
        <v>20</v>
      </c>
      <c r="B21" s="2" t="s">
        <v>259</v>
      </c>
    </row>
    <row r="22" spans="1:2" x14ac:dyDescent="0.3">
      <c r="A22">
        <v>21</v>
      </c>
      <c r="B22" s="2" t="s">
        <v>262</v>
      </c>
    </row>
    <row r="23" spans="1:2" x14ac:dyDescent="0.3">
      <c r="A23">
        <v>22</v>
      </c>
      <c r="B23" s="2" t="s">
        <v>252</v>
      </c>
    </row>
    <row r="24" spans="1:2" x14ac:dyDescent="0.3">
      <c r="A24">
        <v>23</v>
      </c>
      <c r="B24" s="2" t="s">
        <v>262</v>
      </c>
    </row>
    <row r="25" spans="1:2" x14ac:dyDescent="0.3">
      <c r="A25">
        <v>24</v>
      </c>
      <c r="B25" s="2" t="s">
        <v>254</v>
      </c>
    </row>
    <row r="26" spans="1:2" x14ac:dyDescent="0.3">
      <c r="A26">
        <v>25</v>
      </c>
      <c r="B26" s="2" t="s">
        <v>264</v>
      </c>
    </row>
    <row r="27" spans="1:2" x14ac:dyDescent="0.3">
      <c r="A27">
        <v>26</v>
      </c>
      <c r="B27" s="2" t="s">
        <v>262</v>
      </c>
    </row>
    <row r="28" spans="1:2" x14ac:dyDescent="0.3">
      <c r="A28">
        <v>27</v>
      </c>
      <c r="B28" s="2" t="s">
        <v>262</v>
      </c>
    </row>
    <row r="29" spans="1:2" x14ac:dyDescent="0.3">
      <c r="A29">
        <v>28</v>
      </c>
      <c r="B29" s="2" t="s">
        <v>252</v>
      </c>
    </row>
    <row r="30" spans="1:2" x14ac:dyDescent="0.3">
      <c r="A30">
        <v>29</v>
      </c>
      <c r="B30" s="2" t="s">
        <v>256</v>
      </c>
    </row>
    <row r="31" spans="1:2" x14ac:dyDescent="0.3">
      <c r="A31">
        <v>30</v>
      </c>
      <c r="B31" s="2" t="s">
        <v>259</v>
      </c>
    </row>
    <row r="32" spans="1:2" x14ac:dyDescent="0.3">
      <c r="A32">
        <v>31</v>
      </c>
      <c r="B32" s="2" t="s">
        <v>254</v>
      </c>
    </row>
    <row r="33" spans="1:2" x14ac:dyDescent="0.3">
      <c r="A33">
        <v>32</v>
      </c>
      <c r="B33" s="2" t="s">
        <v>262</v>
      </c>
    </row>
    <row r="34" spans="1:2" x14ac:dyDescent="0.3">
      <c r="A34">
        <v>33</v>
      </c>
      <c r="B34" s="2" t="s">
        <v>259</v>
      </c>
    </row>
    <row r="35" spans="1:2" x14ac:dyDescent="0.3">
      <c r="A35">
        <v>34</v>
      </c>
      <c r="B35" s="2" t="s">
        <v>265</v>
      </c>
    </row>
    <row r="36" spans="1:2" x14ac:dyDescent="0.3">
      <c r="A36">
        <v>35</v>
      </c>
      <c r="B36" s="2" t="s">
        <v>259</v>
      </c>
    </row>
    <row r="37" spans="1:2" x14ac:dyDescent="0.3">
      <c r="A37">
        <v>36</v>
      </c>
      <c r="B37" s="2" t="s">
        <v>252</v>
      </c>
    </row>
    <row r="38" spans="1:2" x14ac:dyDescent="0.3">
      <c r="A38">
        <v>37</v>
      </c>
      <c r="B38" s="2" t="s">
        <v>254</v>
      </c>
    </row>
    <row r="39" spans="1:2" x14ac:dyDescent="0.3">
      <c r="A39">
        <v>38</v>
      </c>
      <c r="B39" s="2" t="s">
        <v>255</v>
      </c>
    </row>
    <row r="40" spans="1:2" x14ac:dyDescent="0.3">
      <c r="A40">
        <v>39</v>
      </c>
      <c r="B40" s="2" t="s">
        <v>257</v>
      </c>
    </row>
    <row r="41" spans="1:2" x14ac:dyDescent="0.3">
      <c r="A41">
        <v>40</v>
      </c>
      <c r="B41" s="2" t="s">
        <v>263</v>
      </c>
    </row>
    <row r="42" spans="1:2" x14ac:dyDescent="0.3">
      <c r="A42">
        <v>41</v>
      </c>
      <c r="B42" s="2" t="s">
        <v>259</v>
      </c>
    </row>
    <row r="43" spans="1:2" x14ac:dyDescent="0.3">
      <c r="A43">
        <v>42</v>
      </c>
      <c r="B43" s="2" t="s">
        <v>252</v>
      </c>
    </row>
    <row r="44" spans="1:2" x14ac:dyDescent="0.3">
      <c r="A44">
        <v>43</v>
      </c>
      <c r="B44" s="2" t="s">
        <v>255</v>
      </c>
    </row>
    <row r="45" spans="1:2" x14ac:dyDescent="0.3">
      <c r="A45">
        <v>44</v>
      </c>
      <c r="B45" s="2" t="s">
        <v>259</v>
      </c>
    </row>
    <row r="46" spans="1:2" x14ac:dyDescent="0.3">
      <c r="A46">
        <v>45</v>
      </c>
      <c r="B46" s="2" t="s">
        <v>263</v>
      </c>
    </row>
    <row r="47" spans="1:2" x14ac:dyDescent="0.3">
      <c r="A47">
        <v>46</v>
      </c>
      <c r="B47" s="2" t="s">
        <v>252</v>
      </c>
    </row>
    <row r="48" spans="1:2" x14ac:dyDescent="0.3">
      <c r="A48">
        <v>47</v>
      </c>
      <c r="B48" s="2" t="s">
        <v>259</v>
      </c>
    </row>
    <row r="49" spans="1:2" x14ac:dyDescent="0.3">
      <c r="A49">
        <v>48</v>
      </c>
      <c r="B49" s="2" t="s">
        <v>262</v>
      </c>
    </row>
    <row r="50" spans="1:2" x14ac:dyDescent="0.3">
      <c r="A50">
        <v>49</v>
      </c>
      <c r="B50" s="2" t="s">
        <v>252</v>
      </c>
    </row>
    <row r="51" spans="1:2" x14ac:dyDescent="0.3">
      <c r="A51">
        <v>50</v>
      </c>
      <c r="B51" s="2" t="s">
        <v>261</v>
      </c>
    </row>
    <row r="52" spans="1:2" x14ac:dyDescent="0.3">
      <c r="A52">
        <v>51</v>
      </c>
      <c r="B52" s="2" t="s">
        <v>262</v>
      </c>
    </row>
    <row r="53" spans="1:2" x14ac:dyDescent="0.3">
      <c r="A53">
        <v>52</v>
      </c>
      <c r="B53" s="2" t="s">
        <v>253</v>
      </c>
    </row>
    <row r="54" spans="1:2" x14ac:dyDescent="0.3">
      <c r="A54">
        <v>53</v>
      </c>
      <c r="B54" s="2" t="s">
        <v>262</v>
      </c>
    </row>
    <row r="55" spans="1:2" x14ac:dyDescent="0.3">
      <c r="A55">
        <v>54</v>
      </c>
      <c r="B55" s="2" t="s">
        <v>262</v>
      </c>
    </row>
    <row r="56" spans="1:2" x14ac:dyDescent="0.3">
      <c r="A56">
        <v>55</v>
      </c>
      <c r="B56" s="2" t="s">
        <v>254</v>
      </c>
    </row>
    <row r="57" spans="1:2" x14ac:dyDescent="0.3">
      <c r="A57">
        <v>56</v>
      </c>
      <c r="B57" s="2">
        <v>4.99</v>
      </c>
    </row>
    <row r="58" spans="1:2" x14ac:dyDescent="0.3">
      <c r="A58">
        <v>57</v>
      </c>
      <c r="B58" s="2">
        <v>3.49</v>
      </c>
    </row>
    <row r="59" spans="1:2" x14ac:dyDescent="0.3">
      <c r="A59">
        <v>58</v>
      </c>
      <c r="B59" s="2">
        <v>6.99</v>
      </c>
    </row>
    <row r="60" spans="1:2" x14ac:dyDescent="0.3">
      <c r="A60">
        <v>59</v>
      </c>
      <c r="B60" s="2">
        <v>4.99</v>
      </c>
    </row>
    <row r="61" spans="1:2" x14ac:dyDescent="0.3">
      <c r="A61">
        <v>60</v>
      </c>
      <c r="B61" s="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53C-FC24-4417-B266-57994A2C180A}">
  <dimension ref="A1:D187"/>
  <sheetViews>
    <sheetView workbookViewId="0">
      <selection activeCell="A2" sqref="A2"/>
    </sheetView>
  </sheetViews>
  <sheetFormatPr defaultColWidth="9.33203125" defaultRowHeight="14.4" x14ac:dyDescent="0.3"/>
  <cols>
    <col min="1" max="1" width="13.33203125" style="5" customWidth="1"/>
    <col min="2" max="2" width="12.88671875" style="5" customWidth="1"/>
    <col min="3" max="3" width="13.6640625" style="5" customWidth="1"/>
    <col min="4" max="4" width="13.33203125" style="5" customWidth="1"/>
    <col min="5" max="6" width="9.33203125" style="5"/>
    <col min="7" max="8" width="10.109375" style="5" bestFit="1" customWidth="1"/>
    <col min="9" max="16384" width="9.33203125" style="5"/>
  </cols>
  <sheetData>
    <row r="1" spans="1:4" s="4" customFormat="1" ht="18" thickBot="1" x14ac:dyDescent="0.35">
      <c r="A1" s="4" t="s">
        <v>8</v>
      </c>
      <c r="B1" s="4" t="s">
        <v>9</v>
      </c>
      <c r="C1" s="4" t="s">
        <v>10</v>
      </c>
      <c r="D1" s="4" t="s">
        <v>11</v>
      </c>
    </row>
    <row r="2" spans="1:4" ht="15" thickTop="1" x14ac:dyDescent="0.3">
      <c r="A2" s="11">
        <v>44896</v>
      </c>
      <c r="B2" s="5">
        <f>DAY(A2)</f>
        <v>1</v>
      </c>
      <c r="C2" s="5">
        <f>MONTH(A2)</f>
        <v>12</v>
      </c>
      <c r="D2" s="5">
        <f>YEAR(A2)</f>
        <v>2022</v>
      </c>
    </row>
    <row r="3" spans="1:4" x14ac:dyDescent="0.3">
      <c r="A3" s="11">
        <v>44897</v>
      </c>
      <c r="B3" s="5">
        <f>DAY(A3)</f>
        <v>2</v>
      </c>
      <c r="C3" s="5">
        <f t="shared" ref="C3:C66" si="0">MONTH(A3)</f>
        <v>12</v>
      </c>
      <c r="D3" s="5">
        <f t="shared" ref="D3:D66" si="1">YEAR(A3)</f>
        <v>2022</v>
      </c>
    </row>
    <row r="4" spans="1:4" x14ac:dyDescent="0.3">
      <c r="A4" s="11">
        <v>44898</v>
      </c>
      <c r="B4" s="5">
        <f t="shared" ref="B4:B67" si="2">DAY(A4)</f>
        <v>3</v>
      </c>
      <c r="C4" s="5">
        <f t="shared" si="0"/>
        <v>12</v>
      </c>
      <c r="D4" s="5">
        <f t="shared" si="1"/>
        <v>2022</v>
      </c>
    </row>
    <row r="5" spans="1:4" ht="14.7" customHeight="1" x14ac:dyDescent="0.3">
      <c r="A5" s="11">
        <v>44899</v>
      </c>
      <c r="B5" s="5">
        <f t="shared" si="2"/>
        <v>4</v>
      </c>
      <c r="C5" s="5">
        <f t="shared" si="0"/>
        <v>12</v>
      </c>
      <c r="D5" s="5">
        <f t="shared" si="1"/>
        <v>2022</v>
      </c>
    </row>
    <row r="6" spans="1:4" x14ac:dyDescent="0.3">
      <c r="A6" s="11">
        <v>44900</v>
      </c>
      <c r="B6" s="5">
        <f t="shared" si="2"/>
        <v>5</v>
      </c>
      <c r="C6" s="5">
        <f t="shared" si="0"/>
        <v>12</v>
      </c>
      <c r="D6" s="5">
        <f t="shared" si="1"/>
        <v>2022</v>
      </c>
    </row>
    <row r="7" spans="1:4" x14ac:dyDescent="0.3">
      <c r="A7" s="11">
        <v>44901</v>
      </c>
      <c r="B7" s="5">
        <f t="shared" si="2"/>
        <v>6</v>
      </c>
      <c r="C7" s="5">
        <f t="shared" si="0"/>
        <v>12</v>
      </c>
      <c r="D7" s="5">
        <f t="shared" si="1"/>
        <v>2022</v>
      </c>
    </row>
    <row r="8" spans="1:4" x14ac:dyDescent="0.3">
      <c r="A8" s="11">
        <v>44902</v>
      </c>
      <c r="B8" s="5">
        <f t="shared" si="2"/>
        <v>7</v>
      </c>
      <c r="C8" s="5">
        <f t="shared" si="0"/>
        <v>12</v>
      </c>
      <c r="D8" s="5">
        <f t="shared" si="1"/>
        <v>2022</v>
      </c>
    </row>
    <row r="9" spans="1:4" x14ac:dyDescent="0.3">
      <c r="A9" s="11">
        <v>44903</v>
      </c>
      <c r="B9" s="5">
        <f t="shared" si="2"/>
        <v>8</v>
      </c>
      <c r="C9" s="5">
        <f t="shared" si="0"/>
        <v>12</v>
      </c>
      <c r="D9" s="5">
        <f t="shared" si="1"/>
        <v>2022</v>
      </c>
    </row>
    <row r="10" spans="1:4" x14ac:dyDescent="0.3">
      <c r="A10" s="11">
        <v>44904</v>
      </c>
      <c r="B10" s="5">
        <f t="shared" si="2"/>
        <v>9</v>
      </c>
      <c r="C10" s="5">
        <f t="shared" si="0"/>
        <v>12</v>
      </c>
      <c r="D10" s="5">
        <f t="shared" si="1"/>
        <v>2022</v>
      </c>
    </row>
    <row r="11" spans="1:4" x14ac:dyDescent="0.3">
      <c r="A11" s="11">
        <v>44905</v>
      </c>
      <c r="B11" s="5">
        <f t="shared" si="2"/>
        <v>10</v>
      </c>
      <c r="C11" s="5">
        <f t="shared" si="0"/>
        <v>12</v>
      </c>
      <c r="D11" s="5">
        <f t="shared" si="1"/>
        <v>2022</v>
      </c>
    </row>
    <row r="12" spans="1:4" x14ac:dyDescent="0.3">
      <c r="A12" s="11">
        <v>44906</v>
      </c>
      <c r="B12" s="5">
        <f t="shared" si="2"/>
        <v>11</v>
      </c>
      <c r="C12" s="5">
        <f t="shared" si="0"/>
        <v>12</v>
      </c>
      <c r="D12" s="5">
        <f t="shared" si="1"/>
        <v>2022</v>
      </c>
    </row>
    <row r="13" spans="1:4" x14ac:dyDescent="0.3">
      <c r="A13" s="11">
        <v>44907</v>
      </c>
      <c r="B13" s="5">
        <f t="shared" si="2"/>
        <v>12</v>
      </c>
      <c r="C13" s="5">
        <f t="shared" si="0"/>
        <v>12</v>
      </c>
      <c r="D13" s="5">
        <f t="shared" si="1"/>
        <v>2022</v>
      </c>
    </row>
    <row r="14" spans="1:4" x14ac:dyDescent="0.3">
      <c r="A14" s="11">
        <v>44908</v>
      </c>
      <c r="B14" s="5">
        <f t="shared" si="2"/>
        <v>13</v>
      </c>
      <c r="C14" s="5">
        <f t="shared" si="0"/>
        <v>12</v>
      </c>
      <c r="D14" s="5">
        <f t="shared" si="1"/>
        <v>2022</v>
      </c>
    </row>
    <row r="15" spans="1:4" x14ac:dyDescent="0.3">
      <c r="A15" s="11">
        <v>44909</v>
      </c>
      <c r="B15" s="5">
        <f t="shared" si="2"/>
        <v>14</v>
      </c>
      <c r="C15" s="5">
        <f t="shared" si="0"/>
        <v>12</v>
      </c>
      <c r="D15" s="5">
        <f t="shared" si="1"/>
        <v>2022</v>
      </c>
    </row>
    <row r="16" spans="1:4" x14ac:dyDescent="0.3">
      <c r="A16" s="11">
        <v>44910</v>
      </c>
      <c r="B16" s="5">
        <f t="shared" si="2"/>
        <v>15</v>
      </c>
      <c r="C16" s="5">
        <f t="shared" si="0"/>
        <v>12</v>
      </c>
      <c r="D16" s="5">
        <f t="shared" si="1"/>
        <v>2022</v>
      </c>
    </row>
    <row r="17" spans="1:4" x14ac:dyDescent="0.3">
      <c r="A17" s="11">
        <v>44911</v>
      </c>
      <c r="B17" s="5">
        <f t="shared" si="2"/>
        <v>16</v>
      </c>
      <c r="C17" s="5">
        <f t="shared" si="0"/>
        <v>12</v>
      </c>
      <c r="D17" s="5">
        <f t="shared" si="1"/>
        <v>2022</v>
      </c>
    </row>
    <row r="18" spans="1:4" x14ac:dyDescent="0.3">
      <c r="A18" s="11">
        <v>44912</v>
      </c>
      <c r="B18" s="5">
        <f t="shared" si="2"/>
        <v>17</v>
      </c>
      <c r="C18" s="5">
        <f t="shared" si="0"/>
        <v>12</v>
      </c>
      <c r="D18" s="5">
        <f t="shared" si="1"/>
        <v>2022</v>
      </c>
    </row>
    <row r="19" spans="1:4" x14ac:dyDescent="0.3">
      <c r="A19" s="11">
        <v>44913</v>
      </c>
      <c r="B19" s="5">
        <f t="shared" si="2"/>
        <v>18</v>
      </c>
      <c r="C19" s="5">
        <f t="shared" si="0"/>
        <v>12</v>
      </c>
      <c r="D19" s="5">
        <f t="shared" si="1"/>
        <v>2022</v>
      </c>
    </row>
    <row r="20" spans="1:4" x14ac:dyDescent="0.3">
      <c r="A20" s="11">
        <v>44914</v>
      </c>
      <c r="B20" s="5">
        <f t="shared" si="2"/>
        <v>19</v>
      </c>
      <c r="C20" s="5">
        <f t="shared" si="0"/>
        <v>12</v>
      </c>
      <c r="D20" s="5">
        <f t="shared" si="1"/>
        <v>2022</v>
      </c>
    </row>
    <row r="21" spans="1:4" x14ac:dyDescent="0.3">
      <c r="A21" s="11">
        <v>44915</v>
      </c>
      <c r="B21" s="5">
        <f t="shared" si="2"/>
        <v>20</v>
      </c>
      <c r="C21" s="5">
        <f t="shared" si="0"/>
        <v>12</v>
      </c>
      <c r="D21" s="5">
        <f t="shared" si="1"/>
        <v>2022</v>
      </c>
    </row>
    <row r="22" spans="1:4" x14ac:dyDescent="0.3">
      <c r="A22" s="11">
        <v>44916</v>
      </c>
      <c r="B22" s="5">
        <f t="shared" si="2"/>
        <v>21</v>
      </c>
      <c r="C22" s="5">
        <f t="shared" si="0"/>
        <v>12</v>
      </c>
      <c r="D22" s="5">
        <f t="shared" si="1"/>
        <v>2022</v>
      </c>
    </row>
    <row r="23" spans="1:4" x14ac:dyDescent="0.3">
      <c r="A23" s="11">
        <v>44917</v>
      </c>
      <c r="B23" s="5">
        <f t="shared" si="2"/>
        <v>22</v>
      </c>
      <c r="C23" s="5">
        <f t="shared" si="0"/>
        <v>12</v>
      </c>
      <c r="D23" s="5">
        <f t="shared" si="1"/>
        <v>2022</v>
      </c>
    </row>
    <row r="24" spans="1:4" x14ac:dyDescent="0.3">
      <c r="A24" s="11">
        <v>44918</v>
      </c>
      <c r="B24" s="5">
        <f t="shared" si="2"/>
        <v>23</v>
      </c>
      <c r="C24" s="5">
        <f t="shared" si="0"/>
        <v>12</v>
      </c>
      <c r="D24" s="5">
        <f t="shared" si="1"/>
        <v>2022</v>
      </c>
    </row>
    <row r="25" spans="1:4" x14ac:dyDescent="0.3">
      <c r="A25" s="11">
        <v>44919</v>
      </c>
      <c r="B25" s="5">
        <f t="shared" si="2"/>
        <v>24</v>
      </c>
      <c r="C25" s="5">
        <f t="shared" si="0"/>
        <v>12</v>
      </c>
      <c r="D25" s="5">
        <f t="shared" si="1"/>
        <v>2022</v>
      </c>
    </row>
    <row r="26" spans="1:4" x14ac:dyDescent="0.3">
      <c r="A26" s="11">
        <v>44920</v>
      </c>
      <c r="B26" s="5">
        <f t="shared" si="2"/>
        <v>25</v>
      </c>
      <c r="C26" s="5">
        <f t="shared" si="0"/>
        <v>12</v>
      </c>
      <c r="D26" s="5">
        <f t="shared" si="1"/>
        <v>2022</v>
      </c>
    </row>
    <row r="27" spans="1:4" x14ac:dyDescent="0.3">
      <c r="A27" s="11">
        <v>44921</v>
      </c>
      <c r="B27" s="5">
        <f t="shared" si="2"/>
        <v>26</v>
      </c>
      <c r="C27" s="5">
        <f t="shared" si="0"/>
        <v>12</v>
      </c>
      <c r="D27" s="5">
        <f t="shared" si="1"/>
        <v>2022</v>
      </c>
    </row>
    <row r="28" spans="1:4" x14ac:dyDescent="0.3">
      <c r="A28" s="11">
        <v>44922</v>
      </c>
      <c r="B28" s="5">
        <f t="shared" si="2"/>
        <v>27</v>
      </c>
      <c r="C28" s="5">
        <f t="shared" si="0"/>
        <v>12</v>
      </c>
      <c r="D28" s="5">
        <f t="shared" si="1"/>
        <v>2022</v>
      </c>
    </row>
    <row r="29" spans="1:4" x14ac:dyDescent="0.3">
      <c r="A29" s="11">
        <v>44923</v>
      </c>
      <c r="B29" s="5">
        <f t="shared" si="2"/>
        <v>28</v>
      </c>
      <c r="C29" s="5">
        <f t="shared" si="0"/>
        <v>12</v>
      </c>
      <c r="D29" s="5">
        <f t="shared" si="1"/>
        <v>2022</v>
      </c>
    </row>
    <row r="30" spans="1:4" x14ac:dyDescent="0.3">
      <c r="A30" s="11">
        <v>44924</v>
      </c>
      <c r="B30" s="5">
        <f t="shared" si="2"/>
        <v>29</v>
      </c>
      <c r="C30" s="5">
        <f t="shared" si="0"/>
        <v>12</v>
      </c>
      <c r="D30" s="5">
        <f t="shared" si="1"/>
        <v>2022</v>
      </c>
    </row>
    <row r="31" spans="1:4" x14ac:dyDescent="0.3">
      <c r="A31" s="11">
        <v>44925</v>
      </c>
      <c r="B31" s="5">
        <f t="shared" si="2"/>
        <v>30</v>
      </c>
      <c r="C31" s="5">
        <f t="shared" si="0"/>
        <v>12</v>
      </c>
      <c r="D31" s="5">
        <f t="shared" si="1"/>
        <v>2022</v>
      </c>
    </row>
    <row r="32" spans="1:4" x14ac:dyDescent="0.3">
      <c r="A32" s="11">
        <v>44926</v>
      </c>
      <c r="B32" s="5">
        <f t="shared" si="2"/>
        <v>31</v>
      </c>
      <c r="C32" s="5">
        <f t="shared" si="0"/>
        <v>12</v>
      </c>
      <c r="D32" s="5">
        <f t="shared" si="1"/>
        <v>2022</v>
      </c>
    </row>
    <row r="33" spans="1:4" x14ac:dyDescent="0.3">
      <c r="A33" s="11">
        <v>44927</v>
      </c>
      <c r="B33" s="5">
        <f t="shared" si="2"/>
        <v>1</v>
      </c>
      <c r="C33" s="5">
        <f t="shared" si="0"/>
        <v>1</v>
      </c>
      <c r="D33" s="5">
        <f t="shared" si="1"/>
        <v>2023</v>
      </c>
    </row>
    <row r="34" spans="1:4" x14ac:dyDescent="0.3">
      <c r="A34" s="11">
        <v>44928</v>
      </c>
      <c r="B34" s="5">
        <f t="shared" si="2"/>
        <v>2</v>
      </c>
      <c r="C34" s="5">
        <f t="shared" si="0"/>
        <v>1</v>
      </c>
      <c r="D34" s="5">
        <f t="shared" si="1"/>
        <v>2023</v>
      </c>
    </row>
    <row r="35" spans="1:4" x14ac:dyDescent="0.3">
      <c r="A35" s="11">
        <v>44929</v>
      </c>
      <c r="B35" s="5">
        <f t="shared" si="2"/>
        <v>3</v>
      </c>
      <c r="C35" s="5">
        <f t="shared" si="0"/>
        <v>1</v>
      </c>
      <c r="D35" s="5">
        <f t="shared" si="1"/>
        <v>2023</v>
      </c>
    </row>
    <row r="36" spans="1:4" x14ac:dyDescent="0.3">
      <c r="A36" s="11">
        <v>44930</v>
      </c>
      <c r="B36" s="5">
        <f t="shared" si="2"/>
        <v>4</v>
      </c>
      <c r="C36" s="5">
        <f t="shared" si="0"/>
        <v>1</v>
      </c>
      <c r="D36" s="5">
        <f t="shared" si="1"/>
        <v>2023</v>
      </c>
    </row>
    <row r="37" spans="1:4" x14ac:dyDescent="0.3">
      <c r="A37" s="11">
        <v>44931</v>
      </c>
      <c r="B37" s="5">
        <f t="shared" si="2"/>
        <v>5</v>
      </c>
      <c r="C37" s="5">
        <f t="shared" si="0"/>
        <v>1</v>
      </c>
      <c r="D37" s="5">
        <f t="shared" si="1"/>
        <v>2023</v>
      </c>
    </row>
    <row r="38" spans="1:4" x14ac:dyDescent="0.3">
      <c r="A38" s="11">
        <v>44932</v>
      </c>
      <c r="B38" s="5">
        <f t="shared" si="2"/>
        <v>6</v>
      </c>
      <c r="C38" s="5">
        <f t="shared" si="0"/>
        <v>1</v>
      </c>
      <c r="D38" s="5">
        <f t="shared" si="1"/>
        <v>2023</v>
      </c>
    </row>
    <row r="39" spans="1:4" x14ac:dyDescent="0.3">
      <c r="A39" s="11">
        <v>44933</v>
      </c>
      <c r="B39" s="5">
        <f t="shared" si="2"/>
        <v>7</v>
      </c>
      <c r="C39" s="5">
        <f t="shared" si="0"/>
        <v>1</v>
      </c>
      <c r="D39" s="5">
        <f t="shared" si="1"/>
        <v>2023</v>
      </c>
    </row>
    <row r="40" spans="1:4" x14ac:dyDescent="0.3">
      <c r="A40" s="11">
        <v>44934</v>
      </c>
      <c r="B40" s="5">
        <f t="shared" si="2"/>
        <v>8</v>
      </c>
      <c r="C40" s="5">
        <f t="shared" si="0"/>
        <v>1</v>
      </c>
      <c r="D40" s="5">
        <f t="shared" si="1"/>
        <v>2023</v>
      </c>
    </row>
    <row r="41" spans="1:4" x14ac:dyDescent="0.3">
      <c r="A41" s="11">
        <v>44935</v>
      </c>
      <c r="B41" s="5">
        <f t="shared" si="2"/>
        <v>9</v>
      </c>
      <c r="C41" s="5">
        <f t="shared" si="0"/>
        <v>1</v>
      </c>
      <c r="D41" s="5">
        <f t="shared" si="1"/>
        <v>2023</v>
      </c>
    </row>
    <row r="42" spans="1:4" x14ac:dyDescent="0.3">
      <c r="A42" s="11">
        <v>44936</v>
      </c>
      <c r="B42" s="5">
        <f t="shared" si="2"/>
        <v>10</v>
      </c>
      <c r="C42" s="5">
        <f t="shared" si="0"/>
        <v>1</v>
      </c>
      <c r="D42" s="5">
        <f t="shared" si="1"/>
        <v>2023</v>
      </c>
    </row>
    <row r="43" spans="1:4" x14ac:dyDescent="0.3">
      <c r="A43" s="11">
        <v>44937</v>
      </c>
      <c r="B43" s="5">
        <f t="shared" si="2"/>
        <v>11</v>
      </c>
      <c r="C43" s="5">
        <f t="shared" si="0"/>
        <v>1</v>
      </c>
      <c r="D43" s="5">
        <f t="shared" si="1"/>
        <v>2023</v>
      </c>
    </row>
    <row r="44" spans="1:4" x14ac:dyDescent="0.3">
      <c r="A44" s="11">
        <v>44938</v>
      </c>
      <c r="B44" s="5">
        <f t="shared" si="2"/>
        <v>12</v>
      </c>
      <c r="C44" s="5">
        <f t="shared" si="0"/>
        <v>1</v>
      </c>
      <c r="D44" s="5">
        <f t="shared" si="1"/>
        <v>2023</v>
      </c>
    </row>
    <row r="45" spans="1:4" x14ac:dyDescent="0.3">
      <c r="A45" s="11">
        <v>44939</v>
      </c>
      <c r="B45" s="5">
        <f t="shared" si="2"/>
        <v>13</v>
      </c>
      <c r="C45" s="5">
        <f t="shared" si="0"/>
        <v>1</v>
      </c>
      <c r="D45" s="5">
        <f t="shared" si="1"/>
        <v>2023</v>
      </c>
    </row>
    <row r="46" spans="1:4" x14ac:dyDescent="0.3">
      <c r="A46" s="11">
        <v>44940</v>
      </c>
      <c r="B46" s="5">
        <f t="shared" si="2"/>
        <v>14</v>
      </c>
      <c r="C46" s="5">
        <f t="shared" si="0"/>
        <v>1</v>
      </c>
      <c r="D46" s="5">
        <f t="shared" si="1"/>
        <v>2023</v>
      </c>
    </row>
    <row r="47" spans="1:4" x14ac:dyDescent="0.3">
      <c r="A47" s="11">
        <v>44941</v>
      </c>
      <c r="B47" s="5">
        <f t="shared" si="2"/>
        <v>15</v>
      </c>
      <c r="C47" s="5">
        <f t="shared" si="0"/>
        <v>1</v>
      </c>
      <c r="D47" s="5">
        <f t="shared" si="1"/>
        <v>2023</v>
      </c>
    </row>
    <row r="48" spans="1:4" x14ac:dyDescent="0.3">
      <c r="A48" s="11">
        <v>44942</v>
      </c>
      <c r="B48" s="5">
        <f t="shared" si="2"/>
        <v>16</v>
      </c>
      <c r="C48" s="5">
        <f t="shared" si="0"/>
        <v>1</v>
      </c>
      <c r="D48" s="5">
        <f t="shared" si="1"/>
        <v>2023</v>
      </c>
    </row>
    <row r="49" spans="1:4" x14ac:dyDescent="0.3">
      <c r="A49" s="11">
        <v>44943</v>
      </c>
      <c r="B49" s="5">
        <f t="shared" si="2"/>
        <v>17</v>
      </c>
      <c r="C49" s="5">
        <f t="shared" si="0"/>
        <v>1</v>
      </c>
      <c r="D49" s="5">
        <f t="shared" si="1"/>
        <v>2023</v>
      </c>
    </row>
    <row r="50" spans="1:4" x14ac:dyDescent="0.3">
      <c r="A50" s="11">
        <v>44944</v>
      </c>
      <c r="B50" s="5">
        <f t="shared" si="2"/>
        <v>18</v>
      </c>
      <c r="C50" s="5">
        <f t="shared" si="0"/>
        <v>1</v>
      </c>
      <c r="D50" s="5">
        <f t="shared" si="1"/>
        <v>2023</v>
      </c>
    </row>
    <row r="51" spans="1:4" x14ac:dyDescent="0.3">
      <c r="A51" s="11">
        <v>44945</v>
      </c>
      <c r="B51" s="5">
        <f t="shared" si="2"/>
        <v>19</v>
      </c>
      <c r="C51" s="5">
        <f t="shared" si="0"/>
        <v>1</v>
      </c>
      <c r="D51" s="5">
        <f t="shared" si="1"/>
        <v>2023</v>
      </c>
    </row>
    <row r="52" spans="1:4" x14ac:dyDescent="0.3">
      <c r="A52" s="11">
        <v>44946</v>
      </c>
      <c r="B52" s="5">
        <f t="shared" si="2"/>
        <v>20</v>
      </c>
      <c r="C52" s="5">
        <f t="shared" si="0"/>
        <v>1</v>
      </c>
      <c r="D52" s="5">
        <f t="shared" si="1"/>
        <v>2023</v>
      </c>
    </row>
    <row r="53" spans="1:4" x14ac:dyDescent="0.3">
      <c r="A53" s="11">
        <v>44947</v>
      </c>
      <c r="B53" s="5">
        <f t="shared" si="2"/>
        <v>21</v>
      </c>
      <c r="C53" s="5">
        <f t="shared" si="0"/>
        <v>1</v>
      </c>
      <c r="D53" s="5">
        <f t="shared" si="1"/>
        <v>2023</v>
      </c>
    </row>
    <row r="54" spans="1:4" x14ac:dyDescent="0.3">
      <c r="A54" s="11">
        <v>44948</v>
      </c>
      <c r="B54" s="5">
        <f t="shared" si="2"/>
        <v>22</v>
      </c>
      <c r="C54" s="5">
        <f t="shared" si="0"/>
        <v>1</v>
      </c>
      <c r="D54" s="5">
        <f t="shared" si="1"/>
        <v>2023</v>
      </c>
    </row>
    <row r="55" spans="1:4" x14ac:dyDescent="0.3">
      <c r="A55" s="11">
        <v>44949</v>
      </c>
      <c r="B55" s="5">
        <f t="shared" si="2"/>
        <v>23</v>
      </c>
      <c r="C55" s="5">
        <f t="shared" si="0"/>
        <v>1</v>
      </c>
      <c r="D55" s="5">
        <f t="shared" si="1"/>
        <v>2023</v>
      </c>
    </row>
    <row r="56" spans="1:4" x14ac:dyDescent="0.3">
      <c r="A56" s="11">
        <v>44950</v>
      </c>
      <c r="B56" s="5">
        <f t="shared" si="2"/>
        <v>24</v>
      </c>
      <c r="C56" s="5">
        <f t="shared" si="0"/>
        <v>1</v>
      </c>
      <c r="D56" s="5">
        <f t="shared" si="1"/>
        <v>2023</v>
      </c>
    </row>
    <row r="57" spans="1:4" x14ac:dyDescent="0.3">
      <c r="A57" s="11">
        <v>44951</v>
      </c>
      <c r="B57" s="5">
        <f t="shared" si="2"/>
        <v>25</v>
      </c>
      <c r="C57" s="5">
        <f t="shared" si="0"/>
        <v>1</v>
      </c>
      <c r="D57" s="5">
        <f t="shared" si="1"/>
        <v>2023</v>
      </c>
    </row>
    <row r="58" spans="1:4" x14ac:dyDescent="0.3">
      <c r="A58" s="11">
        <v>44952</v>
      </c>
      <c r="B58" s="5">
        <f t="shared" si="2"/>
        <v>26</v>
      </c>
      <c r="C58" s="5">
        <f t="shared" si="0"/>
        <v>1</v>
      </c>
      <c r="D58" s="5">
        <f t="shared" si="1"/>
        <v>2023</v>
      </c>
    </row>
    <row r="59" spans="1:4" x14ac:dyDescent="0.3">
      <c r="A59" s="11">
        <v>44953</v>
      </c>
      <c r="B59" s="5">
        <f t="shared" si="2"/>
        <v>27</v>
      </c>
      <c r="C59" s="5">
        <f t="shared" si="0"/>
        <v>1</v>
      </c>
      <c r="D59" s="5">
        <f t="shared" si="1"/>
        <v>2023</v>
      </c>
    </row>
    <row r="60" spans="1:4" x14ac:dyDescent="0.3">
      <c r="A60" s="11">
        <v>44954</v>
      </c>
      <c r="B60" s="5">
        <f t="shared" si="2"/>
        <v>28</v>
      </c>
      <c r="C60" s="5">
        <f t="shared" si="0"/>
        <v>1</v>
      </c>
      <c r="D60" s="5">
        <f t="shared" si="1"/>
        <v>2023</v>
      </c>
    </row>
    <row r="61" spans="1:4" x14ac:dyDescent="0.3">
      <c r="A61" s="11">
        <v>44955</v>
      </c>
      <c r="B61" s="5">
        <f t="shared" si="2"/>
        <v>29</v>
      </c>
      <c r="C61" s="5">
        <f t="shared" si="0"/>
        <v>1</v>
      </c>
      <c r="D61" s="5">
        <f t="shared" si="1"/>
        <v>2023</v>
      </c>
    </row>
    <row r="62" spans="1:4" x14ac:dyDescent="0.3">
      <c r="A62" s="11">
        <v>44956</v>
      </c>
      <c r="B62" s="5">
        <f t="shared" si="2"/>
        <v>30</v>
      </c>
      <c r="C62" s="5">
        <f t="shared" si="0"/>
        <v>1</v>
      </c>
      <c r="D62" s="5">
        <f t="shared" si="1"/>
        <v>2023</v>
      </c>
    </row>
    <row r="63" spans="1:4" x14ac:dyDescent="0.3">
      <c r="A63" s="11">
        <v>44957</v>
      </c>
      <c r="B63" s="5">
        <f t="shared" si="2"/>
        <v>31</v>
      </c>
      <c r="C63" s="5">
        <f t="shared" si="0"/>
        <v>1</v>
      </c>
      <c r="D63" s="5">
        <f t="shared" si="1"/>
        <v>2023</v>
      </c>
    </row>
    <row r="64" spans="1:4" x14ac:dyDescent="0.3">
      <c r="A64" s="11">
        <v>44958</v>
      </c>
      <c r="B64" s="5">
        <f t="shared" si="2"/>
        <v>1</v>
      </c>
      <c r="C64" s="5">
        <f t="shared" si="0"/>
        <v>2</v>
      </c>
      <c r="D64" s="5">
        <f t="shared" si="1"/>
        <v>2023</v>
      </c>
    </row>
    <row r="65" spans="1:4" x14ac:dyDescent="0.3">
      <c r="A65" s="11">
        <v>44959</v>
      </c>
      <c r="B65" s="5">
        <f t="shared" si="2"/>
        <v>2</v>
      </c>
      <c r="C65" s="5">
        <f t="shared" si="0"/>
        <v>2</v>
      </c>
      <c r="D65" s="5">
        <f t="shared" si="1"/>
        <v>2023</v>
      </c>
    </row>
    <row r="66" spans="1:4" x14ac:dyDescent="0.3">
      <c r="A66" s="11">
        <v>44960</v>
      </c>
      <c r="B66" s="5">
        <f t="shared" si="2"/>
        <v>3</v>
      </c>
      <c r="C66" s="5">
        <f t="shared" si="0"/>
        <v>2</v>
      </c>
      <c r="D66" s="5">
        <f t="shared" si="1"/>
        <v>2023</v>
      </c>
    </row>
    <row r="67" spans="1:4" x14ac:dyDescent="0.3">
      <c r="A67" s="11">
        <v>44961</v>
      </c>
      <c r="B67" s="5">
        <f t="shared" si="2"/>
        <v>4</v>
      </c>
      <c r="C67" s="5">
        <f t="shared" ref="C67:C101" si="3">MONTH(A67)</f>
        <v>2</v>
      </c>
      <c r="D67" s="5">
        <f t="shared" ref="D67:D101" si="4">YEAR(A67)</f>
        <v>2023</v>
      </c>
    </row>
    <row r="68" spans="1:4" x14ac:dyDescent="0.3">
      <c r="A68" s="11">
        <v>44962</v>
      </c>
      <c r="B68" s="5">
        <f t="shared" ref="B68:B101" si="5">DAY(A68)</f>
        <v>5</v>
      </c>
      <c r="C68" s="5">
        <f t="shared" si="3"/>
        <v>2</v>
      </c>
      <c r="D68" s="5">
        <f t="shared" si="4"/>
        <v>2023</v>
      </c>
    </row>
    <row r="69" spans="1:4" x14ac:dyDescent="0.3">
      <c r="A69" s="11">
        <v>44963</v>
      </c>
      <c r="B69" s="5">
        <f t="shared" si="5"/>
        <v>6</v>
      </c>
      <c r="C69" s="5">
        <f t="shared" si="3"/>
        <v>2</v>
      </c>
      <c r="D69" s="5">
        <f t="shared" si="4"/>
        <v>2023</v>
      </c>
    </row>
    <row r="70" spans="1:4" x14ac:dyDescent="0.3">
      <c r="A70" s="11">
        <v>44964</v>
      </c>
      <c r="B70" s="5">
        <f t="shared" si="5"/>
        <v>7</v>
      </c>
      <c r="C70" s="5">
        <f t="shared" si="3"/>
        <v>2</v>
      </c>
      <c r="D70" s="5">
        <f t="shared" si="4"/>
        <v>2023</v>
      </c>
    </row>
    <row r="71" spans="1:4" x14ac:dyDescent="0.3">
      <c r="A71" s="11">
        <v>44965</v>
      </c>
      <c r="B71" s="5">
        <f t="shared" si="5"/>
        <v>8</v>
      </c>
      <c r="C71" s="5">
        <f t="shared" si="3"/>
        <v>2</v>
      </c>
      <c r="D71" s="5">
        <f t="shared" si="4"/>
        <v>2023</v>
      </c>
    </row>
    <row r="72" spans="1:4" x14ac:dyDescent="0.3">
      <c r="A72" s="11">
        <v>44966</v>
      </c>
      <c r="B72" s="5">
        <f t="shared" si="5"/>
        <v>9</v>
      </c>
      <c r="C72" s="5">
        <f t="shared" si="3"/>
        <v>2</v>
      </c>
      <c r="D72" s="5">
        <f t="shared" si="4"/>
        <v>2023</v>
      </c>
    </row>
    <row r="73" spans="1:4" x14ac:dyDescent="0.3">
      <c r="A73" s="11">
        <v>44967</v>
      </c>
      <c r="B73" s="5">
        <f t="shared" si="5"/>
        <v>10</v>
      </c>
      <c r="C73" s="5">
        <f t="shared" si="3"/>
        <v>2</v>
      </c>
      <c r="D73" s="5">
        <f t="shared" si="4"/>
        <v>2023</v>
      </c>
    </row>
    <row r="74" spans="1:4" x14ac:dyDescent="0.3">
      <c r="A74" s="11">
        <v>44968</v>
      </c>
      <c r="B74" s="5">
        <f t="shared" si="5"/>
        <v>11</v>
      </c>
      <c r="C74" s="5">
        <f t="shared" si="3"/>
        <v>2</v>
      </c>
      <c r="D74" s="5">
        <f t="shared" si="4"/>
        <v>2023</v>
      </c>
    </row>
    <row r="75" spans="1:4" x14ac:dyDescent="0.3">
      <c r="A75" s="11">
        <v>44969</v>
      </c>
      <c r="B75" s="5">
        <f t="shared" si="5"/>
        <v>12</v>
      </c>
      <c r="C75" s="5">
        <f t="shared" si="3"/>
        <v>2</v>
      </c>
      <c r="D75" s="5">
        <f t="shared" si="4"/>
        <v>2023</v>
      </c>
    </row>
    <row r="76" spans="1:4" x14ac:dyDescent="0.3">
      <c r="A76" s="11">
        <v>44970</v>
      </c>
      <c r="B76" s="5">
        <f t="shared" si="5"/>
        <v>13</v>
      </c>
      <c r="C76" s="5">
        <f t="shared" si="3"/>
        <v>2</v>
      </c>
      <c r="D76" s="5">
        <f t="shared" si="4"/>
        <v>2023</v>
      </c>
    </row>
    <row r="77" spans="1:4" x14ac:dyDescent="0.3">
      <c r="A77" s="11">
        <v>44971</v>
      </c>
      <c r="B77" s="5">
        <f t="shared" si="5"/>
        <v>14</v>
      </c>
      <c r="C77" s="5">
        <f t="shared" si="3"/>
        <v>2</v>
      </c>
      <c r="D77" s="5">
        <f t="shared" si="4"/>
        <v>2023</v>
      </c>
    </row>
    <row r="78" spans="1:4" x14ac:dyDescent="0.3">
      <c r="A78" s="11">
        <v>44972</v>
      </c>
      <c r="B78" s="5">
        <f t="shared" si="5"/>
        <v>15</v>
      </c>
      <c r="C78" s="5">
        <f t="shared" si="3"/>
        <v>2</v>
      </c>
      <c r="D78" s="5">
        <f t="shared" si="4"/>
        <v>2023</v>
      </c>
    </row>
    <row r="79" spans="1:4" x14ac:dyDescent="0.3">
      <c r="A79" s="11">
        <v>44973</v>
      </c>
      <c r="B79" s="5">
        <f t="shared" si="5"/>
        <v>16</v>
      </c>
      <c r="C79" s="5">
        <f t="shared" si="3"/>
        <v>2</v>
      </c>
      <c r="D79" s="5">
        <f t="shared" si="4"/>
        <v>2023</v>
      </c>
    </row>
    <row r="80" spans="1:4" x14ac:dyDescent="0.3">
      <c r="A80" s="11">
        <v>44974</v>
      </c>
      <c r="B80" s="5">
        <f t="shared" si="5"/>
        <v>17</v>
      </c>
      <c r="C80" s="5">
        <f t="shared" si="3"/>
        <v>2</v>
      </c>
      <c r="D80" s="5">
        <f t="shared" si="4"/>
        <v>2023</v>
      </c>
    </row>
    <row r="81" spans="1:4" x14ac:dyDescent="0.3">
      <c r="A81" s="11">
        <v>44975</v>
      </c>
      <c r="B81" s="5">
        <f t="shared" si="5"/>
        <v>18</v>
      </c>
      <c r="C81" s="5">
        <f t="shared" si="3"/>
        <v>2</v>
      </c>
      <c r="D81" s="5">
        <f t="shared" si="4"/>
        <v>2023</v>
      </c>
    </row>
    <row r="82" spans="1:4" x14ac:dyDescent="0.3">
      <c r="A82" s="11">
        <v>44976</v>
      </c>
      <c r="B82" s="5">
        <f t="shared" si="5"/>
        <v>19</v>
      </c>
      <c r="C82" s="5">
        <f t="shared" si="3"/>
        <v>2</v>
      </c>
      <c r="D82" s="5">
        <f t="shared" si="4"/>
        <v>2023</v>
      </c>
    </row>
    <row r="83" spans="1:4" x14ac:dyDescent="0.3">
      <c r="A83" s="11">
        <v>44977</v>
      </c>
      <c r="B83" s="5">
        <f t="shared" si="5"/>
        <v>20</v>
      </c>
      <c r="C83" s="5">
        <f t="shared" si="3"/>
        <v>2</v>
      </c>
      <c r="D83" s="5">
        <f t="shared" si="4"/>
        <v>2023</v>
      </c>
    </row>
    <row r="84" spans="1:4" x14ac:dyDescent="0.3">
      <c r="A84" s="11">
        <v>44978</v>
      </c>
      <c r="B84" s="5">
        <f t="shared" si="5"/>
        <v>21</v>
      </c>
      <c r="C84" s="5">
        <f t="shared" si="3"/>
        <v>2</v>
      </c>
      <c r="D84" s="5">
        <f t="shared" si="4"/>
        <v>2023</v>
      </c>
    </row>
    <row r="85" spans="1:4" x14ac:dyDescent="0.3">
      <c r="A85" s="11">
        <v>44979</v>
      </c>
      <c r="B85" s="5">
        <f t="shared" si="5"/>
        <v>22</v>
      </c>
      <c r="C85" s="5">
        <f t="shared" si="3"/>
        <v>2</v>
      </c>
      <c r="D85" s="5">
        <f t="shared" si="4"/>
        <v>2023</v>
      </c>
    </row>
    <row r="86" spans="1:4" x14ac:dyDescent="0.3">
      <c r="A86" s="11">
        <v>44980</v>
      </c>
      <c r="B86" s="5">
        <f t="shared" si="5"/>
        <v>23</v>
      </c>
      <c r="C86" s="5">
        <f t="shared" si="3"/>
        <v>2</v>
      </c>
      <c r="D86" s="5">
        <f t="shared" si="4"/>
        <v>2023</v>
      </c>
    </row>
    <row r="87" spans="1:4" x14ac:dyDescent="0.3">
      <c r="A87" s="11">
        <v>44981</v>
      </c>
      <c r="B87" s="5">
        <f t="shared" si="5"/>
        <v>24</v>
      </c>
      <c r="C87" s="5">
        <f t="shared" si="3"/>
        <v>2</v>
      </c>
      <c r="D87" s="5">
        <f t="shared" si="4"/>
        <v>2023</v>
      </c>
    </row>
    <row r="88" spans="1:4" x14ac:dyDescent="0.3">
      <c r="A88" s="11">
        <v>44982</v>
      </c>
      <c r="B88" s="5">
        <f t="shared" si="5"/>
        <v>25</v>
      </c>
      <c r="C88" s="5">
        <f t="shared" si="3"/>
        <v>2</v>
      </c>
      <c r="D88" s="5">
        <f t="shared" si="4"/>
        <v>2023</v>
      </c>
    </row>
    <row r="89" spans="1:4" x14ac:dyDescent="0.3">
      <c r="A89" s="11">
        <v>44983</v>
      </c>
      <c r="B89" s="5">
        <f t="shared" si="5"/>
        <v>26</v>
      </c>
      <c r="C89" s="5">
        <f t="shared" si="3"/>
        <v>2</v>
      </c>
      <c r="D89" s="5">
        <f t="shared" si="4"/>
        <v>2023</v>
      </c>
    </row>
    <row r="90" spans="1:4" x14ac:dyDescent="0.3">
      <c r="A90" s="11">
        <v>44984</v>
      </c>
      <c r="B90" s="5">
        <f t="shared" si="5"/>
        <v>27</v>
      </c>
      <c r="C90" s="5">
        <f t="shared" si="3"/>
        <v>2</v>
      </c>
      <c r="D90" s="5">
        <f t="shared" si="4"/>
        <v>2023</v>
      </c>
    </row>
    <row r="91" spans="1:4" x14ac:dyDescent="0.3">
      <c r="A91" s="11">
        <v>44985</v>
      </c>
      <c r="B91" s="5">
        <f t="shared" si="5"/>
        <v>28</v>
      </c>
      <c r="C91" s="5">
        <f t="shared" si="3"/>
        <v>2</v>
      </c>
      <c r="D91" s="5">
        <f t="shared" si="4"/>
        <v>2023</v>
      </c>
    </row>
    <row r="92" spans="1:4" x14ac:dyDescent="0.3">
      <c r="A92" s="11">
        <v>44986</v>
      </c>
      <c r="B92" s="5">
        <f t="shared" si="5"/>
        <v>1</v>
      </c>
      <c r="C92" s="5">
        <f t="shared" si="3"/>
        <v>3</v>
      </c>
      <c r="D92" s="5">
        <f t="shared" si="4"/>
        <v>2023</v>
      </c>
    </row>
    <row r="93" spans="1:4" x14ac:dyDescent="0.3">
      <c r="A93" s="11">
        <v>44987</v>
      </c>
      <c r="B93" s="5">
        <f t="shared" si="5"/>
        <v>2</v>
      </c>
      <c r="C93" s="5">
        <f t="shared" si="3"/>
        <v>3</v>
      </c>
      <c r="D93" s="5">
        <f t="shared" si="4"/>
        <v>2023</v>
      </c>
    </row>
    <row r="94" spans="1:4" x14ac:dyDescent="0.3">
      <c r="A94" s="11">
        <v>44988</v>
      </c>
      <c r="B94" s="5">
        <f t="shared" si="5"/>
        <v>3</v>
      </c>
      <c r="C94" s="5">
        <f t="shared" si="3"/>
        <v>3</v>
      </c>
      <c r="D94" s="5">
        <f t="shared" si="4"/>
        <v>2023</v>
      </c>
    </row>
    <row r="95" spans="1:4" x14ac:dyDescent="0.3">
      <c r="A95" s="11">
        <v>44989</v>
      </c>
      <c r="B95" s="5">
        <f t="shared" si="5"/>
        <v>4</v>
      </c>
      <c r="C95" s="5">
        <f t="shared" si="3"/>
        <v>3</v>
      </c>
      <c r="D95" s="5">
        <f t="shared" si="4"/>
        <v>2023</v>
      </c>
    </row>
    <row r="96" spans="1:4" x14ac:dyDescent="0.3">
      <c r="A96" s="11">
        <v>44990</v>
      </c>
      <c r="B96" s="5">
        <f t="shared" si="5"/>
        <v>5</v>
      </c>
      <c r="C96" s="5">
        <f t="shared" si="3"/>
        <v>3</v>
      </c>
      <c r="D96" s="5">
        <f t="shared" si="4"/>
        <v>2023</v>
      </c>
    </row>
    <row r="97" spans="1:4" x14ac:dyDescent="0.3">
      <c r="A97" s="11">
        <v>44991</v>
      </c>
      <c r="B97" s="5">
        <f t="shared" si="5"/>
        <v>6</v>
      </c>
      <c r="C97" s="5">
        <f t="shared" si="3"/>
        <v>3</v>
      </c>
      <c r="D97" s="5">
        <f t="shared" si="4"/>
        <v>2023</v>
      </c>
    </row>
    <row r="98" spans="1:4" x14ac:dyDescent="0.3">
      <c r="A98" s="11">
        <v>44992</v>
      </c>
      <c r="B98" s="5">
        <f t="shared" si="5"/>
        <v>7</v>
      </c>
      <c r="C98" s="5">
        <f t="shared" si="3"/>
        <v>3</v>
      </c>
      <c r="D98" s="5">
        <f t="shared" si="4"/>
        <v>2023</v>
      </c>
    </row>
    <row r="99" spans="1:4" x14ac:dyDescent="0.3">
      <c r="A99" s="11">
        <v>44993</v>
      </c>
      <c r="B99" s="5">
        <f t="shared" si="5"/>
        <v>8</v>
      </c>
      <c r="C99" s="5">
        <f t="shared" si="3"/>
        <v>3</v>
      </c>
      <c r="D99" s="5">
        <f t="shared" si="4"/>
        <v>2023</v>
      </c>
    </row>
    <row r="100" spans="1:4" x14ac:dyDescent="0.3">
      <c r="A100" s="11">
        <v>44994</v>
      </c>
      <c r="B100" s="5">
        <f t="shared" si="5"/>
        <v>9</v>
      </c>
      <c r="C100" s="5">
        <f t="shared" si="3"/>
        <v>3</v>
      </c>
      <c r="D100" s="5">
        <f t="shared" si="4"/>
        <v>2023</v>
      </c>
    </row>
    <row r="101" spans="1:4" x14ac:dyDescent="0.3">
      <c r="A101" s="11">
        <v>44995</v>
      </c>
      <c r="B101" s="5">
        <f t="shared" si="5"/>
        <v>10</v>
      </c>
      <c r="C101" s="5">
        <f t="shared" si="3"/>
        <v>3</v>
      </c>
      <c r="D101" s="5">
        <f t="shared" si="4"/>
        <v>2023</v>
      </c>
    </row>
    <row r="102" spans="1:4" x14ac:dyDescent="0.3">
      <c r="A102" s="11"/>
    </row>
    <row r="103" spans="1:4" x14ac:dyDescent="0.3">
      <c r="A103" s="11"/>
    </row>
    <row r="104" spans="1:4" x14ac:dyDescent="0.3">
      <c r="A104" s="11"/>
    </row>
    <row r="105" spans="1:4" x14ac:dyDescent="0.3">
      <c r="A105" s="11"/>
    </row>
    <row r="106" spans="1:4" x14ac:dyDescent="0.3">
      <c r="A106" s="11"/>
    </row>
    <row r="107" spans="1:4" x14ac:dyDescent="0.3">
      <c r="A107" s="11"/>
    </row>
    <row r="108" spans="1:4" x14ac:dyDescent="0.3">
      <c r="A108" s="11"/>
    </row>
    <row r="109" spans="1:4" x14ac:dyDescent="0.3">
      <c r="A109" s="11"/>
    </row>
    <row r="110" spans="1:4" x14ac:dyDescent="0.3">
      <c r="A110" s="11"/>
    </row>
    <row r="111" spans="1:4" x14ac:dyDescent="0.3">
      <c r="A111" s="11"/>
    </row>
    <row r="112" spans="1:4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C2B5-B0AF-488B-97CF-AF8360F95EB3}">
  <dimension ref="A1:B7"/>
  <sheetViews>
    <sheetView workbookViewId="0">
      <selection activeCell="H16" sqref="H16"/>
    </sheetView>
  </sheetViews>
  <sheetFormatPr defaultColWidth="9.33203125" defaultRowHeight="14.4" x14ac:dyDescent="0.3"/>
  <cols>
    <col min="1" max="1" width="12.109375" style="5" bestFit="1" customWidth="1"/>
    <col min="2" max="2" width="22.5546875" style="5" bestFit="1" customWidth="1"/>
    <col min="3" max="16384" width="9.33203125" style="5"/>
  </cols>
  <sheetData>
    <row r="1" spans="1:2" s="4" customFormat="1" ht="18" thickBot="1" x14ac:dyDescent="0.35">
      <c r="A1" s="4" t="s">
        <v>0</v>
      </c>
      <c r="B1" s="4" t="s">
        <v>1</v>
      </c>
    </row>
    <row r="2" spans="1:2" ht="15" thickTop="1" x14ac:dyDescent="0.3">
      <c r="A2" s="5" cm="1">
        <f t="array" ref="A2:A6">_xlfn.SEQUENCE(5,1,1,1)</f>
        <v>1</v>
      </c>
      <c r="B2" s="12" t="s">
        <v>2</v>
      </c>
    </row>
    <row r="3" spans="1:2" x14ac:dyDescent="0.3">
      <c r="A3" s="5">
        <v>2</v>
      </c>
      <c r="B3" s="12" t="s">
        <v>3</v>
      </c>
    </row>
    <row r="4" spans="1:2" x14ac:dyDescent="0.3">
      <c r="A4" s="5">
        <v>3</v>
      </c>
      <c r="B4" s="12" t="s">
        <v>4</v>
      </c>
    </row>
    <row r="5" spans="1:2" x14ac:dyDescent="0.3">
      <c r="A5" s="5">
        <v>4</v>
      </c>
      <c r="B5" s="12" t="s">
        <v>5</v>
      </c>
    </row>
    <row r="6" spans="1:2" x14ac:dyDescent="0.3">
      <c r="A6" s="5">
        <v>5</v>
      </c>
      <c r="B6" s="12" t="s">
        <v>6</v>
      </c>
    </row>
    <row r="7" spans="1:2" x14ac:dyDescent="0.3">
      <c r="A7" s="5">
        <v>6</v>
      </c>
      <c r="B7" s="1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B2606-F44B-4D66-AE99-0FE8CE98F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</vt:lpstr>
      <vt:lpstr>Sheet1</vt:lpstr>
      <vt:lpstr>DATE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chetwani</dc:creator>
  <cp:lastModifiedBy>ACER</cp:lastModifiedBy>
  <dcterms:created xsi:type="dcterms:W3CDTF">2023-03-10T01:27:20Z</dcterms:created>
  <dcterms:modified xsi:type="dcterms:W3CDTF">2023-07-31T16:43:19Z</dcterms:modified>
</cp:coreProperties>
</file>