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VS CODE\.vscode\PC-Agent\"/>
    </mc:Choice>
  </mc:AlternateContent>
  <xr:revisionPtr revIDLastSave="0" documentId="13_ncr:1_{44BD7FAE-2CB7-4AF1-B314-5949EDF4F4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0" i="1" l="1"/>
  <c r="K699" i="1"/>
  <c r="K698" i="1"/>
  <c r="K697" i="1"/>
  <c r="L697" i="1" s="1"/>
  <c r="K696" i="1"/>
  <c r="K695" i="1"/>
  <c r="K694" i="1"/>
  <c r="K693" i="1"/>
  <c r="K692" i="1"/>
  <c r="K691" i="1"/>
  <c r="K690" i="1"/>
  <c r="K689" i="1"/>
  <c r="K688" i="1"/>
  <c r="K687" i="1"/>
  <c r="K686" i="1"/>
  <c r="L686" i="1" s="1"/>
  <c r="K685" i="1"/>
  <c r="L685" i="1" s="1"/>
  <c r="K684" i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K677" i="1"/>
  <c r="K676" i="1"/>
  <c r="L676" i="1" s="1"/>
  <c r="K675" i="1"/>
  <c r="K674" i="1"/>
  <c r="L674" i="1" s="1"/>
  <c r="K673" i="1"/>
  <c r="K672" i="1"/>
  <c r="K671" i="1"/>
  <c r="K670" i="1"/>
  <c r="K669" i="1"/>
  <c r="K668" i="1"/>
  <c r="L668" i="1" s="1"/>
  <c r="K667" i="1"/>
  <c r="L667" i="1" s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L638" i="1" s="1"/>
  <c r="K637" i="1"/>
  <c r="K636" i="1"/>
  <c r="K635" i="1"/>
  <c r="K634" i="1"/>
  <c r="K633" i="1"/>
  <c r="K632" i="1"/>
  <c r="K631" i="1"/>
  <c r="L631" i="1" s="1"/>
  <c r="K630" i="1"/>
  <c r="L630" i="1" s="1"/>
  <c r="K629" i="1"/>
  <c r="K628" i="1"/>
  <c r="K627" i="1"/>
  <c r="K626" i="1"/>
  <c r="L626" i="1" s="1"/>
  <c r="K625" i="1"/>
  <c r="K624" i="1"/>
  <c r="K623" i="1"/>
  <c r="K622" i="1"/>
  <c r="K621" i="1"/>
  <c r="K620" i="1"/>
  <c r="K619" i="1"/>
  <c r="K618" i="1"/>
  <c r="K617" i="1"/>
  <c r="K616" i="1"/>
  <c r="L616" i="1" s="1"/>
  <c r="K615" i="1"/>
  <c r="K614" i="1"/>
  <c r="K613" i="1"/>
  <c r="K612" i="1"/>
  <c r="L612" i="1" s="1"/>
  <c r="K611" i="1"/>
  <c r="L611" i="1" s="1"/>
  <c r="K610" i="1"/>
  <c r="L610" i="1" s="1"/>
  <c r="K609" i="1"/>
  <c r="L609" i="1" s="1"/>
  <c r="K608" i="1"/>
  <c r="K607" i="1"/>
  <c r="L607" i="1" s="1"/>
  <c r="K606" i="1"/>
  <c r="L606" i="1" s="1"/>
  <c r="K605" i="1"/>
  <c r="K604" i="1"/>
  <c r="L604" i="1" s="1"/>
  <c r="K603" i="1"/>
  <c r="L603" i="1" s="1"/>
  <c r="K602" i="1"/>
  <c r="K601" i="1"/>
  <c r="K600" i="1"/>
  <c r="K599" i="1"/>
  <c r="K598" i="1"/>
  <c r="K597" i="1"/>
  <c r="L597" i="1" s="1"/>
  <c r="K596" i="1"/>
  <c r="L596" i="1" s="1"/>
  <c r="K595" i="1"/>
  <c r="K594" i="1"/>
  <c r="K593" i="1"/>
  <c r="K592" i="1"/>
  <c r="K591" i="1"/>
  <c r="K590" i="1"/>
  <c r="K589" i="1"/>
  <c r="K588" i="1"/>
  <c r="K587" i="1"/>
  <c r="K586" i="1"/>
  <c r="K585" i="1"/>
  <c r="K584" i="1"/>
  <c r="L584" i="1" s="1"/>
  <c r="K583" i="1"/>
  <c r="L583" i="1" s="1"/>
  <c r="K582" i="1"/>
  <c r="K581" i="1"/>
  <c r="K580" i="1"/>
  <c r="K579" i="1"/>
  <c r="K578" i="1"/>
  <c r="L578" i="1" s="1"/>
  <c r="K577" i="1"/>
  <c r="K576" i="1"/>
  <c r="K575" i="1"/>
  <c r="K574" i="1"/>
  <c r="K573" i="1"/>
  <c r="L573" i="1" s="1"/>
  <c r="K572" i="1"/>
  <c r="K571" i="1"/>
  <c r="K570" i="1"/>
  <c r="K569" i="1"/>
  <c r="K568" i="1"/>
  <c r="K567" i="1"/>
  <c r="K566" i="1"/>
  <c r="K565" i="1"/>
  <c r="L565" i="1" s="1"/>
  <c r="K564" i="1"/>
  <c r="K563" i="1"/>
  <c r="L563" i="1" s="1"/>
  <c r="K562" i="1"/>
  <c r="K561" i="1"/>
  <c r="L561" i="1" s="1"/>
  <c r="K560" i="1"/>
  <c r="K559" i="1"/>
  <c r="K558" i="1"/>
  <c r="K557" i="1"/>
  <c r="K556" i="1"/>
  <c r="K555" i="1"/>
  <c r="K554" i="1"/>
  <c r="K553" i="1"/>
  <c r="K552" i="1"/>
  <c r="K551" i="1"/>
  <c r="L551" i="1" s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L525" i="1" s="1"/>
  <c r="K524" i="1"/>
  <c r="K523" i="1"/>
  <c r="K522" i="1"/>
  <c r="K521" i="1"/>
  <c r="K520" i="1"/>
  <c r="K519" i="1"/>
  <c r="L519" i="1" s="1"/>
  <c r="L539" i="1" l="1"/>
  <c r="L588" i="1"/>
  <c r="L636" i="1"/>
  <c r="L650" i="1"/>
  <c r="L579" i="1"/>
  <c r="L663" i="1"/>
  <c r="L613" i="1"/>
  <c r="L592" i="1"/>
  <c r="L520" i="1"/>
  <c r="L546" i="1"/>
  <c r="L570" i="1"/>
  <c r="L618" i="1"/>
  <c r="L677" i="1"/>
  <c r="L646" i="1"/>
  <c r="L669" i="1"/>
  <c r="L536" i="1"/>
  <c r="L548" i="1"/>
  <c r="L624" i="1"/>
  <c r="L659" i="1"/>
  <c r="L693" i="1"/>
  <c r="L641" i="1"/>
  <c r="L529" i="1"/>
  <c r="L566" i="1"/>
  <c r="L654" i="1"/>
  <c r="L688" i="1"/>
  <c r="L533" i="1"/>
  <c r="L620" i="1"/>
  <c r="K518" i="1"/>
  <c r="K517" i="1"/>
  <c r="K516" i="1"/>
  <c r="L516" i="1" s="1"/>
  <c r="K515" i="1"/>
  <c r="K514" i="1"/>
  <c r="K513" i="1"/>
  <c r="K512" i="1"/>
  <c r="K511" i="1"/>
  <c r="K510" i="1"/>
  <c r="K509" i="1"/>
  <c r="K508" i="1"/>
  <c r="L508" i="1" s="1"/>
  <c r="K507" i="1"/>
  <c r="K506" i="1"/>
  <c r="L506" i="1" s="1"/>
  <c r="K505" i="1"/>
  <c r="K504" i="1"/>
  <c r="K503" i="1"/>
  <c r="K502" i="1"/>
  <c r="K501" i="1"/>
  <c r="K500" i="1"/>
  <c r="K499" i="1"/>
  <c r="K498" i="1"/>
  <c r="L498" i="1" s="1"/>
  <c r="K497" i="1"/>
  <c r="K496" i="1"/>
  <c r="K495" i="1"/>
  <c r="K494" i="1"/>
  <c r="K493" i="1"/>
  <c r="L493" i="1" s="1"/>
  <c r="K491" i="1"/>
  <c r="L491" i="1" s="1"/>
  <c r="K490" i="1"/>
  <c r="K489" i="1"/>
  <c r="K488" i="1"/>
  <c r="K487" i="1"/>
  <c r="K486" i="1"/>
  <c r="K485" i="1"/>
  <c r="L485" i="1" s="1"/>
  <c r="K484" i="1"/>
  <c r="K483" i="1"/>
  <c r="L483" i="1" s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L462" i="1" s="1"/>
  <c r="K461" i="1"/>
  <c r="K460" i="1"/>
  <c r="K459" i="1"/>
  <c r="K458" i="1"/>
  <c r="K457" i="1"/>
  <c r="L457" i="1" s="1"/>
  <c r="K456" i="1"/>
  <c r="L456" i="1" s="1"/>
  <c r="K455" i="1"/>
  <c r="K454" i="1"/>
  <c r="K453" i="1"/>
  <c r="K452" i="1"/>
  <c r="K451" i="1"/>
  <c r="K450" i="1"/>
  <c r="K449" i="1"/>
  <c r="K448" i="1"/>
  <c r="K447" i="1"/>
  <c r="L447" i="1" s="1"/>
  <c r="L459" i="1" l="1"/>
  <c r="L513" i="1"/>
  <c r="L453" i="1"/>
  <c r="L466" i="1"/>
  <c r="L478" i="1"/>
  <c r="L504" i="1"/>
  <c r="L471" i="1"/>
  <c r="L449" i="1"/>
  <c r="K446" i="1"/>
  <c r="K445" i="1"/>
  <c r="L445" i="1" s="1"/>
  <c r="K444" i="1"/>
  <c r="K443" i="1"/>
  <c r="L443" i="1" s="1"/>
  <c r="K442" i="1"/>
  <c r="L442" i="1" s="1"/>
  <c r="K441" i="1"/>
  <c r="K440" i="1"/>
  <c r="L440" i="1" s="1"/>
  <c r="K439" i="1"/>
  <c r="K438" i="1"/>
  <c r="K437" i="1"/>
  <c r="K436" i="1"/>
  <c r="K435" i="1"/>
  <c r="K434" i="1"/>
  <c r="K433" i="1"/>
  <c r="K432" i="1"/>
  <c r="L432" i="1" s="1"/>
  <c r="K431" i="1"/>
  <c r="K430" i="1"/>
  <c r="K429" i="1"/>
  <c r="K428" i="1"/>
  <c r="K427" i="1"/>
  <c r="L427" i="1" s="1"/>
  <c r="K424" i="1"/>
  <c r="L424" i="1" s="1"/>
  <c r="K421" i="1"/>
  <c r="L421" i="1" s="1"/>
  <c r="K420" i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K411" i="1"/>
  <c r="L411" i="1" s="1"/>
  <c r="K410" i="1"/>
  <c r="K409" i="1"/>
  <c r="L409" i="1" s="1"/>
  <c r="K408" i="1"/>
  <c r="K407" i="1"/>
  <c r="K406" i="1"/>
  <c r="L406" i="1" s="1"/>
  <c r="K405" i="1"/>
  <c r="K404" i="1"/>
  <c r="L404" i="1" s="1"/>
  <c r="K403" i="1"/>
  <c r="K402" i="1"/>
  <c r="K401" i="1"/>
  <c r="K400" i="1"/>
  <c r="K399" i="1"/>
  <c r="K398" i="1"/>
  <c r="K397" i="1"/>
  <c r="K396" i="1"/>
  <c r="K395" i="1"/>
  <c r="K394" i="1"/>
  <c r="K393" i="1"/>
  <c r="K392" i="1"/>
  <c r="L392" i="1" s="1"/>
  <c r="K391" i="1"/>
  <c r="K390" i="1"/>
  <c r="K389" i="1"/>
  <c r="K388" i="1"/>
  <c r="K387" i="1"/>
  <c r="K386" i="1"/>
  <c r="L386" i="1" s="1"/>
  <c r="K385" i="1"/>
  <c r="L385" i="1" s="1"/>
  <c r="K384" i="1"/>
  <c r="L384" i="1" s="1"/>
  <c r="K383" i="1"/>
  <c r="K382" i="1"/>
  <c r="K381" i="1"/>
  <c r="L381" i="1" s="1"/>
  <c r="K380" i="1"/>
  <c r="K379" i="1"/>
  <c r="K378" i="1"/>
  <c r="K377" i="1"/>
  <c r="K376" i="1"/>
  <c r="K375" i="1"/>
  <c r="K374" i="1"/>
  <c r="K373" i="1"/>
  <c r="K372" i="1"/>
  <c r="L372" i="1" s="1"/>
  <c r="K371" i="1"/>
  <c r="K370" i="1"/>
  <c r="K369" i="1"/>
  <c r="K368" i="1"/>
  <c r="K367" i="1"/>
  <c r="L367" i="1" s="1"/>
  <c r="K366" i="1"/>
  <c r="L366" i="1" s="1"/>
  <c r="K365" i="1"/>
  <c r="L365" i="1" s="1"/>
  <c r="K364" i="1"/>
  <c r="K363" i="1"/>
  <c r="K362" i="1"/>
  <c r="L362" i="1" s="1"/>
  <c r="L378" i="1" l="1"/>
  <c r="L376" i="1"/>
  <c r="L389" i="1"/>
  <c r="L401" i="1"/>
  <c r="L430" i="1"/>
  <c r="L369" i="1"/>
  <c r="L434" i="1"/>
  <c r="L399" i="1"/>
  <c r="K361" i="1"/>
  <c r="K360" i="1"/>
  <c r="L360" i="1" s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L346" i="1" s="1"/>
  <c r="K345" i="1"/>
  <c r="L345" i="1" s="1"/>
  <c r="K343" i="1"/>
  <c r="K342" i="1"/>
  <c r="K341" i="1"/>
  <c r="K340" i="1"/>
  <c r="K339" i="1"/>
  <c r="K338" i="1"/>
  <c r="K337" i="1"/>
  <c r="K336" i="1"/>
  <c r="K335" i="1"/>
  <c r="L335" i="1" s="1"/>
  <c r="K334" i="1"/>
  <c r="L334" i="1" s="1"/>
  <c r="K333" i="1"/>
  <c r="K332" i="1"/>
  <c r="K331" i="1"/>
  <c r="K330" i="1"/>
  <c r="L330" i="1" s="1"/>
  <c r="K329" i="1"/>
  <c r="K328" i="1"/>
  <c r="K327" i="1"/>
  <c r="K326" i="1"/>
  <c r="K325" i="1"/>
  <c r="K324" i="1"/>
  <c r="K323" i="1"/>
  <c r="K322" i="1"/>
  <c r="K321" i="1"/>
  <c r="L321" i="1" s="1"/>
  <c r="K320" i="1"/>
  <c r="K319" i="1"/>
  <c r="K318" i="1"/>
  <c r="K317" i="1"/>
  <c r="K316" i="1"/>
  <c r="K315" i="1"/>
  <c r="K314" i="1"/>
  <c r="K313" i="1"/>
  <c r="L313" i="1" s="1"/>
  <c r="K312" i="1"/>
  <c r="K311" i="1"/>
  <c r="L311" i="1" s="1"/>
  <c r="K310" i="1"/>
  <c r="K309" i="1"/>
  <c r="L309" i="1" s="1"/>
  <c r="K308" i="1"/>
  <c r="K307" i="1"/>
  <c r="L307" i="1" s="1"/>
  <c r="K306" i="1"/>
  <c r="L306" i="1" s="1"/>
  <c r="K305" i="1"/>
  <c r="L305" i="1" s="1"/>
  <c r="K304" i="1"/>
  <c r="K303" i="1"/>
  <c r="K302" i="1"/>
  <c r="K301" i="1"/>
  <c r="L301" i="1" s="1"/>
  <c r="K300" i="1"/>
  <c r="K299" i="1"/>
  <c r="L299" i="1" s="1"/>
  <c r="K298" i="1"/>
  <c r="K297" i="1"/>
  <c r="K296" i="1"/>
  <c r="K295" i="1"/>
  <c r="K294" i="1"/>
  <c r="K293" i="1"/>
  <c r="L293" i="1" s="1"/>
  <c r="K292" i="1"/>
  <c r="K291" i="1"/>
  <c r="K290" i="1"/>
  <c r="K289" i="1"/>
  <c r="K288" i="1"/>
  <c r="K287" i="1"/>
  <c r="K286" i="1"/>
  <c r="L286" i="1" s="1"/>
  <c r="K285" i="1"/>
  <c r="L285" i="1" s="1"/>
  <c r="K284" i="1"/>
  <c r="L284" i="1" s="1"/>
  <c r="K283" i="1"/>
  <c r="K282" i="1"/>
  <c r="K281" i="1"/>
  <c r="L281" i="1" s="1"/>
  <c r="K280" i="1"/>
  <c r="K279" i="1"/>
  <c r="L279" i="1" s="1"/>
  <c r="K278" i="1"/>
  <c r="K277" i="1"/>
  <c r="L277" i="1" s="1"/>
  <c r="K276" i="1"/>
  <c r="K275" i="1"/>
  <c r="K274" i="1"/>
  <c r="K273" i="1"/>
  <c r="L273" i="1" s="1"/>
  <c r="K271" i="1"/>
  <c r="L271" i="1" s="1"/>
  <c r="K270" i="1"/>
  <c r="K269" i="1"/>
  <c r="L269" i="1" s="1"/>
  <c r="K268" i="1"/>
  <c r="K267" i="1"/>
  <c r="K266" i="1"/>
  <c r="K265" i="1"/>
  <c r="K264" i="1"/>
  <c r="K263" i="1"/>
  <c r="L263" i="1" s="1"/>
  <c r="K262" i="1"/>
  <c r="K261" i="1"/>
  <c r="L261" i="1" s="1"/>
  <c r="K260" i="1"/>
  <c r="K259" i="1"/>
  <c r="K258" i="1"/>
  <c r="K257" i="1"/>
  <c r="K256" i="1"/>
  <c r="K255" i="1"/>
  <c r="K254" i="1"/>
  <c r="K253" i="1"/>
  <c r="K252" i="1"/>
  <c r="K251" i="1"/>
  <c r="K250" i="1"/>
  <c r="L250" i="1" s="1"/>
  <c r="K249" i="1"/>
  <c r="K248" i="1"/>
  <c r="K247" i="1"/>
  <c r="K246" i="1"/>
  <c r="K245" i="1"/>
  <c r="K244" i="1"/>
  <c r="K243" i="1"/>
  <c r="K242" i="1"/>
  <c r="K241" i="1"/>
  <c r="K240" i="1"/>
  <c r="K239" i="1"/>
  <c r="K238" i="1"/>
  <c r="L238" i="1" s="1"/>
  <c r="K237" i="1"/>
  <c r="K236" i="1"/>
  <c r="L236" i="1" s="1"/>
  <c r="L259" i="1" l="1"/>
  <c r="L332" i="1"/>
  <c r="L351" i="1"/>
  <c r="L317" i="1"/>
  <c r="L245" i="1"/>
  <c r="L295" i="1"/>
  <c r="L356" i="1"/>
  <c r="L323" i="1"/>
  <c r="L240" i="1"/>
  <c r="L339" i="1"/>
  <c r="L267" i="1"/>
  <c r="L353" i="1"/>
  <c r="L255" i="1"/>
  <c r="L348" i="1"/>
  <c r="L288" i="1"/>
  <c r="L325" i="1"/>
  <c r="L336" i="1"/>
  <c r="K235" i="1" l="1"/>
  <c r="K234" i="1"/>
  <c r="K233" i="1"/>
  <c r="K232" i="1"/>
  <c r="K231" i="1"/>
  <c r="K230" i="1"/>
  <c r="L230" i="1" s="1"/>
  <c r="K229" i="1"/>
  <c r="K228" i="1"/>
  <c r="K227" i="1"/>
  <c r="K226" i="1"/>
  <c r="K225" i="1"/>
  <c r="K224" i="1"/>
  <c r="K223" i="1"/>
  <c r="K222" i="1"/>
  <c r="L222" i="1" s="1"/>
  <c r="K221" i="1"/>
  <c r="K220" i="1"/>
  <c r="K219" i="1"/>
  <c r="K218" i="1"/>
  <c r="L218" i="1" s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L193" i="1" s="1"/>
  <c r="K192" i="1"/>
  <c r="K191" i="1"/>
  <c r="K190" i="1"/>
  <c r="K189" i="1"/>
  <c r="K188" i="1"/>
  <c r="K187" i="1"/>
  <c r="K186" i="1"/>
  <c r="K185" i="1"/>
  <c r="K184" i="1"/>
  <c r="K183" i="1"/>
  <c r="K182" i="1"/>
  <c r="K181" i="1"/>
  <c r="L181" i="1" s="1"/>
  <c r="K180" i="1"/>
  <c r="K179" i="1"/>
  <c r="K178" i="1"/>
  <c r="K177" i="1"/>
  <c r="K176" i="1"/>
  <c r="K175" i="1"/>
  <c r="K174" i="1"/>
  <c r="L174" i="1" s="1"/>
  <c r="K173" i="1"/>
  <c r="K172" i="1"/>
  <c r="K171" i="1"/>
  <c r="K170" i="1"/>
  <c r="K169" i="1"/>
  <c r="L169" i="1" s="1"/>
  <c r="K168" i="1"/>
  <c r="K167" i="1"/>
  <c r="K166" i="1"/>
  <c r="K165" i="1"/>
  <c r="K164" i="1"/>
  <c r="K163" i="1"/>
  <c r="K162" i="1"/>
  <c r="K161" i="1"/>
  <c r="K160" i="1"/>
  <c r="K159" i="1"/>
  <c r="K158" i="1"/>
  <c r="K157" i="1"/>
  <c r="L157" i="1" s="1"/>
  <c r="K156" i="1"/>
  <c r="K155" i="1"/>
  <c r="K154" i="1"/>
  <c r="K153" i="1"/>
  <c r="K152" i="1"/>
  <c r="K151" i="1"/>
  <c r="K150" i="1"/>
  <c r="K149" i="1"/>
  <c r="K148" i="1"/>
  <c r="K147" i="1"/>
  <c r="K146" i="1"/>
  <c r="K145" i="1"/>
  <c r="L145" i="1" s="1"/>
  <c r="K144" i="1"/>
  <c r="K143" i="1"/>
  <c r="K142" i="1"/>
  <c r="K141" i="1"/>
  <c r="K140" i="1"/>
  <c r="K139" i="1"/>
  <c r="K138" i="1"/>
  <c r="K137" i="1"/>
  <c r="K136" i="1"/>
  <c r="K135" i="1"/>
  <c r="L135" i="1" s="1"/>
  <c r="K134" i="1"/>
  <c r="K133" i="1"/>
  <c r="K132" i="1"/>
  <c r="K131" i="1"/>
  <c r="K130" i="1"/>
  <c r="K129" i="1"/>
  <c r="L137" i="1" l="1"/>
  <c r="L185" i="1"/>
  <c r="L197" i="1"/>
  <c r="L207" i="1"/>
  <c r="L162" i="1"/>
  <c r="L151" i="1"/>
  <c r="L175" i="1"/>
  <c r="L159" i="1"/>
  <c r="L195" i="1"/>
  <c r="L141" i="1"/>
  <c r="L165" i="1"/>
  <c r="L224" i="1"/>
  <c r="L130" i="1"/>
  <c r="L213" i="1"/>
  <c r="L177" i="1"/>
  <c r="L226" i="1"/>
  <c r="L191" i="1"/>
  <c r="L203" i="1"/>
  <c r="K128" i="1"/>
  <c r="K127" i="1"/>
  <c r="K126" i="1"/>
  <c r="K125" i="1"/>
  <c r="K124" i="1"/>
  <c r="K123" i="1"/>
  <c r="K122" i="1"/>
  <c r="K121" i="1"/>
  <c r="K120" i="1"/>
  <c r="L120" i="1" s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L106" i="1" s="1"/>
  <c r="K105" i="1"/>
  <c r="K104" i="1"/>
  <c r="L104" i="1" s="1"/>
  <c r="K103" i="1"/>
  <c r="K102" i="1"/>
  <c r="K101" i="1"/>
  <c r="K100" i="1"/>
  <c r="K99" i="1"/>
  <c r="K98" i="1"/>
  <c r="K97" i="1"/>
  <c r="K96" i="1"/>
  <c r="K95" i="1"/>
  <c r="L95" i="1" s="1"/>
  <c r="K94" i="1"/>
  <c r="L94" i="1" s="1"/>
  <c r="K93" i="1"/>
  <c r="L93" i="1" s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L79" i="1" s="1"/>
  <c r="K78" i="1"/>
  <c r="K77" i="1"/>
  <c r="K76" i="1"/>
  <c r="L76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L59" i="1" s="1"/>
  <c r="K57" i="1"/>
  <c r="K56" i="1"/>
  <c r="K55" i="1"/>
  <c r="K54" i="1"/>
  <c r="K53" i="1"/>
  <c r="K52" i="1"/>
  <c r="K51" i="1"/>
  <c r="L51" i="1" s="1"/>
  <c r="K50" i="1"/>
  <c r="K49" i="1"/>
  <c r="K48" i="1"/>
  <c r="K47" i="1"/>
  <c r="L47" i="1" s="1"/>
  <c r="K46" i="1"/>
  <c r="K45" i="1"/>
  <c r="K44" i="1"/>
  <c r="K43" i="1"/>
  <c r="K42" i="1"/>
  <c r="K41" i="1"/>
  <c r="K40" i="1"/>
  <c r="L40" i="1" s="1"/>
  <c r="K39" i="1"/>
  <c r="K38" i="1"/>
  <c r="K37" i="1"/>
  <c r="K36" i="1"/>
  <c r="K35" i="1"/>
  <c r="L35" i="1" s="1"/>
  <c r="K34" i="1"/>
  <c r="L34" i="1" s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5" i="1" s="1"/>
  <c r="K4" i="1"/>
  <c r="K3" i="1"/>
  <c r="K2" i="1"/>
  <c r="L2" i="1" l="1"/>
  <c r="L38" i="1"/>
  <c r="L31" i="1"/>
  <c r="L68" i="1"/>
  <c r="L116" i="1"/>
  <c r="L20" i="1"/>
  <c r="L44" i="1"/>
  <c r="L72" i="1"/>
  <c r="L62" i="1"/>
  <c r="L86" i="1"/>
  <c r="L98" i="1"/>
  <c r="L24" i="1"/>
  <c r="L121" i="1"/>
  <c r="L89" i="1"/>
  <c r="L125" i="1"/>
  <c r="L66" i="1"/>
  <c r="L102" i="1"/>
  <c r="L114" i="1"/>
</calcChain>
</file>

<file path=xl/sharedStrings.xml><?xml version="1.0" encoding="utf-8"?>
<sst xmlns="http://schemas.openxmlformats.org/spreadsheetml/2006/main" count="2707" uniqueCount="738">
  <si>
    <t>PACKING</t>
  </si>
  <si>
    <t>QTN</t>
  </si>
  <si>
    <t>RATE</t>
  </si>
  <si>
    <t>AMT</t>
  </si>
  <si>
    <t>FINAL AMT</t>
  </si>
  <si>
    <t>TOTAL LTR</t>
  </si>
  <si>
    <t>G-PAY</t>
  </si>
  <si>
    <t>CASH</t>
  </si>
  <si>
    <t>1 LTR PLASTIC JAR</t>
  </si>
  <si>
    <t>2 LTR PLASTIC JAR</t>
  </si>
  <si>
    <t>5 LTR PLASTIC JAR</t>
  </si>
  <si>
    <t>5 LTR STEEL BARNI</t>
  </si>
  <si>
    <t xml:space="preserve"> 10 LTR STEEL BARNI</t>
  </si>
  <si>
    <t>1 LTR PET BOTTLE</t>
  </si>
  <si>
    <t>28/04/2024</t>
  </si>
  <si>
    <t>20 LTR CAN</t>
  </si>
  <si>
    <t>1 LTR PALSTIC JAR</t>
  </si>
  <si>
    <t>VILLAGE</t>
  </si>
  <si>
    <t>TALUKA</t>
  </si>
  <si>
    <t>DISTRICT</t>
  </si>
  <si>
    <t>INV NO</t>
  </si>
  <si>
    <t>REF.</t>
  </si>
  <si>
    <t>RAMPURA</t>
  </si>
  <si>
    <t>VADODARA</t>
  </si>
  <si>
    <t>0189/24-25</t>
  </si>
  <si>
    <t>PHONE</t>
  </si>
  <si>
    <t>SHEKHADI</t>
  </si>
  <si>
    <t>PETLAD</t>
  </si>
  <si>
    <t>ANAND</t>
  </si>
  <si>
    <t>0190/24-25</t>
  </si>
  <si>
    <t>20 LTR STEEL BARNI</t>
  </si>
  <si>
    <t>SIMRADA</t>
  </si>
  <si>
    <t>0191/24-25</t>
  </si>
  <si>
    <t>0192/24-25</t>
  </si>
  <si>
    <t>BILPAD</t>
  </si>
  <si>
    <t>ANKALAV</t>
  </si>
  <si>
    <t>0193/24-25</t>
  </si>
  <si>
    <t>SINHOL</t>
  </si>
  <si>
    <t>0194/24-25</t>
  </si>
  <si>
    <t>VANADARA</t>
  </si>
  <si>
    <t>DABHOI</t>
  </si>
  <si>
    <t>0195/24-25</t>
  </si>
  <si>
    <t>10 LTR STEEL BARNI</t>
  </si>
  <si>
    <t>MAVLI</t>
  </si>
  <si>
    <t>0196/24-25</t>
  </si>
  <si>
    <t>NANI SANKHYAD</t>
  </si>
  <si>
    <t>0197/24-25</t>
  </si>
  <si>
    <t>20 LTR PLASTIC CAN</t>
  </si>
  <si>
    <t>0198/24-25</t>
  </si>
  <si>
    <t>SINGLAV</t>
  </si>
  <si>
    <t>BORSAD</t>
  </si>
  <si>
    <t>0199/24-25</t>
  </si>
  <si>
    <t>KARJAN</t>
  </si>
  <si>
    <t>0200/24-25</t>
  </si>
  <si>
    <t>MORAD</t>
  </si>
  <si>
    <t>0201/24-25</t>
  </si>
  <si>
    <t>RASULABAD</t>
  </si>
  <si>
    <t>VAGHODIA</t>
  </si>
  <si>
    <t>0202/24-25</t>
  </si>
  <si>
    <t>DEMO</t>
  </si>
  <si>
    <t>SAKARIYA</t>
  </si>
  <si>
    <t>0203/24-25</t>
  </si>
  <si>
    <t>BAJIPURA</t>
  </si>
  <si>
    <t>KHAMBHAT</t>
  </si>
  <si>
    <t>0204/24-25</t>
  </si>
  <si>
    <t>DALI</t>
  </si>
  <si>
    <t>0205/24-25</t>
  </si>
  <si>
    <t>KHATNAL</t>
  </si>
  <si>
    <t>0206/24-25</t>
  </si>
  <si>
    <t>VICHHIYAPURA</t>
  </si>
  <si>
    <t>0207/24-25</t>
  </si>
  <si>
    <t>JESARVA</t>
  </si>
  <si>
    <t>0208/24-25</t>
  </si>
  <si>
    <t>SINGALAV</t>
  </si>
  <si>
    <t>0209/24-25</t>
  </si>
  <si>
    <t>HARKHAPURA</t>
  </si>
  <si>
    <t>0210/24-25</t>
  </si>
  <si>
    <t>SALUN</t>
  </si>
  <si>
    <t>THASRA</t>
  </si>
  <si>
    <t>KHEDA</t>
  </si>
  <si>
    <t>0211/24-245</t>
  </si>
  <si>
    <t>PRATAPPURA</t>
  </si>
  <si>
    <t>0212/24-25</t>
  </si>
  <si>
    <t>DAMPURA</t>
  </si>
  <si>
    <t>0213/24-25</t>
  </si>
  <si>
    <t>THASARA</t>
  </si>
  <si>
    <t>0214/24-25</t>
  </si>
  <si>
    <t>AMRUTSAR</t>
  </si>
  <si>
    <t>0215/24-25</t>
  </si>
  <si>
    <t>EKALVELU</t>
  </si>
  <si>
    <t>0216/24-25</t>
  </si>
  <si>
    <t>MUJKUVA</t>
  </si>
  <si>
    <t>0217/24-25</t>
  </si>
  <si>
    <t>0218/24-25</t>
  </si>
  <si>
    <t>MOTI SHERKHI</t>
  </si>
  <si>
    <t>0219/24-25</t>
  </si>
  <si>
    <t>20 LTR CARBO</t>
  </si>
  <si>
    <t>PIRODNAGAR</t>
  </si>
  <si>
    <t>0220/24-25</t>
  </si>
  <si>
    <t>0221/24-25</t>
  </si>
  <si>
    <t>0222/24-25</t>
  </si>
  <si>
    <t>10 LTR PLASTIC JAR</t>
  </si>
  <si>
    <t>GAMBHIRA</t>
  </si>
  <si>
    <t>ANKALV</t>
  </si>
  <si>
    <t>0223/24-25</t>
  </si>
  <si>
    <t>0224/24-25</t>
  </si>
  <si>
    <t>0225/24-25</t>
  </si>
  <si>
    <t>0226/24-25</t>
  </si>
  <si>
    <t>NAME</t>
  </si>
  <si>
    <t>MUKESHBHAI</t>
  </si>
  <si>
    <t>MOGAR</t>
  </si>
  <si>
    <t>0001/24-25</t>
  </si>
  <si>
    <t>PRAVINBHAI</t>
  </si>
  <si>
    <t>MAL ANKALIYA</t>
  </si>
  <si>
    <t>SAVLI</t>
  </si>
  <si>
    <t>0002/24-25</t>
  </si>
  <si>
    <t>ANKITBHAI RABARI</t>
  </si>
  <si>
    <t>VATRA</t>
  </si>
  <si>
    <t>0003/24-25</t>
  </si>
  <si>
    <t xml:space="preserve">MUKESHBHAI </t>
  </si>
  <si>
    <t>ASODAR</t>
  </si>
  <si>
    <t>0004/24-25</t>
  </si>
  <si>
    <t>NILESHBHAI</t>
  </si>
  <si>
    <t>0005/24-25</t>
  </si>
  <si>
    <t>KANAKSINH</t>
  </si>
  <si>
    <t>KOSINDRA</t>
  </si>
  <si>
    <t>0006/24-25</t>
  </si>
  <si>
    <t>SHAILESHBHAI</t>
  </si>
  <si>
    <t>INTOLI</t>
  </si>
  <si>
    <t>0007/24-25</t>
  </si>
  <si>
    <t>JAYESHBHAI MAKVANA</t>
  </si>
  <si>
    <t>NAMISARA</t>
  </si>
  <si>
    <t>0007A/24-25</t>
  </si>
  <si>
    <t>JYANTIBHAI PADIYAR</t>
  </si>
  <si>
    <t>VADOLA</t>
  </si>
  <si>
    <t>0008/24-25</t>
  </si>
  <si>
    <t>RAYSANGBHAI</t>
  </si>
  <si>
    <t>KHADOL</t>
  </si>
  <si>
    <t>0009/24-25</t>
  </si>
  <si>
    <t>FATABHAI PADHIYAR</t>
  </si>
  <si>
    <t>CHAMARA</t>
  </si>
  <si>
    <t>0010/24-25</t>
  </si>
  <si>
    <t>DR. KEVALBHAI</t>
  </si>
  <si>
    <t>AMBAV</t>
  </si>
  <si>
    <t>0011/24-25</t>
  </si>
  <si>
    <t>RINKESHBHAI PATEL</t>
  </si>
  <si>
    <t>SUNDAN</t>
  </si>
  <si>
    <t>0012/24-25</t>
  </si>
  <si>
    <t>JITENDRABHAI</t>
  </si>
  <si>
    <t>0013/24/25</t>
  </si>
  <si>
    <t>DR. AJITBHAI</t>
  </si>
  <si>
    <t>KASUBAD</t>
  </si>
  <si>
    <t>0014/24-25</t>
  </si>
  <si>
    <t>SATISHBHAI SOLANKI</t>
  </si>
  <si>
    <t>NAMAN</t>
  </si>
  <si>
    <t>0015/24-25</t>
  </si>
  <si>
    <t>MANHARBHAI</t>
  </si>
  <si>
    <t>ASHI</t>
  </si>
  <si>
    <t>0016/24-25</t>
  </si>
  <si>
    <t>VIJAYBHAI</t>
  </si>
  <si>
    <t>BORIYA</t>
  </si>
  <si>
    <t>0017/24-25</t>
  </si>
  <si>
    <t>VISHNUBHAI AMBALALBHAI</t>
  </si>
  <si>
    <t>0018/24-25</t>
  </si>
  <si>
    <t>DR. KIRITBHAI</t>
  </si>
  <si>
    <t>VAGASHI</t>
  </si>
  <si>
    <t>0019/24-25</t>
  </si>
  <si>
    <t>KAMLESHBHAI CHAVDA</t>
  </si>
  <si>
    <t>SIMLAJ</t>
  </si>
  <si>
    <t>0020/24-25</t>
  </si>
  <si>
    <t>ARVINDBHAI DAHYABHAI 
CHAVDA</t>
  </si>
  <si>
    <t>0021/24-25</t>
  </si>
  <si>
    <t>RAMESHBHAI</t>
  </si>
  <si>
    <t>CHETARSUMBA</t>
  </si>
  <si>
    <t>0022/24-25</t>
  </si>
  <si>
    <t>ABDULBHAI</t>
  </si>
  <si>
    <t>VISNOLI</t>
  </si>
  <si>
    <t>0023/24-25</t>
  </si>
  <si>
    <t>DASARTHBHAI</t>
  </si>
  <si>
    <t>PANDOLI</t>
  </si>
  <si>
    <t>0024/24-25</t>
  </si>
  <si>
    <t>PINTUBHAI THAKOR</t>
  </si>
  <si>
    <t>JOGAN</t>
  </si>
  <si>
    <t>0025/24-25</t>
  </si>
  <si>
    <t>PANKAJBHAI</t>
  </si>
  <si>
    <t>0026/24-25</t>
  </si>
  <si>
    <t>GHANSHYAMBHAI</t>
  </si>
  <si>
    <t>BOCHASAN</t>
  </si>
  <si>
    <t>0027/24-25</t>
  </si>
  <si>
    <t>0028/24-25</t>
  </si>
  <si>
    <t>RAMANBHAI</t>
  </si>
  <si>
    <t>HARIPURA</t>
  </si>
  <si>
    <t>0029/24-25</t>
  </si>
  <si>
    <t>ARJUNBHAI</t>
  </si>
  <si>
    <t>0030/24-25</t>
  </si>
  <si>
    <t>RAJESHBHAI</t>
  </si>
  <si>
    <t>KATHANA</t>
  </si>
  <si>
    <t>0031/24-25</t>
  </si>
  <si>
    <t>Dr.SOMABHAI</t>
  </si>
  <si>
    <t>JAKHARIYAPURA</t>
  </si>
  <si>
    <t>0032/24-25</t>
  </si>
  <si>
    <t>NARENDRABHAI</t>
  </si>
  <si>
    <t>GAJANA</t>
  </si>
  <si>
    <t>0033/24-25</t>
  </si>
  <si>
    <t>RAVINDRABHAI</t>
  </si>
  <si>
    <t>KHEDASA</t>
  </si>
  <si>
    <t>0034/24-25</t>
  </si>
  <si>
    <t>GANPATBHAI</t>
  </si>
  <si>
    <t>0035/24-25</t>
  </si>
  <si>
    <t>DABHASI</t>
  </si>
  <si>
    <t>0036/24-25</t>
  </si>
  <si>
    <t>DILIPBHAI PADHIYAR</t>
  </si>
  <si>
    <t>SONARKUI</t>
  </si>
  <si>
    <t>0036 A/24-25</t>
  </si>
  <si>
    <t>MAYURBHAI  JADHAV</t>
  </si>
  <si>
    <t>ANKLAV</t>
  </si>
  <si>
    <t>0037/24-25</t>
  </si>
  <si>
    <t>SAMIR PATEL</t>
  </si>
  <si>
    <t>SARSA</t>
  </si>
  <si>
    <t>0038/24-25</t>
  </si>
  <si>
    <t>0039/24-25</t>
  </si>
  <si>
    <t>Dr.VIJYBHAI</t>
  </si>
  <si>
    <t>DHUNDHAKUVA</t>
  </si>
  <si>
    <t>0040/24-25</t>
  </si>
  <si>
    <t>0041/24-25</t>
  </si>
  <si>
    <t>0042/24-25</t>
  </si>
  <si>
    <t>0043/24-25</t>
  </si>
  <si>
    <t>VANRAJBHAI</t>
  </si>
  <si>
    <t>KALAMSAR</t>
  </si>
  <si>
    <t>0044/24-25</t>
  </si>
  <si>
    <t>0045/24-25</t>
  </si>
  <si>
    <t>ARVINDABHAI</t>
  </si>
  <si>
    <t>KHADODHI</t>
  </si>
  <si>
    <t>0046/24-25</t>
  </si>
  <si>
    <t>DILIPBHAI BHAGVANBHAI THAKOR</t>
  </si>
  <si>
    <t>0047/24-25</t>
  </si>
  <si>
    <t>ISWARBHAI MOHANBHAI PARMAR</t>
  </si>
  <si>
    <t>0048/24-25</t>
  </si>
  <si>
    <t>HARSHADBHAI</t>
  </si>
  <si>
    <t>RAJUPURA</t>
  </si>
  <si>
    <t>0049/24-25</t>
  </si>
  <si>
    <t>GOPALPURA</t>
  </si>
  <si>
    <t>0050/24-25</t>
  </si>
  <si>
    <t>ARVINDBHAI PARSHOTTAMBHAI PARMAR</t>
  </si>
  <si>
    <t>JANTRAL</t>
  </si>
  <si>
    <t>0051/24-25</t>
  </si>
  <si>
    <t>0052/24-25</t>
  </si>
  <si>
    <t>JORUBHAI</t>
  </si>
  <si>
    <t>DHUVARAN</t>
  </si>
  <si>
    <t>0053/24-25</t>
  </si>
  <si>
    <t xml:space="preserve">PANKAJBHAI </t>
  </si>
  <si>
    <t>0054/24-25</t>
  </si>
  <si>
    <t xml:space="preserve">JYOTSHNABEN </t>
  </si>
  <si>
    <t>KAMLESHBHAI PATEL</t>
  </si>
  <si>
    <t>DR.PANKAJBHAI</t>
  </si>
  <si>
    <t>KAMLESHBAI PATEL</t>
  </si>
  <si>
    <t xml:space="preserve">DILIPBHAI </t>
  </si>
  <si>
    <t>JAYRAJBHAI SOLANKI</t>
  </si>
  <si>
    <t>RAKESHBHAI PATEL</t>
  </si>
  <si>
    <t>THAKORBHAI SOLANKI</t>
  </si>
  <si>
    <t>VALAMBHAI BHARVAD</t>
  </si>
  <si>
    <t xml:space="preserve">ANILBHAI </t>
  </si>
  <si>
    <t>UPENDRASINH GARADHIYA</t>
  </si>
  <si>
    <t>KALPESHBHAI PATEL</t>
  </si>
  <si>
    <t>MANUBHAI SOMABHAI PADHIYAR</t>
  </si>
  <si>
    <t>DR. RAJUBHAI DODIYA</t>
  </si>
  <si>
    <t>DR. PRITESHBHAI THAKOR</t>
  </si>
  <si>
    <t xml:space="preserve">BHOLABHAI </t>
  </si>
  <si>
    <t xml:space="preserve">GANPATBHAI </t>
  </si>
  <si>
    <t>RAMANBHAI RAVJIBHAI THAKOR</t>
  </si>
  <si>
    <t>DASRATHBHAI PARMAR</t>
  </si>
  <si>
    <t>CHANDRAKANT YADAV</t>
  </si>
  <si>
    <t>JITENDRABHAI PATEL</t>
  </si>
  <si>
    <t>RAJENDRABHAI GOHIL</t>
  </si>
  <si>
    <t>ARVINDBHAI DAHYABHAI CHAVDA</t>
  </si>
  <si>
    <t>DR. SURESHBHAI</t>
  </si>
  <si>
    <t>HITENDRASINH HIMMATSINH MAHIDA</t>
  </si>
  <si>
    <t>SANJAYBHAI TRIKAMBHAI PARMAR</t>
  </si>
  <si>
    <t>Dr. DINESHBHAI</t>
  </si>
  <si>
    <t>DILIPBHAI</t>
  </si>
  <si>
    <t>VIKRAMBHAI RAMANBHAI CHAUHAN</t>
  </si>
  <si>
    <t>NANI BHADOL</t>
  </si>
  <si>
    <t>0135/24-25</t>
  </si>
  <si>
    <t>SHABBIRBHAI RATHOD</t>
  </si>
  <si>
    <t>NAPAD VANTO</t>
  </si>
  <si>
    <t>0136/24/25</t>
  </si>
  <si>
    <t>VISIT</t>
  </si>
  <si>
    <t>MANUBHAI SOMABHAI CHAUHAN</t>
  </si>
  <si>
    <t>0137/24-25</t>
  </si>
  <si>
    <t>10  LTR STEEL BARNI</t>
  </si>
  <si>
    <t xml:space="preserve">ANAND </t>
  </si>
  <si>
    <t>0138/24-25</t>
  </si>
  <si>
    <t>STOCK</t>
  </si>
  <si>
    <t>SACHINBHAI PATEL</t>
  </si>
  <si>
    <t>DAVOL</t>
  </si>
  <si>
    <t>0139/24-25</t>
  </si>
  <si>
    <t>SATISHBHAI</t>
  </si>
  <si>
    <t>BHAVANIPURA</t>
  </si>
  <si>
    <t>0140/24-25</t>
  </si>
  <si>
    <t>LABHUBHAI - MANRTY
DR. SURESHBHAI</t>
  </si>
  <si>
    <t>0141/24-25</t>
  </si>
  <si>
    <t>0142/24-25</t>
  </si>
  <si>
    <t xml:space="preserve">Dr. SURESHBHAI </t>
  </si>
  <si>
    <t>0143/24-25</t>
  </si>
  <si>
    <t>KESHAVPURA</t>
  </si>
  <si>
    <t>0144/24-25</t>
  </si>
  <si>
    <t>Dr. DINESHBHAI MAGANBHAI PADHIYAR</t>
  </si>
  <si>
    <t>0145/24-25</t>
  </si>
  <si>
    <t>Dr. PRITESHBHAI THAKOR</t>
  </si>
  <si>
    <t>VICHCHYAPURA</t>
  </si>
  <si>
    <t>0146/24-25</t>
  </si>
  <si>
    <t>YOGIRAJ NAKASHE</t>
  </si>
  <si>
    <t>LOWER PAREL WEST</t>
  </si>
  <si>
    <t>MUMBAI</t>
  </si>
  <si>
    <t>0147/24-25</t>
  </si>
  <si>
    <t>COURIER CHARGES</t>
  </si>
  <si>
    <t>KIRANBHAI RATHOD</t>
  </si>
  <si>
    <t>AMBALI</t>
  </si>
  <si>
    <t>0148/24-25</t>
  </si>
  <si>
    <t>CHANDRAKANTBHAI  YADAV</t>
  </si>
  <si>
    <t>0149/24-25</t>
  </si>
  <si>
    <t xml:space="preserve">ARJUNBHAI </t>
  </si>
  <si>
    <t>KHMABHAT</t>
  </si>
  <si>
    <t>0150/24-25</t>
  </si>
  <si>
    <t>0151/24-25</t>
  </si>
  <si>
    <t>NAVLI</t>
  </si>
  <si>
    <t>0152/24-25</t>
  </si>
  <si>
    <t>0153/24-25</t>
  </si>
  <si>
    <t>0154/24-25</t>
  </si>
  <si>
    <t>14/07/2024</t>
  </si>
  <si>
    <t>RAIPURA</t>
  </si>
  <si>
    <t>PADRA</t>
  </si>
  <si>
    <t>0155/24-25</t>
  </si>
  <si>
    <t>0156/24-25</t>
  </si>
  <si>
    <t>0157/24-25</t>
  </si>
  <si>
    <t>0158/24-25</t>
  </si>
  <si>
    <t>RAJVANTSINH SINDHA</t>
  </si>
  <si>
    <t>AMODAR</t>
  </si>
  <si>
    <t>VAGHODIYA</t>
  </si>
  <si>
    <t>0159/24-25</t>
  </si>
  <si>
    <t>KIRITBHAI PARMAR</t>
  </si>
  <si>
    <t>SHERPURA</t>
  </si>
  <si>
    <t>0160/24-25</t>
  </si>
  <si>
    <t>JAYESHBHAI MULJIBHAI MAKVANA</t>
  </si>
  <si>
    <t>0161/24-25</t>
  </si>
  <si>
    <t>PRAVINBHAI BHALIYA</t>
  </si>
  <si>
    <t>MAL NAKLIYA</t>
  </si>
  <si>
    <t>0162/24-25</t>
  </si>
  <si>
    <t>SANJAYBHAI MAHARAJ</t>
  </si>
  <si>
    <t>NANDIVAS GAUSHALA -VYARA</t>
  </si>
  <si>
    <t>0163/24-25</t>
  </si>
  <si>
    <t>PRAVINBHAI CHAUHAN</t>
  </si>
  <si>
    <t>MAHAPURA</t>
  </si>
  <si>
    <t>0164/24-25</t>
  </si>
  <si>
    <t>KARAJAN</t>
  </si>
  <si>
    <t>0165/24-25</t>
  </si>
  <si>
    <t>KAMLESHBHAI SADHU</t>
  </si>
  <si>
    <t>BHARTHANA</t>
  </si>
  <si>
    <t>0166/24-25</t>
  </si>
  <si>
    <t>DINESHBHAI AHIR</t>
  </si>
  <si>
    <t>SITPUR</t>
  </si>
  <si>
    <t>0167/24-25</t>
  </si>
  <si>
    <t>20 LITAR CARBO</t>
  </si>
  <si>
    <t>RAHEMATKHAN RATHOD</t>
  </si>
  <si>
    <t>CHANVADA</t>
  </si>
  <si>
    <t>0168/24-25</t>
  </si>
  <si>
    <t xml:space="preserve">JYOTIBEN </t>
  </si>
  <si>
    <t>DARAPURA</t>
  </si>
  <si>
    <t>0169/24-25</t>
  </si>
  <si>
    <t>0170/24-25</t>
  </si>
  <si>
    <t>0171/24-25</t>
  </si>
  <si>
    <t xml:space="preserve">VANRAJBHAI </t>
  </si>
  <si>
    <t>0172/24-25</t>
  </si>
  <si>
    <t>DR. RAJUBHAI</t>
  </si>
  <si>
    <t>0173/24-25</t>
  </si>
  <si>
    <t>VICHHYAPURA</t>
  </si>
  <si>
    <t>0174/24-25</t>
  </si>
  <si>
    <t>ARVINDBHAI PARSOTTAMBHAI PARMAR</t>
  </si>
  <si>
    <t>0175/24-25</t>
  </si>
  <si>
    <t>0176/24-25</t>
  </si>
  <si>
    <t xml:space="preserve">SATISHBHAI </t>
  </si>
  <si>
    <t>0177/24-25</t>
  </si>
  <si>
    <t>SABBIRBHAI RATHOD</t>
  </si>
  <si>
    <t>0178/24-25</t>
  </si>
  <si>
    <t>VINODBHAI PARMAR</t>
  </si>
  <si>
    <t>0179/24-25</t>
  </si>
  <si>
    <t>VINUBHAI SHANABHAI THAKOR</t>
  </si>
  <si>
    <t>0180/24-25</t>
  </si>
  <si>
    <t>SOMABHAI BABUBHAI PADHIYAR</t>
  </si>
  <si>
    <t>0181/24-25</t>
  </si>
  <si>
    <t xml:space="preserve">DR. SURESHBHAI </t>
  </si>
  <si>
    <t>0182/24-25</t>
  </si>
  <si>
    <t>CHANDRAKISHOR YADAV</t>
  </si>
  <si>
    <t>0183/24-25</t>
  </si>
  <si>
    <t>DR. DINESHBHAI MAGNABHAI PADHIYAR</t>
  </si>
  <si>
    <t>KESHAVPURA DAIRY</t>
  </si>
  <si>
    <t>0184/24-25</t>
  </si>
  <si>
    <t>DR. JYANTIBHAI</t>
  </si>
  <si>
    <t>KATHOL</t>
  </si>
  <si>
    <t>0185/24-25</t>
  </si>
  <si>
    <t>JIGNESHBHAI THAKOR</t>
  </si>
  <si>
    <t>FAGANI</t>
  </si>
  <si>
    <t>0186/24-25</t>
  </si>
  <si>
    <t>RAMESHBHAI PAARMA</t>
  </si>
  <si>
    <t>BHIMPURA</t>
  </si>
  <si>
    <t>0187/24-25</t>
  </si>
  <si>
    <t>0188/24-25</t>
  </si>
  <si>
    <t>0085/24-25</t>
  </si>
  <si>
    <t>5 LITRE PLASTIC JAR</t>
  </si>
  <si>
    <t>10 LITRE STEEL BARNI</t>
  </si>
  <si>
    <t xml:space="preserve">NANDIVAS GAUSHALA
</t>
  </si>
  <si>
    <t>VYARA</t>
  </si>
  <si>
    <t>0086/24-25</t>
  </si>
  <si>
    <t>20 LITRE CAN</t>
  </si>
  <si>
    <t>RAMANBHAI PANDYA</t>
  </si>
  <si>
    <t>KARALI</t>
  </si>
  <si>
    <t>0087/24-25</t>
  </si>
  <si>
    <t>2 LITRE PLASTIC JAR</t>
  </si>
  <si>
    <t xml:space="preserve">RAKESHBHAI </t>
  </si>
  <si>
    <t>0088/24-25</t>
  </si>
  <si>
    <t xml:space="preserve">SANJYABHAI </t>
  </si>
  <si>
    <t>POPATVAV</t>
  </si>
  <si>
    <t>0089/24-25</t>
  </si>
  <si>
    <t>1 LITRE PLASTIC JAR</t>
  </si>
  <si>
    <t>KIRITBHAI VAGHELA</t>
  </si>
  <si>
    <t>SINDHROT</t>
  </si>
  <si>
    <t>0090/24-25</t>
  </si>
  <si>
    <t>CHIMANBHAI SOLANKI</t>
  </si>
  <si>
    <t>DUNDELAV</t>
  </si>
  <si>
    <t>0091/24-25</t>
  </si>
  <si>
    <t>5 LITRE STEEL BARNI</t>
  </si>
  <si>
    <t>0092/24-25</t>
  </si>
  <si>
    <t>HIMMATBHAI  ZALA</t>
  </si>
  <si>
    <t>BAUTHA</t>
  </si>
  <si>
    <t>0093/24-25</t>
  </si>
  <si>
    <t>KIRITBHAI KHUMANSINH PARMAR</t>
  </si>
  <si>
    <t>0094/24-25</t>
  </si>
  <si>
    <t>0095/24-25</t>
  </si>
  <si>
    <t>NARVATBHAI</t>
  </si>
  <si>
    <t>MOTI SHERDI</t>
  </si>
  <si>
    <t>0096/24-25</t>
  </si>
  <si>
    <t xml:space="preserve">JYANTIBHAI </t>
  </si>
  <si>
    <t>UMLAV</t>
  </si>
  <si>
    <t>0097/24-25</t>
  </si>
  <si>
    <t>VIKRAMBHAI</t>
  </si>
  <si>
    <t>GORWA</t>
  </si>
  <si>
    <t>0098/24-25</t>
  </si>
  <si>
    <t>KABHAYBHAI</t>
  </si>
  <si>
    <t>AMIYAD</t>
  </si>
  <si>
    <t>0099/24-25</t>
  </si>
  <si>
    <t>0100/24-25</t>
  </si>
  <si>
    <t>VICHYAPURA</t>
  </si>
  <si>
    <t>0101/24-25</t>
  </si>
  <si>
    <t>DR. MAHENDRABHAI</t>
  </si>
  <si>
    <t>GOREL</t>
  </si>
  <si>
    <t>0102/24-25</t>
  </si>
  <si>
    <t>DR. VIJAYBHAI THAKOR</t>
  </si>
  <si>
    <t>0103/24-25</t>
  </si>
  <si>
    <t>0104/24-25</t>
  </si>
  <si>
    <t xml:space="preserve">SHAILESHBHAI </t>
  </si>
  <si>
    <t>0105/24-25</t>
  </si>
  <si>
    <t>00106/24-25</t>
  </si>
  <si>
    <t xml:space="preserve">LALJIBHAI </t>
  </si>
  <si>
    <t>SAROL</t>
  </si>
  <si>
    <t>00108/24-25</t>
  </si>
  <si>
    <t>VIKRAMBHAI PARMAR</t>
  </si>
  <si>
    <t>GORVA</t>
  </si>
  <si>
    <t>00109/24-25</t>
  </si>
  <si>
    <t>00110/24-25</t>
  </si>
  <si>
    <t>DR.MANUBHAI</t>
  </si>
  <si>
    <t>BHUVEL</t>
  </si>
  <si>
    <t>00111/24-25</t>
  </si>
  <si>
    <t>RAVINDRABHAI PATEL</t>
  </si>
  <si>
    <t>NANA KALODARA</t>
  </si>
  <si>
    <t>00112/24-25</t>
  </si>
  <si>
    <t>00113/24-25</t>
  </si>
  <si>
    <t>DR.PRITESHBHAI THAKOR</t>
  </si>
  <si>
    <t>00114/24-25</t>
  </si>
  <si>
    <t>31-06-2024</t>
  </si>
  <si>
    <t xml:space="preserve"> JESANGBHAI CHAVDA</t>
  </si>
  <si>
    <t>HATHIPURA</t>
  </si>
  <si>
    <t>00115/24-25</t>
  </si>
  <si>
    <t>00116/24-25</t>
  </si>
  <si>
    <t>SACHINBHAI</t>
  </si>
  <si>
    <t>00117/24-25</t>
  </si>
  <si>
    <t>GOPALBHAI RAYJIBHAI PARMAR</t>
  </si>
  <si>
    <t>00118/24-25</t>
  </si>
  <si>
    <t>00119/24-25</t>
  </si>
  <si>
    <t>PAVINBHAI SOLANKI</t>
  </si>
  <si>
    <t>00120/24-25</t>
  </si>
  <si>
    <t>KAMLESHBHAI VINUBHAI SOLANKI</t>
  </si>
  <si>
    <t>00121/24-25</t>
  </si>
  <si>
    <t>0122/24-25</t>
  </si>
  <si>
    <t>0123/24-25</t>
  </si>
  <si>
    <t>0124/24-25</t>
  </si>
  <si>
    <t>0125/24-25</t>
  </si>
  <si>
    <t>PRAVINBHAI SOLANKI</t>
  </si>
  <si>
    <t>0126/24-25</t>
  </si>
  <si>
    <t>JYOTSHANABEN</t>
  </si>
  <si>
    <t>0127/24-25</t>
  </si>
  <si>
    <t>0128/24-25</t>
  </si>
  <si>
    <t>20 LITRE STEEL BARNI</t>
  </si>
  <si>
    <t>PRITESHBHAI THAKOR</t>
  </si>
  <si>
    <t>0129/24-25</t>
  </si>
  <si>
    <t>SHANKARBHAI THAKOR</t>
  </si>
  <si>
    <t>0130/24-25</t>
  </si>
  <si>
    <t xml:space="preserve">DR. PANKAJBHAI </t>
  </si>
  <si>
    <t>SIMRDA</t>
  </si>
  <si>
    <t>0131/24-25</t>
  </si>
  <si>
    <t>BHOLABHAI</t>
  </si>
  <si>
    <t>VISHROLI</t>
  </si>
  <si>
    <t>0132/24-25</t>
  </si>
  <si>
    <t>SAMIRBHAI PATEL</t>
  </si>
  <si>
    <t>0133/24-25</t>
  </si>
  <si>
    <t>0134/24-25</t>
  </si>
  <si>
    <t>0055/24-25</t>
  </si>
  <si>
    <t>0056/24-25</t>
  </si>
  <si>
    <t>RAJESHBHAI SHANTILAL CHAUHAN</t>
  </si>
  <si>
    <t>0057/24-25</t>
  </si>
  <si>
    <t>ARVINDBHAI</t>
  </si>
  <si>
    <t>0058/24-25</t>
  </si>
  <si>
    <t>0059/24-25</t>
  </si>
  <si>
    <t>0060/24-25</t>
  </si>
  <si>
    <t>RATHOD RAHEMATKHA</t>
  </si>
  <si>
    <t>0061/24-25</t>
  </si>
  <si>
    <t>0062/24-25</t>
  </si>
  <si>
    <t xml:space="preserve">JYOTSHANABEN </t>
  </si>
  <si>
    <t>RAMPUR</t>
  </si>
  <si>
    <t>0063/24-25</t>
  </si>
  <si>
    <t>BUDHABHAI</t>
  </si>
  <si>
    <t>0064/24-25</t>
  </si>
  <si>
    <t>JAGDISHBHAI PATEL</t>
  </si>
  <si>
    <t>KAYAVAROHAN</t>
  </si>
  <si>
    <t>0065/24-25</t>
  </si>
  <si>
    <t>JAYNTIBHAI</t>
  </si>
  <si>
    <t>0066/24-25</t>
  </si>
  <si>
    <t>0067/24-25</t>
  </si>
  <si>
    <t>0068/24-25</t>
  </si>
  <si>
    <t>0069/24-25</t>
  </si>
  <si>
    <t>UMALAV</t>
  </si>
  <si>
    <t>0070/24-25</t>
  </si>
  <si>
    <t>Dr. MOHANBHAI</t>
  </si>
  <si>
    <t>KOTHIYAKHAD</t>
  </si>
  <si>
    <t>0071/24-25</t>
  </si>
  <si>
    <t>0071-A/24-25</t>
  </si>
  <si>
    <t>0072/24-25</t>
  </si>
  <si>
    <t>0073/24-25</t>
  </si>
  <si>
    <t>KIRITBHAI RATHOD</t>
  </si>
  <si>
    <t>NATVARNAGAR</t>
  </si>
  <si>
    <t>0074/24-25</t>
  </si>
  <si>
    <t>CHQ NO : 00157 , DTD : 13/05/2024, BANK : BANK OF BARODA, BRANCH : SAVLI</t>
  </si>
  <si>
    <t>0075/24-25</t>
  </si>
  <si>
    <t xml:space="preserve">KABHAYBHAI </t>
  </si>
  <si>
    <t>0076/24-25</t>
  </si>
  <si>
    <t>0077/24-25</t>
  </si>
  <si>
    <t>0079/24-25</t>
  </si>
  <si>
    <t>0080/24-25</t>
  </si>
  <si>
    <t>0081/24-25</t>
  </si>
  <si>
    <t>0082/24-25</t>
  </si>
  <si>
    <t>0083/24-25</t>
  </si>
  <si>
    <t>0084/24-25</t>
  </si>
  <si>
    <t>Dr. ASHWINBHAI RAMESHBHAI PATEL</t>
  </si>
  <si>
    <t>RALEJ</t>
  </si>
  <si>
    <t>0227/24-25</t>
  </si>
  <si>
    <t>0228/24-25</t>
  </si>
  <si>
    <t>0229/24-25</t>
  </si>
  <si>
    <t>LAHERBHAI</t>
  </si>
  <si>
    <t>NANI SHERKHI</t>
  </si>
  <si>
    <t>0230/24-25</t>
  </si>
  <si>
    <t>0231/24-25</t>
  </si>
  <si>
    <t>PARESHBHAI PADHIYAR</t>
  </si>
  <si>
    <t>BAMANGAM</t>
  </si>
  <si>
    <t>0232/24-25</t>
  </si>
  <si>
    <t>RAMESHBHAI PARMAR</t>
  </si>
  <si>
    <t>0233/24-25</t>
  </si>
  <si>
    <t>0234/24-25</t>
  </si>
  <si>
    <t>20 LTR  STEEL BARNI</t>
  </si>
  <si>
    <t>JAYPALSINH SINDHA</t>
  </si>
  <si>
    <t>SHERKHI</t>
  </si>
  <si>
    <t>0235/24-25</t>
  </si>
  <si>
    <t>DMEO</t>
  </si>
  <si>
    <t>0236/24-25</t>
  </si>
  <si>
    <t>PRAVINBHAI THAKOR</t>
  </si>
  <si>
    <t>0237/24-25</t>
  </si>
  <si>
    <t>0238/24-25</t>
  </si>
  <si>
    <t>0239/24-25</t>
  </si>
  <si>
    <t xml:space="preserve">SURAJBEN AMBALALBHAI </t>
  </si>
  <si>
    <t>0240/24-25</t>
  </si>
  <si>
    <t>MANJUBEN VIJAYBHAI</t>
  </si>
  <si>
    <t>0241/24-25</t>
  </si>
  <si>
    <t>PRANESHBHAI PUNAMBHAI</t>
  </si>
  <si>
    <t>0242/24-25</t>
  </si>
  <si>
    <t>VIJAYBHAI BHAILALBHAI
JADAV</t>
  </si>
  <si>
    <t>0243/24-25</t>
  </si>
  <si>
    <t>0244/24-25</t>
  </si>
  <si>
    <t>PAVANBHAI ZALA</t>
  </si>
  <si>
    <t>0245/24-25</t>
  </si>
  <si>
    <t>DHIRUBHAI MANUBHAI ZAL</t>
  </si>
  <si>
    <t>0246/24-25</t>
  </si>
  <si>
    <t>0247/24-25</t>
  </si>
  <si>
    <t>0248/24-25</t>
  </si>
  <si>
    <t>0249/24-25</t>
  </si>
  <si>
    <t>0250/24-25</t>
  </si>
  <si>
    <t>DR.DINESHBHAI PADHIYAR</t>
  </si>
  <si>
    <t>0251/24-25</t>
  </si>
  <si>
    <t>DR. THAKORBHAI SOLANKI</t>
  </si>
  <si>
    <t>NANI SANKHAD</t>
  </si>
  <si>
    <t>0252/24-25</t>
  </si>
  <si>
    <t>0253/24-25</t>
  </si>
  <si>
    <t>0254/24-25</t>
  </si>
  <si>
    <t xml:space="preserve">LAHERBHAI </t>
  </si>
  <si>
    <t>0255/24-25</t>
  </si>
  <si>
    <t>0256/24-25</t>
  </si>
  <si>
    <t>0257/24-25</t>
  </si>
  <si>
    <t>HARENDRASINH CHHATRASINH RATHOD</t>
  </si>
  <si>
    <t>BODIKUVA</t>
  </si>
  <si>
    <t>0258/24-25</t>
  </si>
  <si>
    <t>0259/24-25</t>
  </si>
  <si>
    <t>RAJENDRASINH GOHIL</t>
  </si>
  <si>
    <t>AMRUTPURA</t>
  </si>
  <si>
    <t>0260/24-25</t>
  </si>
  <si>
    <t>DASRATHSINH</t>
  </si>
  <si>
    <t>0261/24-25</t>
  </si>
  <si>
    <t>0262/24-25</t>
  </si>
  <si>
    <t>0263/24-25</t>
  </si>
  <si>
    <t>0264/24-25</t>
  </si>
  <si>
    <t>0265/24-25</t>
  </si>
  <si>
    <t>RAYSANGBHAI UDESINH PADHIYAR</t>
  </si>
  <si>
    <t>UMETA</t>
  </si>
  <si>
    <t>0265-A/24-25</t>
  </si>
  <si>
    <t>JAIMINBHAI SOLANKI</t>
  </si>
  <si>
    <t>NIMETA</t>
  </si>
  <si>
    <t>0266/24-25</t>
  </si>
  <si>
    <t xml:space="preserve">NARENDRASINH </t>
  </si>
  <si>
    <t>ALARSHA</t>
  </si>
  <si>
    <t>0266-A/24-25</t>
  </si>
  <si>
    <t>0267/24-25</t>
  </si>
  <si>
    <t>VACHLA KARMASHIYA</t>
  </si>
  <si>
    <t>0268/24-25</t>
  </si>
  <si>
    <t>0269/24-25</t>
  </si>
  <si>
    <t>RAMTUSINH PARMAR</t>
  </si>
  <si>
    <t>BALANAPURA</t>
  </si>
  <si>
    <t>0270/24-25</t>
  </si>
  <si>
    <t>RAMESHBHAI SOLANKI</t>
  </si>
  <si>
    <t>NAVGAM</t>
  </si>
  <si>
    <t>0271/24-25</t>
  </si>
  <si>
    <t>JAYESHBHAI PATEL</t>
  </si>
  <si>
    <t>GANA</t>
  </si>
  <si>
    <t>0272/24-25</t>
  </si>
  <si>
    <t>NAVAGAM</t>
  </si>
  <si>
    <t>VADGHODIA</t>
  </si>
  <si>
    <t>0273/24-25</t>
  </si>
  <si>
    <t>DASRATHBHAI</t>
  </si>
  <si>
    <t>0274/24-25</t>
  </si>
  <si>
    <t>0275/24-25</t>
  </si>
  <si>
    <t xml:space="preserve">PARSOTTAMBHAI </t>
  </si>
  <si>
    <t>RABHIPURA</t>
  </si>
  <si>
    <t>0276/24-25</t>
  </si>
  <si>
    <t>0277/24-25</t>
  </si>
  <si>
    <t>UDESINH</t>
  </si>
  <si>
    <t>SHANKARPURA</t>
  </si>
  <si>
    <t>0278/24-25</t>
  </si>
  <si>
    <t>0279/24-25</t>
  </si>
  <si>
    <t>Dr. NATUBHAI</t>
  </si>
  <si>
    <t>VAKHATPURA</t>
  </si>
  <si>
    <t>0280/24-25</t>
  </si>
  <si>
    <t>0281/24-25</t>
  </si>
  <si>
    <t>UMESHBHAI RABARI</t>
  </si>
  <si>
    <t>SOMATALAV</t>
  </si>
  <si>
    <t>0282/24-25</t>
  </si>
  <si>
    <t>KANUBHAI PARMAR</t>
  </si>
  <si>
    <t>MUVADA</t>
  </si>
  <si>
    <t>0283/24-25</t>
  </si>
  <si>
    <t>0284/24-25</t>
  </si>
  <si>
    <t>VANRAJBHAI PARMAR</t>
  </si>
  <si>
    <t>PANCHDEVLA</t>
  </si>
  <si>
    <t>0285/24-25</t>
  </si>
  <si>
    <t>0286/24-25</t>
  </si>
  <si>
    <t>0287/24-25</t>
  </si>
  <si>
    <t xml:space="preserve">ARVINDBHAI </t>
  </si>
  <si>
    <t>0288/24-25</t>
  </si>
  <si>
    <t>0289/24-25</t>
  </si>
  <si>
    <t>0290/24-25</t>
  </si>
  <si>
    <t>RAJESHBHAI SOLANKI</t>
  </si>
  <si>
    <t>0291/24-25</t>
  </si>
  <si>
    <t>0292/24-25</t>
  </si>
  <si>
    <t>Dr. PANKAJBHAI</t>
  </si>
  <si>
    <t>0293/24-25</t>
  </si>
  <si>
    <t>CHANDDRAKANT YADAV</t>
  </si>
  <si>
    <t>0294/24-25</t>
  </si>
  <si>
    <t>20 LITRE PLASTIC CAN</t>
  </si>
  <si>
    <t>Dr. DINESHBHAI PADHIYAR</t>
  </si>
  <si>
    <t>0295/24-25</t>
  </si>
  <si>
    <t>Dr.PIYUSHBHAI</t>
  </si>
  <si>
    <t>JOSHIKUVA</t>
  </si>
  <si>
    <t>0296/24-25</t>
  </si>
  <si>
    <t>0297/24-25</t>
  </si>
  <si>
    <t>RAHIM RANA</t>
  </si>
  <si>
    <t>TUNDAV</t>
  </si>
  <si>
    <t>0298/24-25</t>
  </si>
  <si>
    <t>BHALAVAT SHAHID</t>
  </si>
  <si>
    <t>LASUNDRA</t>
  </si>
  <si>
    <t>0299/24-25</t>
  </si>
  <si>
    <t>0300/24-25</t>
  </si>
  <si>
    <t>PAYMEN DATE</t>
  </si>
  <si>
    <t>DISPATCH DATE</t>
  </si>
  <si>
    <t>GHANSHYAMBHAI PUNJAWAH</t>
  </si>
  <si>
    <t>HITESHBHAI KANTIBHAI</t>
  </si>
  <si>
    <t>BHIKHABHAI MOTIBHAI PADHIYAR</t>
  </si>
  <si>
    <t>4/4/204</t>
  </si>
  <si>
    <t>VIMLABEN PUNAMBHAI PADIYAR</t>
  </si>
  <si>
    <t>AMIT DINESHBHAI</t>
  </si>
  <si>
    <t>RAVJIBHAI PRABHATBHAI PADHIYAR</t>
  </si>
  <si>
    <t>NARENDRABHAI THAKORBHAI PARMAR</t>
  </si>
  <si>
    <t>RANJIT CHHATRSINH PADHIYAR</t>
  </si>
  <si>
    <t>MADHUBEN MAHESHBHAI RATHOD</t>
  </si>
  <si>
    <t>PUNAMBHAI BHIKHABHAI GOHIL</t>
  </si>
  <si>
    <t>DEVYANIBEN RAJESHBHAI GOHIL</t>
  </si>
  <si>
    <t>SANJAYBHAI RASIDBHAI PARMAR</t>
  </si>
  <si>
    <t>LALITBHAI PATEL</t>
  </si>
  <si>
    <t>PRAVINBHAI FULABHAI</t>
  </si>
  <si>
    <t>KANTIBHAI BUDHABHI</t>
  </si>
  <si>
    <t>RATANKUMAR SOMABHAI GOHIL</t>
  </si>
  <si>
    <t>13/4/24</t>
  </si>
  <si>
    <t>PATEL ROHITKUMAR PUNAMBHAI</t>
  </si>
  <si>
    <t>14/04/2024</t>
  </si>
  <si>
    <t>14/4/24</t>
  </si>
  <si>
    <t>SURESHBAI RAVJIBHAI MAKVANA</t>
  </si>
  <si>
    <t>25/4/2024</t>
  </si>
  <si>
    <t>PARMAR RATILALBHAI BHAILALBHAI</t>
  </si>
  <si>
    <t>27/04/2024</t>
  </si>
  <si>
    <t>SOLANKI VITHTHALBAI MOHANBHAI</t>
  </si>
  <si>
    <t xml:space="preserve">MEENABEN PARSOTTAMBHAI </t>
  </si>
  <si>
    <t>28/4/2024</t>
  </si>
  <si>
    <t>MAGANBHAI MOTIBHAI PARMAR</t>
  </si>
  <si>
    <t>SIMARDA</t>
  </si>
  <si>
    <t>30/4/2024</t>
  </si>
  <si>
    <t>30/04/2024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</si>
</sst>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[$-24009]mm/dd/yyyy;@"/>
    <numFmt numFmtId="166" formatCode="[$-14009]dd\-mm\-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 vertical="center"/>
    </xf>
    <xf numFmtId="0" fontId="0" fillId="0" borderId="2" xfId="0" applyBorder="1"/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/>
    <xf numFmtId="0" fontId="0" fillId="4" borderId="5" xfId="0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  <xf numFmtId="14" fontId="0" fillId="4" borderId="2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wrapText="1"/>
    </xf>
    <xf numFmtId="49" fontId="0" fillId="2" borderId="3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2" borderId="2" xfId="0" applyNumberFormat="1" applyFill="1" applyBorder="1" applyAlignment="1">
      <alignment vertical="center"/>
    </xf>
    <xf numFmtId="166" fontId="0" fillId="2" borderId="2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166" fontId="0" fillId="4" borderId="5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vertical="center"/>
    </xf>
    <xf numFmtId="166" fontId="0" fillId="4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4" borderId="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 wrapText="1"/>
    </xf>
    <xf numFmtId="166" fontId="0" fillId="2" borderId="3" xfId="0" applyNumberFormat="1" applyFill="1" applyBorder="1" applyAlignment="1">
      <alignment horizontal="center" vertical="center" wrapText="1"/>
    </xf>
    <xf numFmtId="49" fontId="0" fillId="5" borderId="10" xfId="0" applyNumberFormat="1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/>
    </xf>
    <xf numFmtId="0" fontId="0" fillId="2" borderId="10" xfId="0" applyFill="1" applyBorder="1"/>
    <xf numFmtId="49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165" fontId="0" fillId="0" borderId="2" xfId="0" applyNumberFormat="1" applyBorder="1" applyAlignment="1">
      <alignment vertical="center"/>
    </xf>
    <xf numFmtId="165" fontId="0" fillId="0" borderId="2" xfId="0" applyNumberFormat="1" applyBorder="1"/>
    <xf numFmtId="14" fontId="0" fillId="0" borderId="2" xfId="0" applyNumberFormat="1" applyBorder="1"/>
    <xf numFmtId="165" fontId="0" fillId="2" borderId="2" xfId="0" applyNumberFormat="1" applyFill="1" applyBorder="1"/>
    <xf numFmtId="165" fontId="0" fillId="2" borderId="2" xfId="0" applyNumberFormat="1" applyFill="1" applyBorder="1" applyAlignment="1">
      <alignment vertical="center"/>
    </xf>
    <xf numFmtId="165" fontId="0" fillId="4" borderId="2" xfId="0" applyNumberFormat="1" applyFill="1" applyBorder="1" applyAlignment="1">
      <alignment vertical="center"/>
    </xf>
    <xf numFmtId="165" fontId="0" fillId="4" borderId="2" xfId="0" applyNumberFormat="1" applyFill="1" applyBorder="1"/>
    <xf numFmtId="14" fontId="0" fillId="2" borderId="2" xfId="0" applyNumberFormat="1" applyFill="1" applyBorder="1"/>
    <xf numFmtId="0" fontId="0" fillId="0" borderId="4" xfId="0" applyBorder="1"/>
    <xf numFmtId="1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65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5"/>
  <sheetViews>
    <sheetView tabSelected="1" workbookViewId="0">
      <pane ySplit="1" topLeftCell="A689" activePane="bottomLeft" state="frozen"/>
      <selection pane="bottomLeft" activeCell="Q713" sqref="Q713"/>
    </sheetView>
  </sheetViews>
  <sheetFormatPr defaultRowHeight="14.4" x14ac:dyDescent="0.3"/>
  <cols>
    <col min="1" max="1" width="35.5546875" bestFit="1" customWidth="1"/>
    <col min="2" max="2" width="14.5546875" bestFit="1" customWidth="1"/>
    <col min="3" max="3" width="10.44140625" bestFit="1" customWidth="1"/>
    <col min="4" max="4" width="10.33203125" bestFit="1" customWidth="1"/>
    <col min="5" max="5" width="12" bestFit="1" customWidth="1"/>
    <col min="6" max="6" width="6.88671875" bestFit="1" customWidth="1"/>
    <col min="7" max="7" width="16" bestFit="1" customWidth="1"/>
    <col min="8" max="8" width="18" bestFit="1" customWidth="1"/>
    <col min="9" max="9" width="5.109375" bestFit="1" customWidth="1"/>
    <col min="10" max="10" width="6" bestFit="1" customWidth="1"/>
    <col min="11" max="11" width="8" bestFit="1" customWidth="1"/>
    <col min="12" max="12" width="11.109375" bestFit="1" customWidth="1"/>
    <col min="13" max="13" width="10.77734375" bestFit="1" customWidth="1"/>
    <col min="14" max="14" width="14.77734375" bestFit="1" customWidth="1"/>
    <col min="15" max="15" width="6.77734375" bestFit="1" customWidth="1"/>
    <col min="16" max="16" width="6" bestFit="1" customWidth="1"/>
  </cols>
  <sheetData>
    <row r="1" spans="1:16" ht="15.6" x14ac:dyDescent="0.3">
      <c r="A1" s="1" t="s">
        <v>108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03" t="s">
        <v>705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" t="s">
        <v>704</v>
      </c>
      <c r="O1" s="2" t="s">
        <v>6</v>
      </c>
      <c r="P1" s="2" t="s">
        <v>7</v>
      </c>
    </row>
    <row r="2" spans="1:16" x14ac:dyDescent="0.3">
      <c r="A2" s="111" t="s">
        <v>109</v>
      </c>
      <c r="B2" s="111" t="s">
        <v>110</v>
      </c>
      <c r="C2" s="111" t="s">
        <v>28</v>
      </c>
      <c r="D2" s="111" t="s">
        <v>28</v>
      </c>
      <c r="E2" s="111" t="s">
        <v>111</v>
      </c>
      <c r="F2" s="111" t="s">
        <v>59</v>
      </c>
      <c r="G2" s="112">
        <v>45383</v>
      </c>
      <c r="H2" s="4" t="s">
        <v>8</v>
      </c>
      <c r="I2" s="5">
        <v>17</v>
      </c>
      <c r="J2" s="5">
        <v>95</v>
      </c>
      <c r="K2" s="5">
        <f t="shared" ref="K2:K57" si="0">I2*J2</f>
        <v>1615</v>
      </c>
      <c r="L2" s="111">
        <f>K2+K3+K4</f>
        <v>3555</v>
      </c>
      <c r="M2" s="105">
        <v>38</v>
      </c>
      <c r="N2" s="112">
        <v>45395</v>
      </c>
      <c r="O2" s="105">
        <v>3555</v>
      </c>
      <c r="P2" s="105">
        <v>0</v>
      </c>
    </row>
    <row r="3" spans="1:16" x14ac:dyDescent="0.3">
      <c r="A3" s="111"/>
      <c r="B3" s="111"/>
      <c r="C3" s="111"/>
      <c r="D3" s="111"/>
      <c r="E3" s="111"/>
      <c r="F3" s="111"/>
      <c r="G3" s="112"/>
      <c r="H3" s="4" t="s">
        <v>9</v>
      </c>
      <c r="I3" s="5">
        <v>8</v>
      </c>
      <c r="J3" s="5">
        <v>185</v>
      </c>
      <c r="K3" s="5">
        <f t="shared" si="0"/>
        <v>1480</v>
      </c>
      <c r="L3" s="111"/>
      <c r="M3" s="106"/>
      <c r="N3" s="112"/>
      <c r="O3" s="106"/>
      <c r="P3" s="106"/>
    </row>
    <row r="4" spans="1:16" x14ac:dyDescent="0.3">
      <c r="A4" s="111"/>
      <c r="B4" s="111"/>
      <c r="C4" s="111"/>
      <c r="D4" s="111"/>
      <c r="E4" s="111"/>
      <c r="F4" s="111"/>
      <c r="G4" s="112"/>
      <c r="H4" s="4" t="s">
        <v>10</v>
      </c>
      <c r="I4" s="5">
        <v>1</v>
      </c>
      <c r="J4" s="5">
        <v>460</v>
      </c>
      <c r="K4" s="5">
        <f t="shared" si="0"/>
        <v>460</v>
      </c>
      <c r="L4" s="111"/>
      <c r="M4" s="107"/>
      <c r="N4" s="112"/>
      <c r="O4" s="107"/>
      <c r="P4" s="107"/>
    </row>
    <row r="5" spans="1:16" x14ac:dyDescent="0.3">
      <c r="A5" s="5" t="s">
        <v>112</v>
      </c>
      <c r="B5" s="5" t="s">
        <v>113</v>
      </c>
      <c r="C5" s="5" t="s">
        <v>114</v>
      </c>
      <c r="D5" s="5" t="s">
        <v>23</v>
      </c>
      <c r="E5" s="5" t="s">
        <v>115</v>
      </c>
      <c r="F5" s="5" t="s">
        <v>25</v>
      </c>
      <c r="G5" s="3">
        <v>45384</v>
      </c>
      <c r="H5" s="4" t="s">
        <v>11</v>
      </c>
      <c r="I5" s="5">
        <v>2</v>
      </c>
      <c r="J5" s="5">
        <v>680</v>
      </c>
      <c r="K5" s="5">
        <f t="shared" si="0"/>
        <v>1360</v>
      </c>
      <c r="L5" s="5">
        <f>K5</f>
        <v>1360</v>
      </c>
      <c r="M5" s="5">
        <v>10</v>
      </c>
      <c r="N5" s="3">
        <v>45409</v>
      </c>
      <c r="O5" s="5">
        <v>0</v>
      </c>
      <c r="P5" s="5">
        <v>1360</v>
      </c>
    </row>
    <row r="6" spans="1:16" x14ac:dyDescent="0.3">
      <c r="A6" s="105" t="s">
        <v>116</v>
      </c>
      <c r="B6" s="105" t="s">
        <v>117</v>
      </c>
      <c r="C6" s="105" t="s">
        <v>63</v>
      </c>
      <c r="D6" s="105" t="s">
        <v>28</v>
      </c>
      <c r="E6" s="105" t="s">
        <v>118</v>
      </c>
      <c r="F6" s="105" t="s">
        <v>59</v>
      </c>
      <c r="G6" s="108">
        <v>45384</v>
      </c>
      <c r="H6" s="4" t="s">
        <v>8</v>
      </c>
      <c r="I6" s="5">
        <v>41</v>
      </c>
      <c r="J6" s="5">
        <v>95</v>
      </c>
      <c r="K6" s="5">
        <f t="shared" si="0"/>
        <v>3895</v>
      </c>
      <c r="L6" s="105">
        <v>15710</v>
      </c>
      <c r="M6" s="105">
        <v>149</v>
      </c>
      <c r="N6" s="108">
        <v>45389</v>
      </c>
      <c r="O6" s="105">
        <v>15710</v>
      </c>
      <c r="P6" s="105">
        <v>0</v>
      </c>
    </row>
    <row r="7" spans="1:16" x14ac:dyDescent="0.3">
      <c r="A7" s="106"/>
      <c r="B7" s="106"/>
      <c r="C7" s="106"/>
      <c r="D7" s="106"/>
      <c r="E7" s="106"/>
      <c r="F7" s="106"/>
      <c r="G7" s="109"/>
      <c r="H7" s="4" t="s">
        <v>9</v>
      </c>
      <c r="I7" s="5">
        <v>19</v>
      </c>
      <c r="J7" s="5">
        <v>185</v>
      </c>
      <c r="K7" s="5">
        <f t="shared" si="0"/>
        <v>3515</v>
      </c>
      <c r="L7" s="106"/>
      <c r="M7" s="106"/>
      <c r="N7" s="106"/>
      <c r="O7" s="106"/>
      <c r="P7" s="106"/>
    </row>
    <row r="8" spans="1:16" x14ac:dyDescent="0.3">
      <c r="A8" s="106"/>
      <c r="B8" s="106"/>
      <c r="C8" s="106"/>
      <c r="D8" s="106"/>
      <c r="E8" s="106"/>
      <c r="F8" s="106"/>
      <c r="G8" s="109"/>
      <c r="H8" s="4" t="s">
        <v>11</v>
      </c>
      <c r="I8" s="5">
        <v>5</v>
      </c>
      <c r="J8" s="5">
        <v>680</v>
      </c>
      <c r="K8" s="5">
        <f t="shared" si="0"/>
        <v>3400</v>
      </c>
      <c r="L8" s="106"/>
      <c r="M8" s="106"/>
      <c r="N8" s="106"/>
      <c r="O8" s="106"/>
      <c r="P8" s="106"/>
    </row>
    <row r="9" spans="1:16" x14ac:dyDescent="0.3">
      <c r="A9" s="106"/>
      <c r="B9" s="106"/>
      <c r="C9" s="106"/>
      <c r="D9" s="106"/>
      <c r="E9" s="106"/>
      <c r="F9" s="106"/>
      <c r="G9" s="109"/>
      <c r="H9" s="4" t="s">
        <v>10</v>
      </c>
      <c r="I9" s="5">
        <v>5</v>
      </c>
      <c r="J9" s="5">
        <v>460</v>
      </c>
      <c r="K9" s="5">
        <f t="shared" si="0"/>
        <v>2300</v>
      </c>
      <c r="L9" s="106"/>
      <c r="M9" s="106"/>
      <c r="N9" s="106"/>
      <c r="O9" s="106"/>
      <c r="P9" s="106"/>
    </row>
    <row r="10" spans="1:16" x14ac:dyDescent="0.3">
      <c r="A10" s="107"/>
      <c r="B10" s="107"/>
      <c r="C10" s="107"/>
      <c r="D10" s="107"/>
      <c r="E10" s="107"/>
      <c r="F10" s="107"/>
      <c r="G10" s="110"/>
      <c r="H10" s="4" t="s">
        <v>12</v>
      </c>
      <c r="I10" s="5">
        <v>2</v>
      </c>
      <c r="J10" s="5">
        <v>1300</v>
      </c>
      <c r="K10" s="5">
        <f t="shared" si="0"/>
        <v>2600</v>
      </c>
      <c r="L10" s="107"/>
      <c r="M10" s="107"/>
      <c r="N10" s="107"/>
      <c r="O10" s="107"/>
      <c r="P10" s="107"/>
    </row>
    <row r="11" spans="1:16" x14ac:dyDescent="0.3">
      <c r="A11" s="105" t="s">
        <v>119</v>
      </c>
      <c r="B11" s="105" t="s">
        <v>120</v>
      </c>
      <c r="C11" s="105" t="s">
        <v>35</v>
      </c>
      <c r="D11" s="105" t="s">
        <v>28</v>
      </c>
      <c r="E11" s="105" t="s">
        <v>121</v>
      </c>
      <c r="F11" s="105" t="s">
        <v>59</v>
      </c>
      <c r="G11" s="108">
        <v>45386</v>
      </c>
      <c r="H11" s="4" t="s">
        <v>8</v>
      </c>
      <c r="I11" s="5">
        <v>9</v>
      </c>
      <c r="J11" s="5">
        <v>95</v>
      </c>
      <c r="K11" s="5">
        <f t="shared" si="0"/>
        <v>855</v>
      </c>
      <c r="L11" s="105">
        <v>2735</v>
      </c>
      <c r="M11" s="105">
        <v>27</v>
      </c>
      <c r="N11" s="108">
        <v>45398</v>
      </c>
      <c r="O11" s="105">
        <v>2735</v>
      </c>
      <c r="P11" s="105">
        <v>0</v>
      </c>
    </row>
    <row r="12" spans="1:16" x14ac:dyDescent="0.3">
      <c r="A12" s="106"/>
      <c r="B12" s="106"/>
      <c r="C12" s="106"/>
      <c r="D12" s="106"/>
      <c r="E12" s="106"/>
      <c r="F12" s="106"/>
      <c r="G12" s="109"/>
      <c r="H12" s="4" t="s">
        <v>9</v>
      </c>
      <c r="I12" s="5">
        <v>4</v>
      </c>
      <c r="J12" s="5">
        <v>185</v>
      </c>
      <c r="K12" s="5">
        <f t="shared" si="0"/>
        <v>740</v>
      </c>
      <c r="L12" s="106"/>
      <c r="M12" s="106"/>
      <c r="N12" s="106"/>
      <c r="O12" s="106"/>
      <c r="P12" s="106"/>
    </row>
    <row r="13" spans="1:16" x14ac:dyDescent="0.3">
      <c r="A13" s="106"/>
      <c r="B13" s="106"/>
      <c r="C13" s="106"/>
      <c r="D13" s="106"/>
      <c r="E13" s="106"/>
      <c r="F13" s="106"/>
      <c r="G13" s="109"/>
      <c r="H13" s="4" t="s">
        <v>11</v>
      </c>
      <c r="I13" s="5">
        <v>1</v>
      </c>
      <c r="J13" s="5">
        <v>680</v>
      </c>
      <c r="K13" s="5">
        <f t="shared" si="0"/>
        <v>680</v>
      </c>
      <c r="L13" s="106"/>
      <c r="M13" s="106"/>
      <c r="N13" s="106"/>
      <c r="O13" s="106"/>
      <c r="P13" s="106"/>
    </row>
    <row r="14" spans="1:16" x14ac:dyDescent="0.3">
      <c r="A14" s="107"/>
      <c r="B14" s="107"/>
      <c r="C14" s="107"/>
      <c r="D14" s="107"/>
      <c r="E14" s="107"/>
      <c r="F14" s="107"/>
      <c r="G14" s="110"/>
      <c r="H14" s="4" t="s">
        <v>10</v>
      </c>
      <c r="I14" s="5">
        <v>1</v>
      </c>
      <c r="J14" s="5">
        <v>460</v>
      </c>
      <c r="K14" s="5">
        <f t="shared" si="0"/>
        <v>460</v>
      </c>
      <c r="L14" s="107"/>
      <c r="M14" s="107"/>
      <c r="N14" s="107"/>
      <c r="O14" s="107"/>
      <c r="P14" s="107"/>
    </row>
    <row r="15" spans="1:16" x14ac:dyDescent="0.3">
      <c r="A15" s="105" t="s">
        <v>122</v>
      </c>
      <c r="B15" s="105" t="s">
        <v>75</v>
      </c>
      <c r="C15" s="105" t="s">
        <v>50</v>
      </c>
      <c r="D15" s="105" t="s">
        <v>28</v>
      </c>
      <c r="E15" s="105" t="s">
        <v>123</v>
      </c>
      <c r="F15" s="105" t="s">
        <v>59</v>
      </c>
      <c r="G15" s="108">
        <v>45387</v>
      </c>
      <c r="H15" s="4" t="s">
        <v>8</v>
      </c>
      <c r="I15" s="5">
        <v>38</v>
      </c>
      <c r="J15" s="5">
        <v>95</v>
      </c>
      <c r="K15" s="5">
        <f t="shared" si="0"/>
        <v>3610</v>
      </c>
      <c r="L15" s="105">
        <v>8085</v>
      </c>
      <c r="M15" s="105">
        <v>80</v>
      </c>
      <c r="N15" s="108">
        <v>45425</v>
      </c>
      <c r="O15" s="105">
        <v>8085</v>
      </c>
      <c r="P15" s="105">
        <v>0</v>
      </c>
    </row>
    <row r="16" spans="1:16" x14ac:dyDescent="0.3">
      <c r="A16" s="106"/>
      <c r="B16" s="106"/>
      <c r="C16" s="106"/>
      <c r="D16" s="106"/>
      <c r="E16" s="106"/>
      <c r="F16" s="106"/>
      <c r="G16" s="109"/>
      <c r="H16" s="4" t="s">
        <v>9</v>
      </c>
      <c r="I16" s="5">
        <v>11</v>
      </c>
      <c r="J16" s="5">
        <v>185</v>
      </c>
      <c r="K16" s="5">
        <f t="shared" si="0"/>
        <v>2035</v>
      </c>
      <c r="L16" s="106"/>
      <c r="M16" s="106"/>
      <c r="N16" s="106"/>
      <c r="O16" s="106"/>
      <c r="P16" s="106"/>
    </row>
    <row r="17" spans="1:16" x14ac:dyDescent="0.3">
      <c r="A17" s="106"/>
      <c r="B17" s="106"/>
      <c r="C17" s="106"/>
      <c r="D17" s="106"/>
      <c r="E17" s="106"/>
      <c r="F17" s="106"/>
      <c r="G17" s="109"/>
      <c r="H17" s="4" t="s">
        <v>11</v>
      </c>
      <c r="I17" s="5">
        <v>1</v>
      </c>
      <c r="J17" s="5">
        <v>680</v>
      </c>
      <c r="K17" s="5">
        <f t="shared" si="0"/>
        <v>680</v>
      </c>
      <c r="L17" s="106"/>
      <c r="M17" s="106"/>
      <c r="N17" s="106"/>
      <c r="O17" s="106"/>
      <c r="P17" s="106"/>
    </row>
    <row r="18" spans="1:16" x14ac:dyDescent="0.3">
      <c r="A18" s="106"/>
      <c r="B18" s="106"/>
      <c r="C18" s="106"/>
      <c r="D18" s="106"/>
      <c r="E18" s="106"/>
      <c r="F18" s="106"/>
      <c r="G18" s="109"/>
      <c r="H18" s="4" t="s">
        <v>10</v>
      </c>
      <c r="I18" s="5">
        <v>1</v>
      </c>
      <c r="J18" s="5">
        <v>460</v>
      </c>
      <c r="K18" s="5">
        <f t="shared" si="0"/>
        <v>460</v>
      </c>
      <c r="L18" s="106"/>
      <c r="M18" s="106"/>
      <c r="N18" s="106"/>
      <c r="O18" s="106"/>
      <c r="P18" s="106"/>
    </row>
    <row r="19" spans="1:16" x14ac:dyDescent="0.3">
      <c r="A19" s="107"/>
      <c r="B19" s="107"/>
      <c r="C19" s="107"/>
      <c r="D19" s="107"/>
      <c r="E19" s="107"/>
      <c r="F19" s="107"/>
      <c r="G19" s="110"/>
      <c r="H19" s="4" t="s">
        <v>12</v>
      </c>
      <c r="I19" s="5">
        <v>1</v>
      </c>
      <c r="J19" s="5">
        <v>1300</v>
      </c>
      <c r="K19" s="5">
        <f t="shared" si="0"/>
        <v>1300</v>
      </c>
      <c r="L19" s="107"/>
      <c r="M19" s="107"/>
      <c r="N19" s="107"/>
      <c r="O19" s="107"/>
      <c r="P19" s="107"/>
    </row>
    <row r="20" spans="1:16" x14ac:dyDescent="0.3">
      <c r="A20" s="105" t="s">
        <v>124</v>
      </c>
      <c r="B20" s="105" t="s">
        <v>125</v>
      </c>
      <c r="C20" s="105" t="s">
        <v>35</v>
      </c>
      <c r="D20" s="105" t="s">
        <v>28</v>
      </c>
      <c r="E20" s="105" t="s">
        <v>126</v>
      </c>
      <c r="F20" s="105" t="s">
        <v>59</v>
      </c>
      <c r="G20" s="108">
        <v>45390</v>
      </c>
      <c r="H20" s="4" t="s">
        <v>8</v>
      </c>
      <c r="I20" s="5">
        <v>29</v>
      </c>
      <c r="J20" s="5">
        <v>95</v>
      </c>
      <c r="K20" s="5">
        <f t="shared" si="0"/>
        <v>2755</v>
      </c>
      <c r="L20" s="105">
        <f>K20+K22+K21+K23</f>
        <v>6925</v>
      </c>
      <c r="M20" s="105">
        <v>66</v>
      </c>
      <c r="N20" s="108">
        <v>45398</v>
      </c>
      <c r="O20" s="105">
        <v>6925</v>
      </c>
      <c r="P20" s="105">
        <v>0</v>
      </c>
    </row>
    <row r="21" spans="1:16" x14ac:dyDescent="0.3">
      <c r="A21" s="106"/>
      <c r="B21" s="106"/>
      <c r="C21" s="106"/>
      <c r="D21" s="106"/>
      <c r="E21" s="106"/>
      <c r="F21" s="106"/>
      <c r="G21" s="109"/>
      <c r="H21" s="4" t="s">
        <v>9</v>
      </c>
      <c r="I21" s="5">
        <v>6</v>
      </c>
      <c r="J21" s="5">
        <v>185</v>
      </c>
      <c r="K21" s="5">
        <f t="shared" si="0"/>
        <v>1110</v>
      </c>
      <c r="L21" s="106"/>
      <c r="M21" s="106"/>
      <c r="N21" s="106"/>
      <c r="O21" s="106"/>
      <c r="P21" s="106"/>
    </row>
    <row r="22" spans="1:16" x14ac:dyDescent="0.3">
      <c r="A22" s="106"/>
      <c r="B22" s="106"/>
      <c r="C22" s="106"/>
      <c r="D22" s="106"/>
      <c r="E22" s="106"/>
      <c r="F22" s="106"/>
      <c r="G22" s="109"/>
      <c r="H22" s="4" t="s">
        <v>10</v>
      </c>
      <c r="I22" s="5">
        <v>1</v>
      </c>
      <c r="J22" s="5">
        <v>460</v>
      </c>
      <c r="K22" s="5">
        <f t="shared" si="0"/>
        <v>460</v>
      </c>
      <c r="L22" s="106"/>
      <c r="M22" s="106"/>
      <c r="N22" s="106"/>
      <c r="O22" s="106"/>
      <c r="P22" s="106"/>
    </row>
    <row r="23" spans="1:16" x14ac:dyDescent="0.3">
      <c r="A23" s="107"/>
      <c r="B23" s="107"/>
      <c r="C23" s="107"/>
      <c r="D23" s="107"/>
      <c r="E23" s="107"/>
      <c r="F23" s="107"/>
      <c r="G23" s="110"/>
      <c r="H23" s="4" t="s">
        <v>12</v>
      </c>
      <c r="I23" s="5">
        <v>2</v>
      </c>
      <c r="J23" s="5">
        <v>1300</v>
      </c>
      <c r="K23" s="5">
        <f t="shared" si="0"/>
        <v>2600</v>
      </c>
      <c r="L23" s="107"/>
      <c r="M23" s="107"/>
      <c r="N23" s="107"/>
      <c r="O23" s="107"/>
      <c r="P23" s="107"/>
    </row>
    <row r="24" spans="1:16" x14ac:dyDescent="0.3">
      <c r="A24" s="105" t="s">
        <v>127</v>
      </c>
      <c r="B24" s="105" t="s">
        <v>128</v>
      </c>
      <c r="C24" s="105" t="s">
        <v>114</v>
      </c>
      <c r="D24" s="105" t="s">
        <v>23</v>
      </c>
      <c r="E24" s="105" t="s">
        <v>129</v>
      </c>
      <c r="F24" s="105" t="s">
        <v>25</v>
      </c>
      <c r="G24" s="108">
        <v>45391</v>
      </c>
      <c r="H24" s="4" t="s">
        <v>13</v>
      </c>
      <c r="I24" s="5">
        <v>10</v>
      </c>
      <c r="J24" s="5">
        <v>85</v>
      </c>
      <c r="K24" s="5">
        <f t="shared" si="0"/>
        <v>850</v>
      </c>
      <c r="L24" s="105">
        <f>K24+K25</f>
        <v>1325</v>
      </c>
      <c r="M24" s="105">
        <v>20</v>
      </c>
      <c r="N24" s="8">
        <v>45539</v>
      </c>
      <c r="O24" s="5">
        <v>663</v>
      </c>
      <c r="P24" s="105">
        <v>0</v>
      </c>
    </row>
    <row r="25" spans="1:16" x14ac:dyDescent="0.3">
      <c r="A25" s="107"/>
      <c r="B25" s="107"/>
      <c r="C25" s="107"/>
      <c r="D25" s="107"/>
      <c r="E25" s="107"/>
      <c r="F25" s="107"/>
      <c r="G25" s="110"/>
      <c r="H25" s="4" t="s">
        <v>8</v>
      </c>
      <c r="I25" s="5">
        <v>5</v>
      </c>
      <c r="J25" s="5">
        <v>95</v>
      </c>
      <c r="K25" s="5">
        <f t="shared" si="0"/>
        <v>475</v>
      </c>
      <c r="L25" s="107"/>
      <c r="M25" s="107"/>
      <c r="N25" s="8">
        <v>45481</v>
      </c>
      <c r="O25" s="5">
        <v>662</v>
      </c>
      <c r="P25" s="107"/>
    </row>
    <row r="26" spans="1:16" x14ac:dyDescent="0.3">
      <c r="A26" s="105" t="s">
        <v>130</v>
      </c>
      <c r="B26" s="105" t="s">
        <v>131</v>
      </c>
      <c r="C26" s="105" t="s">
        <v>114</v>
      </c>
      <c r="D26" s="105" t="s">
        <v>23</v>
      </c>
      <c r="E26" s="105" t="s">
        <v>132</v>
      </c>
      <c r="F26" s="105" t="s">
        <v>25</v>
      </c>
      <c r="G26" s="108">
        <v>45393</v>
      </c>
      <c r="H26" s="4" t="s">
        <v>8</v>
      </c>
      <c r="I26" s="5">
        <v>13</v>
      </c>
      <c r="J26" s="5">
        <v>95</v>
      </c>
      <c r="K26" s="5">
        <f t="shared" si="0"/>
        <v>1235</v>
      </c>
      <c r="L26" s="105">
        <v>7690</v>
      </c>
      <c r="M26" s="105">
        <v>67</v>
      </c>
      <c r="N26" s="112">
        <v>45409</v>
      </c>
      <c r="O26" s="111">
        <v>5690</v>
      </c>
      <c r="P26" s="105">
        <v>0</v>
      </c>
    </row>
    <row r="27" spans="1:16" x14ac:dyDescent="0.3">
      <c r="A27" s="106"/>
      <c r="B27" s="106"/>
      <c r="C27" s="106"/>
      <c r="D27" s="106"/>
      <c r="E27" s="106"/>
      <c r="F27" s="106"/>
      <c r="G27" s="109"/>
      <c r="H27" s="4" t="s">
        <v>9</v>
      </c>
      <c r="I27" s="5">
        <v>7</v>
      </c>
      <c r="J27" s="5">
        <v>185</v>
      </c>
      <c r="K27" s="5">
        <f t="shared" si="0"/>
        <v>1295</v>
      </c>
      <c r="L27" s="106"/>
      <c r="M27" s="106"/>
      <c r="N27" s="111"/>
      <c r="O27" s="111"/>
      <c r="P27" s="106"/>
    </row>
    <row r="28" spans="1:16" x14ac:dyDescent="0.3">
      <c r="A28" s="106"/>
      <c r="B28" s="106"/>
      <c r="C28" s="106"/>
      <c r="D28" s="106"/>
      <c r="E28" s="106"/>
      <c r="F28" s="106"/>
      <c r="G28" s="109"/>
      <c r="H28" s="4" t="s">
        <v>11</v>
      </c>
      <c r="I28" s="5">
        <v>5</v>
      </c>
      <c r="J28" s="5">
        <v>680</v>
      </c>
      <c r="K28" s="5">
        <f t="shared" si="0"/>
        <v>3400</v>
      </c>
      <c r="L28" s="106"/>
      <c r="M28" s="106"/>
      <c r="N28" s="111"/>
      <c r="O28" s="111"/>
      <c r="P28" s="106"/>
    </row>
    <row r="29" spans="1:16" x14ac:dyDescent="0.3">
      <c r="A29" s="106"/>
      <c r="B29" s="106"/>
      <c r="C29" s="106"/>
      <c r="D29" s="106"/>
      <c r="E29" s="106"/>
      <c r="F29" s="106"/>
      <c r="G29" s="109"/>
      <c r="H29" s="4" t="s">
        <v>10</v>
      </c>
      <c r="I29" s="5">
        <v>1</v>
      </c>
      <c r="J29" s="5">
        <v>460</v>
      </c>
      <c r="K29" s="5">
        <f t="shared" si="0"/>
        <v>460</v>
      </c>
      <c r="L29" s="106"/>
      <c r="M29" s="106"/>
      <c r="N29" s="111" t="s">
        <v>14</v>
      </c>
      <c r="O29" s="111">
        <v>2000</v>
      </c>
      <c r="P29" s="106"/>
    </row>
    <row r="30" spans="1:16" x14ac:dyDescent="0.3">
      <c r="A30" s="106"/>
      <c r="B30" s="106"/>
      <c r="C30" s="106"/>
      <c r="D30" s="106"/>
      <c r="E30" s="106"/>
      <c r="F30" s="106"/>
      <c r="G30" s="109"/>
      <c r="H30" s="4" t="s">
        <v>12</v>
      </c>
      <c r="I30" s="4">
        <v>1</v>
      </c>
      <c r="J30" s="4">
        <v>1300</v>
      </c>
      <c r="K30" s="4">
        <f t="shared" si="0"/>
        <v>1300</v>
      </c>
      <c r="L30" s="106"/>
      <c r="M30" s="107"/>
      <c r="N30" s="111"/>
      <c r="O30" s="111"/>
      <c r="P30" s="106"/>
    </row>
    <row r="31" spans="1:16" x14ac:dyDescent="0.3">
      <c r="A31" s="105" t="s">
        <v>133</v>
      </c>
      <c r="B31" s="105" t="s">
        <v>134</v>
      </c>
      <c r="C31" s="105" t="s">
        <v>63</v>
      </c>
      <c r="D31" s="105" t="s">
        <v>28</v>
      </c>
      <c r="E31" s="105" t="s">
        <v>135</v>
      </c>
      <c r="F31" s="105" t="s">
        <v>25</v>
      </c>
      <c r="G31" s="108">
        <v>45394</v>
      </c>
      <c r="H31" s="4" t="s">
        <v>8</v>
      </c>
      <c r="I31" s="5">
        <v>19</v>
      </c>
      <c r="J31" s="5">
        <v>95</v>
      </c>
      <c r="K31" s="4">
        <f t="shared" si="0"/>
        <v>1805</v>
      </c>
      <c r="L31" s="105">
        <f>K31+K32+K33</f>
        <v>5500</v>
      </c>
      <c r="M31" s="105">
        <v>53</v>
      </c>
      <c r="N31" s="108">
        <v>45409</v>
      </c>
      <c r="O31" s="105">
        <v>5500</v>
      </c>
      <c r="P31" s="105">
        <v>0</v>
      </c>
    </row>
    <row r="32" spans="1:16" x14ac:dyDescent="0.3">
      <c r="A32" s="106"/>
      <c r="B32" s="106"/>
      <c r="C32" s="106"/>
      <c r="D32" s="106"/>
      <c r="E32" s="106"/>
      <c r="F32" s="106"/>
      <c r="G32" s="109"/>
      <c r="H32" s="4" t="s">
        <v>9</v>
      </c>
      <c r="I32" s="5">
        <v>7</v>
      </c>
      <c r="J32" s="5">
        <v>185</v>
      </c>
      <c r="K32" s="4">
        <f t="shared" si="0"/>
        <v>1295</v>
      </c>
      <c r="L32" s="106"/>
      <c r="M32" s="106"/>
      <c r="N32" s="106"/>
      <c r="O32" s="106"/>
      <c r="P32" s="106"/>
    </row>
    <row r="33" spans="1:16" x14ac:dyDescent="0.3">
      <c r="A33" s="107"/>
      <c r="B33" s="107"/>
      <c r="C33" s="107"/>
      <c r="D33" s="107"/>
      <c r="E33" s="107"/>
      <c r="F33" s="107"/>
      <c r="G33" s="110"/>
      <c r="H33" s="4" t="s">
        <v>15</v>
      </c>
      <c r="I33" s="9">
        <v>1</v>
      </c>
      <c r="J33" s="9">
        <v>2400</v>
      </c>
      <c r="K33" s="5">
        <f t="shared" si="0"/>
        <v>2400</v>
      </c>
      <c r="L33" s="107"/>
      <c r="M33" s="107"/>
      <c r="N33" s="107"/>
      <c r="O33" s="107"/>
      <c r="P33" s="107"/>
    </row>
    <row r="34" spans="1:16" x14ac:dyDescent="0.3">
      <c r="A34" s="5" t="s">
        <v>136</v>
      </c>
      <c r="B34" s="5" t="s">
        <v>137</v>
      </c>
      <c r="C34" s="5" t="s">
        <v>35</v>
      </c>
      <c r="D34" s="5" t="s">
        <v>28</v>
      </c>
      <c r="E34" s="5" t="s">
        <v>138</v>
      </c>
      <c r="F34" s="5" t="s">
        <v>25</v>
      </c>
      <c r="G34" s="3">
        <v>45394</v>
      </c>
      <c r="H34" s="4" t="s">
        <v>13</v>
      </c>
      <c r="I34" s="5">
        <v>5</v>
      </c>
      <c r="J34" s="5">
        <v>85</v>
      </c>
      <c r="K34" s="5">
        <f t="shared" si="0"/>
        <v>425</v>
      </c>
      <c r="L34" s="5">
        <f>K34</f>
        <v>425</v>
      </c>
      <c r="M34" s="5">
        <v>5</v>
      </c>
      <c r="N34" s="3">
        <v>45394</v>
      </c>
      <c r="O34" s="5">
        <v>0</v>
      </c>
      <c r="P34" s="5">
        <v>425</v>
      </c>
    </row>
    <row r="35" spans="1:16" x14ac:dyDescent="0.3">
      <c r="A35" s="105" t="s">
        <v>139</v>
      </c>
      <c r="B35" s="105" t="s">
        <v>140</v>
      </c>
      <c r="C35" s="105" t="s">
        <v>35</v>
      </c>
      <c r="D35" s="105" t="s">
        <v>28</v>
      </c>
      <c r="E35" s="105" t="s">
        <v>141</v>
      </c>
      <c r="F35" s="105" t="s">
        <v>25</v>
      </c>
      <c r="G35" s="108">
        <v>45394</v>
      </c>
      <c r="H35" s="5" t="s">
        <v>8</v>
      </c>
      <c r="I35" s="5">
        <v>10</v>
      </c>
      <c r="J35" s="5">
        <v>95</v>
      </c>
      <c r="K35" s="5">
        <f t="shared" si="0"/>
        <v>950</v>
      </c>
      <c r="L35" s="105">
        <f>K35+K36</f>
        <v>1875</v>
      </c>
      <c r="M35" s="105">
        <v>20</v>
      </c>
      <c r="N35" s="108">
        <v>45394</v>
      </c>
      <c r="O35" s="105">
        <v>0</v>
      </c>
      <c r="P35" s="105">
        <v>1875</v>
      </c>
    </row>
    <row r="36" spans="1:16" x14ac:dyDescent="0.3">
      <c r="A36" s="107"/>
      <c r="B36" s="107"/>
      <c r="C36" s="107"/>
      <c r="D36" s="107"/>
      <c r="E36" s="107"/>
      <c r="F36" s="107"/>
      <c r="G36" s="110"/>
      <c r="H36" s="5" t="s">
        <v>9</v>
      </c>
      <c r="I36" s="5">
        <v>5</v>
      </c>
      <c r="J36" s="5">
        <v>185</v>
      </c>
      <c r="K36" s="5">
        <f t="shared" si="0"/>
        <v>925</v>
      </c>
      <c r="L36" s="107"/>
      <c r="M36" s="107"/>
      <c r="N36" s="110"/>
      <c r="O36" s="107"/>
      <c r="P36" s="107"/>
    </row>
    <row r="37" spans="1:16" x14ac:dyDescent="0.3">
      <c r="A37" s="5" t="s">
        <v>142</v>
      </c>
      <c r="B37" s="5" t="s">
        <v>143</v>
      </c>
      <c r="C37" s="5" t="s">
        <v>35</v>
      </c>
      <c r="D37" s="5" t="s">
        <v>28</v>
      </c>
      <c r="E37" s="5" t="s">
        <v>144</v>
      </c>
      <c r="F37" s="5" t="s">
        <v>25</v>
      </c>
      <c r="G37" s="3">
        <v>45394</v>
      </c>
      <c r="H37" s="5" t="s">
        <v>13</v>
      </c>
      <c r="I37" s="5">
        <v>5</v>
      </c>
      <c r="J37" s="5">
        <v>85</v>
      </c>
      <c r="K37" s="5">
        <f t="shared" si="0"/>
        <v>425</v>
      </c>
      <c r="L37" s="5">
        <v>425</v>
      </c>
      <c r="M37" s="5">
        <v>5</v>
      </c>
      <c r="N37" s="3">
        <v>45394</v>
      </c>
      <c r="O37" s="5">
        <v>425</v>
      </c>
      <c r="P37" s="5">
        <v>0</v>
      </c>
    </row>
    <row r="38" spans="1:16" x14ac:dyDescent="0.3">
      <c r="A38" s="105" t="s">
        <v>145</v>
      </c>
      <c r="B38" s="105" t="s">
        <v>146</v>
      </c>
      <c r="C38" s="105" t="s">
        <v>28</v>
      </c>
      <c r="D38" s="105" t="s">
        <v>28</v>
      </c>
      <c r="E38" s="105" t="s">
        <v>147</v>
      </c>
      <c r="F38" s="105" t="s">
        <v>25</v>
      </c>
      <c r="G38" s="108">
        <v>45394</v>
      </c>
      <c r="H38" s="5" t="s">
        <v>8</v>
      </c>
      <c r="I38" s="5">
        <v>2</v>
      </c>
      <c r="J38" s="5">
        <v>95</v>
      </c>
      <c r="K38" s="5">
        <f t="shared" si="0"/>
        <v>190</v>
      </c>
      <c r="L38" s="105">
        <f>K38+K39</f>
        <v>560</v>
      </c>
      <c r="M38" s="105">
        <v>6</v>
      </c>
      <c r="N38" s="108">
        <v>45394</v>
      </c>
      <c r="O38" s="105">
        <v>560</v>
      </c>
      <c r="P38" s="105">
        <v>0</v>
      </c>
    </row>
    <row r="39" spans="1:16" x14ac:dyDescent="0.3">
      <c r="A39" s="107"/>
      <c r="B39" s="107"/>
      <c r="C39" s="107"/>
      <c r="D39" s="107"/>
      <c r="E39" s="107"/>
      <c r="F39" s="107"/>
      <c r="G39" s="110"/>
      <c r="H39" s="5" t="s">
        <v>9</v>
      </c>
      <c r="I39" s="5">
        <v>2</v>
      </c>
      <c r="J39" s="5">
        <v>185</v>
      </c>
      <c r="K39" s="5">
        <f t="shared" si="0"/>
        <v>370</v>
      </c>
      <c r="L39" s="107"/>
      <c r="M39" s="107"/>
      <c r="N39" s="110"/>
      <c r="O39" s="107"/>
      <c r="P39" s="107"/>
    </row>
    <row r="40" spans="1:16" x14ac:dyDescent="0.3">
      <c r="A40" s="5" t="s">
        <v>148</v>
      </c>
      <c r="B40" s="5" t="s">
        <v>83</v>
      </c>
      <c r="C40" s="5" t="s">
        <v>28</v>
      </c>
      <c r="D40" s="5" t="s">
        <v>28</v>
      </c>
      <c r="E40" s="5" t="s">
        <v>149</v>
      </c>
      <c r="F40" s="5" t="s">
        <v>25</v>
      </c>
      <c r="G40" s="3">
        <v>45394</v>
      </c>
      <c r="H40" s="4" t="s">
        <v>13</v>
      </c>
      <c r="I40" s="5">
        <v>20</v>
      </c>
      <c r="J40" s="5">
        <v>85</v>
      </c>
      <c r="K40" s="5">
        <f t="shared" si="0"/>
        <v>1700</v>
      </c>
      <c r="L40" s="5">
        <f>K40</f>
        <v>1700</v>
      </c>
      <c r="M40" s="5">
        <v>20</v>
      </c>
      <c r="N40" s="3">
        <v>45394</v>
      </c>
      <c r="O40" s="5">
        <v>1700</v>
      </c>
      <c r="P40" s="5">
        <v>0</v>
      </c>
    </row>
    <row r="41" spans="1:16" x14ac:dyDescent="0.3">
      <c r="A41" s="5" t="s">
        <v>150</v>
      </c>
      <c r="B41" s="5" t="s">
        <v>151</v>
      </c>
      <c r="C41" s="5" t="s">
        <v>50</v>
      </c>
      <c r="D41" s="5" t="s">
        <v>28</v>
      </c>
      <c r="E41" s="5" t="s">
        <v>152</v>
      </c>
      <c r="F41" s="5" t="s">
        <v>25</v>
      </c>
      <c r="G41" s="3">
        <v>45394</v>
      </c>
      <c r="H41" s="4" t="s">
        <v>13</v>
      </c>
      <c r="I41" s="5">
        <v>5</v>
      </c>
      <c r="J41" s="5">
        <v>85</v>
      </c>
      <c r="K41" s="5">
        <f t="shared" si="0"/>
        <v>425</v>
      </c>
      <c r="L41" s="5">
        <v>425</v>
      </c>
      <c r="M41" s="5">
        <v>5</v>
      </c>
      <c r="N41" s="3">
        <v>45394</v>
      </c>
      <c r="O41" s="5">
        <v>0</v>
      </c>
      <c r="P41" s="5">
        <v>425</v>
      </c>
    </row>
    <row r="42" spans="1:16" x14ac:dyDescent="0.3">
      <c r="A42" s="5" t="s">
        <v>153</v>
      </c>
      <c r="B42" s="5" t="s">
        <v>154</v>
      </c>
      <c r="C42" s="5" t="s">
        <v>50</v>
      </c>
      <c r="D42" s="5" t="s">
        <v>28</v>
      </c>
      <c r="E42" s="5" t="s">
        <v>155</v>
      </c>
      <c r="F42" s="5" t="s">
        <v>25</v>
      </c>
      <c r="G42" s="3">
        <v>45394</v>
      </c>
      <c r="H42" s="4" t="s">
        <v>13</v>
      </c>
      <c r="I42" s="5">
        <v>5</v>
      </c>
      <c r="J42" s="5">
        <v>85</v>
      </c>
      <c r="K42" s="5">
        <f t="shared" si="0"/>
        <v>425</v>
      </c>
      <c r="L42" s="5">
        <v>425</v>
      </c>
      <c r="M42" s="5">
        <v>5</v>
      </c>
      <c r="N42" s="3">
        <v>45394</v>
      </c>
      <c r="O42" s="5">
        <v>425</v>
      </c>
      <c r="P42" s="5">
        <v>0</v>
      </c>
    </row>
    <row r="43" spans="1:16" x14ac:dyDescent="0.3">
      <c r="A43" s="5" t="s">
        <v>156</v>
      </c>
      <c r="B43" s="5" t="s">
        <v>157</v>
      </c>
      <c r="C43" s="5" t="s">
        <v>27</v>
      </c>
      <c r="D43" s="5" t="s">
        <v>28</v>
      </c>
      <c r="E43" s="5" t="s">
        <v>158</v>
      </c>
      <c r="F43" s="5" t="s">
        <v>25</v>
      </c>
      <c r="G43" s="3">
        <v>45394</v>
      </c>
      <c r="H43" s="4" t="s">
        <v>8</v>
      </c>
      <c r="I43" s="5">
        <v>5</v>
      </c>
      <c r="J43" s="5">
        <v>95</v>
      </c>
      <c r="K43" s="5">
        <f t="shared" si="0"/>
        <v>475</v>
      </c>
      <c r="L43" s="5">
        <v>475</v>
      </c>
      <c r="M43" s="5">
        <v>5</v>
      </c>
      <c r="N43" s="3">
        <v>45394</v>
      </c>
      <c r="O43" s="5">
        <v>0</v>
      </c>
      <c r="P43" s="5">
        <v>475</v>
      </c>
    </row>
    <row r="44" spans="1:16" x14ac:dyDescent="0.3">
      <c r="A44" s="119" t="s">
        <v>159</v>
      </c>
      <c r="B44" s="119" t="s">
        <v>160</v>
      </c>
      <c r="C44" s="119" t="s">
        <v>27</v>
      </c>
      <c r="D44" s="119" t="s">
        <v>28</v>
      </c>
      <c r="E44" s="119" t="s">
        <v>161</v>
      </c>
      <c r="F44" s="119" t="s">
        <v>25</v>
      </c>
      <c r="G44" s="108">
        <v>45394</v>
      </c>
      <c r="H44" s="4" t="s">
        <v>8</v>
      </c>
      <c r="I44" s="5">
        <v>5</v>
      </c>
      <c r="J44" s="5">
        <v>95</v>
      </c>
      <c r="K44" s="5">
        <f t="shared" si="0"/>
        <v>475</v>
      </c>
      <c r="L44" s="105">
        <f>K44+K45</f>
        <v>1155</v>
      </c>
      <c r="M44" s="105">
        <v>10</v>
      </c>
      <c r="N44" s="108">
        <v>45394</v>
      </c>
      <c r="O44" s="105">
        <v>1155</v>
      </c>
      <c r="P44" s="105">
        <v>0</v>
      </c>
    </row>
    <row r="45" spans="1:16" x14ac:dyDescent="0.3">
      <c r="A45" s="120"/>
      <c r="B45" s="120"/>
      <c r="C45" s="120"/>
      <c r="D45" s="120"/>
      <c r="E45" s="120"/>
      <c r="F45" s="120"/>
      <c r="G45" s="110"/>
      <c r="H45" s="4" t="s">
        <v>11</v>
      </c>
      <c r="I45" s="5">
        <v>1</v>
      </c>
      <c r="J45" s="5">
        <v>680</v>
      </c>
      <c r="K45" s="5">
        <f t="shared" si="0"/>
        <v>680</v>
      </c>
      <c r="L45" s="107"/>
      <c r="M45" s="107"/>
      <c r="N45" s="110"/>
      <c r="O45" s="107"/>
      <c r="P45" s="107"/>
    </row>
    <row r="46" spans="1:16" x14ac:dyDescent="0.3">
      <c r="A46" s="5" t="s">
        <v>162</v>
      </c>
      <c r="B46" s="5" t="s">
        <v>54</v>
      </c>
      <c r="C46" s="5" t="s">
        <v>27</v>
      </c>
      <c r="D46" s="5" t="s">
        <v>28</v>
      </c>
      <c r="E46" s="5" t="s">
        <v>163</v>
      </c>
      <c r="F46" s="5" t="s">
        <v>25</v>
      </c>
      <c r="G46" s="3">
        <v>45394</v>
      </c>
      <c r="H46" s="4" t="s">
        <v>12</v>
      </c>
      <c r="I46" s="4">
        <v>1</v>
      </c>
      <c r="J46" s="4">
        <v>1300</v>
      </c>
      <c r="K46" s="5">
        <f t="shared" si="0"/>
        <v>1300</v>
      </c>
      <c r="L46" s="5">
        <v>1300</v>
      </c>
      <c r="M46" s="5">
        <v>10</v>
      </c>
      <c r="N46" s="3">
        <v>45394</v>
      </c>
      <c r="O46" s="5">
        <v>1300</v>
      </c>
      <c r="P46" s="5">
        <v>0</v>
      </c>
    </row>
    <row r="47" spans="1:16" x14ac:dyDescent="0.3">
      <c r="A47" s="113" t="s">
        <v>164</v>
      </c>
      <c r="B47" s="113" t="s">
        <v>165</v>
      </c>
      <c r="C47" s="113" t="s">
        <v>28</v>
      </c>
      <c r="D47" s="113" t="s">
        <v>28</v>
      </c>
      <c r="E47" s="113" t="s">
        <v>166</v>
      </c>
      <c r="F47" s="113" t="s">
        <v>25</v>
      </c>
      <c r="G47" s="116">
        <v>45394</v>
      </c>
      <c r="H47" s="10" t="s">
        <v>8</v>
      </c>
      <c r="I47" s="11">
        <v>5</v>
      </c>
      <c r="J47" s="11">
        <v>95</v>
      </c>
      <c r="K47" s="11">
        <f t="shared" si="0"/>
        <v>475</v>
      </c>
      <c r="L47" s="113">
        <f>K47+K48+K49</f>
        <v>2700</v>
      </c>
      <c r="M47" s="128">
        <v>25</v>
      </c>
      <c r="N47" s="113"/>
      <c r="O47" s="113"/>
      <c r="P47" s="113"/>
    </row>
    <row r="48" spans="1:16" x14ac:dyDescent="0.3">
      <c r="A48" s="114"/>
      <c r="B48" s="114"/>
      <c r="C48" s="114"/>
      <c r="D48" s="114"/>
      <c r="E48" s="114"/>
      <c r="F48" s="114"/>
      <c r="G48" s="117"/>
      <c r="H48" s="10" t="s">
        <v>9</v>
      </c>
      <c r="I48" s="11">
        <v>5</v>
      </c>
      <c r="J48" s="11">
        <v>185</v>
      </c>
      <c r="K48" s="11">
        <f t="shared" si="0"/>
        <v>925</v>
      </c>
      <c r="L48" s="114"/>
      <c r="M48" s="129"/>
      <c r="N48" s="114"/>
      <c r="O48" s="114"/>
      <c r="P48" s="114"/>
    </row>
    <row r="49" spans="1:16" x14ac:dyDescent="0.3">
      <c r="A49" s="115"/>
      <c r="B49" s="115"/>
      <c r="C49" s="115"/>
      <c r="D49" s="115"/>
      <c r="E49" s="115"/>
      <c r="F49" s="115"/>
      <c r="G49" s="118"/>
      <c r="H49" s="10" t="s">
        <v>12</v>
      </c>
      <c r="I49" s="10">
        <v>1</v>
      </c>
      <c r="J49" s="10">
        <v>1300</v>
      </c>
      <c r="K49" s="11">
        <f t="shared" si="0"/>
        <v>1300</v>
      </c>
      <c r="L49" s="115"/>
      <c r="M49" s="130"/>
      <c r="N49" s="115"/>
      <c r="O49" s="115"/>
      <c r="P49" s="115"/>
    </row>
    <row r="50" spans="1:16" x14ac:dyDescent="0.3">
      <c r="A50" s="5" t="s">
        <v>167</v>
      </c>
      <c r="B50" s="5" t="s">
        <v>168</v>
      </c>
      <c r="C50" s="5" t="s">
        <v>78</v>
      </c>
      <c r="D50" s="5" t="s">
        <v>79</v>
      </c>
      <c r="E50" s="5" t="s">
        <v>169</v>
      </c>
      <c r="F50" s="5" t="s">
        <v>25</v>
      </c>
      <c r="G50" s="3">
        <v>45394</v>
      </c>
      <c r="H50" s="4" t="s">
        <v>13</v>
      </c>
      <c r="I50" s="5">
        <v>10</v>
      </c>
      <c r="J50" s="5">
        <v>85</v>
      </c>
      <c r="K50" s="5">
        <f t="shared" si="0"/>
        <v>850</v>
      </c>
      <c r="L50" s="5">
        <v>850</v>
      </c>
      <c r="M50" s="5">
        <v>10</v>
      </c>
      <c r="N50" s="3">
        <v>45394</v>
      </c>
      <c r="O50" s="5">
        <v>0</v>
      </c>
      <c r="P50" s="5">
        <v>850</v>
      </c>
    </row>
    <row r="51" spans="1:16" x14ac:dyDescent="0.3">
      <c r="A51" s="119" t="s">
        <v>170</v>
      </c>
      <c r="B51" s="105" t="s">
        <v>89</v>
      </c>
      <c r="C51" s="105" t="s">
        <v>78</v>
      </c>
      <c r="D51" s="105" t="s">
        <v>79</v>
      </c>
      <c r="E51" s="105" t="s">
        <v>171</v>
      </c>
      <c r="F51" s="105" t="s">
        <v>25</v>
      </c>
      <c r="G51" s="108">
        <v>45394</v>
      </c>
      <c r="H51" s="4" t="s">
        <v>13</v>
      </c>
      <c r="I51" s="5">
        <v>10</v>
      </c>
      <c r="J51" s="5">
        <v>85</v>
      </c>
      <c r="K51" s="5">
        <f t="shared" si="0"/>
        <v>850</v>
      </c>
      <c r="L51" s="105">
        <f>K51+K52</f>
        <v>1325</v>
      </c>
      <c r="M51" s="105">
        <v>15</v>
      </c>
      <c r="N51" s="108">
        <v>45394</v>
      </c>
      <c r="O51" s="105">
        <v>0</v>
      </c>
      <c r="P51" s="105">
        <v>1325</v>
      </c>
    </row>
    <row r="52" spans="1:16" x14ac:dyDescent="0.3">
      <c r="A52" s="120"/>
      <c r="B52" s="107"/>
      <c r="C52" s="107"/>
      <c r="D52" s="107"/>
      <c r="E52" s="107"/>
      <c r="F52" s="107"/>
      <c r="G52" s="110"/>
      <c r="H52" s="4" t="s">
        <v>8</v>
      </c>
      <c r="I52" s="5">
        <v>5</v>
      </c>
      <c r="J52" s="5">
        <v>95</v>
      </c>
      <c r="K52" s="5">
        <f t="shared" si="0"/>
        <v>475</v>
      </c>
      <c r="L52" s="107"/>
      <c r="M52" s="107"/>
      <c r="N52" s="107"/>
      <c r="O52" s="107"/>
      <c r="P52" s="107"/>
    </row>
    <row r="53" spans="1:16" x14ac:dyDescent="0.3">
      <c r="A53" s="5" t="s">
        <v>172</v>
      </c>
      <c r="B53" s="5" t="s">
        <v>173</v>
      </c>
      <c r="C53" s="5" t="s">
        <v>78</v>
      </c>
      <c r="D53" s="5" t="s">
        <v>79</v>
      </c>
      <c r="E53" s="3" t="s">
        <v>174</v>
      </c>
      <c r="F53" s="5" t="s">
        <v>25</v>
      </c>
      <c r="G53" s="3">
        <v>45394</v>
      </c>
      <c r="H53" s="4" t="s">
        <v>13</v>
      </c>
      <c r="I53" s="5">
        <v>10</v>
      </c>
      <c r="J53" s="5">
        <v>85</v>
      </c>
      <c r="K53" s="5">
        <f t="shared" si="0"/>
        <v>850</v>
      </c>
      <c r="L53" s="5">
        <v>850</v>
      </c>
      <c r="M53" s="5">
        <v>10</v>
      </c>
      <c r="N53" s="3">
        <v>45394</v>
      </c>
      <c r="O53" s="5">
        <v>0</v>
      </c>
      <c r="P53" s="5">
        <v>850</v>
      </c>
    </row>
    <row r="54" spans="1:16" x14ac:dyDescent="0.3">
      <c r="A54" s="5" t="s">
        <v>175</v>
      </c>
      <c r="B54" s="5" t="s">
        <v>176</v>
      </c>
      <c r="C54" s="5" t="s">
        <v>27</v>
      </c>
      <c r="D54" s="5" t="s">
        <v>28</v>
      </c>
      <c r="E54" s="3" t="s">
        <v>177</v>
      </c>
      <c r="F54" s="5" t="s">
        <v>25</v>
      </c>
      <c r="G54" s="3">
        <v>45395</v>
      </c>
      <c r="H54" s="4" t="s">
        <v>16</v>
      </c>
      <c r="I54" s="5">
        <v>11</v>
      </c>
      <c r="J54" s="5">
        <v>94.55</v>
      </c>
      <c r="K54" s="5">
        <f t="shared" si="0"/>
        <v>1040.05</v>
      </c>
      <c r="L54" s="5">
        <v>1040</v>
      </c>
      <c r="M54" s="5">
        <v>11</v>
      </c>
      <c r="N54" s="3">
        <v>45395</v>
      </c>
      <c r="O54" s="5">
        <v>0</v>
      </c>
      <c r="P54" s="5">
        <v>1040</v>
      </c>
    </row>
    <row r="55" spans="1:16" x14ac:dyDescent="0.3">
      <c r="A55" s="5" t="s">
        <v>178</v>
      </c>
      <c r="B55" s="5" t="s">
        <v>179</v>
      </c>
      <c r="C55" s="5" t="s">
        <v>27</v>
      </c>
      <c r="D55" s="5" t="s">
        <v>28</v>
      </c>
      <c r="E55" s="3" t="s">
        <v>180</v>
      </c>
      <c r="F55" s="5" t="s">
        <v>25</v>
      </c>
      <c r="G55" s="3">
        <v>45395</v>
      </c>
      <c r="H55" s="4" t="s">
        <v>16</v>
      </c>
      <c r="I55" s="5">
        <v>10</v>
      </c>
      <c r="J55" s="5">
        <v>95</v>
      </c>
      <c r="K55" s="5">
        <f t="shared" si="0"/>
        <v>950</v>
      </c>
      <c r="L55" s="5">
        <v>950</v>
      </c>
      <c r="M55" s="5">
        <v>10</v>
      </c>
      <c r="N55" s="3">
        <v>45395</v>
      </c>
      <c r="O55" s="5">
        <v>0</v>
      </c>
      <c r="P55" s="5">
        <v>950</v>
      </c>
    </row>
    <row r="56" spans="1:16" x14ac:dyDescent="0.3">
      <c r="A56" s="5" t="s">
        <v>181</v>
      </c>
      <c r="B56" s="5" t="s">
        <v>182</v>
      </c>
      <c r="C56" s="5" t="s">
        <v>27</v>
      </c>
      <c r="D56" s="5" t="s">
        <v>28</v>
      </c>
      <c r="E56" s="3" t="s">
        <v>183</v>
      </c>
      <c r="F56" s="5" t="s">
        <v>25</v>
      </c>
      <c r="G56" s="3">
        <v>45395</v>
      </c>
      <c r="H56" s="4" t="s">
        <v>16</v>
      </c>
      <c r="I56" s="5">
        <v>3</v>
      </c>
      <c r="J56" s="5">
        <v>95</v>
      </c>
      <c r="K56" s="5">
        <f t="shared" si="0"/>
        <v>285</v>
      </c>
      <c r="L56" s="5">
        <v>285</v>
      </c>
      <c r="M56" s="5">
        <v>3</v>
      </c>
      <c r="N56" s="3">
        <v>45395</v>
      </c>
      <c r="O56" s="5">
        <v>285</v>
      </c>
      <c r="P56" s="5">
        <v>0</v>
      </c>
    </row>
    <row r="57" spans="1:16" x14ac:dyDescent="0.3">
      <c r="A57" s="5" t="s">
        <v>184</v>
      </c>
      <c r="B57" s="5" t="s">
        <v>31</v>
      </c>
      <c r="C57" s="5" t="s">
        <v>27</v>
      </c>
      <c r="D57" s="5" t="s">
        <v>28</v>
      </c>
      <c r="E57" s="5" t="s">
        <v>185</v>
      </c>
      <c r="F57" s="5" t="s">
        <v>25</v>
      </c>
      <c r="G57" s="3">
        <v>45395</v>
      </c>
      <c r="H57" s="4" t="s">
        <v>16</v>
      </c>
      <c r="I57" s="5">
        <v>5</v>
      </c>
      <c r="J57" s="5">
        <v>95</v>
      </c>
      <c r="K57" s="5">
        <f t="shared" si="0"/>
        <v>475</v>
      </c>
      <c r="L57" s="5">
        <v>475</v>
      </c>
      <c r="M57" s="5">
        <v>5</v>
      </c>
      <c r="N57" s="3">
        <v>45436</v>
      </c>
      <c r="O57" s="5">
        <v>0</v>
      </c>
      <c r="P57" s="5">
        <v>475</v>
      </c>
    </row>
    <row r="58" spans="1:16" x14ac:dyDescent="0.3">
      <c r="A58" s="5" t="s">
        <v>186</v>
      </c>
      <c r="B58" s="5" t="s">
        <v>187</v>
      </c>
      <c r="C58" s="5" t="s">
        <v>50</v>
      </c>
      <c r="D58" s="5" t="s">
        <v>28</v>
      </c>
      <c r="E58" s="5" t="s">
        <v>188</v>
      </c>
      <c r="F58" s="5" t="s">
        <v>25</v>
      </c>
      <c r="G58" s="3">
        <v>45395</v>
      </c>
      <c r="H58" s="4" t="s">
        <v>10</v>
      </c>
      <c r="I58" s="5">
        <v>1</v>
      </c>
      <c r="J58" s="5">
        <v>460</v>
      </c>
      <c r="K58" s="5">
        <v>460</v>
      </c>
      <c r="L58" s="5">
        <v>460</v>
      </c>
      <c r="M58" s="5">
        <v>5</v>
      </c>
      <c r="N58" s="3">
        <v>45395</v>
      </c>
      <c r="O58" s="5">
        <v>0</v>
      </c>
      <c r="P58" s="5">
        <v>460</v>
      </c>
    </row>
    <row r="59" spans="1:16" x14ac:dyDescent="0.3">
      <c r="A59" s="113" t="s">
        <v>116</v>
      </c>
      <c r="B59" s="113" t="s">
        <v>117</v>
      </c>
      <c r="C59" s="113" t="s">
        <v>63</v>
      </c>
      <c r="D59" s="113" t="s">
        <v>28</v>
      </c>
      <c r="E59" s="113" t="s">
        <v>189</v>
      </c>
      <c r="F59" s="113" t="s">
        <v>25</v>
      </c>
      <c r="G59" s="116">
        <v>45395</v>
      </c>
      <c r="H59" s="10" t="s">
        <v>11</v>
      </c>
      <c r="I59" s="11">
        <v>2</v>
      </c>
      <c r="J59" s="11">
        <v>680</v>
      </c>
      <c r="K59" s="11">
        <f t="shared" ref="K59:K122" si="1">I59*J59</f>
        <v>1360</v>
      </c>
      <c r="L59" s="113">
        <f>K59+K60</f>
        <v>1820</v>
      </c>
      <c r="M59" s="128">
        <v>15</v>
      </c>
      <c r="N59" s="113"/>
      <c r="O59" s="113"/>
      <c r="P59" s="113"/>
    </row>
    <row r="60" spans="1:16" x14ac:dyDescent="0.3">
      <c r="A60" s="115"/>
      <c r="B60" s="115"/>
      <c r="C60" s="115"/>
      <c r="D60" s="115"/>
      <c r="E60" s="115"/>
      <c r="F60" s="115"/>
      <c r="G60" s="118"/>
      <c r="H60" s="10" t="s">
        <v>10</v>
      </c>
      <c r="I60" s="11">
        <v>1</v>
      </c>
      <c r="J60" s="11">
        <v>460</v>
      </c>
      <c r="K60" s="11">
        <f t="shared" si="1"/>
        <v>460</v>
      </c>
      <c r="L60" s="115"/>
      <c r="M60" s="130"/>
      <c r="N60" s="115"/>
      <c r="O60" s="115"/>
      <c r="P60" s="115"/>
    </row>
    <row r="61" spans="1:16" x14ac:dyDescent="0.3">
      <c r="A61" s="5" t="s">
        <v>190</v>
      </c>
      <c r="B61" s="5" t="s">
        <v>191</v>
      </c>
      <c r="C61" s="5" t="s">
        <v>63</v>
      </c>
      <c r="D61" s="5" t="s">
        <v>28</v>
      </c>
      <c r="E61" s="5" t="s">
        <v>192</v>
      </c>
      <c r="F61" s="5" t="s">
        <v>25</v>
      </c>
      <c r="G61" s="3">
        <v>45395</v>
      </c>
      <c r="H61" s="4" t="s">
        <v>8</v>
      </c>
      <c r="I61" s="5">
        <v>20</v>
      </c>
      <c r="J61" s="5">
        <v>95</v>
      </c>
      <c r="K61" s="5">
        <f t="shared" si="1"/>
        <v>1900</v>
      </c>
      <c r="L61" s="5">
        <v>1900</v>
      </c>
      <c r="M61" s="5">
        <v>20</v>
      </c>
      <c r="N61" s="3">
        <v>45395</v>
      </c>
      <c r="O61" s="5">
        <v>0</v>
      </c>
      <c r="P61" s="5">
        <v>1900</v>
      </c>
    </row>
    <row r="62" spans="1:16" x14ac:dyDescent="0.3">
      <c r="A62" s="105" t="s">
        <v>193</v>
      </c>
      <c r="B62" s="105" t="s">
        <v>65</v>
      </c>
      <c r="C62" s="105" t="s">
        <v>50</v>
      </c>
      <c r="D62" s="105" t="s">
        <v>28</v>
      </c>
      <c r="E62" s="105" t="s">
        <v>194</v>
      </c>
      <c r="F62" s="105" t="s">
        <v>25</v>
      </c>
      <c r="G62" s="108">
        <v>45425</v>
      </c>
      <c r="H62" s="4" t="s">
        <v>8</v>
      </c>
      <c r="I62" s="5">
        <v>12</v>
      </c>
      <c r="J62" s="5">
        <v>95</v>
      </c>
      <c r="K62" s="5">
        <f t="shared" si="1"/>
        <v>1140</v>
      </c>
      <c r="L62" s="105">
        <f>K62+K63+K64</f>
        <v>3670</v>
      </c>
      <c r="M62" s="105">
        <v>37</v>
      </c>
      <c r="N62" s="108">
        <v>45396</v>
      </c>
      <c r="O62" s="105">
        <v>3670</v>
      </c>
      <c r="P62" s="105">
        <v>0</v>
      </c>
    </row>
    <row r="63" spans="1:16" x14ac:dyDescent="0.3">
      <c r="A63" s="106"/>
      <c r="B63" s="106"/>
      <c r="C63" s="106"/>
      <c r="D63" s="106"/>
      <c r="E63" s="106"/>
      <c r="F63" s="106"/>
      <c r="G63" s="109"/>
      <c r="H63" s="4" t="s">
        <v>9</v>
      </c>
      <c r="I63" s="5">
        <v>10</v>
      </c>
      <c r="J63" s="5">
        <v>185</v>
      </c>
      <c r="K63" s="5">
        <f t="shared" si="1"/>
        <v>1850</v>
      </c>
      <c r="L63" s="106"/>
      <c r="M63" s="106"/>
      <c r="N63" s="106"/>
      <c r="O63" s="106"/>
      <c r="P63" s="106"/>
    </row>
    <row r="64" spans="1:16" x14ac:dyDescent="0.3">
      <c r="A64" s="107"/>
      <c r="B64" s="107"/>
      <c r="C64" s="107"/>
      <c r="D64" s="107"/>
      <c r="E64" s="107"/>
      <c r="F64" s="107"/>
      <c r="G64" s="110"/>
      <c r="H64" s="4" t="s">
        <v>11</v>
      </c>
      <c r="I64" s="5">
        <v>1</v>
      </c>
      <c r="J64" s="5">
        <v>680</v>
      </c>
      <c r="K64" s="5">
        <f t="shared" si="1"/>
        <v>680</v>
      </c>
      <c r="L64" s="107"/>
      <c r="M64" s="107"/>
      <c r="N64" s="107"/>
      <c r="O64" s="107"/>
      <c r="P64" s="107"/>
    </row>
    <row r="65" spans="1:16" x14ac:dyDescent="0.3">
      <c r="A65" s="5" t="s">
        <v>195</v>
      </c>
      <c r="B65" s="5" t="s">
        <v>196</v>
      </c>
      <c r="C65" s="5" t="s">
        <v>50</v>
      </c>
      <c r="D65" s="5" t="s">
        <v>28</v>
      </c>
      <c r="E65" s="5" t="s">
        <v>197</v>
      </c>
      <c r="F65" s="5" t="s">
        <v>25</v>
      </c>
      <c r="G65" s="108">
        <v>45425</v>
      </c>
      <c r="H65" s="4" t="s">
        <v>13</v>
      </c>
      <c r="I65" s="5">
        <v>5</v>
      </c>
      <c r="J65" s="5">
        <v>85</v>
      </c>
      <c r="K65" s="5">
        <f t="shared" si="1"/>
        <v>425</v>
      </c>
      <c r="L65" s="5">
        <v>425</v>
      </c>
      <c r="M65" s="5">
        <v>5</v>
      </c>
      <c r="N65" s="3">
        <v>45395</v>
      </c>
      <c r="O65" s="5">
        <v>0</v>
      </c>
      <c r="P65" s="5">
        <v>425</v>
      </c>
    </row>
    <row r="66" spans="1:16" x14ac:dyDescent="0.3">
      <c r="A66" s="111" t="s">
        <v>198</v>
      </c>
      <c r="B66" s="111" t="s">
        <v>199</v>
      </c>
      <c r="C66" s="111" t="s">
        <v>50</v>
      </c>
      <c r="D66" s="111" t="s">
        <v>28</v>
      </c>
      <c r="E66" s="111" t="s">
        <v>200</v>
      </c>
      <c r="F66" s="111" t="s">
        <v>25</v>
      </c>
      <c r="G66" s="109"/>
      <c r="H66" s="4" t="s">
        <v>13</v>
      </c>
      <c r="I66" s="9">
        <v>5</v>
      </c>
      <c r="J66" s="9">
        <v>85</v>
      </c>
      <c r="K66" s="9">
        <f t="shared" si="1"/>
        <v>425</v>
      </c>
      <c r="L66" s="111">
        <f>K66+K67</f>
        <v>900</v>
      </c>
      <c r="M66" s="111">
        <v>10</v>
      </c>
      <c r="N66" s="112">
        <v>45472</v>
      </c>
      <c r="O66" s="111">
        <v>900</v>
      </c>
      <c r="P66" s="111">
        <v>0</v>
      </c>
    </row>
    <row r="67" spans="1:16" x14ac:dyDescent="0.3">
      <c r="A67" s="111"/>
      <c r="B67" s="111"/>
      <c r="C67" s="111"/>
      <c r="D67" s="111"/>
      <c r="E67" s="111"/>
      <c r="F67" s="111"/>
      <c r="G67" s="110"/>
      <c r="H67" s="4" t="s">
        <v>8</v>
      </c>
      <c r="I67" s="9">
        <v>5</v>
      </c>
      <c r="J67" s="9">
        <v>95</v>
      </c>
      <c r="K67" s="9">
        <f t="shared" si="1"/>
        <v>475</v>
      </c>
      <c r="L67" s="111"/>
      <c r="M67" s="111"/>
      <c r="N67" s="111"/>
      <c r="O67" s="111"/>
      <c r="P67" s="111"/>
    </row>
    <row r="68" spans="1:16" x14ac:dyDescent="0.3">
      <c r="A68" s="105" t="s">
        <v>201</v>
      </c>
      <c r="B68" s="105" t="s">
        <v>202</v>
      </c>
      <c r="C68" s="105" t="s">
        <v>50</v>
      </c>
      <c r="D68" s="105" t="s">
        <v>28</v>
      </c>
      <c r="E68" s="105" t="s">
        <v>203</v>
      </c>
      <c r="F68" s="105" t="s">
        <v>25</v>
      </c>
      <c r="G68" s="108">
        <v>45395</v>
      </c>
      <c r="H68" s="4" t="s">
        <v>8</v>
      </c>
      <c r="I68" s="9">
        <v>10</v>
      </c>
      <c r="J68" s="9">
        <v>95</v>
      </c>
      <c r="K68" s="9">
        <f t="shared" si="1"/>
        <v>950</v>
      </c>
      <c r="L68" s="105">
        <f>K68+K69+K70+K71</f>
        <v>4855</v>
      </c>
      <c r="M68" s="105">
        <v>50</v>
      </c>
      <c r="N68" s="108">
        <v>45395</v>
      </c>
      <c r="O68" s="105">
        <v>0</v>
      </c>
      <c r="P68" s="105">
        <v>4855</v>
      </c>
    </row>
    <row r="69" spans="1:16" x14ac:dyDescent="0.3">
      <c r="A69" s="106"/>
      <c r="B69" s="106"/>
      <c r="C69" s="106"/>
      <c r="D69" s="106"/>
      <c r="E69" s="106"/>
      <c r="F69" s="106"/>
      <c r="G69" s="109"/>
      <c r="H69" s="4" t="s">
        <v>9</v>
      </c>
      <c r="I69" s="9">
        <v>5</v>
      </c>
      <c r="J69" s="9">
        <v>185</v>
      </c>
      <c r="K69" s="9">
        <f t="shared" si="1"/>
        <v>925</v>
      </c>
      <c r="L69" s="106"/>
      <c r="M69" s="106"/>
      <c r="N69" s="106"/>
      <c r="O69" s="106"/>
      <c r="P69" s="106"/>
    </row>
    <row r="70" spans="1:16" x14ac:dyDescent="0.3">
      <c r="A70" s="106"/>
      <c r="B70" s="106"/>
      <c r="C70" s="106"/>
      <c r="D70" s="106"/>
      <c r="E70" s="106"/>
      <c r="F70" s="106"/>
      <c r="G70" s="109"/>
      <c r="H70" s="4" t="s">
        <v>11</v>
      </c>
      <c r="I70" s="9">
        <v>1</v>
      </c>
      <c r="J70" s="9">
        <v>680</v>
      </c>
      <c r="K70" s="9">
        <f t="shared" si="1"/>
        <v>680</v>
      </c>
      <c r="L70" s="106"/>
      <c r="M70" s="106"/>
      <c r="N70" s="106"/>
      <c r="O70" s="106"/>
      <c r="P70" s="106"/>
    </row>
    <row r="71" spans="1:16" x14ac:dyDescent="0.3">
      <c r="A71" s="107"/>
      <c r="B71" s="107"/>
      <c r="C71" s="107"/>
      <c r="D71" s="107"/>
      <c r="E71" s="107"/>
      <c r="F71" s="107"/>
      <c r="G71" s="110"/>
      <c r="H71" s="4" t="s">
        <v>10</v>
      </c>
      <c r="I71" s="9">
        <v>5</v>
      </c>
      <c r="J71" s="9">
        <v>460</v>
      </c>
      <c r="K71" s="9">
        <f t="shared" si="1"/>
        <v>2300</v>
      </c>
      <c r="L71" s="107"/>
      <c r="M71" s="107"/>
      <c r="N71" s="107"/>
      <c r="O71" s="107"/>
      <c r="P71" s="107"/>
    </row>
    <row r="72" spans="1:16" x14ac:dyDescent="0.3">
      <c r="A72" s="113" t="s">
        <v>204</v>
      </c>
      <c r="B72" s="113" t="s">
        <v>205</v>
      </c>
      <c r="C72" s="113" t="s">
        <v>50</v>
      </c>
      <c r="D72" s="113" t="s">
        <v>28</v>
      </c>
      <c r="E72" s="113" t="s">
        <v>206</v>
      </c>
      <c r="F72" s="113" t="s">
        <v>25</v>
      </c>
      <c r="G72" s="108">
        <v>45395</v>
      </c>
      <c r="H72" s="10" t="s">
        <v>8</v>
      </c>
      <c r="I72" s="14">
        <v>10</v>
      </c>
      <c r="J72" s="14">
        <v>95</v>
      </c>
      <c r="K72" s="14">
        <f t="shared" si="1"/>
        <v>950</v>
      </c>
      <c r="L72" s="113">
        <f>K72+K73+K74+K75</f>
        <v>4155</v>
      </c>
      <c r="M72" s="128">
        <v>40</v>
      </c>
      <c r="N72" s="116">
        <v>45543</v>
      </c>
      <c r="O72" s="113">
        <v>3220</v>
      </c>
      <c r="P72" s="113">
        <v>0</v>
      </c>
    </row>
    <row r="73" spans="1:16" x14ac:dyDescent="0.3">
      <c r="A73" s="114"/>
      <c r="B73" s="114"/>
      <c r="C73" s="114"/>
      <c r="D73" s="114"/>
      <c r="E73" s="114"/>
      <c r="F73" s="114"/>
      <c r="G73" s="109"/>
      <c r="H73" s="10" t="s">
        <v>9</v>
      </c>
      <c r="I73" s="14">
        <v>5</v>
      </c>
      <c r="J73" s="14">
        <v>185</v>
      </c>
      <c r="K73" s="14">
        <f t="shared" si="1"/>
        <v>925</v>
      </c>
      <c r="L73" s="114"/>
      <c r="M73" s="129"/>
      <c r="N73" s="114"/>
      <c r="O73" s="114"/>
      <c r="P73" s="114"/>
    </row>
    <row r="74" spans="1:16" x14ac:dyDescent="0.3">
      <c r="A74" s="114"/>
      <c r="B74" s="114"/>
      <c r="C74" s="114"/>
      <c r="D74" s="114"/>
      <c r="E74" s="114"/>
      <c r="F74" s="114"/>
      <c r="G74" s="109"/>
      <c r="H74" s="10" t="s">
        <v>11</v>
      </c>
      <c r="I74" s="14">
        <v>2</v>
      </c>
      <c r="J74" s="14">
        <v>680</v>
      </c>
      <c r="K74" s="14">
        <f t="shared" si="1"/>
        <v>1360</v>
      </c>
      <c r="L74" s="114"/>
      <c r="M74" s="129"/>
      <c r="N74" s="114"/>
      <c r="O74" s="114"/>
      <c r="P74" s="114"/>
    </row>
    <row r="75" spans="1:16" x14ac:dyDescent="0.3">
      <c r="A75" s="115"/>
      <c r="B75" s="115"/>
      <c r="C75" s="115"/>
      <c r="D75" s="115"/>
      <c r="E75" s="115"/>
      <c r="F75" s="115"/>
      <c r="G75" s="110"/>
      <c r="H75" s="10" t="s">
        <v>10</v>
      </c>
      <c r="I75" s="14">
        <v>2</v>
      </c>
      <c r="J75" s="14">
        <v>460</v>
      </c>
      <c r="K75" s="14">
        <f t="shared" si="1"/>
        <v>920</v>
      </c>
      <c r="L75" s="115"/>
      <c r="M75" s="130"/>
      <c r="N75" s="115"/>
      <c r="O75" s="115"/>
      <c r="P75" s="115"/>
    </row>
    <row r="76" spans="1:16" x14ac:dyDescent="0.3">
      <c r="A76" s="105" t="s">
        <v>207</v>
      </c>
      <c r="B76" s="105" t="s">
        <v>73</v>
      </c>
      <c r="C76" s="105" t="s">
        <v>63</v>
      </c>
      <c r="D76" s="105" t="s">
        <v>28</v>
      </c>
      <c r="E76" s="105" t="s">
        <v>208</v>
      </c>
      <c r="F76" s="105" t="s">
        <v>59</v>
      </c>
      <c r="G76" s="108">
        <v>45395</v>
      </c>
      <c r="H76" s="4" t="s">
        <v>8</v>
      </c>
      <c r="I76" s="9">
        <v>18</v>
      </c>
      <c r="J76" s="9">
        <v>95</v>
      </c>
      <c r="K76" s="9">
        <f t="shared" si="1"/>
        <v>1710</v>
      </c>
      <c r="L76" s="105">
        <f>K76+K77+K78</f>
        <v>6715</v>
      </c>
      <c r="M76" s="105">
        <v>58</v>
      </c>
      <c r="N76" s="108">
        <v>45436</v>
      </c>
      <c r="O76" s="105">
        <v>0</v>
      </c>
      <c r="P76" s="105">
        <v>6715</v>
      </c>
    </row>
    <row r="77" spans="1:16" x14ac:dyDescent="0.3">
      <c r="A77" s="106"/>
      <c r="B77" s="106"/>
      <c r="C77" s="106"/>
      <c r="D77" s="106"/>
      <c r="E77" s="106"/>
      <c r="F77" s="106"/>
      <c r="G77" s="109"/>
      <c r="H77" s="4" t="s">
        <v>9</v>
      </c>
      <c r="I77" s="9">
        <v>5</v>
      </c>
      <c r="J77" s="9">
        <v>185</v>
      </c>
      <c r="K77" s="9">
        <f t="shared" si="1"/>
        <v>925</v>
      </c>
      <c r="L77" s="106"/>
      <c r="M77" s="106"/>
      <c r="N77" s="106"/>
      <c r="O77" s="106"/>
      <c r="P77" s="106"/>
    </row>
    <row r="78" spans="1:16" x14ac:dyDescent="0.3">
      <c r="A78" s="107"/>
      <c r="B78" s="107"/>
      <c r="C78" s="107"/>
      <c r="D78" s="107"/>
      <c r="E78" s="107"/>
      <c r="F78" s="107"/>
      <c r="G78" s="110"/>
      <c r="H78" s="4" t="s">
        <v>11</v>
      </c>
      <c r="I78" s="9">
        <v>6</v>
      </c>
      <c r="J78" s="9">
        <v>680</v>
      </c>
      <c r="K78" s="9">
        <f t="shared" si="1"/>
        <v>4080</v>
      </c>
      <c r="L78" s="107"/>
      <c r="M78" s="107"/>
      <c r="N78" s="107"/>
      <c r="O78" s="107"/>
      <c r="P78" s="107"/>
    </row>
    <row r="79" spans="1:16" x14ac:dyDescent="0.3">
      <c r="A79" s="105" t="s">
        <v>195</v>
      </c>
      <c r="B79" s="105" t="s">
        <v>209</v>
      </c>
      <c r="C79" s="105" t="s">
        <v>50</v>
      </c>
      <c r="D79" s="105" t="s">
        <v>28</v>
      </c>
      <c r="E79" s="105" t="s">
        <v>210</v>
      </c>
      <c r="F79" s="105" t="s">
        <v>59</v>
      </c>
      <c r="G79" s="108">
        <v>45396</v>
      </c>
      <c r="H79" s="4" t="s">
        <v>8</v>
      </c>
      <c r="I79" s="5">
        <v>45</v>
      </c>
      <c r="J79" s="5">
        <v>95</v>
      </c>
      <c r="K79" s="5">
        <f t="shared" si="1"/>
        <v>4275</v>
      </c>
      <c r="L79" s="105">
        <f>K79+K80+K81+K82+K83</f>
        <v>17725</v>
      </c>
      <c r="M79" s="105">
        <v>166</v>
      </c>
      <c r="N79" s="108">
        <v>45411</v>
      </c>
      <c r="O79" s="105">
        <v>17725</v>
      </c>
      <c r="P79" s="105">
        <v>0</v>
      </c>
    </row>
    <row r="80" spans="1:16" x14ac:dyDescent="0.3">
      <c r="A80" s="106"/>
      <c r="B80" s="106"/>
      <c r="C80" s="106"/>
      <c r="D80" s="106"/>
      <c r="E80" s="106"/>
      <c r="F80" s="106"/>
      <c r="G80" s="109"/>
      <c r="H80" s="4" t="s">
        <v>9</v>
      </c>
      <c r="I80" s="5">
        <v>18</v>
      </c>
      <c r="J80" s="5">
        <v>185</v>
      </c>
      <c r="K80" s="5">
        <f t="shared" si="1"/>
        <v>3330</v>
      </c>
      <c r="L80" s="106"/>
      <c r="M80" s="106"/>
      <c r="N80" s="106"/>
      <c r="O80" s="106"/>
      <c r="P80" s="106"/>
    </row>
    <row r="81" spans="1:16" x14ac:dyDescent="0.3">
      <c r="A81" s="106"/>
      <c r="B81" s="106"/>
      <c r="C81" s="106"/>
      <c r="D81" s="106"/>
      <c r="E81" s="106"/>
      <c r="F81" s="106"/>
      <c r="G81" s="109"/>
      <c r="H81" s="4" t="s">
        <v>11</v>
      </c>
      <c r="I81" s="5">
        <v>7</v>
      </c>
      <c r="J81" s="5">
        <v>680</v>
      </c>
      <c r="K81" s="5">
        <f t="shared" si="1"/>
        <v>4760</v>
      </c>
      <c r="L81" s="106"/>
      <c r="M81" s="106"/>
      <c r="N81" s="106"/>
      <c r="O81" s="106"/>
      <c r="P81" s="106"/>
    </row>
    <row r="82" spans="1:16" x14ac:dyDescent="0.3">
      <c r="A82" s="106"/>
      <c r="B82" s="106"/>
      <c r="C82" s="106"/>
      <c r="D82" s="106"/>
      <c r="E82" s="106"/>
      <c r="F82" s="106"/>
      <c r="G82" s="109"/>
      <c r="H82" s="4" t="s">
        <v>10</v>
      </c>
      <c r="I82" s="5">
        <v>6</v>
      </c>
      <c r="J82" s="5">
        <v>460</v>
      </c>
      <c r="K82" s="5">
        <f t="shared" si="1"/>
        <v>2760</v>
      </c>
      <c r="L82" s="106"/>
      <c r="M82" s="106"/>
      <c r="N82" s="106"/>
      <c r="O82" s="106"/>
      <c r="P82" s="106"/>
    </row>
    <row r="83" spans="1:16" x14ac:dyDescent="0.3">
      <c r="A83" s="107"/>
      <c r="B83" s="107"/>
      <c r="C83" s="107"/>
      <c r="D83" s="107"/>
      <c r="E83" s="107"/>
      <c r="F83" s="107"/>
      <c r="G83" s="110"/>
      <c r="H83" s="4" t="s">
        <v>12</v>
      </c>
      <c r="I83" s="4">
        <v>2</v>
      </c>
      <c r="J83" s="4">
        <v>1300</v>
      </c>
      <c r="K83" s="5">
        <f t="shared" si="1"/>
        <v>2600</v>
      </c>
      <c r="L83" s="107"/>
      <c r="M83" s="107"/>
      <c r="N83" s="107"/>
      <c r="O83" s="107"/>
      <c r="P83" s="107"/>
    </row>
    <row r="84" spans="1:16" x14ac:dyDescent="0.3">
      <c r="A84" s="5" t="s">
        <v>211</v>
      </c>
      <c r="B84" s="5" t="s">
        <v>212</v>
      </c>
      <c r="C84" s="5" t="s">
        <v>23</v>
      </c>
      <c r="D84" s="5" t="s">
        <v>23</v>
      </c>
      <c r="E84" s="5" t="s">
        <v>213</v>
      </c>
      <c r="F84" s="5" t="s">
        <v>25</v>
      </c>
      <c r="G84" s="3">
        <v>45405</v>
      </c>
      <c r="H84" s="4" t="s">
        <v>12</v>
      </c>
      <c r="I84" s="4">
        <v>1</v>
      </c>
      <c r="J84" s="4">
        <v>1300</v>
      </c>
      <c r="K84" s="5">
        <f t="shared" si="1"/>
        <v>1300</v>
      </c>
      <c r="L84" s="5">
        <v>1300</v>
      </c>
      <c r="M84" s="5">
        <v>10</v>
      </c>
      <c r="N84" s="3">
        <v>45405</v>
      </c>
      <c r="O84" s="5">
        <v>0</v>
      </c>
      <c r="P84" s="5">
        <v>1300</v>
      </c>
    </row>
    <row r="85" spans="1:16" x14ac:dyDescent="0.3">
      <c r="A85" s="5" t="s">
        <v>214</v>
      </c>
      <c r="B85" s="5" t="s">
        <v>120</v>
      </c>
      <c r="C85" s="5" t="s">
        <v>215</v>
      </c>
      <c r="D85" s="5" t="s">
        <v>28</v>
      </c>
      <c r="E85" s="5" t="s">
        <v>216</v>
      </c>
      <c r="F85" s="5" t="s">
        <v>25</v>
      </c>
      <c r="G85" s="3">
        <v>45406</v>
      </c>
      <c r="H85" s="4" t="s">
        <v>11</v>
      </c>
      <c r="I85" s="5">
        <v>1</v>
      </c>
      <c r="J85" s="5">
        <v>845</v>
      </c>
      <c r="K85" s="5">
        <f t="shared" si="1"/>
        <v>845</v>
      </c>
      <c r="L85" s="5">
        <v>845</v>
      </c>
      <c r="M85" s="5">
        <v>5</v>
      </c>
      <c r="N85" s="3">
        <v>45406</v>
      </c>
      <c r="O85" s="5">
        <v>0</v>
      </c>
      <c r="P85" s="5">
        <v>845</v>
      </c>
    </row>
    <row r="86" spans="1:16" x14ac:dyDescent="0.3">
      <c r="A86" s="105" t="s">
        <v>217</v>
      </c>
      <c r="B86" s="105" t="s">
        <v>218</v>
      </c>
      <c r="C86" s="105" t="s">
        <v>28</v>
      </c>
      <c r="D86" s="105" t="s">
        <v>28</v>
      </c>
      <c r="E86" s="105" t="s">
        <v>219</v>
      </c>
      <c r="F86" s="105" t="s">
        <v>25</v>
      </c>
      <c r="G86" s="108">
        <v>45406</v>
      </c>
      <c r="H86" s="4" t="s">
        <v>9</v>
      </c>
      <c r="I86" s="4">
        <v>5</v>
      </c>
      <c r="J86" s="5">
        <v>185</v>
      </c>
      <c r="K86" s="5">
        <f t="shared" si="1"/>
        <v>925</v>
      </c>
      <c r="L86" s="105">
        <f>K86+K87+K88</f>
        <v>4125</v>
      </c>
      <c r="M86" s="105">
        <v>40</v>
      </c>
      <c r="N86" s="108">
        <v>45406</v>
      </c>
      <c r="O86" s="105">
        <v>0</v>
      </c>
      <c r="P86" s="105">
        <v>4125</v>
      </c>
    </row>
    <row r="87" spans="1:16" x14ac:dyDescent="0.3">
      <c r="A87" s="106"/>
      <c r="B87" s="106"/>
      <c r="C87" s="106"/>
      <c r="D87" s="106"/>
      <c r="E87" s="106"/>
      <c r="F87" s="106"/>
      <c r="G87" s="109"/>
      <c r="H87" s="4" t="s">
        <v>11</v>
      </c>
      <c r="I87" s="4">
        <v>2</v>
      </c>
      <c r="J87" s="5">
        <v>680</v>
      </c>
      <c r="K87" s="5">
        <f t="shared" si="1"/>
        <v>1360</v>
      </c>
      <c r="L87" s="106"/>
      <c r="M87" s="106"/>
      <c r="N87" s="106"/>
      <c r="O87" s="106"/>
      <c r="P87" s="106"/>
    </row>
    <row r="88" spans="1:16" x14ac:dyDescent="0.3">
      <c r="A88" s="107"/>
      <c r="B88" s="107"/>
      <c r="C88" s="107"/>
      <c r="D88" s="107"/>
      <c r="E88" s="107"/>
      <c r="F88" s="107"/>
      <c r="G88" s="110"/>
      <c r="H88" s="4" t="s">
        <v>10</v>
      </c>
      <c r="I88" s="4">
        <v>4</v>
      </c>
      <c r="J88" s="5">
        <v>460</v>
      </c>
      <c r="K88" s="5">
        <f t="shared" si="1"/>
        <v>1840</v>
      </c>
      <c r="L88" s="107"/>
      <c r="M88" s="107"/>
      <c r="N88" s="107"/>
      <c r="O88" s="107"/>
      <c r="P88" s="107"/>
    </row>
    <row r="89" spans="1:16" x14ac:dyDescent="0.3">
      <c r="A89" s="105" t="s">
        <v>109</v>
      </c>
      <c r="B89" s="105" t="s">
        <v>110</v>
      </c>
      <c r="C89" s="105" t="s">
        <v>28</v>
      </c>
      <c r="D89" s="105" t="s">
        <v>28</v>
      </c>
      <c r="E89" s="105" t="s">
        <v>220</v>
      </c>
      <c r="F89" s="105" t="s">
        <v>25</v>
      </c>
      <c r="G89" s="108">
        <v>45406</v>
      </c>
      <c r="H89" s="4" t="s">
        <v>8</v>
      </c>
      <c r="I89" s="5">
        <v>10</v>
      </c>
      <c r="J89" s="5">
        <v>95</v>
      </c>
      <c r="K89" s="5">
        <f t="shared" si="1"/>
        <v>950</v>
      </c>
      <c r="L89" s="105">
        <f>K89+K90+K91+K92</f>
        <v>3015</v>
      </c>
      <c r="M89" s="105">
        <v>30</v>
      </c>
      <c r="N89" s="108">
        <v>45465</v>
      </c>
      <c r="O89" s="105">
        <v>3015</v>
      </c>
      <c r="P89" s="105">
        <v>0</v>
      </c>
    </row>
    <row r="90" spans="1:16" x14ac:dyDescent="0.3">
      <c r="A90" s="106"/>
      <c r="B90" s="106"/>
      <c r="C90" s="106"/>
      <c r="D90" s="106"/>
      <c r="E90" s="106"/>
      <c r="F90" s="106"/>
      <c r="G90" s="109"/>
      <c r="H90" s="4" t="s">
        <v>9</v>
      </c>
      <c r="I90" s="5">
        <v>5</v>
      </c>
      <c r="J90" s="5">
        <v>185</v>
      </c>
      <c r="K90" s="5">
        <f t="shared" si="1"/>
        <v>925</v>
      </c>
      <c r="L90" s="106"/>
      <c r="M90" s="106"/>
      <c r="N90" s="106"/>
      <c r="O90" s="106"/>
      <c r="P90" s="106"/>
    </row>
    <row r="91" spans="1:16" x14ac:dyDescent="0.3">
      <c r="A91" s="106"/>
      <c r="B91" s="106"/>
      <c r="C91" s="106"/>
      <c r="D91" s="106"/>
      <c r="E91" s="106"/>
      <c r="F91" s="106"/>
      <c r="G91" s="109"/>
      <c r="H91" s="4" t="s">
        <v>11</v>
      </c>
      <c r="I91" s="5">
        <v>1</v>
      </c>
      <c r="J91" s="5">
        <v>680</v>
      </c>
      <c r="K91" s="5">
        <f t="shared" si="1"/>
        <v>680</v>
      </c>
      <c r="L91" s="106"/>
      <c r="M91" s="106"/>
      <c r="N91" s="106"/>
      <c r="O91" s="106"/>
      <c r="P91" s="106"/>
    </row>
    <row r="92" spans="1:16" x14ac:dyDescent="0.3">
      <c r="A92" s="107"/>
      <c r="B92" s="107"/>
      <c r="C92" s="107"/>
      <c r="D92" s="107"/>
      <c r="E92" s="107"/>
      <c r="F92" s="107"/>
      <c r="G92" s="110"/>
      <c r="H92" s="4" t="s">
        <v>10</v>
      </c>
      <c r="I92" s="5">
        <v>1</v>
      </c>
      <c r="J92" s="5">
        <v>460</v>
      </c>
      <c r="K92" s="5">
        <f t="shared" si="1"/>
        <v>460</v>
      </c>
      <c r="L92" s="107"/>
      <c r="M92" s="107"/>
      <c r="N92" s="107"/>
      <c r="O92" s="107"/>
      <c r="P92" s="107"/>
    </row>
    <row r="93" spans="1:16" x14ac:dyDescent="0.3">
      <c r="A93" s="5" t="s">
        <v>221</v>
      </c>
      <c r="B93" s="5" t="s">
        <v>222</v>
      </c>
      <c r="C93" s="5" t="s">
        <v>50</v>
      </c>
      <c r="D93" s="5" t="s">
        <v>28</v>
      </c>
      <c r="E93" s="5" t="s">
        <v>223</v>
      </c>
      <c r="F93" s="5" t="s">
        <v>25</v>
      </c>
      <c r="G93" s="3">
        <v>45406</v>
      </c>
      <c r="H93" s="4" t="s">
        <v>8</v>
      </c>
      <c r="I93" s="5">
        <v>5</v>
      </c>
      <c r="J93" s="5">
        <v>95</v>
      </c>
      <c r="K93" s="5">
        <f t="shared" si="1"/>
        <v>475</v>
      </c>
      <c r="L93" s="5">
        <f>K93</f>
        <v>475</v>
      </c>
      <c r="M93" s="5">
        <v>5</v>
      </c>
      <c r="N93" s="3">
        <v>45387</v>
      </c>
      <c r="O93" s="5">
        <v>475</v>
      </c>
      <c r="P93" s="5">
        <v>0</v>
      </c>
    </row>
    <row r="94" spans="1:16" x14ac:dyDescent="0.3">
      <c r="A94" s="5" t="s">
        <v>195</v>
      </c>
      <c r="B94" s="5" t="s">
        <v>209</v>
      </c>
      <c r="C94" s="5" t="s">
        <v>50</v>
      </c>
      <c r="D94" s="5" t="s">
        <v>28</v>
      </c>
      <c r="E94" s="5" t="s">
        <v>224</v>
      </c>
      <c r="F94" s="5" t="s">
        <v>25</v>
      </c>
      <c r="G94" s="3">
        <v>45406</v>
      </c>
      <c r="H94" s="4" t="s">
        <v>11</v>
      </c>
      <c r="I94" s="5">
        <v>2</v>
      </c>
      <c r="J94" s="5">
        <v>680</v>
      </c>
      <c r="K94" s="5">
        <f t="shared" si="1"/>
        <v>1360</v>
      </c>
      <c r="L94" s="5">
        <f>K94</f>
        <v>1360</v>
      </c>
      <c r="M94" s="5">
        <v>10</v>
      </c>
      <c r="N94" s="3">
        <v>45427</v>
      </c>
      <c r="O94" s="5">
        <v>1360</v>
      </c>
      <c r="P94" s="5">
        <v>0</v>
      </c>
    </row>
    <row r="95" spans="1:16" x14ac:dyDescent="0.3">
      <c r="A95" s="113" t="s">
        <v>133</v>
      </c>
      <c r="B95" s="113" t="s">
        <v>134</v>
      </c>
      <c r="C95" s="113" t="s">
        <v>63</v>
      </c>
      <c r="D95" s="113" t="s">
        <v>28</v>
      </c>
      <c r="E95" s="113" t="s">
        <v>225</v>
      </c>
      <c r="F95" s="113" t="s">
        <v>25</v>
      </c>
      <c r="G95" s="116">
        <v>45406</v>
      </c>
      <c r="H95" s="10" t="s">
        <v>8</v>
      </c>
      <c r="I95" s="11">
        <v>10</v>
      </c>
      <c r="J95" s="11">
        <v>95</v>
      </c>
      <c r="K95" s="11">
        <f t="shared" si="1"/>
        <v>950</v>
      </c>
      <c r="L95" s="113">
        <f>K95+K96+K97</f>
        <v>4475</v>
      </c>
      <c r="M95" s="128">
        <v>40</v>
      </c>
      <c r="N95" s="113"/>
      <c r="O95" s="113"/>
      <c r="P95" s="113"/>
    </row>
    <row r="96" spans="1:16" x14ac:dyDescent="0.3">
      <c r="A96" s="114"/>
      <c r="B96" s="114"/>
      <c r="C96" s="114"/>
      <c r="D96" s="114"/>
      <c r="E96" s="114"/>
      <c r="F96" s="114"/>
      <c r="G96" s="117"/>
      <c r="H96" s="10" t="s">
        <v>9</v>
      </c>
      <c r="I96" s="11">
        <v>5</v>
      </c>
      <c r="J96" s="11">
        <v>185</v>
      </c>
      <c r="K96" s="11">
        <f t="shared" si="1"/>
        <v>925</v>
      </c>
      <c r="L96" s="114"/>
      <c r="M96" s="129"/>
      <c r="N96" s="114"/>
      <c r="O96" s="114"/>
      <c r="P96" s="114"/>
    </row>
    <row r="97" spans="1:16" x14ac:dyDescent="0.3">
      <c r="A97" s="115"/>
      <c r="B97" s="115"/>
      <c r="C97" s="115"/>
      <c r="D97" s="115"/>
      <c r="E97" s="115"/>
      <c r="F97" s="115"/>
      <c r="G97" s="118"/>
      <c r="H97" s="10" t="s">
        <v>12</v>
      </c>
      <c r="I97" s="10">
        <v>2</v>
      </c>
      <c r="J97" s="10">
        <v>1300</v>
      </c>
      <c r="K97" s="11">
        <f t="shared" si="1"/>
        <v>2600</v>
      </c>
      <c r="L97" s="115"/>
      <c r="M97" s="129"/>
      <c r="N97" s="115"/>
      <c r="O97" s="115"/>
      <c r="P97" s="115"/>
    </row>
    <row r="98" spans="1:16" x14ac:dyDescent="0.3">
      <c r="A98" s="105" t="s">
        <v>116</v>
      </c>
      <c r="B98" s="105" t="s">
        <v>117</v>
      </c>
      <c r="C98" s="105" t="s">
        <v>63</v>
      </c>
      <c r="D98" s="105" t="s">
        <v>28</v>
      </c>
      <c r="E98" s="105" t="s">
        <v>226</v>
      </c>
      <c r="F98" s="105" t="s">
        <v>25</v>
      </c>
      <c r="G98" s="108">
        <v>45406</v>
      </c>
      <c r="H98" s="4" t="s">
        <v>8</v>
      </c>
      <c r="I98" s="5">
        <v>10</v>
      </c>
      <c r="J98" s="5">
        <v>95</v>
      </c>
      <c r="K98" s="5">
        <f t="shared" si="1"/>
        <v>950</v>
      </c>
      <c r="L98" s="105">
        <f>K98+K99+K100+K101</f>
        <v>5780</v>
      </c>
      <c r="M98" s="105">
        <v>60</v>
      </c>
      <c r="N98" s="108">
        <v>45389</v>
      </c>
      <c r="O98" s="105">
        <v>4290</v>
      </c>
      <c r="P98" s="105">
        <v>0</v>
      </c>
    </row>
    <row r="99" spans="1:16" x14ac:dyDescent="0.3">
      <c r="A99" s="106"/>
      <c r="B99" s="106"/>
      <c r="C99" s="106"/>
      <c r="D99" s="106"/>
      <c r="E99" s="106"/>
      <c r="F99" s="106"/>
      <c r="G99" s="109"/>
      <c r="H99" s="4" t="s">
        <v>9</v>
      </c>
      <c r="I99" s="5">
        <v>10</v>
      </c>
      <c r="J99" s="5">
        <v>185</v>
      </c>
      <c r="K99" s="5">
        <f t="shared" si="1"/>
        <v>1850</v>
      </c>
      <c r="L99" s="106"/>
      <c r="M99" s="106"/>
      <c r="N99" s="106"/>
      <c r="O99" s="106"/>
      <c r="P99" s="106"/>
    </row>
    <row r="100" spans="1:16" x14ac:dyDescent="0.3">
      <c r="A100" s="106"/>
      <c r="B100" s="106"/>
      <c r="C100" s="106"/>
      <c r="D100" s="106"/>
      <c r="E100" s="106"/>
      <c r="F100" s="106"/>
      <c r="G100" s="109"/>
      <c r="H100" s="4" t="s">
        <v>11</v>
      </c>
      <c r="I100" s="5">
        <v>1</v>
      </c>
      <c r="J100" s="5">
        <v>680</v>
      </c>
      <c r="K100" s="5">
        <f t="shared" si="1"/>
        <v>680</v>
      </c>
      <c r="L100" s="106"/>
      <c r="M100" s="106"/>
      <c r="N100" s="106"/>
      <c r="O100" s="106"/>
      <c r="P100" s="106"/>
    </row>
    <row r="101" spans="1:16" x14ac:dyDescent="0.3">
      <c r="A101" s="107"/>
      <c r="B101" s="107"/>
      <c r="C101" s="107"/>
      <c r="D101" s="107"/>
      <c r="E101" s="107"/>
      <c r="F101" s="107"/>
      <c r="G101" s="110"/>
      <c r="H101" s="4" t="s">
        <v>10</v>
      </c>
      <c r="I101" s="5">
        <v>5</v>
      </c>
      <c r="J101" s="5">
        <v>460</v>
      </c>
      <c r="K101" s="5">
        <f t="shared" si="1"/>
        <v>2300</v>
      </c>
      <c r="L101" s="107"/>
      <c r="M101" s="107"/>
      <c r="N101" s="107"/>
      <c r="O101" s="107"/>
      <c r="P101" s="107"/>
    </row>
    <row r="102" spans="1:16" x14ac:dyDescent="0.3">
      <c r="A102" s="105" t="s">
        <v>227</v>
      </c>
      <c r="B102" s="105" t="s">
        <v>228</v>
      </c>
      <c r="C102" s="105" t="s">
        <v>63</v>
      </c>
      <c r="D102" s="105" t="s">
        <v>28</v>
      </c>
      <c r="E102" s="105" t="s">
        <v>229</v>
      </c>
      <c r="F102" s="105" t="s">
        <v>25</v>
      </c>
      <c r="G102" s="108">
        <v>45406</v>
      </c>
      <c r="H102" s="4" t="s">
        <v>11</v>
      </c>
      <c r="I102" s="4">
        <v>3</v>
      </c>
      <c r="J102" s="5">
        <v>680</v>
      </c>
      <c r="K102" s="5">
        <f t="shared" si="1"/>
        <v>2040</v>
      </c>
      <c r="L102" s="105">
        <f>K102+K103</f>
        <v>2960</v>
      </c>
      <c r="M102" s="105">
        <v>25</v>
      </c>
      <c r="N102" s="108">
        <v>45406</v>
      </c>
      <c r="O102" s="105">
        <v>0</v>
      </c>
      <c r="P102" s="105">
        <v>2960</v>
      </c>
    </row>
    <row r="103" spans="1:16" x14ac:dyDescent="0.3">
      <c r="A103" s="107"/>
      <c r="B103" s="107"/>
      <c r="C103" s="107"/>
      <c r="D103" s="107"/>
      <c r="E103" s="107"/>
      <c r="F103" s="107"/>
      <c r="G103" s="110"/>
      <c r="H103" s="4" t="s">
        <v>10</v>
      </c>
      <c r="I103" s="4">
        <v>2</v>
      </c>
      <c r="J103" s="5">
        <v>460</v>
      </c>
      <c r="K103" s="5">
        <f t="shared" si="1"/>
        <v>920</v>
      </c>
      <c r="L103" s="107"/>
      <c r="M103" s="107"/>
      <c r="N103" s="107"/>
      <c r="O103" s="107"/>
      <c r="P103" s="107"/>
    </row>
    <row r="104" spans="1:16" x14ac:dyDescent="0.3">
      <c r="A104" s="105" t="s">
        <v>193</v>
      </c>
      <c r="B104" s="105" t="s">
        <v>65</v>
      </c>
      <c r="C104" s="105" t="s">
        <v>63</v>
      </c>
      <c r="D104" s="105" t="s">
        <v>28</v>
      </c>
      <c r="E104" s="105" t="s">
        <v>230</v>
      </c>
      <c r="F104" s="105" t="s">
        <v>25</v>
      </c>
      <c r="G104" s="108">
        <v>45406</v>
      </c>
      <c r="H104" s="4" t="s">
        <v>8</v>
      </c>
      <c r="I104" s="5">
        <v>12</v>
      </c>
      <c r="J104" s="5">
        <v>95</v>
      </c>
      <c r="K104" s="5">
        <f t="shared" si="1"/>
        <v>1140</v>
      </c>
      <c r="L104" s="105">
        <f>K105+K104</f>
        <v>3360</v>
      </c>
      <c r="M104" s="105">
        <v>36</v>
      </c>
      <c r="N104" s="108">
        <v>45406</v>
      </c>
      <c r="O104" s="105">
        <v>3360</v>
      </c>
      <c r="P104" s="105">
        <v>0</v>
      </c>
    </row>
    <row r="105" spans="1:16" x14ac:dyDescent="0.3">
      <c r="A105" s="107"/>
      <c r="B105" s="107"/>
      <c r="C105" s="107"/>
      <c r="D105" s="107"/>
      <c r="E105" s="107"/>
      <c r="F105" s="107"/>
      <c r="G105" s="110"/>
      <c r="H105" s="4" t="s">
        <v>9</v>
      </c>
      <c r="I105" s="5">
        <v>12</v>
      </c>
      <c r="J105" s="5">
        <v>185</v>
      </c>
      <c r="K105" s="5">
        <f t="shared" si="1"/>
        <v>2220</v>
      </c>
      <c r="L105" s="107"/>
      <c r="M105" s="107"/>
      <c r="N105" s="107"/>
      <c r="O105" s="107"/>
      <c r="P105" s="107"/>
    </row>
    <row r="106" spans="1:16" x14ac:dyDescent="0.3">
      <c r="A106" s="113" t="s">
        <v>231</v>
      </c>
      <c r="B106" s="113" t="s">
        <v>232</v>
      </c>
      <c r="C106" s="113" t="s">
        <v>63</v>
      </c>
      <c r="D106" s="113" t="s">
        <v>28</v>
      </c>
      <c r="E106" s="113" t="s">
        <v>233</v>
      </c>
      <c r="F106" s="113" t="s">
        <v>25</v>
      </c>
      <c r="G106" s="116">
        <v>45406</v>
      </c>
      <c r="H106" s="10" t="s">
        <v>8</v>
      </c>
      <c r="I106" s="11">
        <v>10</v>
      </c>
      <c r="J106" s="11">
        <v>95</v>
      </c>
      <c r="K106" s="11">
        <f t="shared" si="1"/>
        <v>950</v>
      </c>
      <c r="L106" s="113">
        <f>K106+K107</f>
        <v>1875</v>
      </c>
      <c r="M106" s="128">
        <v>20</v>
      </c>
      <c r="N106" s="113"/>
      <c r="O106" s="113"/>
      <c r="P106" s="113"/>
    </row>
    <row r="107" spans="1:16" x14ac:dyDescent="0.3">
      <c r="A107" s="115"/>
      <c r="B107" s="115"/>
      <c r="C107" s="115"/>
      <c r="D107" s="115"/>
      <c r="E107" s="115"/>
      <c r="F107" s="115"/>
      <c r="G107" s="118"/>
      <c r="H107" s="10" t="s">
        <v>9</v>
      </c>
      <c r="I107" s="11">
        <v>5</v>
      </c>
      <c r="J107" s="11">
        <v>185</v>
      </c>
      <c r="K107" s="11">
        <f t="shared" si="1"/>
        <v>925</v>
      </c>
      <c r="L107" s="115"/>
      <c r="M107" s="130"/>
      <c r="N107" s="115"/>
      <c r="O107" s="115"/>
      <c r="P107" s="115"/>
    </row>
    <row r="108" spans="1:16" x14ac:dyDescent="0.3">
      <c r="A108" s="23" t="s">
        <v>234</v>
      </c>
      <c r="B108" s="5" t="s">
        <v>75</v>
      </c>
      <c r="C108" s="5" t="s">
        <v>50</v>
      </c>
      <c r="D108" s="5" t="s">
        <v>28</v>
      </c>
      <c r="E108" s="5" t="s">
        <v>235</v>
      </c>
      <c r="F108" s="5" t="s">
        <v>25</v>
      </c>
      <c r="G108" s="3">
        <v>45406</v>
      </c>
      <c r="H108" s="4" t="s">
        <v>11</v>
      </c>
      <c r="I108" s="4">
        <v>1</v>
      </c>
      <c r="J108" s="4">
        <v>845</v>
      </c>
      <c r="K108" s="5">
        <f t="shared" si="1"/>
        <v>845</v>
      </c>
      <c r="L108" s="5">
        <v>845</v>
      </c>
      <c r="M108" s="5">
        <v>5</v>
      </c>
      <c r="N108" s="108">
        <v>45406</v>
      </c>
      <c r="O108" s="5">
        <v>0</v>
      </c>
      <c r="P108" s="5">
        <v>845</v>
      </c>
    </row>
    <row r="109" spans="1:16" x14ac:dyDescent="0.3">
      <c r="A109" s="23" t="s">
        <v>236</v>
      </c>
      <c r="B109" s="5" t="s">
        <v>75</v>
      </c>
      <c r="C109" s="5" t="s">
        <v>50</v>
      </c>
      <c r="D109" s="5" t="s">
        <v>28</v>
      </c>
      <c r="E109" s="5" t="s">
        <v>237</v>
      </c>
      <c r="F109" s="5" t="s">
        <v>25</v>
      </c>
      <c r="G109" s="3">
        <v>45406</v>
      </c>
      <c r="H109" s="4" t="s">
        <v>16</v>
      </c>
      <c r="I109" s="4">
        <v>1</v>
      </c>
      <c r="J109" s="4">
        <v>130</v>
      </c>
      <c r="K109" s="5">
        <f t="shared" si="1"/>
        <v>130</v>
      </c>
      <c r="L109" s="5">
        <v>130</v>
      </c>
      <c r="M109" s="5">
        <v>1</v>
      </c>
      <c r="N109" s="107"/>
      <c r="O109" s="5">
        <v>0</v>
      </c>
      <c r="P109" s="5">
        <v>130</v>
      </c>
    </row>
    <row r="110" spans="1:16" x14ac:dyDescent="0.3">
      <c r="A110" s="105" t="s">
        <v>238</v>
      </c>
      <c r="B110" s="105" t="s">
        <v>239</v>
      </c>
      <c r="C110" s="105" t="s">
        <v>28</v>
      </c>
      <c r="D110" s="105" t="s">
        <v>28</v>
      </c>
      <c r="E110" s="105" t="s">
        <v>240</v>
      </c>
      <c r="F110" s="105" t="s">
        <v>59</v>
      </c>
      <c r="G110" s="108">
        <v>45406</v>
      </c>
      <c r="H110" s="4" t="s">
        <v>8</v>
      </c>
      <c r="I110" s="5">
        <v>21</v>
      </c>
      <c r="J110" s="5">
        <v>95</v>
      </c>
      <c r="K110" s="5">
        <f t="shared" si="1"/>
        <v>1995</v>
      </c>
      <c r="L110" s="105">
        <v>5355</v>
      </c>
      <c r="M110" s="105">
        <v>55</v>
      </c>
      <c r="N110" s="108">
        <v>45404</v>
      </c>
      <c r="O110" s="105">
        <v>0</v>
      </c>
      <c r="P110" s="105">
        <v>5355</v>
      </c>
    </row>
    <row r="111" spans="1:16" x14ac:dyDescent="0.3">
      <c r="A111" s="106"/>
      <c r="B111" s="106"/>
      <c r="C111" s="106"/>
      <c r="D111" s="106"/>
      <c r="E111" s="106"/>
      <c r="F111" s="106"/>
      <c r="G111" s="109"/>
      <c r="H111" s="4" t="s">
        <v>9</v>
      </c>
      <c r="I111" s="5">
        <v>12</v>
      </c>
      <c r="J111" s="5">
        <v>185</v>
      </c>
      <c r="K111" s="5">
        <f t="shared" si="1"/>
        <v>2220</v>
      </c>
      <c r="L111" s="106"/>
      <c r="M111" s="106"/>
      <c r="N111" s="106"/>
      <c r="O111" s="106"/>
      <c r="P111" s="106"/>
    </row>
    <row r="112" spans="1:16" x14ac:dyDescent="0.3">
      <c r="A112" s="106"/>
      <c r="B112" s="106"/>
      <c r="C112" s="106"/>
      <c r="D112" s="106"/>
      <c r="E112" s="106"/>
      <c r="F112" s="106"/>
      <c r="G112" s="109"/>
      <c r="H112" s="4" t="s">
        <v>11</v>
      </c>
      <c r="I112" s="5">
        <v>1</v>
      </c>
      <c r="J112" s="5">
        <v>680</v>
      </c>
      <c r="K112" s="5">
        <f t="shared" si="1"/>
        <v>680</v>
      </c>
      <c r="L112" s="106"/>
      <c r="M112" s="106"/>
      <c r="N112" s="106"/>
      <c r="O112" s="106"/>
      <c r="P112" s="106"/>
    </row>
    <row r="113" spans="1:16" x14ac:dyDescent="0.3">
      <c r="A113" s="107"/>
      <c r="B113" s="107"/>
      <c r="C113" s="107"/>
      <c r="D113" s="107"/>
      <c r="E113" s="107"/>
      <c r="F113" s="107"/>
      <c r="G113" s="110"/>
      <c r="H113" s="4" t="s">
        <v>10</v>
      </c>
      <c r="I113" s="5">
        <v>1</v>
      </c>
      <c r="J113" s="5">
        <v>460</v>
      </c>
      <c r="K113" s="5">
        <f t="shared" si="1"/>
        <v>460</v>
      </c>
      <c r="L113" s="107"/>
      <c r="M113" s="107"/>
      <c r="N113" s="107"/>
      <c r="O113" s="107"/>
      <c r="P113" s="107"/>
    </row>
    <row r="114" spans="1:16" x14ac:dyDescent="0.3">
      <c r="A114" s="105" t="s">
        <v>127</v>
      </c>
      <c r="B114" s="105" t="s">
        <v>241</v>
      </c>
      <c r="C114" s="105" t="s">
        <v>28</v>
      </c>
      <c r="D114" s="105" t="s">
        <v>28</v>
      </c>
      <c r="E114" s="105" t="s">
        <v>242</v>
      </c>
      <c r="F114" s="105" t="s">
        <v>59</v>
      </c>
      <c r="G114" s="108">
        <v>45437</v>
      </c>
      <c r="H114" s="4" t="s">
        <v>8</v>
      </c>
      <c r="I114" s="5">
        <v>17</v>
      </c>
      <c r="J114" s="5">
        <v>95</v>
      </c>
      <c r="K114" s="5">
        <f t="shared" si="1"/>
        <v>1615</v>
      </c>
      <c r="L114" s="105">
        <f>K114+K115</f>
        <v>1800</v>
      </c>
      <c r="M114" s="105">
        <v>19</v>
      </c>
      <c r="N114" s="108">
        <v>45407</v>
      </c>
      <c r="O114" s="105">
        <v>1800</v>
      </c>
      <c r="P114" s="105">
        <v>0</v>
      </c>
    </row>
    <row r="115" spans="1:16" x14ac:dyDescent="0.3">
      <c r="A115" s="107"/>
      <c r="B115" s="107"/>
      <c r="C115" s="107"/>
      <c r="D115" s="107"/>
      <c r="E115" s="107"/>
      <c r="F115" s="107"/>
      <c r="G115" s="110"/>
      <c r="H115" s="4" t="s">
        <v>9</v>
      </c>
      <c r="I115" s="5">
        <v>1</v>
      </c>
      <c r="J115" s="5">
        <v>185</v>
      </c>
      <c r="K115" s="5">
        <f t="shared" si="1"/>
        <v>185</v>
      </c>
      <c r="L115" s="107"/>
      <c r="M115" s="107"/>
      <c r="N115" s="107"/>
      <c r="O115" s="107"/>
      <c r="P115" s="107"/>
    </row>
    <row r="116" spans="1:16" x14ac:dyDescent="0.3">
      <c r="A116" s="121" t="s">
        <v>243</v>
      </c>
      <c r="B116" s="113" t="s">
        <v>244</v>
      </c>
      <c r="C116" s="113" t="s">
        <v>50</v>
      </c>
      <c r="D116" s="113" t="s">
        <v>28</v>
      </c>
      <c r="E116" s="113" t="s">
        <v>245</v>
      </c>
      <c r="F116" s="113" t="s">
        <v>59</v>
      </c>
      <c r="G116" s="116">
        <v>45409</v>
      </c>
      <c r="H116" s="4" t="s">
        <v>8</v>
      </c>
      <c r="I116" s="5">
        <v>59</v>
      </c>
      <c r="J116" s="5">
        <v>95</v>
      </c>
      <c r="K116" s="5">
        <f t="shared" si="1"/>
        <v>5605</v>
      </c>
      <c r="L116" s="113">
        <f>K116+K117+K118+K119</f>
        <v>19935</v>
      </c>
      <c r="M116" s="128">
        <v>187</v>
      </c>
      <c r="N116" s="116">
        <v>45572</v>
      </c>
      <c r="O116" s="113">
        <v>12000</v>
      </c>
      <c r="P116" s="113">
        <v>0</v>
      </c>
    </row>
    <row r="117" spans="1:16" x14ac:dyDescent="0.3">
      <c r="A117" s="122"/>
      <c r="B117" s="114"/>
      <c r="C117" s="114"/>
      <c r="D117" s="114"/>
      <c r="E117" s="114"/>
      <c r="F117" s="114"/>
      <c r="G117" s="117"/>
      <c r="H117" s="10" t="s">
        <v>9</v>
      </c>
      <c r="I117" s="11">
        <v>34</v>
      </c>
      <c r="J117" s="11">
        <v>185</v>
      </c>
      <c r="K117" s="11">
        <f t="shared" si="1"/>
        <v>6290</v>
      </c>
      <c r="L117" s="114"/>
      <c r="M117" s="129"/>
      <c r="N117" s="117"/>
      <c r="O117" s="114"/>
      <c r="P117" s="114"/>
    </row>
    <row r="118" spans="1:16" x14ac:dyDescent="0.3">
      <c r="A118" s="122"/>
      <c r="B118" s="114"/>
      <c r="C118" s="114"/>
      <c r="D118" s="114"/>
      <c r="E118" s="114"/>
      <c r="F118" s="114"/>
      <c r="G118" s="117"/>
      <c r="H118" s="10" t="s">
        <v>11</v>
      </c>
      <c r="I118" s="10">
        <v>8</v>
      </c>
      <c r="J118" s="11">
        <v>680</v>
      </c>
      <c r="K118" s="11">
        <f t="shared" si="1"/>
        <v>5440</v>
      </c>
      <c r="L118" s="114"/>
      <c r="M118" s="129"/>
      <c r="N118" s="117"/>
      <c r="O118" s="114"/>
      <c r="P118" s="114"/>
    </row>
    <row r="119" spans="1:16" x14ac:dyDescent="0.3">
      <c r="A119" s="123"/>
      <c r="B119" s="115"/>
      <c r="C119" s="115"/>
      <c r="D119" s="115"/>
      <c r="E119" s="115"/>
      <c r="F119" s="115"/>
      <c r="G119" s="118"/>
      <c r="H119" s="10" t="s">
        <v>12</v>
      </c>
      <c r="I119" s="10">
        <v>2</v>
      </c>
      <c r="J119" s="10">
        <v>1300</v>
      </c>
      <c r="K119" s="11">
        <f t="shared" si="1"/>
        <v>2600</v>
      </c>
      <c r="L119" s="115"/>
      <c r="M119" s="130"/>
      <c r="N119" s="118"/>
      <c r="O119" s="115"/>
      <c r="P119" s="115"/>
    </row>
    <row r="120" spans="1:16" x14ac:dyDescent="0.3">
      <c r="A120" s="5" t="s">
        <v>112</v>
      </c>
      <c r="B120" s="5" t="s">
        <v>113</v>
      </c>
      <c r="C120" s="5" t="s">
        <v>114</v>
      </c>
      <c r="D120" s="5" t="s">
        <v>23</v>
      </c>
      <c r="E120" s="5" t="s">
        <v>246</v>
      </c>
      <c r="F120" s="5" t="s">
        <v>25</v>
      </c>
      <c r="G120" s="3">
        <v>45409</v>
      </c>
      <c r="H120" s="4" t="s">
        <v>11</v>
      </c>
      <c r="I120" s="4">
        <v>4</v>
      </c>
      <c r="J120" s="5">
        <v>680</v>
      </c>
      <c r="K120" s="5">
        <f t="shared" si="1"/>
        <v>2720</v>
      </c>
      <c r="L120" s="5">
        <f>K120</f>
        <v>2720</v>
      </c>
      <c r="M120" s="5">
        <v>20</v>
      </c>
      <c r="N120" s="3">
        <v>45425</v>
      </c>
      <c r="O120" s="5">
        <v>0</v>
      </c>
      <c r="P120" s="5">
        <v>2720</v>
      </c>
    </row>
    <row r="121" spans="1:16" x14ac:dyDescent="0.3">
      <c r="A121" s="113" t="s">
        <v>247</v>
      </c>
      <c r="B121" s="113" t="s">
        <v>248</v>
      </c>
      <c r="C121" s="113" t="s">
        <v>63</v>
      </c>
      <c r="D121" s="113" t="s">
        <v>28</v>
      </c>
      <c r="E121" s="113" t="s">
        <v>249</v>
      </c>
      <c r="F121" s="113" t="s">
        <v>59</v>
      </c>
      <c r="G121" s="116">
        <v>45410</v>
      </c>
      <c r="H121" s="10" t="s">
        <v>8</v>
      </c>
      <c r="I121" s="11">
        <v>48</v>
      </c>
      <c r="J121" s="11">
        <v>95</v>
      </c>
      <c r="K121" s="11">
        <f t="shared" si="1"/>
        <v>4560</v>
      </c>
      <c r="L121" s="113">
        <f>K121+K122+K123+K124</f>
        <v>15040</v>
      </c>
      <c r="M121" s="128">
        <v>152</v>
      </c>
      <c r="N121" s="116">
        <v>45389</v>
      </c>
      <c r="O121" s="113">
        <v>0</v>
      </c>
      <c r="P121" s="113">
        <v>10000</v>
      </c>
    </row>
    <row r="122" spans="1:16" x14ac:dyDescent="0.3">
      <c r="A122" s="114"/>
      <c r="B122" s="114"/>
      <c r="C122" s="114"/>
      <c r="D122" s="114"/>
      <c r="E122" s="114"/>
      <c r="F122" s="114"/>
      <c r="G122" s="117"/>
      <c r="H122" s="10" t="s">
        <v>9</v>
      </c>
      <c r="I122" s="11">
        <v>32</v>
      </c>
      <c r="J122" s="11">
        <v>185</v>
      </c>
      <c r="K122" s="11">
        <f t="shared" si="1"/>
        <v>5920</v>
      </c>
      <c r="L122" s="114"/>
      <c r="M122" s="129"/>
      <c r="N122" s="114"/>
      <c r="O122" s="114"/>
      <c r="P122" s="114"/>
    </row>
    <row r="123" spans="1:16" x14ac:dyDescent="0.3">
      <c r="A123" s="114"/>
      <c r="B123" s="114"/>
      <c r="C123" s="114"/>
      <c r="D123" s="114"/>
      <c r="E123" s="114"/>
      <c r="F123" s="114"/>
      <c r="G123" s="117"/>
      <c r="H123" s="10" t="s">
        <v>11</v>
      </c>
      <c r="I123" s="11">
        <v>4</v>
      </c>
      <c r="J123" s="11">
        <v>680</v>
      </c>
      <c r="K123" s="11">
        <f t="shared" ref="K123:K128" si="2">I123*J123</f>
        <v>2720</v>
      </c>
      <c r="L123" s="114"/>
      <c r="M123" s="129"/>
      <c r="N123" s="114"/>
      <c r="O123" s="114"/>
      <c r="P123" s="114"/>
    </row>
    <row r="124" spans="1:16" x14ac:dyDescent="0.3">
      <c r="A124" s="115"/>
      <c r="B124" s="115"/>
      <c r="C124" s="115"/>
      <c r="D124" s="115"/>
      <c r="E124" s="115"/>
      <c r="F124" s="115"/>
      <c r="G124" s="118"/>
      <c r="H124" s="10" t="s">
        <v>10</v>
      </c>
      <c r="I124" s="11">
        <v>4</v>
      </c>
      <c r="J124" s="11">
        <v>460</v>
      </c>
      <c r="K124" s="11">
        <f t="shared" si="2"/>
        <v>1840</v>
      </c>
      <c r="L124" s="115"/>
      <c r="M124" s="130"/>
      <c r="N124" s="115"/>
      <c r="O124" s="115"/>
      <c r="P124" s="115"/>
    </row>
    <row r="125" spans="1:16" x14ac:dyDescent="0.3">
      <c r="A125" s="113" t="s">
        <v>250</v>
      </c>
      <c r="B125" s="113" t="s">
        <v>31</v>
      </c>
      <c r="C125" s="113" t="s">
        <v>27</v>
      </c>
      <c r="D125" s="113" t="s">
        <v>28</v>
      </c>
      <c r="E125" s="113" t="s">
        <v>251</v>
      </c>
      <c r="F125" s="113" t="s">
        <v>59</v>
      </c>
      <c r="G125" s="116">
        <v>45412</v>
      </c>
      <c r="H125" s="10" t="s">
        <v>8</v>
      </c>
      <c r="I125" s="11">
        <v>20</v>
      </c>
      <c r="J125" s="11">
        <v>95</v>
      </c>
      <c r="K125" s="11">
        <f t="shared" si="2"/>
        <v>1900</v>
      </c>
      <c r="L125" s="113">
        <f>K125+K126+K127+K128</f>
        <v>4425</v>
      </c>
      <c r="M125" s="113">
        <v>45</v>
      </c>
      <c r="N125" s="116">
        <v>45436</v>
      </c>
      <c r="O125" s="113">
        <v>0</v>
      </c>
      <c r="P125" s="113">
        <v>4425</v>
      </c>
    </row>
    <row r="126" spans="1:16" x14ac:dyDescent="0.3">
      <c r="A126" s="114"/>
      <c r="B126" s="114"/>
      <c r="C126" s="114"/>
      <c r="D126" s="114"/>
      <c r="E126" s="114"/>
      <c r="F126" s="114"/>
      <c r="G126" s="117"/>
      <c r="H126" s="10" t="s">
        <v>9</v>
      </c>
      <c r="I126" s="11">
        <v>5</v>
      </c>
      <c r="J126" s="11">
        <v>185</v>
      </c>
      <c r="K126" s="11">
        <f t="shared" si="2"/>
        <v>925</v>
      </c>
      <c r="L126" s="114"/>
      <c r="M126" s="114"/>
      <c r="N126" s="114"/>
      <c r="O126" s="114"/>
      <c r="P126" s="114"/>
    </row>
    <row r="127" spans="1:16" x14ac:dyDescent="0.3">
      <c r="A127" s="114"/>
      <c r="B127" s="114"/>
      <c r="C127" s="114"/>
      <c r="D127" s="114"/>
      <c r="E127" s="114"/>
      <c r="F127" s="114"/>
      <c r="G127" s="117"/>
      <c r="H127" s="10" t="s">
        <v>11</v>
      </c>
      <c r="I127" s="11">
        <v>1</v>
      </c>
      <c r="J127" s="11">
        <v>680</v>
      </c>
      <c r="K127" s="11">
        <f t="shared" si="2"/>
        <v>680</v>
      </c>
      <c r="L127" s="114"/>
      <c r="M127" s="114"/>
      <c r="N127" s="114"/>
      <c r="O127" s="114"/>
      <c r="P127" s="114"/>
    </row>
    <row r="128" spans="1:16" x14ac:dyDescent="0.3">
      <c r="A128" s="115"/>
      <c r="B128" s="115"/>
      <c r="C128" s="115"/>
      <c r="D128" s="115"/>
      <c r="E128" s="115"/>
      <c r="F128" s="115"/>
      <c r="G128" s="118"/>
      <c r="H128" s="10" t="s">
        <v>10</v>
      </c>
      <c r="I128" s="11">
        <v>2</v>
      </c>
      <c r="J128" s="11">
        <v>460</v>
      </c>
      <c r="K128" s="11">
        <f t="shared" si="2"/>
        <v>920</v>
      </c>
      <c r="L128" s="115"/>
      <c r="M128" s="115"/>
      <c r="N128" s="115"/>
      <c r="O128" s="115"/>
      <c r="P128" s="115"/>
    </row>
    <row r="129" spans="1:16" x14ac:dyDescent="0.3">
      <c r="A129" s="11" t="s">
        <v>252</v>
      </c>
      <c r="B129" s="11" t="s">
        <v>22</v>
      </c>
      <c r="C129" s="11" t="s">
        <v>23</v>
      </c>
      <c r="D129" s="11" t="s">
        <v>23</v>
      </c>
      <c r="E129" s="11" t="s">
        <v>24</v>
      </c>
      <c r="F129" s="11" t="s">
        <v>25</v>
      </c>
      <c r="G129" s="15">
        <v>45505</v>
      </c>
      <c r="H129" s="16" t="s">
        <v>8</v>
      </c>
      <c r="I129" s="17">
        <v>10</v>
      </c>
      <c r="J129" s="17">
        <v>95</v>
      </c>
      <c r="K129" s="17">
        <f t="shared" ref="K129:K192" si="3">I129*J129</f>
        <v>950</v>
      </c>
      <c r="L129" s="11">
        <v>950</v>
      </c>
      <c r="M129" s="11">
        <v>10</v>
      </c>
      <c r="N129" s="15"/>
      <c r="O129" s="11"/>
      <c r="P129" s="11"/>
    </row>
    <row r="130" spans="1:16" x14ac:dyDescent="0.3">
      <c r="A130" s="111" t="s">
        <v>253</v>
      </c>
      <c r="B130" s="111" t="s">
        <v>26</v>
      </c>
      <c r="C130" s="111" t="s">
        <v>27</v>
      </c>
      <c r="D130" s="111" t="s">
        <v>28</v>
      </c>
      <c r="E130" s="111" t="s">
        <v>29</v>
      </c>
      <c r="F130" s="111" t="s">
        <v>25</v>
      </c>
      <c r="G130" s="112">
        <v>45505</v>
      </c>
      <c r="H130" s="18" t="s">
        <v>8</v>
      </c>
      <c r="I130" s="19">
        <v>23</v>
      </c>
      <c r="J130" s="19">
        <v>95</v>
      </c>
      <c r="K130" s="19">
        <f t="shared" si="3"/>
        <v>2185</v>
      </c>
      <c r="L130" s="111">
        <f>K130+K131+K132+K133</f>
        <v>7815</v>
      </c>
      <c r="M130" s="111">
        <v>72</v>
      </c>
      <c r="N130" s="112">
        <v>45526</v>
      </c>
      <c r="O130" s="111">
        <v>7815</v>
      </c>
      <c r="P130" s="111">
        <v>0</v>
      </c>
    </row>
    <row r="131" spans="1:16" x14ac:dyDescent="0.3">
      <c r="A131" s="111"/>
      <c r="B131" s="111"/>
      <c r="C131" s="111"/>
      <c r="D131" s="111"/>
      <c r="E131" s="111"/>
      <c r="F131" s="111"/>
      <c r="G131" s="112"/>
      <c r="H131" s="18" t="s">
        <v>9</v>
      </c>
      <c r="I131" s="19">
        <v>12</v>
      </c>
      <c r="J131" s="19">
        <v>185</v>
      </c>
      <c r="K131" s="19">
        <f t="shared" si="3"/>
        <v>2220</v>
      </c>
      <c r="L131" s="111"/>
      <c r="M131" s="111"/>
      <c r="N131" s="112"/>
      <c r="O131" s="111"/>
      <c r="P131" s="111"/>
    </row>
    <row r="132" spans="1:16" x14ac:dyDescent="0.3">
      <c r="A132" s="111"/>
      <c r="B132" s="111"/>
      <c r="C132" s="111"/>
      <c r="D132" s="111"/>
      <c r="E132" s="111"/>
      <c r="F132" s="111"/>
      <c r="G132" s="112"/>
      <c r="H132" s="20" t="s">
        <v>10</v>
      </c>
      <c r="I132" s="19">
        <v>1</v>
      </c>
      <c r="J132" s="19">
        <v>460</v>
      </c>
      <c r="K132" s="19">
        <f t="shared" si="3"/>
        <v>460</v>
      </c>
      <c r="L132" s="111"/>
      <c r="M132" s="111"/>
      <c r="N132" s="112"/>
      <c r="O132" s="111"/>
      <c r="P132" s="111"/>
    </row>
    <row r="133" spans="1:16" x14ac:dyDescent="0.3">
      <c r="A133" s="111"/>
      <c r="B133" s="111"/>
      <c r="C133" s="111"/>
      <c r="D133" s="111"/>
      <c r="E133" s="111"/>
      <c r="F133" s="111"/>
      <c r="G133" s="112"/>
      <c r="H133" s="18" t="s">
        <v>30</v>
      </c>
      <c r="I133" s="19">
        <v>1</v>
      </c>
      <c r="J133" s="19">
        <v>2950</v>
      </c>
      <c r="K133" s="19">
        <f t="shared" si="3"/>
        <v>2950</v>
      </c>
      <c r="L133" s="111"/>
      <c r="M133" s="111"/>
      <c r="N133" s="112"/>
      <c r="O133" s="111"/>
      <c r="P133" s="111"/>
    </row>
    <row r="134" spans="1:16" x14ac:dyDescent="0.3">
      <c r="A134" s="11" t="s">
        <v>254</v>
      </c>
      <c r="B134" s="11" t="s">
        <v>31</v>
      </c>
      <c r="C134" s="11" t="s">
        <v>27</v>
      </c>
      <c r="D134" s="11" t="s">
        <v>28</v>
      </c>
      <c r="E134" s="11" t="s">
        <v>32</v>
      </c>
      <c r="F134" s="11" t="s">
        <v>25</v>
      </c>
      <c r="G134" s="15">
        <v>45505</v>
      </c>
      <c r="H134" s="16" t="s">
        <v>8</v>
      </c>
      <c r="I134" s="17">
        <v>10</v>
      </c>
      <c r="J134" s="17">
        <v>95</v>
      </c>
      <c r="K134" s="17">
        <f t="shared" si="3"/>
        <v>950</v>
      </c>
      <c r="L134" s="11">
        <v>950</v>
      </c>
      <c r="M134" s="11">
        <v>10</v>
      </c>
      <c r="N134" s="15"/>
      <c r="O134" s="11"/>
      <c r="P134" s="11"/>
    </row>
    <row r="135" spans="1:16" x14ac:dyDescent="0.3">
      <c r="A135" s="127" t="s">
        <v>255</v>
      </c>
      <c r="B135" s="127" t="s">
        <v>26</v>
      </c>
      <c r="C135" s="127" t="s">
        <v>27</v>
      </c>
      <c r="D135" s="127" t="s">
        <v>28</v>
      </c>
      <c r="E135" s="127" t="s">
        <v>33</v>
      </c>
      <c r="F135" s="127" t="s">
        <v>25</v>
      </c>
      <c r="G135" s="126">
        <v>45505</v>
      </c>
      <c r="H135" s="16" t="s">
        <v>8</v>
      </c>
      <c r="I135" s="17">
        <v>5</v>
      </c>
      <c r="J135" s="17">
        <v>95</v>
      </c>
      <c r="K135" s="17">
        <f t="shared" si="3"/>
        <v>475</v>
      </c>
      <c r="L135" s="127">
        <f>K135+K136</f>
        <v>1400</v>
      </c>
      <c r="M135" s="127">
        <v>15</v>
      </c>
      <c r="N135" s="126"/>
      <c r="O135" s="127"/>
      <c r="P135" s="127"/>
    </row>
    <row r="136" spans="1:16" x14ac:dyDescent="0.3">
      <c r="A136" s="127"/>
      <c r="B136" s="127"/>
      <c r="C136" s="127"/>
      <c r="D136" s="127"/>
      <c r="E136" s="127"/>
      <c r="F136" s="127"/>
      <c r="G136" s="126"/>
      <c r="H136" s="16" t="s">
        <v>9</v>
      </c>
      <c r="I136" s="17">
        <v>5</v>
      </c>
      <c r="J136" s="17">
        <v>185</v>
      </c>
      <c r="K136" s="17">
        <f t="shared" si="3"/>
        <v>925</v>
      </c>
      <c r="L136" s="127"/>
      <c r="M136" s="127"/>
      <c r="N136" s="126"/>
      <c r="O136" s="127"/>
      <c r="P136" s="127"/>
    </row>
    <row r="137" spans="1:16" x14ac:dyDescent="0.3">
      <c r="A137" s="111" t="s">
        <v>211</v>
      </c>
      <c r="B137" s="111" t="s">
        <v>34</v>
      </c>
      <c r="C137" s="111" t="s">
        <v>35</v>
      </c>
      <c r="D137" s="111" t="s">
        <v>28</v>
      </c>
      <c r="E137" s="111" t="s">
        <v>36</v>
      </c>
      <c r="F137" s="111" t="s">
        <v>25</v>
      </c>
      <c r="G137" s="112">
        <v>45506</v>
      </c>
      <c r="H137" s="18" t="s">
        <v>8</v>
      </c>
      <c r="I137" s="19">
        <v>20</v>
      </c>
      <c r="J137" s="19">
        <v>95</v>
      </c>
      <c r="K137" s="19">
        <f t="shared" si="3"/>
        <v>1900</v>
      </c>
      <c r="L137" s="111">
        <f>K137+K138+K139+K140</f>
        <v>5195</v>
      </c>
      <c r="M137" s="111">
        <v>51</v>
      </c>
      <c r="N137" s="112"/>
      <c r="O137" s="111">
        <v>5195</v>
      </c>
      <c r="P137" s="111"/>
    </row>
    <row r="138" spans="1:16" x14ac:dyDescent="0.3">
      <c r="A138" s="111"/>
      <c r="B138" s="111"/>
      <c r="C138" s="111"/>
      <c r="D138" s="111"/>
      <c r="E138" s="111"/>
      <c r="F138" s="111"/>
      <c r="G138" s="112"/>
      <c r="H138" s="18" t="s">
        <v>9</v>
      </c>
      <c r="I138" s="19">
        <v>3</v>
      </c>
      <c r="J138" s="19">
        <v>185</v>
      </c>
      <c r="K138" s="19">
        <f t="shared" si="3"/>
        <v>555</v>
      </c>
      <c r="L138" s="111"/>
      <c r="M138" s="111"/>
      <c r="N138" s="112"/>
      <c r="O138" s="111"/>
      <c r="P138" s="111"/>
    </row>
    <row r="139" spans="1:16" x14ac:dyDescent="0.3">
      <c r="A139" s="111"/>
      <c r="B139" s="111"/>
      <c r="C139" s="111"/>
      <c r="D139" s="111"/>
      <c r="E139" s="111"/>
      <c r="F139" s="111"/>
      <c r="G139" s="112"/>
      <c r="H139" s="18" t="s">
        <v>11</v>
      </c>
      <c r="I139" s="19">
        <v>2</v>
      </c>
      <c r="J139" s="19">
        <v>680</v>
      </c>
      <c r="K139" s="19">
        <f t="shared" si="3"/>
        <v>1360</v>
      </c>
      <c r="L139" s="111"/>
      <c r="M139" s="111"/>
      <c r="N139" s="112"/>
      <c r="O139" s="111"/>
      <c r="P139" s="111"/>
    </row>
    <row r="140" spans="1:16" x14ac:dyDescent="0.3">
      <c r="A140" s="111"/>
      <c r="B140" s="111"/>
      <c r="C140" s="111"/>
      <c r="D140" s="111"/>
      <c r="E140" s="111"/>
      <c r="F140" s="111"/>
      <c r="G140" s="112"/>
      <c r="H140" s="20" t="s">
        <v>10</v>
      </c>
      <c r="I140" s="19">
        <v>3</v>
      </c>
      <c r="J140" s="19">
        <v>460</v>
      </c>
      <c r="K140" s="19">
        <f t="shared" si="3"/>
        <v>1380</v>
      </c>
      <c r="L140" s="111"/>
      <c r="M140" s="111"/>
      <c r="N140" s="112"/>
      <c r="O140" s="111"/>
      <c r="P140" s="111"/>
    </row>
    <row r="141" spans="1:16" x14ac:dyDescent="0.3">
      <c r="A141" s="127" t="s">
        <v>256</v>
      </c>
      <c r="B141" s="127" t="s">
        <v>37</v>
      </c>
      <c r="C141" s="127" t="s">
        <v>27</v>
      </c>
      <c r="D141" s="127" t="s">
        <v>28</v>
      </c>
      <c r="E141" s="127" t="s">
        <v>38</v>
      </c>
      <c r="F141" s="127" t="s">
        <v>25</v>
      </c>
      <c r="G141" s="126">
        <v>45507</v>
      </c>
      <c r="H141" s="16" t="s">
        <v>8</v>
      </c>
      <c r="I141" s="17">
        <v>38</v>
      </c>
      <c r="J141" s="17">
        <v>95</v>
      </c>
      <c r="K141" s="17">
        <f t="shared" si="3"/>
        <v>3610</v>
      </c>
      <c r="L141" s="127">
        <f>K141+K142+K143+K144</f>
        <v>7155</v>
      </c>
      <c r="M141" s="127">
        <v>74</v>
      </c>
      <c r="N141" s="126"/>
      <c r="O141" s="127"/>
      <c r="P141" s="127"/>
    </row>
    <row r="142" spans="1:16" x14ac:dyDescent="0.3">
      <c r="A142" s="127"/>
      <c r="B142" s="127"/>
      <c r="C142" s="127"/>
      <c r="D142" s="127"/>
      <c r="E142" s="127"/>
      <c r="F142" s="127"/>
      <c r="G142" s="126"/>
      <c r="H142" s="16" t="s">
        <v>9</v>
      </c>
      <c r="I142" s="17">
        <v>13</v>
      </c>
      <c r="J142" s="17">
        <v>185</v>
      </c>
      <c r="K142" s="17">
        <f t="shared" si="3"/>
        <v>2405</v>
      </c>
      <c r="L142" s="127"/>
      <c r="M142" s="127"/>
      <c r="N142" s="126"/>
      <c r="O142" s="127"/>
      <c r="P142" s="127"/>
    </row>
    <row r="143" spans="1:16" x14ac:dyDescent="0.3">
      <c r="A143" s="127"/>
      <c r="B143" s="127"/>
      <c r="C143" s="127"/>
      <c r="D143" s="127"/>
      <c r="E143" s="127"/>
      <c r="F143" s="127"/>
      <c r="G143" s="126"/>
      <c r="H143" s="16" t="s">
        <v>11</v>
      </c>
      <c r="I143" s="17">
        <v>1</v>
      </c>
      <c r="J143" s="17">
        <v>680</v>
      </c>
      <c r="K143" s="17">
        <f t="shared" si="3"/>
        <v>680</v>
      </c>
      <c r="L143" s="127"/>
      <c r="M143" s="127"/>
      <c r="N143" s="126"/>
      <c r="O143" s="127"/>
      <c r="P143" s="127"/>
    </row>
    <row r="144" spans="1:16" x14ac:dyDescent="0.3">
      <c r="A144" s="127"/>
      <c r="B144" s="127"/>
      <c r="C144" s="127"/>
      <c r="D144" s="127"/>
      <c r="E144" s="127"/>
      <c r="F144" s="127"/>
      <c r="G144" s="126"/>
      <c r="H144" s="21" t="s">
        <v>10</v>
      </c>
      <c r="I144" s="17">
        <v>1</v>
      </c>
      <c r="J144" s="17">
        <v>460</v>
      </c>
      <c r="K144" s="17">
        <f t="shared" si="3"/>
        <v>460</v>
      </c>
      <c r="L144" s="127"/>
      <c r="M144" s="127"/>
      <c r="N144" s="126"/>
      <c r="O144" s="127"/>
      <c r="P144" s="127"/>
    </row>
    <row r="145" spans="1:16" x14ac:dyDescent="0.3">
      <c r="A145" s="111" t="s">
        <v>257</v>
      </c>
      <c r="B145" s="111" t="s">
        <v>39</v>
      </c>
      <c r="C145" s="111" t="s">
        <v>40</v>
      </c>
      <c r="D145" s="111" t="s">
        <v>23</v>
      </c>
      <c r="E145" s="111" t="s">
        <v>41</v>
      </c>
      <c r="F145" s="111" t="s">
        <v>25</v>
      </c>
      <c r="G145" s="112">
        <v>45508</v>
      </c>
      <c r="H145" s="18" t="s">
        <v>8</v>
      </c>
      <c r="I145" s="19">
        <v>18</v>
      </c>
      <c r="J145" s="19">
        <v>95</v>
      </c>
      <c r="K145" s="19">
        <f t="shared" si="3"/>
        <v>1710</v>
      </c>
      <c r="L145" s="111">
        <f>K145+K146+K147+K148+K149</f>
        <v>7915</v>
      </c>
      <c r="M145" s="111">
        <v>74</v>
      </c>
      <c r="N145" s="112">
        <v>45514</v>
      </c>
      <c r="O145" s="111">
        <v>7915</v>
      </c>
      <c r="P145" s="111">
        <v>0</v>
      </c>
    </row>
    <row r="146" spans="1:16" x14ac:dyDescent="0.3">
      <c r="A146" s="111"/>
      <c r="B146" s="111"/>
      <c r="C146" s="111"/>
      <c r="D146" s="111"/>
      <c r="E146" s="111"/>
      <c r="F146" s="111"/>
      <c r="G146" s="112"/>
      <c r="H146" s="18" t="s">
        <v>9</v>
      </c>
      <c r="I146" s="19">
        <v>13</v>
      </c>
      <c r="J146" s="19">
        <v>185</v>
      </c>
      <c r="K146" s="19">
        <f t="shared" si="3"/>
        <v>2405</v>
      </c>
      <c r="L146" s="111"/>
      <c r="M146" s="111"/>
      <c r="N146" s="112"/>
      <c r="O146" s="111"/>
      <c r="P146" s="111"/>
    </row>
    <row r="147" spans="1:16" x14ac:dyDescent="0.3">
      <c r="A147" s="111"/>
      <c r="B147" s="111"/>
      <c r="C147" s="111"/>
      <c r="D147" s="111"/>
      <c r="E147" s="111"/>
      <c r="F147" s="111"/>
      <c r="G147" s="112"/>
      <c r="H147" s="18" t="s">
        <v>11</v>
      </c>
      <c r="I147" s="19">
        <v>3</v>
      </c>
      <c r="J147" s="19">
        <v>680</v>
      </c>
      <c r="K147" s="19">
        <f t="shared" si="3"/>
        <v>2040</v>
      </c>
      <c r="L147" s="111"/>
      <c r="M147" s="111"/>
      <c r="N147" s="112"/>
      <c r="O147" s="111"/>
      <c r="P147" s="111"/>
    </row>
    <row r="148" spans="1:16" x14ac:dyDescent="0.3">
      <c r="A148" s="111"/>
      <c r="B148" s="111"/>
      <c r="C148" s="111"/>
      <c r="D148" s="111"/>
      <c r="E148" s="111"/>
      <c r="F148" s="111"/>
      <c r="G148" s="112"/>
      <c r="H148" s="20" t="s">
        <v>10</v>
      </c>
      <c r="I148" s="19">
        <v>1</v>
      </c>
      <c r="J148" s="19">
        <v>460</v>
      </c>
      <c r="K148" s="19">
        <f t="shared" si="3"/>
        <v>460</v>
      </c>
      <c r="L148" s="111"/>
      <c r="M148" s="111"/>
      <c r="N148" s="112"/>
      <c r="O148" s="111"/>
      <c r="P148" s="111"/>
    </row>
    <row r="149" spans="1:16" x14ac:dyDescent="0.3">
      <c r="A149" s="111"/>
      <c r="B149" s="111"/>
      <c r="C149" s="111"/>
      <c r="D149" s="111"/>
      <c r="E149" s="111"/>
      <c r="F149" s="111"/>
      <c r="G149" s="112"/>
      <c r="H149" s="18" t="s">
        <v>42</v>
      </c>
      <c r="I149" s="19">
        <v>1</v>
      </c>
      <c r="J149" s="19">
        <v>1300</v>
      </c>
      <c r="K149" s="19">
        <f t="shared" si="3"/>
        <v>1300</v>
      </c>
      <c r="L149" s="111"/>
      <c r="M149" s="111"/>
      <c r="N149" s="112"/>
      <c r="O149" s="111"/>
      <c r="P149" s="111"/>
    </row>
    <row r="150" spans="1:16" x14ac:dyDescent="0.3">
      <c r="A150" s="11" t="s">
        <v>258</v>
      </c>
      <c r="B150" s="11" t="s">
        <v>43</v>
      </c>
      <c r="C150" s="11" t="s">
        <v>40</v>
      </c>
      <c r="D150" s="11" t="s">
        <v>23</v>
      </c>
      <c r="E150" s="11" t="s">
        <v>44</v>
      </c>
      <c r="F150" s="11" t="s">
        <v>25</v>
      </c>
      <c r="G150" s="15">
        <v>45508</v>
      </c>
      <c r="H150" s="21" t="s">
        <v>10</v>
      </c>
      <c r="I150" s="17">
        <v>10</v>
      </c>
      <c r="J150" s="17">
        <v>460</v>
      </c>
      <c r="K150" s="17">
        <f t="shared" si="3"/>
        <v>4600</v>
      </c>
      <c r="L150" s="11">
        <v>4600</v>
      </c>
      <c r="M150" s="11">
        <v>50</v>
      </c>
      <c r="N150" s="15"/>
      <c r="O150" s="11"/>
      <c r="P150" s="11"/>
    </row>
    <row r="151" spans="1:16" x14ac:dyDescent="0.3">
      <c r="A151" s="111" t="s">
        <v>259</v>
      </c>
      <c r="B151" s="111" t="s">
        <v>45</v>
      </c>
      <c r="C151" s="111" t="s">
        <v>35</v>
      </c>
      <c r="D151" s="111" t="s">
        <v>28</v>
      </c>
      <c r="E151" s="111" t="s">
        <v>46</v>
      </c>
      <c r="F151" s="111" t="s">
        <v>25</v>
      </c>
      <c r="G151" s="112">
        <v>45509</v>
      </c>
      <c r="H151" s="18" t="s">
        <v>8</v>
      </c>
      <c r="I151" s="19">
        <v>9</v>
      </c>
      <c r="J151" s="19">
        <v>95</v>
      </c>
      <c r="K151" s="19">
        <f t="shared" si="3"/>
        <v>855</v>
      </c>
      <c r="L151" s="111">
        <f>K151+K152+K153+K154+K155+K156</f>
        <v>11495</v>
      </c>
      <c r="M151" s="111">
        <v>103</v>
      </c>
      <c r="N151" s="112">
        <v>45482</v>
      </c>
      <c r="O151" s="111">
        <v>0</v>
      </c>
      <c r="P151" s="111">
        <v>11495</v>
      </c>
    </row>
    <row r="152" spans="1:16" x14ac:dyDescent="0.3">
      <c r="A152" s="111"/>
      <c r="B152" s="111"/>
      <c r="C152" s="111"/>
      <c r="D152" s="111"/>
      <c r="E152" s="111"/>
      <c r="F152" s="111"/>
      <c r="G152" s="112"/>
      <c r="H152" s="18" t="s">
        <v>9</v>
      </c>
      <c r="I152" s="19">
        <v>12</v>
      </c>
      <c r="J152" s="19">
        <v>185</v>
      </c>
      <c r="K152" s="19">
        <f t="shared" si="3"/>
        <v>2220</v>
      </c>
      <c r="L152" s="111"/>
      <c r="M152" s="111"/>
      <c r="N152" s="112"/>
      <c r="O152" s="111"/>
      <c r="P152" s="111"/>
    </row>
    <row r="153" spans="1:16" x14ac:dyDescent="0.3">
      <c r="A153" s="111"/>
      <c r="B153" s="111"/>
      <c r="C153" s="111"/>
      <c r="D153" s="111"/>
      <c r="E153" s="111"/>
      <c r="F153" s="111"/>
      <c r="G153" s="112"/>
      <c r="H153" s="18" t="s">
        <v>11</v>
      </c>
      <c r="I153" s="19">
        <v>3</v>
      </c>
      <c r="J153" s="19">
        <v>680</v>
      </c>
      <c r="K153" s="19">
        <f t="shared" si="3"/>
        <v>2040</v>
      </c>
      <c r="L153" s="111"/>
      <c r="M153" s="111"/>
      <c r="N153" s="112"/>
      <c r="O153" s="111"/>
      <c r="P153" s="111"/>
    </row>
    <row r="154" spans="1:16" x14ac:dyDescent="0.3">
      <c r="A154" s="111"/>
      <c r="B154" s="111"/>
      <c r="C154" s="111"/>
      <c r="D154" s="111"/>
      <c r="E154" s="111"/>
      <c r="F154" s="111"/>
      <c r="G154" s="112"/>
      <c r="H154" s="18" t="s">
        <v>10</v>
      </c>
      <c r="I154" s="19">
        <v>3</v>
      </c>
      <c r="J154" s="19">
        <v>460</v>
      </c>
      <c r="K154" s="19">
        <f t="shared" si="3"/>
        <v>1380</v>
      </c>
      <c r="L154" s="111"/>
      <c r="M154" s="111"/>
      <c r="N154" s="112"/>
      <c r="O154" s="111"/>
      <c r="P154" s="111"/>
    </row>
    <row r="155" spans="1:16" x14ac:dyDescent="0.3">
      <c r="A155" s="111"/>
      <c r="B155" s="111"/>
      <c r="C155" s="111"/>
      <c r="D155" s="111"/>
      <c r="E155" s="111"/>
      <c r="F155" s="111"/>
      <c r="G155" s="112"/>
      <c r="H155" s="18" t="s">
        <v>42</v>
      </c>
      <c r="I155" s="19">
        <v>2</v>
      </c>
      <c r="J155" s="19">
        <v>1300</v>
      </c>
      <c r="K155" s="19">
        <f t="shared" si="3"/>
        <v>2600</v>
      </c>
      <c r="L155" s="111"/>
      <c r="M155" s="111"/>
      <c r="N155" s="112"/>
      <c r="O155" s="111"/>
      <c r="P155" s="111"/>
    </row>
    <row r="156" spans="1:16" x14ac:dyDescent="0.3">
      <c r="A156" s="111"/>
      <c r="B156" s="111"/>
      <c r="C156" s="111"/>
      <c r="D156" s="111"/>
      <c r="E156" s="111"/>
      <c r="F156" s="111"/>
      <c r="G156" s="112"/>
      <c r="H156" s="18" t="s">
        <v>47</v>
      </c>
      <c r="I156" s="19">
        <v>1</v>
      </c>
      <c r="J156" s="19">
        <v>2400</v>
      </c>
      <c r="K156" s="19">
        <f t="shared" si="3"/>
        <v>2400</v>
      </c>
      <c r="L156" s="111"/>
      <c r="M156" s="111"/>
      <c r="N156" s="112"/>
      <c r="O156" s="111"/>
      <c r="P156" s="111"/>
    </row>
    <row r="157" spans="1:16" x14ac:dyDescent="0.3">
      <c r="A157" s="111" t="s">
        <v>259</v>
      </c>
      <c r="B157" s="111" t="s">
        <v>45</v>
      </c>
      <c r="C157" s="111" t="s">
        <v>35</v>
      </c>
      <c r="D157" s="111" t="s">
        <v>28</v>
      </c>
      <c r="E157" s="111" t="s">
        <v>48</v>
      </c>
      <c r="F157" s="111" t="s">
        <v>25</v>
      </c>
      <c r="G157" s="112">
        <v>45509</v>
      </c>
      <c r="H157" s="18" t="s">
        <v>8</v>
      </c>
      <c r="I157" s="19">
        <v>10</v>
      </c>
      <c r="J157" s="19">
        <v>95</v>
      </c>
      <c r="K157" s="19">
        <f t="shared" si="3"/>
        <v>950</v>
      </c>
      <c r="L157" s="111">
        <f>K157+K158</f>
        <v>1875</v>
      </c>
      <c r="M157" s="111">
        <v>20</v>
      </c>
      <c r="N157" s="112">
        <v>45482</v>
      </c>
      <c r="O157" s="111">
        <v>0</v>
      </c>
      <c r="P157" s="111">
        <v>1875</v>
      </c>
    </row>
    <row r="158" spans="1:16" x14ac:dyDescent="0.3">
      <c r="A158" s="111"/>
      <c r="B158" s="111"/>
      <c r="C158" s="111"/>
      <c r="D158" s="111"/>
      <c r="E158" s="111"/>
      <c r="F158" s="111"/>
      <c r="G158" s="112"/>
      <c r="H158" s="18" t="s">
        <v>9</v>
      </c>
      <c r="I158" s="19">
        <v>5</v>
      </c>
      <c r="J158" s="19">
        <v>185</v>
      </c>
      <c r="K158" s="19">
        <f t="shared" si="3"/>
        <v>925</v>
      </c>
      <c r="L158" s="111"/>
      <c r="M158" s="111"/>
      <c r="N158" s="112"/>
      <c r="O158" s="111"/>
      <c r="P158" s="111"/>
    </row>
    <row r="159" spans="1:16" x14ac:dyDescent="0.3">
      <c r="A159" s="127" t="s">
        <v>207</v>
      </c>
      <c r="B159" s="127" t="s">
        <v>49</v>
      </c>
      <c r="C159" s="127" t="s">
        <v>50</v>
      </c>
      <c r="D159" s="127" t="s">
        <v>28</v>
      </c>
      <c r="E159" s="127" t="s">
        <v>51</v>
      </c>
      <c r="F159" s="127" t="s">
        <v>25</v>
      </c>
      <c r="G159" s="126">
        <v>45510</v>
      </c>
      <c r="H159" s="16" t="s">
        <v>8</v>
      </c>
      <c r="I159" s="17">
        <v>6</v>
      </c>
      <c r="J159" s="17">
        <v>95</v>
      </c>
      <c r="K159" s="17">
        <f t="shared" si="3"/>
        <v>570</v>
      </c>
      <c r="L159" s="127">
        <f>K159+K160+K161</f>
        <v>1435</v>
      </c>
      <c r="M159" s="127">
        <v>13</v>
      </c>
      <c r="N159" s="126"/>
      <c r="O159" s="127"/>
      <c r="P159" s="127"/>
    </row>
    <row r="160" spans="1:16" x14ac:dyDescent="0.3">
      <c r="A160" s="127"/>
      <c r="B160" s="127"/>
      <c r="C160" s="127"/>
      <c r="D160" s="127"/>
      <c r="E160" s="127"/>
      <c r="F160" s="127"/>
      <c r="G160" s="126"/>
      <c r="H160" s="16" t="s">
        <v>9</v>
      </c>
      <c r="I160" s="17">
        <v>1</v>
      </c>
      <c r="J160" s="17">
        <v>185</v>
      </c>
      <c r="K160" s="17">
        <f t="shared" si="3"/>
        <v>185</v>
      </c>
      <c r="L160" s="127"/>
      <c r="M160" s="127"/>
      <c r="N160" s="126"/>
      <c r="O160" s="127"/>
      <c r="P160" s="127"/>
    </row>
    <row r="161" spans="1:16" x14ac:dyDescent="0.3">
      <c r="A161" s="127"/>
      <c r="B161" s="127"/>
      <c r="C161" s="127"/>
      <c r="D161" s="127"/>
      <c r="E161" s="127"/>
      <c r="F161" s="127"/>
      <c r="G161" s="126"/>
      <c r="H161" s="16" t="s">
        <v>11</v>
      </c>
      <c r="I161" s="17">
        <v>1</v>
      </c>
      <c r="J161" s="17">
        <v>680</v>
      </c>
      <c r="K161" s="17">
        <f t="shared" si="3"/>
        <v>680</v>
      </c>
      <c r="L161" s="127"/>
      <c r="M161" s="127"/>
      <c r="N161" s="126"/>
      <c r="O161" s="127"/>
      <c r="P161" s="127"/>
    </row>
    <row r="162" spans="1:16" x14ac:dyDescent="0.3">
      <c r="A162" s="127" t="s">
        <v>260</v>
      </c>
      <c r="B162" s="127" t="s">
        <v>52</v>
      </c>
      <c r="C162" s="127" t="s">
        <v>52</v>
      </c>
      <c r="D162" s="127" t="s">
        <v>23</v>
      </c>
      <c r="E162" s="127" t="s">
        <v>53</v>
      </c>
      <c r="F162" s="127" t="s">
        <v>25</v>
      </c>
      <c r="G162" s="126">
        <v>45512</v>
      </c>
      <c r="H162" s="16" t="s">
        <v>8</v>
      </c>
      <c r="I162" s="17">
        <v>20</v>
      </c>
      <c r="J162" s="17">
        <v>95</v>
      </c>
      <c r="K162" s="17">
        <f t="shared" si="3"/>
        <v>1900</v>
      </c>
      <c r="L162" s="127">
        <f>K162+K163+K164</f>
        <v>4420</v>
      </c>
      <c r="M162" s="127">
        <v>45</v>
      </c>
      <c r="N162" s="126"/>
      <c r="O162" s="127"/>
      <c r="P162" s="127"/>
    </row>
    <row r="163" spans="1:16" x14ac:dyDescent="0.3">
      <c r="A163" s="127"/>
      <c r="B163" s="127"/>
      <c r="C163" s="127"/>
      <c r="D163" s="127"/>
      <c r="E163" s="127"/>
      <c r="F163" s="127"/>
      <c r="G163" s="126"/>
      <c r="H163" s="16" t="s">
        <v>11</v>
      </c>
      <c r="I163" s="17">
        <v>1</v>
      </c>
      <c r="J163" s="17">
        <v>680</v>
      </c>
      <c r="K163" s="17">
        <f t="shared" si="3"/>
        <v>680</v>
      </c>
      <c r="L163" s="127"/>
      <c r="M163" s="127"/>
      <c r="N163" s="126"/>
      <c r="O163" s="127"/>
      <c r="P163" s="127"/>
    </row>
    <row r="164" spans="1:16" x14ac:dyDescent="0.3">
      <c r="A164" s="127"/>
      <c r="B164" s="127"/>
      <c r="C164" s="127"/>
      <c r="D164" s="127"/>
      <c r="E164" s="127"/>
      <c r="F164" s="127"/>
      <c r="G164" s="126"/>
      <c r="H164" s="16" t="s">
        <v>10</v>
      </c>
      <c r="I164" s="17">
        <v>4</v>
      </c>
      <c r="J164" s="17">
        <v>460</v>
      </c>
      <c r="K164" s="17">
        <f t="shared" si="3"/>
        <v>1840</v>
      </c>
      <c r="L164" s="127"/>
      <c r="M164" s="127"/>
      <c r="N164" s="126"/>
      <c r="O164" s="127"/>
      <c r="P164" s="127"/>
    </row>
    <row r="165" spans="1:16" x14ac:dyDescent="0.3">
      <c r="A165" s="127" t="s">
        <v>261</v>
      </c>
      <c r="B165" s="127" t="s">
        <v>54</v>
      </c>
      <c r="C165" s="127" t="s">
        <v>27</v>
      </c>
      <c r="D165" s="127" t="s">
        <v>28</v>
      </c>
      <c r="E165" s="127" t="s">
        <v>55</v>
      </c>
      <c r="F165" s="127" t="s">
        <v>25</v>
      </c>
      <c r="G165" s="126">
        <v>45512</v>
      </c>
      <c r="H165" s="16" t="s">
        <v>8</v>
      </c>
      <c r="I165" s="17">
        <v>18</v>
      </c>
      <c r="J165" s="17">
        <v>95</v>
      </c>
      <c r="K165" s="17">
        <f t="shared" si="3"/>
        <v>1710</v>
      </c>
      <c r="L165" s="127">
        <f>K165+K166+K167+K168</f>
        <v>8630</v>
      </c>
      <c r="M165" s="127">
        <v>81</v>
      </c>
      <c r="N165" s="126"/>
      <c r="O165" s="127"/>
      <c r="P165" s="127"/>
    </row>
    <row r="166" spans="1:16" x14ac:dyDescent="0.3">
      <c r="A166" s="127"/>
      <c r="B166" s="127"/>
      <c r="C166" s="127"/>
      <c r="D166" s="127"/>
      <c r="E166" s="127"/>
      <c r="F166" s="127"/>
      <c r="G166" s="126"/>
      <c r="H166" s="16" t="s">
        <v>9</v>
      </c>
      <c r="I166" s="17">
        <v>14</v>
      </c>
      <c r="J166" s="17">
        <v>185</v>
      </c>
      <c r="K166" s="17">
        <f t="shared" si="3"/>
        <v>2590</v>
      </c>
      <c r="L166" s="127"/>
      <c r="M166" s="127"/>
      <c r="N166" s="126"/>
      <c r="O166" s="127"/>
      <c r="P166" s="127"/>
    </row>
    <row r="167" spans="1:16" x14ac:dyDescent="0.3">
      <c r="A167" s="127"/>
      <c r="B167" s="127"/>
      <c r="C167" s="127"/>
      <c r="D167" s="127"/>
      <c r="E167" s="127"/>
      <c r="F167" s="127"/>
      <c r="G167" s="126"/>
      <c r="H167" s="16" t="s">
        <v>10</v>
      </c>
      <c r="I167" s="17">
        <v>3</v>
      </c>
      <c r="J167" s="17">
        <v>460</v>
      </c>
      <c r="K167" s="17">
        <f t="shared" si="3"/>
        <v>1380</v>
      </c>
      <c r="L167" s="127"/>
      <c r="M167" s="127"/>
      <c r="N167" s="126"/>
      <c r="O167" s="127"/>
      <c r="P167" s="127"/>
    </row>
    <row r="168" spans="1:16" x14ac:dyDescent="0.3">
      <c r="A168" s="127"/>
      <c r="B168" s="127"/>
      <c r="C168" s="127"/>
      <c r="D168" s="127"/>
      <c r="E168" s="127"/>
      <c r="F168" s="127"/>
      <c r="G168" s="126"/>
      <c r="H168" s="16" t="s">
        <v>30</v>
      </c>
      <c r="I168" s="17">
        <v>1</v>
      </c>
      <c r="J168" s="17">
        <v>2950</v>
      </c>
      <c r="K168" s="17">
        <f t="shared" si="3"/>
        <v>2950</v>
      </c>
      <c r="L168" s="127"/>
      <c r="M168" s="127"/>
      <c r="N168" s="126"/>
      <c r="O168" s="127"/>
      <c r="P168" s="127"/>
    </row>
    <row r="169" spans="1:16" x14ac:dyDescent="0.3">
      <c r="A169" s="111" t="s">
        <v>262</v>
      </c>
      <c r="B169" s="111" t="s">
        <v>56</v>
      </c>
      <c r="C169" s="111" t="s">
        <v>57</v>
      </c>
      <c r="D169" s="111" t="s">
        <v>23</v>
      </c>
      <c r="E169" s="111" t="s">
        <v>58</v>
      </c>
      <c r="F169" s="111" t="s">
        <v>59</v>
      </c>
      <c r="G169" s="112">
        <v>45516</v>
      </c>
      <c r="H169" s="18" t="s">
        <v>9</v>
      </c>
      <c r="I169" s="19">
        <v>1</v>
      </c>
      <c r="J169" s="19">
        <v>185</v>
      </c>
      <c r="K169" s="19">
        <f t="shared" si="3"/>
        <v>185</v>
      </c>
      <c r="L169" s="111">
        <f>K169+K170+K171+K172+K173</f>
        <v>6255</v>
      </c>
      <c r="M169" s="111">
        <v>47</v>
      </c>
      <c r="N169" s="112">
        <v>45606</v>
      </c>
      <c r="O169" s="111">
        <v>6255</v>
      </c>
      <c r="P169" s="111">
        <v>0</v>
      </c>
    </row>
    <row r="170" spans="1:16" x14ac:dyDescent="0.3">
      <c r="A170" s="111"/>
      <c r="B170" s="111"/>
      <c r="C170" s="111"/>
      <c r="D170" s="111"/>
      <c r="E170" s="111"/>
      <c r="F170" s="111"/>
      <c r="G170" s="112"/>
      <c r="H170" s="18" t="s">
        <v>11</v>
      </c>
      <c r="I170" s="19">
        <v>2</v>
      </c>
      <c r="J170" s="19">
        <v>680</v>
      </c>
      <c r="K170" s="19">
        <f t="shared" si="3"/>
        <v>1360</v>
      </c>
      <c r="L170" s="111"/>
      <c r="M170" s="111"/>
      <c r="N170" s="112"/>
      <c r="O170" s="111"/>
      <c r="P170" s="111"/>
    </row>
    <row r="171" spans="1:16" x14ac:dyDescent="0.3">
      <c r="A171" s="111"/>
      <c r="B171" s="111"/>
      <c r="C171" s="111"/>
      <c r="D171" s="111"/>
      <c r="E171" s="111"/>
      <c r="F171" s="111"/>
      <c r="G171" s="112"/>
      <c r="H171" s="18" t="s">
        <v>10</v>
      </c>
      <c r="I171" s="19">
        <v>1</v>
      </c>
      <c r="J171" s="19">
        <v>460</v>
      </c>
      <c r="K171" s="19">
        <f t="shared" si="3"/>
        <v>460</v>
      </c>
      <c r="L171" s="111"/>
      <c r="M171" s="111"/>
      <c r="N171" s="112"/>
      <c r="O171" s="111"/>
      <c r="P171" s="111"/>
    </row>
    <row r="172" spans="1:16" x14ac:dyDescent="0.3">
      <c r="A172" s="111"/>
      <c r="B172" s="111"/>
      <c r="C172" s="111"/>
      <c r="D172" s="111"/>
      <c r="E172" s="111"/>
      <c r="F172" s="111"/>
      <c r="G172" s="112"/>
      <c r="H172" s="18" t="s">
        <v>42</v>
      </c>
      <c r="I172" s="19">
        <v>1</v>
      </c>
      <c r="J172" s="19">
        <v>1300</v>
      </c>
      <c r="K172" s="19">
        <f t="shared" si="3"/>
        <v>1300</v>
      </c>
      <c r="L172" s="111"/>
      <c r="M172" s="111"/>
      <c r="N172" s="112"/>
      <c r="O172" s="111"/>
      <c r="P172" s="111"/>
    </row>
    <row r="173" spans="1:16" x14ac:dyDescent="0.3">
      <c r="A173" s="111"/>
      <c r="B173" s="111"/>
      <c r="C173" s="111"/>
      <c r="D173" s="111"/>
      <c r="E173" s="111"/>
      <c r="F173" s="111"/>
      <c r="G173" s="112"/>
      <c r="H173" s="18" t="s">
        <v>30</v>
      </c>
      <c r="I173" s="19">
        <v>1</v>
      </c>
      <c r="J173" s="19">
        <v>2950</v>
      </c>
      <c r="K173" s="19">
        <f t="shared" si="3"/>
        <v>2950</v>
      </c>
      <c r="L173" s="111"/>
      <c r="M173" s="111"/>
      <c r="N173" s="112"/>
      <c r="O173" s="111"/>
      <c r="P173" s="111"/>
    </row>
    <row r="174" spans="1:16" x14ac:dyDescent="0.3">
      <c r="A174" s="11" t="s">
        <v>263</v>
      </c>
      <c r="B174" s="11" t="s">
        <v>60</v>
      </c>
      <c r="C174" s="11" t="s">
        <v>57</v>
      </c>
      <c r="D174" s="11" t="s">
        <v>23</v>
      </c>
      <c r="E174" s="11" t="s">
        <v>61</v>
      </c>
      <c r="F174" s="11" t="s">
        <v>25</v>
      </c>
      <c r="G174" s="15">
        <v>45516</v>
      </c>
      <c r="H174" s="16" t="s">
        <v>13</v>
      </c>
      <c r="I174" s="17">
        <v>10</v>
      </c>
      <c r="J174" s="17">
        <v>85</v>
      </c>
      <c r="K174" s="17">
        <f t="shared" si="3"/>
        <v>850</v>
      </c>
      <c r="L174" s="11">
        <f>K174</f>
        <v>850</v>
      </c>
      <c r="M174" s="11">
        <v>10</v>
      </c>
      <c r="N174" s="15"/>
      <c r="O174" s="11"/>
      <c r="P174" s="11"/>
    </row>
    <row r="175" spans="1:16" x14ac:dyDescent="0.3">
      <c r="A175" s="131" t="s">
        <v>264</v>
      </c>
      <c r="B175" s="111" t="s">
        <v>62</v>
      </c>
      <c r="C175" s="111" t="s">
        <v>63</v>
      </c>
      <c r="D175" s="111" t="s">
        <v>28</v>
      </c>
      <c r="E175" s="111" t="s">
        <v>64</v>
      </c>
      <c r="F175" s="111" t="s">
        <v>25</v>
      </c>
      <c r="G175" s="112">
        <v>45519</v>
      </c>
      <c r="H175" s="18" t="s">
        <v>8</v>
      </c>
      <c r="I175" s="19">
        <v>25</v>
      </c>
      <c r="J175" s="19">
        <v>95</v>
      </c>
      <c r="K175" s="19">
        <f t="shared" si="3"/>
        <v>2375</v>
      </c>
      <c r="L175" s="111">
        <f>K175+K176</f>
        <v>6075</v>
      </c>
      <c r="M175" s="111">
        <v>65</v>
      </c>
      <c r="N175" s="112"/>
      <c r="O175" s="111"/>
      <c r="P175" s="111"/>
    </row>
    <row r="176" spans="1:16" x14ac:dyDescent="0.3">
      <c r="A176" s="131"/>
      <c r="B176" s="111"/>
      <c r="C176" s="111"/>
      <c r="D176" s="111"/>
      <c r="E176" s="111"/>
      <c r="F176" s="111"/>
      <c r="G176" s="112"/>
      <c r="H176" s="18" t="s">
        <v>9</v>
      </c>
      <c r="I176" s="19">
        <v>20</v>
      </c>
      <c r="J176" s="19">
        <v>185</v>
      </c>
      <c r="K176" s="19">
        <f t="shared" si="3"/>
        <v>3700</v>
      </c>
      <c r="L176" s="111"/>
      <c r="M176" s="111"/>
      <c r="N176" s="112"/>
      <c r="O176" s="111"/>
      <c r="P176" s="111"/>
    </row>
    <row r="177" spans="1:16" x14ac:dyDescent="0.3">
      <c r="A177" s="111" t="s">
        <v>193</v>
      </c>
      <c r="B177" s="111" t="s">
        <v>65</v>
      </c>
      <c r="C177" s="111" t="s">
        <v>63</v>
      </c>
      <c r="D177" s="111" t="s">
        <v>28</v>
      </c>
      <c r="E177" s="111" t="s">
        <v>66</v>
      </c>
      <c r="F177" s="111" t="s">
        <v>25</v>
      </c>
      <c r="G177" s="112">
        <v>45519</v>
      </c>
      <c r="H177" s="18" t="s">
        <v>8</v>
      </c>
      <c r="I177" s="19">
        <v>12</v>
      </c>
      <c r="J177" s="19">
        <v>95</v>
      </c>
      <c r="K177" s="19">
        <f t="shared" si="3"/>
        <v>1140</v>
      </c>
      <c r="L177" s="111">
        <f>K177+K178</f>
        <v>3360</v>
      </c>
      <c r="M177" s="111">
        <v>36</v>
      </c>
      <c r="N177" s="112">
        <v>45519</v>
      </c>
      <c r="O177" s="111">
        <v>0</v>
      </c>
      <c r="P177" s="111">
        <v>3360</v>
      </c>
    </row>
    <row r="178" spans="1:16" x14ac:dyDescent="0.3">
      <c r="A178" s="111"/>
      <c r="B178" s="111"/>
      <c r="C178" s="111"/>
      <c r="D178" s="111"/>
      <c r="E178" s="111"/>
      <c r="F178" s="111"/>
      <c r="G178" s="112"/>
      <c r="H178" s="18" t="s">
        <v>9</v>
      </c>
      <c r="I178" s="19">
        <v>12</v>
      </c>
      <c r="J178" s="19">
        <v>185</v>
      </c>
      <c r="K178" s="19">
        <f t="shared" si="3"/>
        <v>2220</v>
      </c>
      <c r="L178" s="111"/>
      <c r="M178" s="111"/>
      <c r="N178" s="112"/>
      <c r="O178" s="111"/>
      <c r="P178" s="111"/>
    </row>
    <row r="179" spans="1:16" x14ac:dyDescent="0.3">
      <c r="A179" s="23" t="s">
        <v>265</v>
      </c>
      <c r="B179" s="5" t="s">
        <v>67</v>
      </c>
      <c r="C179" s="5" t="s">
        <v>63</v>
      </c>
      <c r="D179" s="5" t="s">
        <v>28</v>
      </c>
      <c r="E179" s="5" t="s">
        <v>68</v>
      </c>
      <c r="F179" s="5" t="s">
        <v>25</v>
      </c>
      <c r="G179" s="112">
        <v>45519</v>
      </c>
      <c r="H179" s="18" t="s">
        <v>42</v>
      </c>
      <c r="I179" s="19">
        <v>1</v>
      </c>
      <c r="J179" s="19">
        <v>1300</v>
      </c>
      <c r="K179" s="19">
        <f t="shared" si="3"/>
        <v>1300</v>
      </c>
      <c r="L179" s="5">
        <v>1300</v>
      </c>
      <c r="M179" s="5">
        <v>10</v>
      </c>
      <c r="N179" s="3">
        <v>45519</v>
      </c>
      <c r="O179" s="5">
        <v>0</v>
      </c>
      <c r="P179" s="5">
        <v>1300</v>
      </c>
    </row>
    <row r="180" spans="1:16" x14ac:dyDescent="0.3">
      <c r="A180" s="23" t="s">
        <v>266</v>
      </c>
      <c r="B180" s="5" t="s">
        <v>69</v>
      </c>
      <c r="C180" s="5" t="s">
        <v>63</v>
      </c>
      <c r="D180" s="5" t="s">
        <v>28</v>
      </c>
      <c r="E180" s="5" t="s">
        <v>70</v>
      </c>
      <c r="F180" s="5" t="s">
        <v>25</v>
      </c>
      <c r="G180" s="112"/>
      <c r="H180" s="18" t="s">
        <v>11</v>
      </c>
      <c r="I180" s="19">
        <v>1</v>
      </c>
      <c r="J180" s="19">
        <v>680</v>
      </c>
      <c r="K180" s="19">
        <f t="shared" si="3"/>
        <v>680</v>
      </c>
      <c r="L180" s="5">
        <v>680</v>
      </c>
      <c r="M180" s="5">
        <v>5</v>
      </c>
      <c r="N180" s="3">
        <v>45527</v>
      </c>
      <c r="O180" s="5">
        <v>680</v>
      </c>
      <c r="P180" s="5">
        <v>0</v>
      </c>
    </row>
    <row r="181" spans="1:16" x14ac:dyDescent="0.3">
      <c r="A181" s="111" t="s">
        <v>267</v>
      </c>
      <c r="B181" s="111" t="s">
        <v>71</v>
      </c>
      <c r="C181" s="111" t="s">
        <v>27</v>
      </c>
      <c r="D181" s="111" t="s">
        <v>28</v>
      </c>
      <c r="E181" s="111" t="s">
        <v>72</v>
      </c>
      <c r="F181" s="111" t="s">
        <v>25</v>
      </c>
      <c r="G181" s="112">
        <v>45519</v>
      </c>
      <c r="H181" s="18" t="s">
        <v>9</v>
      </c>
      <c r="I181" s="19">
        <v>5</v>
      </c>
      <c r="J181" s="19">
        <v>185</v>
      </c>
      <c r="K181" s="19">
        <f t="shared" si="3"/>
        <v>925</v>
      </c>
      <c r="L181" s="111">
        <f>K181+K182</f>
        <v>5525</v>
      </c>
      <c r="M181" s="111">
        <v>60</v>
      </c>
      <c r="N181" s="112">
        <v>45519</v>
      </c>
      <c r="O181" s="111">
        <v>4000</v>
      </c>
      <c r="P181" s="111">
        <v>0</v>
      </c>
    </row>
    <row r="182" spans="1:16" x14ac:dyDescent="0.3">
      <c r="A182" s="111"/>
      <c r="B182" s="111"/>
      <c r="C182" s="111"/>
      <c r="D182" s="111"/>
      <c r="E182" s="111"/>
      <c r="F182" s="111"/>
      <c r="G182" s="112"/>
      <c r="H182" s="18" t="s">
        <v>10</v>
      </c>
      <c r="I182" s="19">
        <v>10</v>
      </c>
      <c r="J182" s="19">
        <v>460</v>
      </c>
      <c r="K182" s="19">
        <f t="shared" si="3"/>
        <v>4600</v>
      </c>
      <c r="L182" s="111"/>
      <c r="M182" s="111"/>
      <c r="N182" s="112"/>
      <c r="O182" s="111"/>
      <c r="P182" s="111"/>
    </row>
    <row r="183" spans="1:16" x14ac:dyDescent="0.3">
      <c r="A183" s="22" t="s">
        <v>268</v>
      </c>
      <c r="B183" s="11" t="s">
        <v>73</v>
      </c>
      <c r="C183" s="11" t="s">
        <v>27</v>
      </c>
      <c r="D183" s="11" t="s">
        <v>28</v>
      </c>
      <c r="E183" s="11" t="s">
        <v>74</v>
      </c>
      <c r="F183" s="11" t="s">
        <v>25</v>
      </c>
      <c r="G183" s="112">
        <v>45519</v>
      </c>
      <c r="H183" s="16" t="s">
        <v>10</v>
      </c>
      <c r="I183" s="17">
        <v>1</v>
      </c>
      <c r="J183" s="17">
        <v>460</v>
      </c>
      <c r="K183" s="17">
        <f t="shared" si="3"/>
        <v>460</v>
      </c>
      <c r="L183" s="11">
        <v>460</v>
      </c>
      <c r="M183" s="11">
        <v>5</v>
      </c>
      <c r="N183" s="15"/>
      <c r="O183" s="11"/>
      <c r="P183" s="11"/>
    </row>
    <row r="184" spans="1:16" x14ac:dyDescent="0.3">
      <c r="A184" s="23" t="s">
        <v>269</v>
      </c>
      <c r="B184" s="5" t="s">
        <v>75</v>
      </c>
      <c r="C184" s="5" t="s">
        <v>50</v>
      </c>
      <c r="D184" s="5" t="s">
        <v>28</v>
      </c>
      <c r="E184" s="5" t="s">
        <v>76</v>
      </c>
      <c r="F184" s="5" t="s">
        <v>25</v>
      </c>
      <c r="G184" s="112"/>
      <c r="H184" s="20" t="s">
        <v>10</v>
      </c>
      <c r="I184" s="19">
        <v>1</v>
      </c>
      <c r="J184" s="19">
        <v>630</v>
      </c>
      <c r="K184" s="19">
        <f t="shared" si="3"/>
        <v>630</v>
      </c>
      <c r="L184" s="5">
        <v>630</v>
      </c>
      <c r="M184" s="5">
        <v>5</v>
      </c>
      <c r="N184" s="3">
        <v>45519</v>
      </c>
      <c r="O184" s="5">
        <v>0</v>
      </c>
      <c r="P184" s="5">
        <v>630</v>
      </c>
    </row>
    <row r="185" spans="1:16" x14ac:dyDescent="0.3">
      <c r="A185" s="111" t="s">
        <v>270</v>
      </c>
      <c r="B185" s="111" t="s">
        <v>77</v>
      </c>
      <c r="C185" s="111" t="s">
        <v>78</v>
      </c>
      <c r="D185" s="111" t="s">
        <v>79</v>
      </c>
      <c r="E185" s="111" t="s">
        <v>80</v>
      </c>
      <c r="F185" s="111" t="s">
        <v>25</v>
      </c>
      <c r="G185" s="112">
        <v>45519</v>
      </c>
      <c r="H185" s="18" t="s">
        <v>8</v>
      </c>
      <c r="I185" s="19">
        <v>8</v>
      </c>
      <c r="J185" s="19">
        <v>95</v>
      </c>
      <c r="K185" s="19">
        <f t="shared" si="3"/>
        <v>760</v>
      </c>
      <c r="L185" s="111">
        <f>K185+K186+K187+K188+K189+K190</f>
        <v>9390</v>
      </c>
      <c r="M185" s="111">
        <v>76</v>
      </c>
      <c r="N185" s="112">
        <v>45558</v>
      </c>
      <c r="O185" s="111">
        <v>9390</v>
      </c>
      <c r="P185" s="111">
        <v>0</v>
      </c>
    </row>
    <row r="186" spans="1:16" x14ac:dyDescent="0.3">
      <c r="A186" s="111"/>
      <c r="B186" s="111"/>
      <c r="C186" s="111"/>
      <c r="D186" s="111"/>
      <c r="E186" s="111"/>
      <c r="F186" s="111"/>
      <c r="G186" s="112"/>
      <c r="H186" s="18" t="s">
        <v>9</v>
      </c>
      <c r="I186" s="19">
        <v>4</v>
      </c>
      <c r="J186" s="19">
        <v>185</v>
      </c>
      <c r="K186" s="19">
        <f t="shared" si="3"/>
        <v>740</v>
      </c>
      <c r="L186" s="111"/>
      <c r="M186" s="111"/>
      <c r="N186" s="112"/>
      <c r="O186" s="111"/>
      <c r="P186" s="111"/>
    </row>
    <row r="187" spans="1:16" x14ac:dyDescent="0.3">
      <c r="A187" s="111"/>
      <c r="B187" s="111"/>
      <c r="C187" s="111"/>
      <c r="D187" s="111"/>
      <c r="E187" s="111"/>
      <c r="F187" s="111"/>
      <c r="G187" s="112"/>
      <c r="H187" s="18" t="s">
        <v>11</v>
      </c>
      <c r="I187" s="19">
        <v>4</v>
      </c>
      <c r="J187" s="19">
        <v>680</v>
      </c>
      <c r="K187" s="19">
        <f t="shared" si="3"/>
        <v>2720</v>
      </c>
      <c r="L187" s="111"/>
      <c r="M187" s="111"/>
      <c r="N187" s="112"/>
      <c r="O187" s="111"/>
      <c r="P187" s="111"/>
    </row>
    <row r="188" spans="1:16" x14ac:dyDescent="0.3">
      <c r="A188" s="111"/>
      <c r="B188" s="111"/>
      <c r="C188" s="111"/>
      <c r="D188" s="111"/>
      <c r="E188" s="111"/>
      <c r="F188" s="111"/>
      <c r="G188" s="112"/>
      <c r="H188" s="18" t="s">
        <v>10</v>
      </c>
      <c r="I188" s="19">
        <v>2</v>
      </c>
      <c r="J188" s="19">
        <v>460</v>
      </c>
      <c r="K188" s="19">
        <f t="shared" si="3"/>
        <v>920</v>
      </c>
      <c r="L188" s="111"/>
      <c r="M188" s="111"/>
      <c r="N188" s="112"/>
      <c r="O188" s="111"/>
      <c r="P188" s="111"/>
    </row>
    <row r="189" spans="1:16" x14ac:dyDescent="0.3">
      <c r="A189" s="111"/>
      <c r="B189" s="111"/>
      <c r="C189" s="111"/>
      <c r="D189" s="111"/>
      <c r="E189" s="111"/>
      <c r="F189" s="111"/>
      <c r="G189" s="112"/>
      <c r="H189" s="18" t="s">
        <v>42</v>
      </c>
      <c r="I189" s="19">
        <v>1</v>
      </c>
      <c r="J189" s="19">
        <v>1300</v>
      </c>
      <c r="K189" s="19">
        <f t="shared" si="3"/>
        <v>1300</v>
      </c>
      <c r="L189" s="111"/>
      <c r="M189" s="111"/>
      <c r="N189" s="112"/>
      <c r="O189" s="111"/>
      <c r="P189" s="111"/>
    </row>
    <row r="190" spans="1:16" x14ac:dyDescent="0.3">
      <c r="A190" s="111"/>
      <c r="B190" s="111"/>
      <c r="C190" s="111"/>
      <c r="D190" s="111"/>
      <c r="E190" s="111"/>
      <c r="F190" s="111"/>
      <c r="G190" s="112"/>
      <c r="H190" s="18" t="s">
        <v>30</v>
      </c>
      <c r="I190" s="19">
        <v>1</v>
      </c>
      <c r="J190" s="19">
        <v>2950</v>
      </c>
      <c r="K190" s="19">
        <f t="shared" si="3"/>
        <v>2950</v>
      </c>
      <c r="L190" s="111"/>
      <c r="M190" s="111"/>
      <c r="N190" s="112"/>
      <c r="O190" s="111"/>
      <c r="P190" s="111"/>
    </row>
    <row r="191" spans="1:16" x14ac:dyDescent="0.3">
      <c r="A191" s="111" t="s">
        <v>271</v>
      </c>
      <c r="B191" s="111" t="s">
        <v>81</v>
      </c>
      <c r="C191" s="111" t="s">
        <v>35</v>
      </c>
      <c r="D191" s="111" t="s">
        <v>28</v>
      </c>
      <c r="E191" s="111" t="s">
        <v>82</v>
      </c>
      <c r="F191" s="111" t="s">
        <v>25</v>
      </c>
      <c r="G191" s="112">
        <v>45519</v>
      </c>
      <c r="H191" s="18" t="s">
        <v>11</v>
      </c>
      <c r="I191" s="19">
        <v>1</v>
      </c>
      <c r="J191" s="19">
        <v>680</v>
      </c>
      <c r="K191" s="19">
        <f t="shared" si="3"/>
        <v>680</v>
      </c>
      <c r="L191" s="111">
        <f>K191+K192</f>
        <v>3080</v>
      </c>
      <c r="M191" s="111">
        <v>25</v>
      </c>
      <c r="N191" s="112">
        <v>45605</v>
      </c>
      <c r="O191" s="111">
        <v>3080</v>
      </c>
      <c r="P191" s="111">
        <v>0</v>
      </c>
    </row>
    <row r="192" spans="1:16" x14ac:dyDescent="0.3">
      <c r="A192" s="111"/>
      <c r="B192" s="111"/>
      <c r="C192" s="111"/>
      <c r="D192" s="111"/>
      <c r="E192" s="111"/>
      <c r="F192" s="111"/>
      <c r="G192" s="112"/>
      <c r="H192" s="18" t="s">
        <v>47</v>
      </c>
      <c r="I192" s="19">
        <v>1</v>
      </c>
      <c r="J192" s="19">
        <v>2400</v>
      </c>
      <c r="K192" s="19">
        <f t="shared" si="3"/>
        <v>2400</v>
      </c>
      <c r="L192" s="111"/>
      <c r="M192" s="111"/>
      <c r="N192" s="112"/>
      <c r="O192" s="111"/>
      <c r="P192" s="111"/>
    </row>
    <row r="193" spans="1:16" x14ac:dyDescent="0.3">
      <c r="A193" s="111" t="s">
        <v>272</v>
      </c>
      <c r="B193" s="111" t="s">
        <v>83</v>
      </c>
      <c r="C193" s="111" t="s">
        <v>28</v>
      </c>
      <c r="D193" s="111" t="s">
        <v>28</v>
      </c>
      <c r="E193" s="111" t="s">
        <v>84</v>
      </c>
      <c r="F193" s="111" t="s">
        <v>25</v>
      </c>
      <c r="G193" s="112">
        <v>45519</v>
      </c>
      <c r="H193" s="18" t="s">
        <v>8</v>
      </c>
      <c r="I193" s="19">
        <v>20</v>
      </c>
      <c r="J193" s="19">
        <v>95</v>
      </c>
      <c r="K193" s="19">
        <f t="shared" ref="K193:K235" si="4">I193*J193</f>
        <v>1900</v>
      </c>
      <c r="L193" s="111">
        <f>K193+K194</f>
        <v>4200</v>
      </c>
      <c r="M193" s="111">
        <v>45</v>
      </c>
      <c r="N193" s="112">
        <v>45519</v>
      </c>
      <c r="O193" s="111">
        <v>4200</v>
      </c>
      <c r="P193" s="111">
        <v>0</v>
      </c>
    </row>
    <row r="194" spans="1:16" x14ac:dyDescent="0.3">
      <c r="A194" s="111"/>
      <c r="B194" s="111"/>
      <c r="C194" s="111"/>
      <c r="D194" s="111"/>
      <c r="E194" s="111"/>
      <c r="F194" s="111"/>
      <c r="G194" s="112"/>
      <c r="H194" s="18" t="s">
        <v>10</v>
      </c>
      <c r="I194" s="19">
        <v>5</v>
      </c>
      <c r="J194" s="19">
        <v>460</v>
      </c>
      <c r="K194" s="19">
        <f t="shared" si="4"/>
        <v>2300</v>
      </c>
      <c r="L194" s="111"/>
      <c r="M194" s="111"/>
      <c r="N194" s="112"/>
      <c r="O194" s="111"/>
      <c r="P194" s="111"/>
    </row>
    <row r="195" spans="1:16" x14ac:dyDescent="0.3">
      <c r="A195" s="111" t="s">
        <v>270</v>
      </c>
      <c r="B195" s="111" t="s">
        <v>77</v>
      </c>
      <c r="C195" s="111" t="s">
        <v>85</v>
      </c>
      <c r="D195" s="111" t="s">
        <v>79</v>
      </c>
      <c r="E195" s="111" t="s">
        <v>86</v>
      </c>
      <c r="F195" s="111" t="s">
        <v>25</v>
      </c>
      <c r="G195" s="112">
        <v>45519</v>
      </c>
      <c r="H195" s="18" t="s">
        <v>8</v>
      </c>
      <c r="I195" s="19">
        <v>10</v>
      </c>
      <c r="J195" s="19">
        <v>95</v>
      </c>
      <c r="K195" s="19">
        <f t="shared" si="4"/>
        <v>950</v>
      </c>
      <c r="L195" s="111">
        <f>K195+K196</f>
        <v>1875</v>
      </c>
      <c r="M195" s="111">
        <v>20</v>
      </c>
      <c r="N195" s="112">
        <v>45636</v>
      </c>
      <c r="O195" s="111">
        <v>1875</v>
      </c>
      <c r="P195" s="111">
        <v>0</v>
      </c>
    </row>
    <row r="196" spans="1:16" x14ac:dyDescent="0.3">
      <c r="A196" s="111"/>
      <c r="B196" s="111"/>
      <c r="C196" s="111"/>
      <c r="D196" s="111"/>
      <c r="E196" s="111"/>
      <c r="F196" s="111"/>
      <c r="G196" s="112"/>
      <c r="H196" s="18" t="s">
        <v>9</v>
      </c>
      <c r="I196" s="19">
        <v>5</v>
      </c>
      <c r="J196" s="19">
        <v>185</v>
      </c>
      <c r="K196" s="19">
        <f t="shared" si="4"/>
        <v>925</v>
      </c>
      <c r="L196" s="111"/>
      <c r="M196" s="111"/>
      <c r="N196" s="112"/>
      <c r="O196" s="111"/>
      <c r="P196" s="111"/>
    </row>
    <row r="197" spans="1:16" x14ac:dyDescent="0.3">
      <c r="A197" s="127" t="s">
        <v>273</v>
      </c>
      <c r="B197" s="127" t="s">
        <v>87</v>
      </c>
      <c r="C197" s="127" t="s">
        <v>78</v>
      </c>
      <c r="D197" s="127" t="s">
        <v>79</v>
      </c>
      <c r="E197" s="127" t="s">
        <v>88</v>
      </c>
      <c r="F197" s="127" t="s">
        <v>25</v>
      </c>
      <c r="G197" s="126">
        <v>45519</v>
      </c>
      <c r="H197" s="16" t="s">
        <v>8</v>
      </c>
      <c r="I197" s="17">
        <v>10</v>
      </c>
      <c r="J197" s="17">
        <v>95</v>
      </c>
      <c r="K197" s="17">
        <f t="shared" si="4"/>
        <v>950</v>
      </c>
      <c r="L197" s="127">
        <f>K197+K198+K199+K200</f>
        <v>3475</v>
      </c>
      <c r="M197" s="127">
        <v>35</v>
      </c>
      <c r="N197" s="126"/>
      <c r="O197" s="127"/>
      <c r="P197" s="127"/>
    </row>
    <row r="198" spans="1:16" x14ac:dyDescent="0.3">
      <c r="A198" s="127"/>
      <c r="B198" s="127"/>
      <c r="C198" s="127"/>
      <c r="D198" s="127"/>
      <c r="E198" s="127"/>
      <c r="F198" s="127"/>
      <c r="G198" s="126"/>
      <c r="H198" s="16" t="s">
        <v>9</v>
      </c>
      <c r="I198" s="17">
        <v>5</v>
      </c>
      <c r="J198" s="17">
        <v>185</v>
      </c>
      <c r="K198" s="17">
        <f t="shared" si="4"/>
        <v>925</v>
      </c>
      <c r="L198" s="127"/>
      <c r="M198" s="127"/>
      <c r="N198" s="126"/>
      <c r="O198" s="127"/>
      <c r="P198" s="127"/>
    </row>
    <row r="199" spans="1:16" x14ac:dyDescent="0.3">
      <c r="A199" s="127"/>
      <c r="B199" s="127"/>
      <c r="C199" s="127"/>
      <c r="D199" s="127"/>
      <c r="E199" s="127"/>
      <c r="F199" s="127"/>
      <c r="G199" s="126"/>
      <c r="H199" s="16" t="s">
        <v>11</v>
      </c>
      <c r="I199" s="17">
        <v>1</v>
      </c>
      <c r="J199" s="17">
        <v>680</v>
      </c>
      <c r="K199" s="17">
        <f t="shared" si="4"/>
        <v>680</v>
      </c>
      <c r="L199" s="127"/>
      <c r="M199" s="127"/>
      <c r="N199" s="126"/>
      <c r="O199" s="127"/>
      <c r="P199" s="127"/>
    </row>
    <row r="200" spans="1:16" x14ac:dyDescent="0.3">
      <c r="A200" s="127"/>
      <c r="B200" s="127"/>
      <c r="C200" s="127"/>
      <c r="D200" s="127"/>
      <c r="E200" s="127"/>
      <c r="F200" s="127"/>
      <c r="G200" s="126"/>
      <c r="H200" s="16" t="s">
        <v>10</v>
      </c>
      <c r="I200" s="17">
        <v>2</v>
      </c>
      <c r="J200" s="17">
        <v>460</v>
      </c>
      <c r="K200" s="17">
        <f t="shared" si="4"/>
        <v>920</v>
      </c>
      <c r="L200" s="127"/>
      <c r="M200" s="127"/>
      <c r="N200" s="126"/>
      <c r="O200" s="127"/>
      <c r="P200" s="127"/>
    </row>
    <row r="201" spans="1:16" x14ac:dyDescent="0.3">
      <c r="A201" s="23" t="s">
        <v>274</v>
      </c>
      <c r="B201" s="5" t="s">
        <v>89</v>
      </c>
      <c r="C201" s="5" t="s">
        <v>78</v>
      </c>
      <c r="D201" s="5" t="s">
        <v>79</v>
      </c>
      <c r="E201" s="5" t="s">
        <v>90</v>
      </c>
      <c r="F201" s="5" t="s">
        <v>25</v>
      </c>
      <c r="G201" s="112">
        <v>45519</v>
      </c>
      <c r="H201" s="20" t="s">
        <v>8</v>
      </c>
      <c r="I201" s="19">
        <v>10</v>
      </c>
      <c r="J201" s="19">
        <v>95</v>
      </c>
      <c r="K201" s="19">
        <f t="shared" si="4"/>
        <v>950</v>
      </c>
      <c r="L201" s="5">
        <v>950</v>
      </c>
      <c r="M201" s="5">
        <v>10</v>
      </c>
      <c r="N201" s="3">
        <v>45519</v>
      </c>
      <c r="O201" s="5">
        <v>0</v>
      </c>
      <c r="P201" s="5">
        <v>950</v>
      </c>
    </row>
    <row r="202" spans="1:16" x14ac:dyDescent="0.3">
      <c r="A202" s="22" t="s">
        <v>275</v>
      </c>
      <c r="B202" s="11" t="s">
        <v>91</v>
      </c>
      <c r="C202" s="11" t="s">
        <v>35</v>
      </c>
      <c r="D202" s="11" t="s">
        <v>28</v>
      </c>
      <c r="E202" s="11" t="s">
        <v>92</v>
      </c>
      <c r="F202" s="11" t="s">
        <v>25</v>
      </c>
      <c r="G202" s="112"/>
      <c r="H202" s="16" t="s">
        <v>42</v>
      </c>
      <c r="I202" s="17">
        <v>1</v>
      </c>
      <c r="J202" s="17">
        <v>1300</v>
      </c>
      <c r="K202" s="17">
        <f t="shared" si="4"/>
        <v>1300</v>
      </c>
      <c r="L202" s="11">
        <v>1300</v>
      </c>
      <c r="M202" s="11">
        <v>10</v>
      </c>
      <c r="N202" s="15"/>
      <c r="O202" s="11"/>
      <c r="P202" s="11"/>
    </row>
    <row r="203" spans="1:16" x14ac:dyDescent="0.3">
      <c r="A203" s="111" t="s">
        <v>273</v>
      </c>
      <c r="B203" s="111" t="s">
        <v>87</v>
      </c>
      <c r="C203" s="111" t="s">
        <v>78</v>
      </c>
      <c r="D203" s="111" t="s">
        <v>79</v>
      </c>
      <c r="E203" s="111" t="s">
        <v>93</v>
      </c>
      <c r="F203" s="111" t="s">
        <v>25</v>
      </c>
      <c r="G203" s="112">
        <v>45520</v>
      </c>
      <c r="H203" s="18" t="s">
        <v>8</v>
      </c>
      <c r="I203" s="19">
        <v>25</v>
      </c>
      <c r="J203" s="19">
        <v>95</v>
      </c>
      <c r="K203" s="19">
        <f t="shared" si="4"/>
        <v>2375</v>
      </c>
      <c r="L203" s="111">
        <f>K203+K204+K205+K206</f>
        <v>5465</v>
      </c>
      <c r="M203" s="111">
        <v>52</v>
      </c>
      <c r="N203" s="112"/>
      <c r="O203" s="111">
        <v>5465</v>
      </c>
      <c r="P203" s="111"/>
    </row>
    <row r="204" spans="1:16" x14ac:dyDescent="0.3">
      <c r="A204" s="111"/>
      <c r="B204" s="111"/>
      <c r="C204" s="111"/>
      <c r="D204" s="111"/>
      <c r="E204" s="111"/>
      <c r="F204" s="111"/>
      <c r="G204" s="112"/>
      <c r="H204" s="18" t="s">
        <v>9</v>
      </c>
      <c r="I204" s="19">
        <v>6</v>
      </c>
      <c r="J204" s="19">
        <v>185</v>
      </c>
      <c r="K204" s="19">
        <f t="shared" si="4"/>
        <v>1110</v>
      </c>
      <c r="L204" s="111"/>
      <c r="M204" s="111"/>
      <c r="N204" s="112"/>
      <c r="O204" s="111"/>
      <c r="P204" s="111"/>
    </row>
    <row r="205" spans="1:16" x14ac:dyDescent="0.3">
      <c r="A205" s="111"/>
      <c r="B205" s="111"/>
      <c r="C205" s="111"/>
      <c r="D205" s="111"/>
      <c r="E205" s="111"/>
      <c r="F205" s="111"/>
      <c r="G205" s="112"/>
      <c r="H205" s="18" t="s">
        <v>11</v>
      </c>
      <c r="I205" s="19">
        <v>1</v>
      </c>
      <c r="J205" s="19">
        <v>680</v>
      </c>
      <c r="K205" s="19">
        <f t="shared" si="4"/>
        <v>680</v>
      </c>
      <c r="L205" s="111"/>
      <c r="M205" s="111"/>
      <c r="N205" s="112"/>
      <c r="O205" s="111"/>
      <c r="P205" s="111"/>
    </row>
    <row r="206" spans="1:16" x14ac:dyDescent="0.3">
      <c r="A206" s="111"/>
      <c r="B206" s="111"/>
      <c r="C206" s="111"/>
      <c r="D206" s="111"/>
      <c r="E206" s="111"/>
      <c r="F206" s="111"/>
      <c r="G206" s="112"/>
      <c r="H206" s="18" t="s">
        <v>42</v>
      </c>
      <c r="I206" s="19">
        <v>1</v>
      </c>
      <c r="J206" s="19">
        <v>1300</v>
      </c>
      <c r="K206" s="19">
        <f t="shared" si="4"/>
        <v>1300</v>
      </c>
      <c r="L206" s="111"/>
      <c r="M206" s="111"/>
      <c r="N206" s="112"/>
      <c r="O206" s="111"/>
      <c r="P206" s="111"/>
    </row>
    <row r="207" spans="1:16" x14ac:dyDescent="0.3">
      <c r="A207" s="125" t="s">
        <v>276</v>
      </c>
      <c r="B207" s="127" t="s">
        <v>94</v>
      </c>
      <c r="C207" s="127" t="s">
        <v>23</v>
      </c>
      <c r="D207" s="127" t="s">
        <v>23</v>
      </c>
      <c r="E207" s="127" t="s">
        <v>95</v>
      </c>
      <c r="F207" s="127" t="s">
        <v>25</v>
      </c>
      <c r="G207" s="126">
        <v>45521</v>
      </c>
      <c r="H207" s="18" t="s">
        <v>8</v>
      </c>
      <c r="I207" s="17">
        <v>9</v>
      </c>
      <c r="J207" s="17">
        <v>95</v>
      </c>
      <c r="K207" s="17">
        <f t="shared" si="4"/>
        <v>855</v>
      </c>
      <c r="L207" s="127">
        <f>K207+K208+K209+K210+K211+K212</f>
        <v>6575</v>
      </c>
      <c r="M207" s="127">
        <v>65</v>
      </c>
      <c r="N207" s="126"/>
      <c r="O207" s="127"/>
      <c r="P207" s="127"/>
    </row>
    <row r="208" spans="1:16" x14ac:dyDescent="0.3">
      <c r="A208" s="125"/>
      <c r="B208" s="127"/>
      <c r="C208" s="127"/>
      <c r="D208" s="127"/>
      <c r="E208" s="127"/>
      <c r="F208" s="127"/>
      <c r="G208" s="126"/>
      <c r="H208" s="16" t="s">
        <v>9</v>
      </c>
      <c r="I208" s="17">
        <v>8</v>
      </c>
      <c r="J208" s="17">
        <v>185</v>
      </c>
      <c r="K208" s="17">
        <f t="shared" si="4"/>
        <v>1480</v>
      </c>
      <c r="L208" s="127"/>
      <c r="M208" s="127"/>
      <c r="N208" s="126"/>
      <c r="O208" s="127"/>
      <c r="P208" s="127"/>
    </row>
    <row r="209" spans="1:16" x14ac:dyDescent="0.3">
      <c r="A209" s="125"/>
      <c r="B209" s="127"/>
      <c r="C209" s="127"/>
      <c r="D209" s="127"/>
      <c r="E209" s="127"/>
      <c r="F209" s="127"/>
      <c r="G209" s="126"/>
      <c r="H209" s="16" t="s">
        <v>11</v>
      </c>
      <c r="I209" s="17">
        <v>1</v>
      </c>
      <c r="J209" s="17">
        <v>680</v>
      </c>
      <c r="K209" s="17">
        <f t="shared" si="4"/>
        <v>680</v>
      </c>
      <c r="L209" s="127"/>
      <c r="M209" s="127"/>
      <c r="N209" s="126"/>
      <c r="O209" s="127"/>
      <c r="P209" s="127"/>
    </row>
    <row r="210" spans="1:16" x14ac:dyDescent="0.3">
      <c r="A210" s="125"/>
      <c r="B210" s="127"/>
      <c r="C210" s="127"/>
      <c r="D210" s="127"/>
      <c r="E210" s="127"/>
      <c r="F210" s="127"/>
      <c r="G210" s="126"/>
      <c r="H210" s="16" t="s">
        <v>10</v>
      </c>
      <c r="I210" s="17">
        <v>1</v>
      </c>
      <c r="J210" s="17">
        <v>460</v>
      </c>
      <c r="K210" s="17">
        <f t="shared" si="4"/>
        <v>460</v>
      </c>
      <c r="L210" s="127"/>
      <c r="M210" s="127"/>
      <c r="N210" s="126"/>
      <c r="O210" s="127"/>
      <c r="P210" s="127"/>
    </row>
    <row r="211" spans="1:16" x14ac:dyDescent="0.3">
      <c r="A211" s="125"/>
      <c r="B211" s="127"/>
      <c r="C211" s="127"/>
      <c r="D211" s="127"/>
      <c r="E211" s="127"/>
      <c r="F211" s="127"/>
      <c r="G211" s="126"/>
      <c r="H211" s="16" t="s">
        <v>42</v>
      </c>
      <c r="I211" s="17">
        <v>1</v>
      </c>
      <c r="J211" s="17">
        <v>1300</v>
      </c>
      <c r="K211" s="17">
        <f t="shared" si="4"/>
        <v>1300</v>
      </c>
      <c r="L211" s="127"/>
      <c r="M211" s="127"/>
      <c r="N211" s="126"/>
      <c r="O211" s="127"/>
      <c r="P211" s="127"/>
    </row>
    <row r="212" spans="1:16" x14ac:dyDescent="0.3">
      <c r="A212" s="125"/>
      <c r="B212" s="127"/>
      <c r="C212" s="127"/>
      <c r="D212" s="127"/>
      <c r="E212" s="127"/>
      <c r="F212" s="127"/>
      <c r="G212" s="126"/>
      <c r="H212" s="16" t="s">
        <v>96</v>
      </c>
      <c r="I212" s="17">
        <v>1</v>
      </c>
      <c r="J212" s="17">
        <v>1800</v>
      </c>
      <c r="K212" s="17">
        <f t="shared" si="4"/>
        <v>1800</v>
      </c>
      <c r="L212" s="127"/>
      <c r="M212" s="127"/>
      <c r="N212" s="126"/>
      <c r="O212" s="127"/>
      <c r="P212" s="127"/>
    </row>
    <row r="213" spans="1:16" x14ac:dyDescent="0.3">
      <c r="A213" s="125" t="s">
        <v>277</v>
      </c>
      <c r="B213" s="127" t="s">
        <v>97</v>
      </c>
      <c r="C213" s="127" t="s">
        <v>23</v>
      </c>
      <c r="D213" s="127" t="s">
        <v>23</v>
      </c>
      <c r="E213" s="127" t="s">
        <v>98</v>
      </c>
      <c r="F213" s="127" t="s">
        <v>25</v>
      </c>
      <c r="G213" s="126">
        <v>45521</v>
      </c>
      <c r="H213" s="16" t="s">
        <v>8</v>
      </c>
      <c r="I213" s="17">
        <v>4</v>
      </c>
      <c r="J213" s="17">
        <v>95</v>
      </c>
      <c r="K213" s="17">
        <f t="shared" si="4"/>
        <v>380</v>
      </c>
      <c r="L213" s="127">
        <f>K213+K214+K215+K216</f>
        <v>4830</v>
      </c>
      <c r="M213" s="127">
        <v>41</v>
      </c>
      <c r="N213" s="126"/>
      <c r="O213" s="127"/>
      <c r="P213" s="127"/>
    </row>
    <row r="214" spans="1:16" x14ac:dyDescent="0.3">
      <c r="A214" s="125"/>
      <c r="B214" s="127"/>
      <c r="C214" s="127"/>
      <c r="D214" s="127"/>
      <c r="E214" s="127"/>
      <c r="F214" s="127"/>
      <c r="G214" s="126"/>
      <c r="H214" s="16" t="s">
        <v>9</v>
      </c>
      <c r="I214" s="17">
        <v>6</v>
      </c>
      <c r="J214" s="17">
        <v>185</v>
      </c>
      <c r="K214" s="17">
        <f t="shared" si="4"/>
        <v>1110</v>
      </c>
      <c r="L214" s="127"/>
      <c r="M214" s="127"/>
      <c r="N214" s="126"/>
      <c r="O214" s="127"/>
      <c r="P214" s="127"/>
    </row>
    <row r="215" spans="1:16" x14ac:dyDescent="0.3">
      <c r="A215" s="125"/>
      <c r="B215" s="127"/>
      <c r="C215" s="127"/>
      <c r="D215" s="127"/>
      <c r="E215" s="127"/>
      <c r="F215" s="127"/>
      <c r="G215" s="126"/>
      <c r="H215" s="16" t="s">
        <v>11</v>
      </c>
      <c r="I215" s="17">
        <v>3</v>
      </c>
      <c r="J215" s="17">
        <v>680</v>
      </c>
      <c r="K215" s="17">
        <f t="shared" si="4"/>
        <v>2040</v>
      </c>
      <c r="L215" s="127"/>
      <c r="M215" s="127"/>
      <c r="N215" s="126"/>
      <c r="O215" s="127"/>
      <c r="P215" s="127"/>
    </row>
    <row r="216" spans="1:16" x14ac:dyDescent="0.3">
      <c r="A216" s="125"/>
      <c r="B216" s="127"/>
      <c r="C216" s="127"/>
      <c r="D216" s="127"/>
      <c r="E216" s="127"/>
      <c r="F216" s="127"/>
      <c r="G216" s="126"/>
      <c r="H216" s="16" t="s">
        <v>42</v>
      </c>
      <c r="I216" s="17">
        <v>1</v>
      </c>
      <c r="J216" s="17">
        <v>1300</v>
      </c>
      <c r="K216" s="17">
        <f t="shared" si="4"/>
        <v>1300</v>
      </c>
      <c r="L216" s="127"/>
      <c r="M216" s="127"/>
      <c r="N216" s="126"/>
      <c r="O216" s="127"/>
      <c r="P216" s="127"/>
    </row>
    <row r="217" spans="1:16" x14ac:dyDescent="0.3">
      <c r="A217" s="22" t="s">
        <v>276</v>
      </c>
      <c r="B217" s="11" t="s">
        <v>94</v>
      </c>
      <c r="C217" s="11" t="s">
        <v>23</v>
      </c>
      <c r="D217" s="11" t="s">
        <v>23</v>
      </c>
      <c r="E217" s="11" t="s">
        <v>99</v>
      </c>
      <c r="F217" s="11" t="s">
        <v>25</v>
      </c>
      <c r="G217" s="15">
        <v>45522</v>
      </c>
      <c r="H217" s="21" t="s">
        <v>9</v>
      </c>
      <c r="I217" s="17">
        <v>10</v>
      </c>
      <c r="J217" s="17">
        <v>185</v>
      </c>
      <c r="K217" s="17">
        <f t="shared" si="4"/>
        <v>1850</v>
      </c>
      <c r="L217" s="11">
        <v>1850</v>
      </c>
      <c r="M217" s="11">
        <v>20</v>
      </c>
      <c r="N217" s="15"/>
      <c r="O217" s="11"/>
      <c r="P217" s="11"/>
    </row>
    <row r="218" spans="1:16" x14ac:dyDescent="0.3">
      <c r="A218" s="125" t="s">
        <v>277</v>
      </c>
      <c r="B218" s="125" t="s">
        <v>97</v>
      </c>
      <c r="C218" s="125" t="s">
        <v>23</v>
      </c>
      <c r="D218" s="125" t="s">
        <v>23</v>
      </c>
      <c r="E218" s="125" t="s">
        <v>100</v>
      </c>
      <c r="F218" s="125" t="s">
        <v>25</v>
      </c>
      <c r="G218" s="124">
        <v>45522</v>
      </c>
      <c r="H218" s="16" t="s">
        <v>8</v>
      </c>
      <c r="I218" s="17">
        <v>5</v>
      </c>
      <c r="J218" s="17">
        <v>95</v>
      </c>
      <c r="K218" s="17">
        <f t="shared" si="4"/>
        <v>475</v>
      </c>
      <c r="L218" s="125">
        <f>K218+K219+K220+K221</f>
        <v>2775</v>
      </c>
      <c r="M218" s="125">
        <v>30</v>
      </c>
      <c r="N218" s="124"/>
      <c r="O218" s="125"/>
      <c r="P218" s="125"/>
    </row>
    <row r="219" spans="1:16" x14ac:dyDescent="0.3">
      <c r="A219" s="125"/>
      <c r="B219" s="125"/>
      <c r="C219" s="125"/>
      <c r="D219" s="125"/>
      <c r="E219" s="125"/>
      <c r="F219" s="125"/>
      <c r="G219" s="124"/>
      <c r="H219" s="16" t="s">
        <v>9</v>
      </c>
      <c r="I219" s="17">
        <v>5</v>
      </c>
      <c r="J219" s="17">
        <v>185</v>
      </c>
      <c r="K219" s="17">
        <f t="shared" si="4"/>
        <v>925</v>
      </c>
      <c r="L219" s="125"/>
      <c r="M219" s="125"/>
      <c r="N219" s="124"/>
      <c r="O219" s="125"/>
      <c r="P219" s="125"/>
    </row>
    <row r="220" spans="1:16" x14ac:dyDescent="0.3">
      <c r="A220" s="125"/>
      <c r="B220" s="125"/>
      <c r="C220" s="125"/>
      <c r="D220" s="125"/>
      <c r="E220" s="125"/>
      <c r="F220" s="125"/>
      <c r="G220" s="124"/>
      <c r="H220" s="16" t="s">
        <v>10</v>
      </c>
      <c r="I220" s="17">
        <v>1</v>
      </c>
      <c r="J220" s="17">
        <v>460</v>
      </c>
      <c r="K220" s="17">
        <f t="shared" si="4"/>
        <v>460</v>
      </c>
      <c r="L220" s="125"/>
      <c r="M220" s="125"/>
      <c r="N220" s="124"/>
      <c r="O220" s="125"/>
      <c r="P220" s="125"/>
    </row>
    <row r="221" spans="1:16" x14ac:dyDescent="0.3">
      <c r="A221" s="125"/>
      <c r="B221" s="125"/>
      <c r="C221" s="125"/>
      <c r="D221" s="125"/>
      <c r="E221" s="125"/>
      <c r="F221" s="125"/>
      <c r="G221" s="124"/>
      <c r="H221" s="16" t="s">
        <v>101</v>
      </c>
      <c r="I221" s="17">
        <v>1</v>
      </c>
      <c r="J221" s="17">
        <v>915</v>
      </c>
      <c r="K221" s="17">
        <f t="shared" si="4"/>
        <v>915</v>
      </c>
      <c r="L221" s="125"/>
      <c r="M221" s="125"/>
      <c r="N221" s="124"/>
      <c r="O221" s="125"/>
      <c r="P221" s="125"/>
    </row>
    <row r="222" spans="1:16" x14ac:dyDescent="0.3">
      <c r="A222" s="113" t="s">
        <v>172</v>
      </c>
      <c r="B222" s="113" t="s">
        <v>102</v>
      </c>
      <c r="C222" s="113" t="s">
        <v>103</v>
      </c>
      <c r="D222" s="113" t="s">
        <v>28</v>
      </c>
      <c r="E222" s="113" t="s">
        <v>104</v>
      </c>
      <c r="F222" s="113" t="s">
        <v>59</v>
      </c>
      <c r="G222" s="116">
        <v>45526</v>
      </c>
      <c r="H222" s="16" t="s">
        <v>8</v>
      </c>
      <c r="I222" s="17">
        <v>10</v>
      </c>
      <c r="J222" s="17">
        <v>95</v>
      </c>
      <c r="K222" s="17">
        <f t="shared" si="4"/>
        <v>950</v>
      </c>
      <c r="L222" s="113">
        <f>K222+K223</f>
        <v>1875</v>
      </c>
      <c r="M222" s="113">
        <v>20</v>
      </c>
      <c r="N222" s="116"/>
      <c r="O222" s="113"/>
      <c r="P222" s="113"/>
    </row>
    <row r="223" spans="1:16" x14ac:dyDescent="0.3">
      <c r="A223" s="115"/>
      <c r="B223" s="115"/>
      <c r="C223" s="115"/>
      <c r="D223" s="115"/>
      <c r="E223" s="115"/>
      <c r="F223" s="115"/>
      <c r="G223" s="118"/>
      <c r="H223" s="16" t="s">
        <v>9</v>
      </c>
      <c r="I223" s="17">
        <v>5</v>
      </c>
      <c r="J223" s="17">
        <v>185</v>
      </c>
      <c r="K223" s="17">
        <f t="shared" si="4"/>
        <v>925</v>
      </c>
      <c r="L223" s="115"/>
      <c r="M223" s="115"/>
      <c r="N223" s="118"/>
      <c r="O223" s="115"/>
      <c r="P223" s="115"/>
    </row>
    <row r="224" spans="1:16" x14ac:dyDescent="0.3">
      <c r="A224" s="113" t="s">
        <v>278</v>
      </c>
      <c r="B224" s="113" t="s">
        <v>35</v>
      </c>
      <c r="C224" s="113" t="s">
        <v>35</v>
      </c>
      <c r="D224" s="113" t="s">
        <v>28</v>
      </c>
      <c r="E224" s="113" t="s">
        <v>105</v>
      </c>
      <c r="F224" s="113" t="s">
        <v>25</v>
      </c>
      <c r="G224" s="116">
        <v>45526</v>
      </c>
      <c r="H224" s="16" t="s">
        <v>8</v>
      </c>
      <c r="I224" s="17">
        <v>10</v>
      </c>
      <c r="J224" s="17">
        <v>95</v>
      </c>
      <c r="K224" s="17">
        <f t="shared" si="4"/>
        <v>950</v>
      </c>
      <c r="L224" s="113">
        <f>K224+K225</f>
        <v>1875</v>
      </c>
      <c r="M224" s="113">
        <v>20</v>
      </c>
      <c r="N224" s="116"/>
      <c r="O224" s="113"/>
      <c r="P224" s="113"/>
    </row>
    <row r="225" spans="1:16" x14ac:dyDescent="0.3">
      <c r="A225" s="115"/>
      <c r="B225" s="115"/>
      <c r="C225" s="115"/>
      <c r="D225" s="115"/>
      <c r="E225" s="115"/>
      <c r="F225" s="115"/>
      <c r="G225" s="118"/>
      <c r="H225" s="16" t="s">
        <v>9</v>
      </c>
      <c r="I225" s="17">
        <v>5</v>
      </c>
      <c r="J225" s="17">
        <v>185</v>
      </c>
      <c r="K225" s="17">
        <f t="shared" si="4"/>
        <v>925</v>
      </c>
      <c r="L225" s="115"/>
      <c r="M225" s="115"/>
      <c r="N225" s="118"/>
      <c r="O225" s="115"/>
      <c r="P225" s="115"/>
    </row>
    <row r="226" spans="1:16" x14ac:dyDescent="0.3">
      <c r="A226" s="113" t="s">
        <v>279</v>
      </c>
      <c r="B226" s="113" t="s">
        <v>34</v>
      </c>
      <c r="C226" s="113" t="s">
        <v>103</v>
      </c>
      <c r="D226" s="113" t="s">
        <v>28</v>
      </c>
      <c r="E226" s="113" t="s">
        <v>106</v>
      </c>
      <c r="F226" s="113" t="s">
        <v>25</v>
      </c>
      <c r="G226" s="116">
        <v>45526</v>
      </c>
      <c r="H226" s="16" t="s">
        <v>8</v>
      </c>
      <c r="I226" s="17">
        <v>10</v>
      </c>
      <c r="J226" s="17">
        <v>95</v>
      </c>
      <c r="K226" s="17">
        <f t="shared" si="4"/>
        <v>950</v>
      </c>
      <c r="L226" s="113">
        <f>K226+K227+K228+K229</f>
        <v>3695</v>
      </c>
      <c r="M226" s="113">
        <v>35</v>
      </c>
      <c r="N226" s="116"/>
      <c r="O226" s="113"/>
      <c r="P226" s="113"/>
    </row>
    <row r="227" spans="1:16" x14ac:dyDescent="0.3">
      <c r="A227" s="114"/>
      <c r="B227" s="114"/>
      <c r="C227" s="114"/>
      <c r="D227" s="114"/>
      <c r="E227" s="114"/>
      <c r="F227" s="114"/>
      <c r="G227" s="117"/>
      <c r="H227" s="16" t="s">
        <v>9</v>
      </c>
      <c r="I227" s="17">
        <v>5</v>
      </c>
      <c r="J227" s="17">
        <v>185</v>
      </c>
      <c r="K227" s="17">
        <f t="shared" si="4"/>
        <v>925</v>
      </c>
      <c r="L227" s="114"/>
      <c r="M227" s="114"/>
      <c r="N227" s="117"/>
      <c r="O227" s="114"/>
      <c r="P227" s="114"/>
    </row>
    <row r="228" spans="1:16" x14ac:dyDescent="0.3">
      <c r="A228" s="114"/>
      <c r="B228" s="114"/>
      <c r="C228" s="114"/>
      <c r="D228" s="114"/>
      <c r="E228" s="114"/>
      <c r="F228" s="114"/>
      <c r="G228" s="117"/>
      <c r="H228" s="16" t="s">
        <v>10</v>
      </c>
      <c r="I228" s="17">
        <v>1</v>
      </c>
      <c r="J228" s="17">
        <v>460</v>
      </c>
      <c r="K228" s="17">
        <f t="shared" si="4"/>
        <v>460</v>
      </c>
      <c r="L228" s="114"/>
      <c r="M228" s="114"/>
      <c r="N228" s="117"/>
      <c r="O228" s="114"/>
      <c r="P228" s="114"/>
    </row>
    <row r="229" spans="1:16" x14ac:dyDescent="0.3">
      <c r="A229" s="115"/>
      <c r="B229" s="115"/>
      <c r="C229" s="115"/>
      <c r="D229" s="115"/>
      <c r="E229" s="115"/>
      <c r="F229" s="115"/>
      <c r="G229" s="118"/>
      <c r="H229" s="16" t="s">
        <v>11</v>
      </c>
      <c r="I229" s="17">
        <v>2</v>
      </c>
      <c r="J229" s="17">
        <v>680</v>
      </c>
      <c r="K229" s="17">
        <f t="shared" si="4"/>
        <v>1360</v>
      </c>
      <c r="L229" s="115"/>
      <c r="M229" s="115"/>
      <c r="N229" s="118"/>
      <c r="O229" s="115"/>
      <c r="P229" s="115"/>
    </row>
    <row r="230" spans="1:16" x14ac:dyDescent="0.3">
      <c r="A230" s="113" t="s">
        <v>257</v>
      </c>
      <c r="B230" s="113" t="s">
        <v>39</v>
      </c>
      <c r="C230" s="113" t="s">
        <v>40</v>
      </c>
      <c r="D230" s="113" t="s">
        <v>23</v>
      </c>
      <c r="E230" s="113" t="s">
        <v>107</v>
      </c>
      <c r="F230" s="113" t="s">
        <v>25</v>
      </c>
      <c r="G230" s="116">
        <v>45534</v>
      </c>
      <c r="H230" s="16" t="s">
        <v>8</v>
      </c>
      <c r="I230" s="17">
        <v>25</v>
      </c>
      <c r="J230" s="17">
        <v>95</v>
      </c>
      <c r="K230" s="17">
        <f t="shared" si="4"/>
        <v>2375</v>
      </c>
      <c r="L230" s="113">
        <f>K230+K231+K232+K233+K234+K235</f>
        <v>13245</v>
      </c>
      <c r="M230" s="113">
        <v>130</v>
      </c>
      <c r="N230" s="116"/>
      <c r="O230" s="113"/>
      <c r="P230" s="113"/>
    </row>
    <row r="231" spans="1:16" x14ac:dyDescent="0.3">
      <c r="A231" s="114"/>
      <c r="B231" s="114"/>
      <c r="C231" s="114"/>
      <c r="D231" s="114"/>
      <c r="E231" s="114"/>
      <c r="F231" s="114"/>
      <c r="G231" s="117"/>
      <c r="H231" s="16" t="s">
        <v>9</v>
      </c>
      <c r="I231" s="17">
        <v>20</v>
      </c>
      <c r="J231" s="17">
        <v>185</v>
      </c>
      <c r="K231" s="17">
        <f t="shared" si="4"/>
        <v>3700</v>
      </c>
      <c r="L231" s="114"/>
      <c r="M231" s="114"/>
      <c r="N231" s="117"/>
      <c r="O231" s="114"/>
      <c r="P231" s="114"/>
    </row>
    <row r="232" spans="1:16" x14ac:dyDescent="0.3">
      <c r="A232" s="114"/>
      <c r="B232" s="114"/>
      <c r="C232" s="114"/>
      <c r="D232" s="114"/>
      <c r="E232" s="114"/>
      <c r="F232" s="114"/>
      <c r="G232" s="117"/>
      <c r="H232" s="16" t="s">
        <v>10</v>
      </c>
      <c r="I232" s="17">
        <v>3</v>
      </c>
      <c r="J232" s="17">
        <v>460</v>
      </c>
      <c r="K232" s="17">
        <f t="shared" si="4"/>
        <v>1380</v>
      </c>
      <c r="L232" s="114"/>
      <c r="M232" s="114"/>
      <c r="N232" s="117"/>
      <c r="O232" s="114"/>
      <c r="P232" s="114"/>
    </row>
    <row r="233" spans="1:16" x14ac:dyDescent="0.3">
      <c r="A233" s="114"/>
      <c r="B233" s="114"/>
      <c r="C233" s="114"/>
      <c r="D233" s="114"/>
      <c r="E233" s="114"/>
      <c r="F233" s="114"/>
      <c r="G233" s="117"/>
      <c r="H233" s="16" t="s">
        <v>11</v>
      </c>
      <c r="I233" s="17">
        <v>2</v>
      </c>
      <c r="J233" s="17">
        <v>680</v>
      </c>
      <c r="K233" s="17">
        <f t="shared" si="4"/>
        <v>1360</v>
      </c>
      <c r="L233" s="114"/>
      <c r="M233" s="114"/>
      <c r="N233" s="117"/>
      <c r="O233" s="114"/>
      <c r="P233" s="114"/>
    </row>
    <row r="234" spans="1:16" x14ac:dyDescent="0.3">
      <c r="A234" s="114"/>
      <c r="B234" s="114"/>
      <c r="C234" s="114"/>
      <c r="D234" s="114"/>
      <c r="E234" s="114"/>
      <c r="F234" s="114"/>
      <c r="G234" s="117"/>
      <c r="H234" s="16" t="s">
        <v>101</v>
      </c>
      <c r="I234" s="17">
        <v>2</v>
      </c>
      <c r="J234" s="17">
        <v>915</v>
      </c>
      <c r="K234" s="17">
        <f t="shared" si="4"/>
        <v>1830</v>
      </c>
      <c r="L234" s="114"/>
      <c r="M234" s="114"/>
      <c r="N234" s="117"/>
      <c r="O234" s="114"/>
      <c r="P234" s="114"/>
    </row>
    <row r="235" spans="1:16" x14ac:dyDescent="0.3">
      <c r="A235" s="115"/>
      <c r="B235" s="115"/>
      <c r="C235" s="115"/>
      <c r="D235" s="115"/>
      <c r="E235" s="115"/>
      <c r="F235" s="115"/>
      <c r="G235" s="118"/>
      <c r="H235" s="16" t="s">
        <v>42</v>
      </c>
      <c r="I235" s="17">
        <v>2</v>
      </c>
      <c r="J235" s="17">
        <v>1300</v>
      </c>
      <c r="K235" s="17">
        <f t="shared" si="4"/>
        <v>2600</v>
      </c>
      <c r="L235" s="115"/>
      <c r="M235" s="115"/>
      <c r="N235" s="118"/>
      <c r="O235" s="115"/>
      <c r="P235" s="115"/>
    </row>
    <row r="236" spans="1:16" x14ac:dyDescent="0.3">
      <c r="A236" s="132" t="s">
        <v>280</v>
      </c>
      <c r="B236" s="121" t="s">
        <v>281</v>
      </c>
      <c r="C236" s="121" t="s">
        <v>114</v>
      </c>
      <c r="D236" s="121" t="s">
        <v>23</v>
      </c>
      <c r="E236" s="121" t="s">
        <v>282</v>
      </c>
      <c r="F236" s="113" t="s">
        <v>59</v>
      </c>
      <c r="G236" s="116">
        <v>45358</v>
      </c>
      <c r="H236" s="21" t="s">
        <v>8</v>
      </c>
      <c r="I236" s="11">
        <v>15</v>
      </c>
      <c r="J236" s="11">
        <v>95</v>
      </c>
      <c r="K236" s="11">
        <f>I236*J236</f>
        <v>1425</v>
      </c>
      <c r="L236" s="127">
        <f>K236+K237</f>
        <v>2350</v>
      </c>
      <c r="M236" s="127">
        <v>25</v>
      </c>
      <c r="N236" s="126"/>
      <c r="O236" s="127"/>
      <c r="P236" s="127"/>
    </row>
    <row r="237" spans="1:16" x14ac:dyDescent="0.3">
      <c r="A237" s="133"/>
      <c r="B237" s="123"/>
      <c r="C237" s="123"/>
      <c r="D237" s="123"/>
      <c r="E237" s="123"/>
      <c r="F237" s="115"/>
      <c r="G237" s="118"/>
      <c r="H237" s="16" t="s">
        <v>9</v>
      </c>
      <c r="I237" s="11">
        <v>5</v>
      </c>
      <c r="J237" s="11">
        <v>185</v>
      </c>
      <c r="K237" s="11">
        <f t="shared" ref="K237:K271" si="5">I237*J237</f>
        <v>925</v>
      </c>
      <c r="L237" s="127"/>
      <c r="M237" s="127"/>
      <c r="N237" s="126"/>
      <c r="O237" s="127"/>
      <c r="P237" s="127"/>
    </row>
    <row r="238" spans="1:16" x14ac:dyDescent="0.3">
      <c r="A238" s="111" t="s">
        <v>283</v>
      </c>
      <c r="B238" s="111" t="s">
        <v>284</v>
      </c>
      <c r="C238" s="111" t="s">
        <v>28</v>
      </c>
      <c r="D238" s="111" t="s">
        <v>28</v>
      </c>
      <c r="E238" s="111" t="s">
        <v>285</v>
      </c>
      <c r="F238" s="111" t="s">
        <v>286</v>
      </c>
      <c r="G238" s="112">
        <v>45389</v>
      </c>
      <c r="H238" s="18" t="s">
        <v>8</v>
      </c>
      <c r="I238" s="5">
        <v>5</v>
      </c>
      <c r="J238" s="5">
        <v>95</v>
      </c>
      <c r="K238" s="5">
        <f t="shared" si="5"/>
        <v>475</v>
      </c>
      <c r="L238" s="111">
        <f>K238+K239</f>
        <v>1030</v>
      </c>
      <c r="M238" s="111">
        <v>11</v>
      </c>
      <c r="N238" s="134">
        <v>45299</v>
      </c>
      <c r="O238" s="111">
        <v>1030</v>
      </c>
      <c r="P238" s="111">
        <v>0</v>
      </c>
    </row>
    <row r="239" spans="1:16" x14ac:dyDescent="0.3">
      <c r="A239" s="111"/>
      <c r="B239" s="111"/>
      <c r="C239" s="111"/>
      <c r="D239" s="111"/>
      <c r="E239" s="111"/>
      <c r="F239" s="111"/>
      <c r="G239" s="112"/>
      <c r="H239" s="18" t="s">
        <v>9</v>
      </c>
      <c r="I239" s="5">
        <v>3</v>
      </c>
      <c r="J239" s="5">
        <v>185</v>
      </c>
      <c r="K239" s="5">
        <f t="shared" si="5"/>
        <v>555</v>
      </c>
      <c r="L239" s="111"/>
      <c r="M239" s="111"/>
      <c r="N239" s="134"/>
      <c r="O239" s="111"/>
      <c r="P239" s="111"/>
    </row>
    <row r="240" spans="1:16" x14ac:dyDescent="0.3">
      <c r="A240" s="119" t="s">
        <v>287</v>
      </c>
      <c r="B240" s="105" t="s">
        <v>62</v>
      </c>
      <c r="C240" s="105" t="s">
        <v>63</v>
      </c>
      <c r="D240" s="105" t="s">
        <v>28</v>
      </c>
      <c r="E240" s="105" t="s">
        <v>288</v>
      </c>
      <c r="F240" s="105" t="s">
        <v>59</v>
      </c>
      <c r="G240" s="108">
        <v>45389</v>
      </c>
      <c r="H240" s="20" t="s">
        <v>8</v>
      </c>
      <c r="I240" s="5">
        <v>31</v>
      </c>
      <c r="J240" s="5">
        <v>95</v>
      </c>
      <c r="K240" s="5">
        <f t="shared" si="5"/>
        <v>2945</v>
      </c>
      <c r="L240" s="111">
        <f>K240+K241+K242+K243+K244</f>
        <v>10470</v>
      </c>
      <c r="M240" s="111">
        <v>102</v>
      </c>
      <c r="N240" s="134">
        <v>45299</v>
      </c>
      <c r="O240" s="111">
        <v>10470</v>
      </c>
      <c r="P240" s="111"/>
    </row>
    <row r="241" spans="1:16" x14ac:dyDescent="0.3">
      <c r="A241" s="135"/>
      <c r="B241" s="106"/>
      <c r="C241" s="106"/>
      <c r="D241" s="106"/>
      <c r="E241" s="106"/>
      <c r="F241" s="106"/>
      <c r="G241" s="109"/>
      <c r="H241" s="18" t="s">
        <v>9</v>
      </c>
      <c r="I241" s="5">
        <v>13</v>
      </c>
      <c r="J241" s="5">
        <v>185</v>
      </c>
      <c r="K241" s="5">
        <f t="shared" si="5"/>
        <v>2405</v>
      </c>
      <c r="L241" s="111"/>
      <c r="M241" s="111"/>
      <c r="N241" s="134"/>
      <c r="O241" s="111"/>
      <c r="P241" s="111"/>
    </row>
    <row r="242" spans="1:16" x14ac:dyDescent="0.3">
      <c r="A242" s="135"/>
      <c r="B242" s="106"/>
      <c r="C242" s="106"/>
      <c r="D242" s="106"/>
      <c r="E242" s="106"/>
      <c r="F242" s="106"/>
      <c r="G242" s="109"/>
      <c r="H242" s="18" t="s">
        <v>11</v>
      </c>
      <c r="I242" s="5">
        <v>1</v>
      </c>
      <c r="J242" s="5">
        <v>680</v>
      </c>
      <c r="K242" s="5">
        <f t="shared" si="5"/>
        <v>680</v>
      </c>
      <c r="L242" s="111"/>
      <c r="M242" s="111"/>
      <c r="N242" s="134"/>
      <c r="O242" s="111"/>
      <c r="P242" s="111"/>
    </row>
    <row r="243" spans="1:16" x14ac:dyDescent="0.3">
      <c r="A243" s="135"/>
      <c r="B243" s="106"/>
      <c r="C243" s="106"/>
      <c r="D243" s="106"/>
      <c r="E243" s="106"/>
      <c r="F243" s="106"/>
      <c r="G243" s="109"/>
      <c r="H243" s="18" t="s">
        <v>10</v>
      </c>
      <c r="I243" s="5">
        <v>4</v>
      </c>
      <c r="J243" s="5">
        <v>460</v>
      </c>
      <c r="K243" s="5">
        <f t="shared" si="5"/>
        <v>1840</v>
      </c>
      <c r="L243" s="111"/>
      <c r="M243" s="111"/>
      <c r="N243" s="134"/>
      <c r="O243" s="111"/>
      <c r="P243" s="111"/>
    </row>
    <row r="244" spans="1:16" x14ac:dyDescent="0.3">
      <c r="A244" s="120"/>
      <c r="B244" s="107"/>
      <c r="C244" s="107"/>
      <c r="D244" s="107"/>
      <c r="E244" s="107"/>
      <c r="F244" s="107"/>
      <c r="G244" s="110"/>
      <c r="H244" s="18" t="s">
        <v>289</v>
      </c>
      <c r="I244" s="5">
        <v>2</v>
      </c>
      <c r="J244" s="5">
        <v>1300</v>
      </c>
      <c r="K244" s="5">
        <f t="shared" si="5"/>
        <v>2600</v>
      </c>
      <c r="L244" s="111"/>
      <c r="M244" s="111"/>
      <c r="N244" s="134"/>
      <c r="O244" s="111"/>
      <c r="P244" s="111"/>
    </row>
    <row r="245" spans="1:16" x14ac:dyDescent="0.3">
      <c r="A245" s="131" t="s">
        <v>287</v>
      </c>
      <c r="B245" s="111" t="s">
        <v>62</v>
      </c>
      <c r="C245" s="111" t="s">
        <v>63</v>
      </c>
      <c r="D245" s="111" t="s">
        <v>290</v>
      </c>
      <c r="E245" s="111" t="s">
        <v>291</v>
      </c>
      <c r="F245" s="111" t="s">
        <v>292</v>
      </c>
      <c r="G245" s="112">
        <v>45389</v>
      </c>
      <c r="H245" s="20" t="s">
        <v>8</v>
      </c>
      <c r="I245" s="5">
        <v>10</v>
      </c>
      <c r="J245" s="5">
        <v>95</v>
      </c>
      <c r="K245" s="5">
        <f t="shared" si="5"/>
        <v>950</v>
      </c>
      <c r="L245" s="111">
        <f>K245+K246+K247+K248</f>
        <v>3015</v>
      </c>
      <c r="M245" s="111">
        <v>30</v>
      </c>
      <c r="N245" s="134">
        <v>45299</v>
      </c>
      <c r="O245" s="111">
        <v>305</v>
      </c>
      <c r="P245" s="111"/>
    </row>
    <row r="246" spans="1:16" x14ac:dyDescent="0.3">
      <c r="A246" s="131"/>
      <c r="B246" s="111"/>
      <c r="C246" s="111"/>
      <c r="D246" s="111"/>
      <c r="E246" s="111"/>
      <c r="F246" s="111"/>
      <c r="G246" s="112"/>
      <c r="H246" s="18" t="s">
        <v>9</v>
      </c>
      <c r="I246" s="5">
        <v>5</v>
      </c>
      <c r="J246" s="5">
        <v>185</v>
      </c>
      <c r="K246" s="5">
        <f t="shared" si="5"/>
        <v>925</v>
      </c>
      <c r="L246" s="111"/>
      <c r="M246" s="111"/>
      <c r="N246" s="134"/>
      <c r="O246" s="111"/>
      <c r="P246" s="111"/>
    </row>
    <row r="247" spans="1:16" x14ac:dyDescent="0.3">
      <c r="A247" s="131"/>
      <c r="B247" s="111"/>
      <c r="C247" s="111"/>
      <c r="D247" s="111"/>
      <c r="E247" s="111"/>
      <c r="F247" s="111"/>
      <c r="G247" s="112"/>
      <c r="H247" s="18" t="s">
        <v>11</v>
      </c>
      <c r="I247" s="5">
        <v>1</v>
      </c>
      <c r="J247" s="5">
        <v>680</v>
      </c>
      <c r="K247" s="5">
        <f t="shared" si="5"/>
        <v>680</v>
      </c>
      <c r="L247" s="111"/>
      <c r="M247" s="111"/>
      <c r="N247" s="134"/>
      <c r="O247" s="111"/>
      <c r="P247" s="111"/>
    </row>
    <row r="248" spans="1:16" x14ac:dyDescent="0.3">
      <c r="A248" s="131"/>
      <c r="B248" s="111"/>
      <c r="C248" s="111"/>
      <c r="D248" s="111"/>
      <c r="E248" s="111"/>
      <c r="F248" s="111"/>
      <c r="G248" s="112"/>
      <c r="H248" s="18" t="s">
        <v>10</v>
      </c>
      <c r="I248" s="5">
        <v>1</v>
      </c>
      <c r="J248" s="5">
        <v>460</v>
      </c>
      <c r="K248" s="5">
        <f t="shared" si="5"/>
        <v>460</v>
      </c>
      <c r="L248" s="111"/>
      <c r="M248" s="111"/>
      <c r="N248" s="134"/>
      <c r="O248" s="111"/>
      <c r="P248" s="111"/>
    </row>
    <row r="249" spans="1:16" x14ac:dyDescent="0.3">
      <c r="A249" s="16" t="s">
        <v>293</v>
      </c>
      <c r="B249" s="16" t="s">
        <v>294</v>
      </c>
      <c r="C249" s="16" t="s">
        <v>27</v>
      </c>
      <c r="D249" s="16" t="s">
        <v>28</v>
      </c>
      <c r="E249" s="16" t="s">
        <v>295</v>
      </c>
      <c r="F249" s="16" t="s">
        <v>25</v>
      </c>
      <c r="G249" s="24">
        <v>45450</v>
      </c>
      <c r="H249" s="16" t="s">
        <v>96</v>
      </c>
      <c r="I249" s="11">
        <v>1</v>
      </c>
      <c r="J249" s="11">
        <v>1800</v>
      </c>
      <c r="K249" s="11">
        <f t="shared" si="5"/>
        <v>1800</v>
      </c>
      <c r="L249" s="11">
        <v>1800</v>
      </c>
      <c r="M249" s="11">
        <v>20</v>
      </c>
      <c r="N249" s="25"/>
      <c r="O249" s="11"/>
      <c r="P249" s="11"/>
    </row>
    <row r="250" spans="1:16" x14ac:dyDescent="0.3">
      <c r="A250" s="127" t="s">
        <v>296</v>
      </c>
      <c r="B250" s="127" t="s">
        <v>297</v>
      </c>
      <c r="C250" s="127" t="s">
        <v>27</v>
      </c>
      <c r="D250" s="127" t="s">
        <v>28</v>
      </c>
      <c r="E250" s="127" t="s">
        <v>298</v>
      </c>
      <c r="F250" s="127" t="s">
        <v>59</v>
      </c>
      <c r="G250" s="126">
        <v>45450</v>
      </c>
      <c r="H250" s="21" t="s">
        <v>8</v>
      </c>
      <c r="I250" s="11">
        <v>25</v>
      </c>
      <c r="J250" s="11">
        <v>95</v>
      </c>
      <c r="K250" s="11">
        <f t="shared" si="5"/>
        <v>2375</v>
      </c>
      <c r="L250" s="127">
        <f>K250+K251+K252+K253+K254</f>
        <v>8750</v>
      </c>
      <c r="M250" s="127">
        <v>75</v>
      </c>
      <c r="N250" s="136"/>
      <c r="O250" s="127"/>
      <c r="P250" s="127"/>
    </row>
    <row r="251" spans="1:16" x14ac:dyDescent="0.3">
      <c r="A251" s="127"/>
      <c r="B251" s="127"/>
      <c r="C251" s="127"/>
      <c r="D251" s="127"/>
      <c r="E251" s="127"/>
      <c r="F251" s="127"/>
      <c r="G251" s="126"/>
      <c r="H251" s="16" t="s">
        <v>9</v>
      </c>
      <c r="I251" s="11">
        <v>5</v>
      </c>
      <c r="J251" s="11">
        <v>185</v>
      </c>
      <c r="K251" s="11">
        <f t="shared" si="5"/>
        <v>925</v>
      </c>
      <c r="L251" s="127"/>
      <c r="M251" s="127"/>
      <c r="N251" s="136"/>
      <c r="O251" s="127"/>
      <c r="P251" s="127"/>
    </row>
    <row r="252" spans="1:16" x14ac:dyDescent="0.3">
      <c r="A252" s="127"/>
      <c r="B252" s="127"/>
      <c r="C252" s="127"/>
      <c r="D252" s="127"/>
      <c r="E252" s="127"/>
      <c r="F252" s="127"/>
      <c r="G252" s="126"/>
      <c r="H252" s="16" t="s">
        <v>11</v>
      </c>
      <c r="I252" s="11">
        <v>3</v>
      </c>
      <c r="J252" s="11">
        <v>680</v>
      </c>
      <c r="K252" s="11">
        <f t="shared" si="5"/>
        <v>2040</v>
      </c>
      <c r="L252" s="127"/>
      <c r="M252" s="127"/>
      <c r="N252" s="136"/>
      <c r="O252" s="127"/>
      <c r="P252" s="127"/>
    </row>
    <row r="253" spans="1:16" x14ac:dyDescent="0.3">
      <c r="A253" s="127"/>
      <c r="B253" s="127"/>
      <c r="C253" s="127"/>
      <c r="D253" s="127"/>
      <c r="E253" s="127"/>
      <c r="F253" s="127"/>
      <c r="G253" s="126"/>
      <c r="H253" s="16" t="s">
        <v>10</v>
      </c>
      <c r="I253" s="11">
        <v>1</v>
      </c>
      <c r="J253" s="11">
        <v>460</v>
      </c>
      <c r="K253" s="11">
        <f t="shared" si="5"/>
        <v>460</v>
      </c>
      <c r="L253" s="127"/>
      <c r="M253" s="127"/>
      <c r="N253" s="136"/>
      <c r="O253" s="127"/>
      <c r="P253" s="127"/>
    </row>
    <row r="254" spans="1:16" x14ac:dyDescent="0.3">
      <c r="A254" s="127"/>
      <c r="B254" s="127"/>
      <c r="C254" s="127"/>
      <c r="D254" s="127"/>
      <c r="E254" s="127"/>
      <c r="F254" s="127"/>
      <c r="G254" s="126"/>
      <c r="H254" s="16" t="s">
        <v>30</v>
      </c>
      <c r="I254" s="11">
        <v>1</v>
      </c>
      <c r="J254" s="11">
        <v>2950</v>
      </c>
      <c r="K254" s="11">
        <f t="shared" si="5"/>
        <v>2950</v>
      </c>
      <c r="L254" s="127"/>
      <c r="M254" s="127"/>
      <c r="N254" s="136"/>
      <c r="O254" s="127"/>
      <c r="P254" s="127"/>
    </row>
    <row r="255" spans="1:16" x14ac:dyDescent="0.3">
      <c r="A255" s="125" t="s">
        <v>299</v>
      </c>
      <c r="B255" s="127" t="s">
        <v>91</v>
      </c>
      <c r="C255" s="127" t="s">
        <v>35</v>
      </c>
      <c r="D255" s="127" t="s">
        <v>28</v>
      </c>
      <c r="E255" s="127" t="s">
        <v>300</v>
      </c>
      <c r="F255" s="127" t="s">
        <v>59</v>
      </c>
      <c r="G255" s="126">
        <v>45511</v>
      </c>
      <c r="H255" s="21" t="s">
        <v>8</v>
      </c>
      <c r="I255" s="11">
        <v>23</v>
      </c>
      <c r="J255" s="11">
        <v>95</v>
      </c>
      <c r="K255" s="11">
        <f t="shared" si="5"/>
        <v>2185</v>
      </c>
      <c r="L255" s="127">
        <f>K255+K256+K257+K258</f>
        <v>6015</v>
      </c>
      <c r="M255" s="127">
        <v>58</v>
      </c>
      <c r="N255" s="136"/>
      <c r="O255" s="127"/>
      <c r="P255" s="127"/>
    </row>
    <row r="256" spans="1:16" x14ac:dyDescent="0.3">
      <c r="A256" s="125"/>
      <c r="B256" s="127"/>
      <c r="C256" s="127"/>
      <c r="D256" s="127"/>
      <c r="E256" s="127"/>
      <c r="F256" s="127"/>
      <c r="G256" s="126"/>
      <c r="H256" s="16" t="s">
        <v>9</v>
      </c>
      <c r="I256" s="11">
        <v>10</v>
      </c>
      <c r="J256" s="11">
        <v>185</v>
      </c>
      <c r="K256" s="11">
        <f t="shared" si="5"/>
        <v>1850</v>
      </c>
      <c r="L256" s="127"/>
      <c r="M256" s="127"/>
      <c r="N256" s="136"/>
      <c r="O256" s="127"/>
      <c r="P256" s="127"/>
    </row>
    <row r="257" spans="1:16" x14ac:dyDescent="0.3">
      <c r="A257" s="125"/>
      <c r="B257" s="127"/>
      <c r="C257" s="127"/>
      <c r="D257" s="127"/>
      <c r="E257" s="127"/>
      <c r="F257" s="127"/>
      <c r="G257" s="126"/>
      <c r="H257" s="16" t="s">
        <v>11</v>
      </c>
      <c r="I257" s="11">
        <v>1</v>
      </c>
      <c r="J257" s="11">
        <v>680</v>
      </c>
      <c r="K257" s="11">
        <f t="shared" si="5"/>
        <v>680</v>
      </c>
      <c r="L257" s="127"/>
      <c r="M257" s="127"/>
      <c r="N257" s="136"/>
      <c r="O257" s="127"/>
      <c r="P257" s="127"/>
    </row>
    <row r="258" spans="1:16" x14ac:dyDescent="0.3">
      <c r="A258" s="125"/>
      <c r="B258" s="127"/>
      <c r="C258" s="127"/>
      <c r="D258" s="127"/>
      <c r="E258" s="127"/>
      <c r="F258" s="127"/>
      <c r="G258" s="126"/>
      <c r="H258" s="16" t="s">
        <v>42</v>
      </c>
      <c r="I258" s="11">
        <v>1</v>
      </c>
      <c r="J258" s="11">
        <v>1300</v>
      </c>
      <c r="K258" s="11">
        <f t="shared" si="5"/>
        <v>1300</v>
      </c>
      <c r="L258" s="127"/>
      <c r="M258" s="127"/>
      <c r="N258" s="136"/>
      <c r="O258" s="127"/>
      <c r="P258" s="127"/>
    </row>
    <row r="259" spans="1:16" x14ac:dyDescent="0.3">
      <c r="A259" s="127" t="s">
        <v>296</v>
      </c>
      <c r="B259" s="127" t="s">
        <v>297</v>
      </c>
      <c r="C259" s="127" t="s">
        <v>27</v>
      </c>
      <c r="D259" s="127" t="s">
        <v>28</v>
      </c>
      <c r="E259" s="127" t="s">
        <v>301</v>
      </c>
      <c r="F259" s="127" t="s">
        <v>59</v>
      </c>
      <c r="G259" s="126">
        <v>45511</v>
      </c>
      <c r="H259" s="21" t="s">
        <v>8</v>
      </c>
      <c r="I259" s="11">
        <v>5</v>
      </c>
      <c r="J259" s="11">
        <v>95</v>
      </c>
      <c r="K259" s="11">
        <f t="shared" si="5"/>
        <v>475</v>
      </c>
      <c r="L259" s="127">
        <f>K259+K260</f>
        <v>1400</v>
      </c>
      <c r="M259" s="127">
        <v>15</v>
      </c>
      <c r="N259" s="136"/>
      <c r="O259" s="127"/>
      <c r="P259" s="127"/>
    </row>
    <row r="260" spans="1:16" x14ac:dyDescent="0.3">
      <c r="A260" s="127"/>
      <c r="B260" s="127"/>
      <c r="C260" s="127"/>
      <c r="D260" s="127"/>
      <c r="E260" s="127"/>
      <c r="F260" s="127"/>
      <c r="G260" s="126"/>
      <c r="H260" s="16" t="s">
        <v>9</v>
      </c>
      <c r="I260" s="11">
        <v>5</v>
      </c>
      <c r="J260" s="11">
        <v>185</v>
      </c>
      <c r="K260" s="11">
        <f t="shared" si="5"/>
        <v>925</v>
      </c>
      <c r="L260" s="127"/>
      <c r="M260" s="127"/>
      <c r="N260" s="136"/>
      <c r="O260" s="127"/>
      <c r="P260" s="127"/>
    </row>
    <row r="261" spans="1:16" x14ac:dyDescent="0.3">
      <c r="A261" s="113" t="s">
        <v>302</v>
      </c>
      <c r="B261" s="113" t="s">
        <v>91</v>
      </c>
      <c r="C261" s="113" t="s">
        <v>215</v>
      </c>
      <c r="D261" s="113" t="s">
        <v>28</v>
      </c>
      <c r="E261" s="113" t="s">
        <v>303</v>
      </c>
      <c r="F261" s="113" t="s">
        <v>25</v>
      </c>
      <c r="G261" s="116">
        <v>45511</v>
      </c>
      <c r="H261" s="21" t="s">
        <v>8</v>
      </c>
      <c r="I261" s="11">
        <v>10</v>
      </c>
      <c r="J261" s="11">
        <v>95</v>
      </c>
      <c r="K261" s="11">
        <f t="shared" si="5"/>
        <v>950</v>
      </c>
      <c r="L261" s="113">
        <f>K261+K262</f>
        <v>1505</v>
      </c>
      <c r="M261" s="113">
        <v>16</v>
      </c>
      <c r="N261" s="25"/>
      <c r="O261" s="11"/>
      <c r="P261" s="11"/>
    </row>
    <row r="262" spans="1:16" x14ac:dyDescent="0.3">
      <c r="A262" s="115"/>
      <c r="B262" s="115"/>
      <c r="C262" s="115"/>
      <c r="D262" s="115"/>
      <c r="E262" s="115"/>
      <c r="F262" s="115"/>
      <c r="G262" s="118"/>
      <c r="H262" s="16" t="s">
        <v>9</v>
      </c>
      <c r="I262" s="11">
        <v>3</v>
      </c>
      <c r="J262" s="11">
        <v>185</v>
      </c>
      <c r="K262" s="11">
        <f t="shared" si="5"/>
        <v>555</v>
      </c>
      <c r="L262" s="115"/>
      <c r="M262" s="115"/>
      <c r="N262" s="25"/>
      <c r="O262" s="11"/>
      <c r="P262" s="11"/>
    </row>
    <row r="263" spans="1:16" x14ac:dyDescent="0.3">
      <c r="A263" s="105" t="s">
        <v>211</v>
      </c>
      <c r="B263" s="105" t="s">
        <v>304</v>
      </c>
      <c r="C263" s="105" t="s">
        <v>215</v>
      </c>
      <c r="D263" s="105" t="s">
        <v>28</v>
      </c>
      <c r="E263" s="105" t="s">
        <v>305</v>
      </c>
      <c r="F263" s="105" t="s">
        <v>59</v>
      </c>
      <c r="G263" s="108">
        <v>45572</v>
      </c>
      <c r="H263" s="20" t="s">
        <v>8</v>
      </c>
      <c r="I263" s="5">
        <v>29</v>
      </c>
      <c r="J263" s="5">
        <v>95</v>
      </c>
      <c r="K263" s="5">
        <f t="shared" si="5"/>
        <v>2755</v>
      </c>
      <c r="L263" s="105">
        <f>K263+K264+K265+K266</f>
        <v>9570</v>
      </c>
      <c r="M263" s="105">
        <v>98</v>
      </c>
      <c r="N263" s="108">
        <v>45522</v>
      </c>
      <c r="O263" s="105">
        <v>0</v>
      </c>
      <c r="P263" s="105">
        <v>0</v>
      </c>
    </row>
    <row r="264" spans="1:16" x14ac:dyDescent="0.3">
      <c r="A264" s="106"/>
      <c r="B264" s="106"/>
      <c r="C264" s="106"/>
      <c r="D264" s="106"/>
      <c r="E264" s="106"/>
      <c r="F264" s="106"/>
      <c r="G264" s="109"/>
      <c r="H264" s="18" t="s">
        <v>9</v>
      </c>
      <c r="I264" s="5">
        <v>27</v>
      </c>
      <c r="J264" s="5">
        <v>185</v>
      </c>
      <c r="K264" s="5">
        <f t="shared" si="5"/>
        <v>4995</v>
      </c>
      <c r="L264" s="106"/>
      <c r="M264" s="106"/>
      <c r="N264" s="109"/>
      <c r="O264" s="106"/>
      <c r="P264" s="106"/>
    </row>
    <row r="265" spans="1:16" x14ac:dyDescent="0.3">
      <c r="A265" s="106"/>
      <c r="B265" s="106"/>
      <c r="C265" s="106"/>
      <c r="D265" s="106"/>
      <c r="E265" s="106"/>
      <c r="F265" s="106"/>
      <c r="G265" s="109"/>
      <c r="H265" s="18" t="s">
        <v>11</v>
      </c>
      <c r="I265" s="5">
        <v>2</v>
      </c>
      <c r="J265" s="5">
        <v>680</v>
      </c>
      <c r="K265" s="5">
        <f t="shared" si="5"/>
        <v>1360</v>
      </c>
      <c r="L265" s="106"/>
      <c r="M265" s="106"/>
      <c r="N265" s="109"/>
      <c r="O265" s="106"/>
      <c r="P265" s="106"/>
    </row>
    <row r="266" spans="1:16" x14ac:dyDescent="0.3">
      <c r="A266" s="107"/>
      <c r="B266" s="107"/>
      <c r="C266" s="107"/>
      <c r="D266" s="107"/>
      <c r="E266" s="107"/>
      <c r="F266" s="107"/>
      <c r="G266" s="110"/>
      <c r="H266" s="18" t="s">
        <v>10</v>
      </c>
      <c r="I266" s="5">
        <v>1</v>
      </c>
      <c r="J266" s="5">
        <v>460</v>
      </c>
      <c r="K266" s="5">
        <f t="shared" si="5"/>
        <v>460</v>
      </c>
      <c r="L266" s="107"/>
      <c r="M266" s="107"/>
      <c r="N266" s="110"/>
      <c r="O266" s="107"/>
      <c r="P266" s="107"/>
    </row>
    <row r="267" spans="1:16" x14ac:dyDescent="0.3">
      <c r="A267" s="139" t="s">
        <v>306</v>
      </c>
      <c r="B267" s="105" t="s">
        <v>304</v>
      </c>
      <c r="C267" s="105" t="s">
        <v>215</v>
      </c>
      <c r="D267" s="105" t="s">
        <v>28</v>
      </c>
      <c r="E267" s="105" t="s">
        <v>307</v>
      </c>
      <c r="F267" s="105" t="s">
        <v>59</v>
      </c>
      <c r="G267" s="108">
        <v>45572</v>
      </c>
      <c r="H267" s="20" t="s">
        <v>8</v>
      </c>
      <c r="I267" s="5">
        <v>6</v>
      </c>
      <c r="J267" s="5">
        <v>95</v>
      </c>
      <c r="K267" s="5">
        <f t="shared" si="5"/>
        <v>570</v>
      </c>
      <c r="L267" s="105">
        <f>K267+K268</f>
        <v>940</v>
      </c>
      <c r="M267" s="105">
        <v>10</v>
      </c>
      <c r="N267" s="137">
        <v>45572</v>
      </c>
      <c r="O267" s="105">
        <v>940</v>
      </c>
      <c r="P267" s="105">
        <v>0</v>
      </c>
    </row>
    <row r="268" spans="1:16" x14ac:dyDescent="0.3">
      <c r="A268" s="140"/>
      <c r="B268" s="107"/>
      <c r="C268" s="107"/>
      <c r="D268" s="107"/>
      <c r="E268" s="107"/>
      <c r="F268" s="107"/>
      <c r="G268" s="110"/>
      <c r="H268" s="18" t="s">
        <v>9</v>
      </c>
      <c r="I268" s="5">
        <v>2</v>
      </c>
      <c r="J268" s="5">
        <v>185</v>
      </c>
      <c r="K268" s="5">
        <f t="shared" si="5"/>
        <v>370</v>
      </c>
      <c r="L268" s="107"/>
      <c r="M268" s="107"/>
      <c r="N268" s="138"/>
      <c r="O268" s="107"/>
      <c r="P268" s="107"/>
    </row>
    <row r="269" spans="1:16" x14ac:dyDescent="0.3">
      <c r="A269" s="119" t="s">
        <v>308</v>
      </c>
      <c r="B269" s="119" t="s">
        <v>309</v>
      </c>
      <c r="C269" s="119" t="s">
        <v>63</v>
      </c>
      <c r="D269" s="119" t="s">
        <v>28</v>
      </c>
      <c r="E269" s="119" t="s">
        <v>310</v>
      </c>
      <c r="F269" s="119" t="s">
        <v>25</v>
      </c>
      <c r="G269" s="108">
        <v>45572</v>
      </c>
      <c r="H269" s="20" t="s">
        <v>8</v>
      </c>
      <c r="I269" s="5">
        <v>10</v>
      </c>
      <c r="J269" s="5">
        <v>95</v>
      </c>
      <c r="K269" s="5">
        <f t="shared" si="5"/>
        <v>950</v>
      </c>
      <c r="L269" s="105">
        <f>K269+K270</f>
        <v>1875</v>
      </c>
      <c r="M269" s="105">
        <v>20</v>
      </c>
      <c r="N269" s="108"/>
      <c r="O269" s="105"/>
      <c r="P269" s="105"/>
    </row>
    <row r="270" spans="1:16" x14ac:dyDescent="0.3">
      <c r="A270" s="120"/>
      <c r="B270" s="120"/>
      <c r="C270" s="120"/>
      <c r="D270" s="120"/>
      <c r="E270" s="120"/>
      <c r="F270" s="120"/>
      <c r="G270" s="110"/>
      <c r="H270" s="18" t="s">
        <v>9</v>
      </c>
      <c r="I270" s="5">
        <v>5</v>
      </c>
      <c r="J270" s="5">
        <v>185</v>
      </c>
      <c r="K270" s="5">
        <f t="shared" si="5"/>
        <v>925</v>
      </c>
      <c r="L270" s="107"/>
      <c r="M270" s="107"/>
      <c r="N270" s="110"/>
      <c r="O270" s="107"/>
      <c r="P270" s="107"/>
    </row>
    <row r="271" spans="1:16" x14ac:dyDescent="0.3">
      <c r="A271" s="105" t="s">
        <v>311</v>
      </c>
      <c r="B271" s="119" t="s">
        <v>312</v>
      </c>
      <c r="C271" s="105" t="s">
        <v>313</v>
      </c>
      <c r="D271" s="105" t="s">
        <v>313</v>
      </c>
      <c r="E271" s="105" t="s">
        <v>314</v>
      </c>
      <c r="F271" s="105" t="s">
        <v>25</v>
      </c>
      <c r="G271" s="108">
        <v>45603</v>
      </c>
      <c r="H271" s="20" t="s">
        <v>8</v>
      </c>
      <c r="I271" s="5">
        <v>2</v>
      </c>
      <c r="J271" s="5">
        <v>130</v>
      </c>
      <c r="K271" s="5">
        <f t="shared" si="5"/>
        <v>260</v>
      </c>
      <c r="L271" s="105">
        <f>K271+K272</f>
        <v>710</v>
      </c>
      <c r="M271" s="105">
        <v>2</v>
      </c>
      <c r="N271" s="137">
        <v>45633</v>
      </c>
      <c r="O271" s="105"/>
      <c r="P271" s="105">
        <v>0</v>
      </c>
    </row>
    <row r="272" spans="1:16" x14ac:dyDescent="0.3">
      <c r="A272" s="107"/>
      <c r="B272" s="120"/>
      <c r="C272" s="107"/>
      <c r="D272" s="107"/>
      <c r="E272" s="107"/>
      <c r="F272" s="107"/>
      <c r="G272" s="110"/>
      <c r="H272" s="18" t="s">
        <v>315</v>
      </c>
      <c r="I272" s="5">
        <v>0</v>
      </c>
      <c r="J272" s="5">
        <v>450</v>
      </c>
      <c r="K272" s="5">
        <v>450</v>
      </c>
      <c r="L272" s="107"/>
      <c r="M272" s="107"/>
      <c r="N272" s="138"/>
      <c r="O272" s="107"/>
      <c r="P272" s="107"/>
    </row>
    <row r="273" spans="1:16" x14ac:dyDescent="0.3">
      <c r="A273" s="141" t="s">
        <v>316</v>
      </c>
      <c r="B273" s="141" t="s">
        <v>317</v>
      </c>
      <c r="C273" s="141" t="s">
        <v>215</v>
      </c>
      <c r="D273" s="141" t="s">
        <v>28</v>
      </c>
      <c r="E273" s="141" t="s">
        <v>318</v>
      </c>
      <c r="F273" s="141" t="s">
        <v>59</v>
      </c>
      <c r="G273" s="146">
        <v>45633</v>
      </c>
      <c r="H273" s="27" t="s">
        <v>8</v>
      </c>
      <c r="I273" s="28">
        <v>29</v>
      </c>
      <c r="J273" s="28">
        <v>95</v>
      </c>
      <c r="K273" s="28">
        <f>I273*J273</f>
        <v>2755</v>
      </c>
      <c r="L273" s="141">
        <f>K273+K274+K275+K276</f>
        <v>9705</v>
      </c>
      <c r="M273" s="141">
        <v>92</v>
      </c>
      <c r="N273" s="146">
        <v>45500</v>
      </c>
      <c r="O273" s="141">
        <v>9705</v>
      </c>
      <c r="P273" s="141">
        <v>0</v>
      </c>
    </row>
    <row r="274" spans="1:16" x14ac:dyDescent="0.3">
      <c r="A274" s="142"/>
      <c r="B274" s="142"/>
      <c r="C274" s="142"/>
      <c r="D274" s="142"/>
      <c r="E274" s="142"/>
      <c r="F274" s="142"/>
      <c r="G274" s="147"/>
      <c r="H274" s="30" t="s">
        <v>9</v>
      </c>
      <c r="I274" s="28">
        <v>14</v>
      </c>
      <c r="J274" s="28">
        <v>185</v>
      </c>
      <c r="K274" s="28">
        <f t="shared" ref="K274:K277" si="6">I274*J274</f>
        <v>2590</v>
      </c>
      <c r="L274" s="142"/>
      <c r="M274" s="142"/>
      <c r="N274" s="147"/>
      <c r="O274" s="142"/>
      <c r="P274" s="142"/>
    </row>
    <row r="275" spans="1:16" x14ac:dyDescent="0.3">
      <c r="A275" s="142"/>
      <c r="B275" s="142"/>
      <c r="C275" s="142"/>
      <c r="D275" s="142"/>
      <c r="E275" s="142"/>
      <c r="F275" s="142"/>
      <c r="G275" s="147"/>
      <c r="H275" s="30" t="s">
        <v>10</v>
      </c>
      <c r="I275" s="28">
        <v>1</v>
      </c>
      <c r="J275" s="28">
        <v>460</v>
      </c>
      <c r="K275" s="28">
        <f t="shared" si="6"/>
        <v>460</v>
      </c>
      <c r="L275" s="142"/>
      <c r="M275" s="142"/>
      <c r="N275" s="147"/>
      <c r="O275" s="142"/>
      <c r="P275" s="142"/>
    </row>
    <row r="276" spans="1:16" x14ac:dyDescent="0.3">
      <c r="A276" s="143"/>
      <c r="B276" s="143"/>
      <c r="C276" s="143"/>
      <c r="D276" s="143"/>
      <c r="E276" s="143"/>
      <c r="F276" s="143"/>
      <c r="G276" s="148"/>
      <c r="H276" s="30" t="s">
        <v>42</v>
      </c>
      <c r="I276" s="28">
        <v>3</v>
      </c>
      <c r="J276" s="28">
        <v>1300</v>
      </c>
      <c r="K276" s="28">
        <f t="shared" si="6"/>
        <v>3900</v>
      </c>
      <c r="L276" s="143"/>
      <c r="M276" s="143"/>
      <c r="N276" s="148"/>
      <c r="O276" s="143"/>
      <c r="P276" s="143"/>
    </row>
    <row r="277" spans="1:16" x14ac:dyDescent="0.3">
      <c r="A277" s="144" t="s">
        <v>319</v>
      </c>
      <c r="B277" s="119" t="s">
        <v>81</v>
      </c>
      <c r="C277" s="119" t="s">
        <v>35</v>
      </c>
      <c r="D277" s="119" t="s">
        <v>28</v>
      </c>
      <c r="E277" s="119" t="s">
        <v>320</v>
      </c>
      <c r="F277" s="119" t="s">
        <v>25</v>
      </c>
      <c r="G277" s="108">
        <v>45487</v>
      </c>
      <c r="H277" s="18" t="s">
        <v>47</v>
      </c>
      <c r="I277" s="5">
        <v>1</v>
      </c>
      <c r="J277" s="5">
        <v>2400</v>
      </c>
      <c r="K277" s="5">
        <f t="shared" si="6"/>
        <v>2400</v>
      </c>
      <c r="L277" s="105">
        <f>K277+K278</f>
        <v>3080</v>
      </c>
      <c r="M277" s="105">
        <v>25</v>
      </c>
      <c r="N277" s="108">
        <v>45487</v>
      </c>
      <c r="O277" s="105">
        <v>3080</v>
      </c>
      <c r="P277" s="105">
        <v>0</v>
      </c>
    </row>
    <row r="278" spans="1:16" x14ac:dyDescent="0.3">
      <c r="A278" s="145"/>
      <c r="B278" s="120"/>
      <c r="C278" s="120"/>
      <c r="D278" s="120"/>
      <c r="E278" s="120"/>
      <c r="F278" s="120"/>
      <c r="G278" s="110"/>
      <c r="H278" s="18" t="s">
        <v>11</v>
      </c>
      <c r="I278" s="5">
        <v>1</v>
      </c>
      <c r="J278" s="5">
        <v>680</v>
      </c>
      <c r="K278" s="5">
        <f>I278*J278</f>
        <v>680</v>
      </c>
      <c r="L278" s="107"/>
      <c r="M278" s="107"/>
      <c r="N278" s="110"/>
      <c r="O278" s="107"/>
      <c r="P278" s="107"/>
    </row>
    <row r="279" spans="1:16" x14ac:dyDescent="0.3">
      <c r="A279" s="105" t="s">
        <v>321</v>
      </c>
      <c r="B279" s="105" t="s">
        <v>65</v>
      </c>
      <c r="C279" s="105" t="s">
        <v>322</v>
      </c>
      <c r="D279" s="105" t="s">
        <v>28</v>
      </c>
      <c r="E279" s="105" t="s">
        <v>323</v>
      </c>
      <c r="F279" s="105" t="s">
        <v>25</v>
      </c>
      <c r="G279" s="108">
        <v>45487</v>
      </c>
      <c r="H279" s="20" t="s">
        <v>8</v>
      </c>
      <c r="I279" s="5">
        <v>12</v>
      </c>
      <c r="J279" s="5">
        <v>95</v>
      </c>
      <c r="K279" s="5">
        <f t="shared" ref="K279:K342" si="7">I279*J279</f>
        <v>1140</v>
      </c>
      <c r="L279" s="105">
        <f>K279+K280</f>
        <v>3360</v>
      </c>
      <c r="M279" s="105">
        <v>36</v>
      </c>
      <c r="N279" s="108">
        <v>45487</v>
      </c>
      <c r="O279" s="105">
        <v>3360</v>
      </c>
      <c r="P279" s="105">
        <v>0</v>
      </c>
    </row>
    <row r="280" spans="1:16" x14ac:dyDescent="0.3">
      <c r="A280" s="107"/>
      <c r="B280" s="107"/>
      <c r="C280" s="107"/>
      <c r="D280" s="107"/>
      <c r="E280" s="107"/>
      <c r="F280" s="107"/>
      <c r="G280" s="110"/>
      <c r="H280" s="18" t="s">
        <v>9</v>
      </c>
      <c r="I280" s="5">
        <v>12</v>
      </c>
      <c r="J280" s="5">
        <v>185</v>
      </c>
      <c r="K280" s="5">
        <f t="shared" si="7"/>
        <v>2220</v>
      </c>
      <c r="L280" s="107"/>
      <c r="M280" s="107"/>
      <c r="N280" s="110"/>
      <c r="O280" s="107"/>
      <c r="P280" s="107"/>
    </row>
    <row r="281" spans="1:16" x14ac:dyDescent="0.3">
      <c r="A281" s="149" t="s">
        <v>116</v>
      </c>
      <c r="B281" s="149" t="s">
        <v>117</v>
      </c>
      <c r="C281" s="149" t="s">
        <v>63</v>
      </c>
      <c r="D281" s="149" t="s">
        <v>28</v>
      </c>
      <c r="E281" s="149" t="s">
        <v>324</v>
      </c>
      <c r="F281" s="149" t="s">
        <v>25</v>
      </c>
      <c r="G281" s="151">
        <v>45487</v>
      </c>
      <c r="H281" s="21" t="s">
        <v>8</v>
      </c>
      <c r="I281" s="11">
        <v>20</v>
      </c>
      <c r="J281" s="11">
        <v>95</v>
      </c>
      <c r="K281" s="11">
        <f t="shared" si="7"/>
        <v>1900</v>
      </c>
      <c r="L281" s="149">
        <f>K281+K282+K283</f>
        <v>10200</v>
      </c>
      <c r="M281" s="149">
        <v>110</v>
      </c>
      <c r="N281" s="153"/>
      <c r="O281" s="149"/>
      <c r="P281" s="149"/>
    </row>
    <row r="282" spans="1:16" x14ac:dyDescent="0.3">
      <c r="A282" s="150"/>
      <c r="B282" s="150"/>
      <c r="C282" s="150"/>
      <c r="D282" s="150"/>
      <c r="E282" s="150"/>
      <c r="F282" s="150"/>
      <c r="G282" s="152"/>
      <c r="H282" s="16" t="s">
        <v>9</v>
      </c>
      <c r="I282" s="11">
        <v>20</v>
      </c>
      <c r="J282" s="11">
        <v>185</v>
      </c>
      <c r="K282" s="11">
        <f t="shared" si="7"/>
        <v>3700</v>
      </c>
      <c r="L282" s="150"/>
      <c r="M282" s="150"/>
      <c r="N282" s="154"/>
      <c r="O282" s="150"/>
      <c r="P282" s="150"/>
    </row>
    <row r="283" spans="1:16" x14ac:dyDescent="0.3">
      <c r="A283" s="150"/>
      <c r="B283" s="150"/>
      <c r="C283" s="150"/>
      <c r="D283" s="150"/>
      <c r="E283" s="150"/>
      <c r="F283" s="150"/>
      <c r="G283" s="152"/>
      <c r="H283" s="34" t="s">
        <v>10</v>
      </c>
      <c r="I283" s="35">
        <v>10</v>
      </c>
      <c r="J283" s="35">
        <v>460</v>
      </c>
      <c r="K283" s="10">
        <f t="shared" si="7"/>
        <v>4600</v>
      </c>
      <c r="L283" s="150"/>
      <c r="M283" s="150"/>
      <c r="N283" s="154"/>
      <c r="O283" s="150"/>
      <c r="P283" s="150"/>
    </row>
    <row r="284" spans="1:16" x14ac:dyDescent="0.3">
      <c r="A284" s="18" t="s">
        <v>302</v>
      </c>
      <c r="B284" s="18" t="s">
        <v>325</v>
      </c>
      <c r="C284" s="18" t="s">
        <v>28</v>
      </c>
      <c r="D284" s="18" t="s">
        <v>28</v>
      </c>
      <c r="E284" s="18" t="s">
        <v>326</v>
      </c>
      <c r="F284" s="18" t="s">
        <v>25</v>
      </c>
      <c r="G284" s="36">
        <v>45487</v>
      </c>
      <c r="H284" s="18" t="s">
        <v>42</v>
      </c>
      <c r="I284" s="5">
        <v>2</v>
      </c>
      <c r="J284" s="5">
        <v>1300</v>
      </c>
      <c r="K284" s="5">
        <f t="shared" si="7"/>
        <v>2600</v>
      </c>
      <c r="L284" s="5">
        <f>K284</f>
        <v>2600</v>
      </c>
      <c r="M284" s="5">
        <v>20</v>
      </c>
      <c r="N284" s="36">
        <v>45487</v>
      </c>
      <c r="O284" s="5">
        <v>0</v>
      </c>
      <c r="P284" s="5">
        <v>1300</v>
      </c>
    </row>
    <row r="285" spans="1:16" x14ac:dyDescent="0.3">
      <c r="A285" s="18" t="s">
        <v>148</v>
      </c>
      <c r="B285" s="18" t="s">
        <v>83</v>
      </c>
      <c r="C285" s="18" t="s">
        <v>28</v>
      </c>
      <c r="D285" s="18" t="s">
        <v>28</v>
      </c>
      <c r="E285" s="18" t="s">
        <v>327</v>
      </c>
      <c r="F285" s="18" t="s">
        <v>25</v>
      </c>
      <c r="G285" s="36">
        <v>45487</v>
      </c>
      <c r="H285" s="20" t="s">
        <v>8</v>
      </c>
      <c r="I285" s="5">
        <v>20</v>
      </c>
      <c r="J285" s="5">
        <v>95</v>
      </c>
      <c r="K285" s="5">
        <f t="shared" si="7"/>
        <v>1900</v>
      </c>
      <c r="L285" s="5">
        <f>K285</f>
        <v>1900</v>
      </c>
      <c r="M285" s="5">
        <v>20</v>
      </c>
      <c r="N285" s="36">
        <v>45487</v>
      </c>
      <c r="O285" s="5">
        <v>0</v>
      </c>
      <c r="P285" s="5">
        <v>1900</v>
      </c>
    </row>
    <row r="286" spans="1:16" x14ac:dyDescent="0.3">
      <c r="A286" s="105" t="s">
        <v>316</v>
      </c>
      <c r="B286" s="105" t="s">
        <v>317</v>
      </c>
      <c r="C286" s="105" t="s">
        <v>35</v>
      </c>
      <c r="D286" s="105" t="s">
        <v>28</v>
      </c>
      <c r="E286" s="105" t="s">
        <v>328</v>
      </c>
      <c r="F286" s="105" t="s">
        <v>59</v>
      </c>
      <c r="G286" s="108">
        <v>45487</v>
      </c>
      <c r="H286" s="20" t="s">
        <v>8</v>
      </c>
      <c r="I286" s="5">
        <v>10</v>
      </c>
      <c r="J286" s="5">
        <v>95</v>
      </c>
      <c r="K286" s="5">
        <f t="shared" si="7"/>
        <v>950</v>
      </c>
      <c r="L286" s="105">
        <f>K286+K287</f>
        <v>1875</v>
      </c>
      <c r="M286" s="105">
        <v>20</v>
      </c>
      <c r="N286" s="108" t="s">
        <v>329</v>
      </c>
      <c r="O286" s="105">
        <v>0</v>
      </c>
      <c r="P286" s="105">
        <v>1880</v>
      </c>
    </row>
    <row r="287" spans="1:16" x14ac:dyDescent="0.3">
      <c r="A287" s="107"/>
      <c r="B287" s="107"/>
      <c r="C287" s="107"/>
      <c r="D287" s="107"/>
      <c r="E287" s="107"/>
      <c r="F287" s="107"/>
      <c r="G287" s="110"/>
      <c r="H287" s="18" t="s">
        <v>9</v>
      </c>
      <c r="I287" s="5">
        <v>5</v>
      </c>
      <c r="J287" s="5">
        <v>185</v>
      </c>
      <c r="K287" s="5">
        <f t="shared" si="7"/>
        <v>925</v>
      </c>
      <c r="L287" s="107"/>
      <c r="M287" s="107"/>
      <c r="N287" s="110"/>
      <c r="O287" s="107"/>
      <c r="P287" s="107"/>
    </row>
    <row r="288" spans="1:16" x14ac:dyDescent="0.3">
      <c r="A288" s="113" t="s">
        <v>207</v>
      </c>
      <c r="B288" s="113" t="s">
        <v>330</v>
      </c>
      <c r="C288" s="113" t="s">
        <v>331</v>
      </c>
      <c r="D288" s="113" t="s">
        <v>23</v>
      </c>
      <c r="E288" s="113" t="s">
        <v>332</v>
      </c>
      <c r="F288" s="113" t="s">
        <v>59</v>
      </c>
      <c r="G288" s="116">
        <v>45488</v>
      </c>
      <c r="H288" s="21" t="s">
        <v>8</v>
      </c>
      <c r="I288" s="11">
        <v>11</v>
      </c>
      <c r="J288" s="11">
        <v>95</v>
      </c>
      <c r="K288" s="11">
        <f t="shared" si="7"/>
        <v>1045</v>
      </c>
      <c r="L288" s="113">
        <f>K288+K289+K290+K291+K292</f>
        <v>5770</v>
      </c>
      <c r="M288" s="113">
        <v>41</v>
      </c>
      <c r="N288" s="116"/>
      <c r="O288" s="113"/>
      <c r="P288" s="113"/>
    </row>
    <row r="289" spans="1:16" x14ac:dyDescent="0.3">
      <c r="A289" s="114"/>
      <c r="B289" s="114"/>
      <c r="C289" s="114"/>
      <c r="D289" s="114"/>
      <c r="E289" s="114"/>
      <c r="F289" s="114"/>
      <c r="G289" s="117"/>
      <c r="H289" s="16" t="s">
        <v>9</v>
      </c>
      <c r="I289" s="11">
        <v>5</v>
      </c>
      <c r="J289" s="11">
        <v>185</v>
      </c>
      <c r="K289" s="11">
        <f t="shared" si="7"/>
        <v>925</v>
      </c>
      <c r="L289" s="114"/>
      <c r="M289" s="114"/>
      <c r="N289" s="117"/>
      <c r="O289" s="114"/>
      <c r="P289" s="114"/>
    </row>
    <row r="290" spans="1:16" x14ac:dyDescent="0.3">
      <c r="A290" s="114"/>
      <c r="B290" s="114"/>
      <c r="C290" s="114"/>
      <c r="D290" s="114"/>
      <c r="E290" s="114"/>
      <c r="F290" s="114"/>
      <c r="G290" s="117"/>
      <c r="H290" s="16" t="s">
        <v>11</v>
      </c>
      <c r="I290" s="11">
        <v>3</v>
      </c>
      <c r="J290" s="11">
        <v>680</v>
      </c>
      <c r="K290" s="11">
        <f t="shared" si="7"/>
        <v>2040</v>
      </c>
      <c r="L290" s="114"/>
      <c r="M290" s="114"/>
      <c r="N290" s="117"/>
      <c r="O290" s="114"/>
      <c r="P290" s="114"/>
    </row>
    <row r="291" spans="1:16" x14ac:dyDescent="0.3">
      <c r="A291" s="114"/>
      <c r="B291" s="114"/>
      <c r="C291" s="114"/>
      <c r="D291" s="114"/>
      <c r="E291" s="114"/>
      <c r="F291" s="114"/>
      <c r="G291" s="117"/>
      <c r="H291" s="16" t="s">
        <v>10</v>
      </c>
      <c r="I291" s="11">
        <v>1</v>
      </c>
      <c r="J291" s="11">
        <v>460</v>
      </c>
      <c r="K291" s="11">
        <f t="shared" si="7"/>
        <v>460</v>
      </c>
      <c r="L291" s="114"/>
      <c r="M291" s="114"/>
      <c r="N291" s="117"/>
      <c r="O291" s="114"/>
      <c r="P291" s="114"/>
    </row>
    <row r="292" spans="1:16" x14ac:dyDescent="0.3">
      <c r="A292" s="115"/>
      <c r="B292" s="115"/>
      <c r="C292" s="115"/>
      <c r="D292" s="115"/>
      <c r="E292" s="115"/>
      <c r="F292" s="115"/>
      <c r="G292" s="118"/>
      <c r="H292" s="16" t="s">
        <v>42</v>
      </c>
      <c r="I292" s="11">
        <v>1</v>
      </c>
      <c r="J292" s="11">
        <v>1300</v>
      </c>
      <c r="K292" s="11">
        <f t="shared" si="7"/>
        <v>1300</v>
      </c>
      <c r="L292" s="115"/>
      <c r="M292" s="115"/>
      <c r="N292" s="118"/>
      <c r="O292" s="115"/>
      <c r="P292" s="115"/>
    </row>
    <row r="293" spans="1:16" x14ac:dyDescent="0.3">
      <c r="A293" s="113" t="s">
        <v>207</v>
      </c>
      <c r="B293" s="113" t="s">
        <v>330</v>
      </c>
      <c r="C293" s="113" t="s">
        <v>331</v>
      </c>
      <c r="D293" s="113" t="s">
        <v>23</v>
      </c>
      <c r="E293" s="113" t="s">
        <v>333</v>
      </c>
      <c r="F293" s="113" t="s">
        <v>59</v>
      </c>
      <c r="G293" s="116">
        <v>45488</v>
      </c>
      <c r="H293" s="21" t="s">
        <v>8</v>
      </c>
      <c r="I293" s="11">
        <v>10</v>
      </c>
      <c r="J293" s="11">
        <v>95</v>
      </c>
      <c r="K293" s="11">
        <f t="shared" si="7"/>
        <v>950</v>
      </c>
      <c r="L293" s="113">
        <f>K293+K294</f>
        <v>1875</v>
      </c>
      <c r="M293" s="113">
        <v>20</v>
      </c>
      <c r="N293" s="116"/>
      <c r="O293" s="113"/>
      <c r="P293" s="113"/>
    </row>
    <row r="294" spans="1:16" x14ac:dyDescent="0.3">
      <c r="A294" s="115"/>
      <c r="B294" s="115"/>
      <c r="C294" s="115"/>
      <c r="D294" s="115"/>
      <c r="E294" s="115"/>
      <c r="F294" s="115"/>
      <c r="G294" s="118"/>
      <c r="H294" s="16" t="s">
        <v>9</v>
      </c>
      <c r="I294" s="11">
        <v>5</v>
      </c>
      <c r="J294" s="11">
        <v>185</v>
      </c>
      <c r="K294" s="11">
        <f t="shared" si="7"/>
        <v>925</v>
      </c>
      <c r="L294" s="115"/>
      <c r="M294" s="115"/>
      <c r="N294" s="118"/>
      <c r="O294" s="115"/>
      <c r="P294" s="115"/>
    </row>
    <row r="295" spans="1:16" x14ac:dyDescent="0.3">
      <c r="A295" s="105" t="s">
        <v>283</v>
      </c>
      <c r="B295" s="105" t="s">
        <v>284</v>
      </c>
      <c r="C295" s="105" t="s">
        <v>28</v>
      </c>
      <c r="D295" s="105" t="s">
        <v>28</v>
      </c>
      <c r="E295" s="105" t="s">
        <v>334</v>
      </c>
      <c r="F295" s="105" t="s">
        <v>59</v>
      </c>
      <c r="G295" s="108">
        <v>45489</v>
      </c>
      <c r="H295" s="20" t="s">
        <v>8</v>
      </c>
      <c r="I295" s="5">
        <v>18</v>
      </c>
      <c r="J295" s="5">
        <v>95</v>
      </c>
      <c r="K295" s="5">
        <f t="shared" si="7"/>
        <v>1710</v>
      </c>
      <c r="L295" s="105">
        <f>K295+K296+K297+K298</f>
        <v>7160</v>
      </c>
      <c r="M295" s="105">
        <v>53</v>
      </c>
      <c r="N295" s="137">
        <v>45299</v>
      </c>
      <c r="O295" s="105">
        <v>7160</v>
      </c>
      <c r="P295" s="105">
        <v>0</v>
      </c>
    </row>
    <row r="296" spans="1:16" x14ac:dyDescent="0.3">
      <c r="A296" s="106"/>
      <c r="B296" s="106"/>
      <c r="C296" s="106"/>
      <c r="D296" s="106"/>
      <c r="E296" s="106"/>
      <c r="F296" s="106"/>
      <c r="G296" s="109"/>
      <c r="H296" s="18" t="s">
        <v>9</v>
      </c>
      <c r="I296" s="5">
        <v>10</v>
      </c>
      <c r="J296" s="5">
        <v>185</v>
      </c>
      <c r="K296" s="5">
        <f t="shared" si="7"/>
        <v>1850</v>
      </c>
      <c r="L296" s="106"/>
      <c r="M296" s="106"/>
      <c r="N296" s="155"/>
      <c r="O296" s="106"/>
      <c r="P296" s="106"/>
    </row>
    <row r="297" spans="1:16" x14ac:dyDescent="0.3">
      <c r="A297" s="106"/>
      <c r="B297" s="106"/>
      <c r="C297" s="106"/>
      <c r="D297" s="106"/>
      <c r="E297" s="106"/>
      <c r="F297" s="106"/>
      <c r="G297" s="109"/>
      <c r="H297" s="37" t="s">
        <v>10</v>
      </c>
      <c r="I297" s="38">
        <v>5</v>
      </c>
      <c r="J297" s="38">
        <v>460</v>
      </c>
      <c r="K297" s="5">
        <f t="shared" si="7"/>
        <v>2300</v>
      </c>
      <c r="L297" s="106"/>
      <c r="M297" s="106"/>
      <c r="N297" s="155"/>
      <c r="O297" s="106"/>
      <c r="P297" s="106"/>
    </row>
    <row r="298" spans="1:16" x14ac:dyDescent="0.3">
      <c r="A298" s="107"/>
      <c r="B298" s="107"/>
      <c r="C298" s="107"/>
      <c r="D298" s="107"/>
      <c r="E298" s="107"/>
      <c r="F298" s="107"/>
      <c r="G298" s="110"/>
      <c r="H298" s="18" t="s">
        <v>42</v>
      </c>
      <c r="I298" s="5">
        <v>1</v>
      </c>
      <c r="J298" s="5">
        <v>1300</v>
      </c>
      <c r="K298" s="5">
        <f t="shared" si="7"/>
        <v>1300</v>
      </c>
      <c r="L298" s="107"/>
      <c r="M298" s="107"/>
      <c r="N298" s="138"/>
      <c r="O298" s="107"/>
      <c r="P298" s="107"/>
    </row>
    <row r="299" spans="1:16" x14ac:dyDescent="0.3">
      <c r="A299" s="149" t="s">
        <v>283</v>
      </c>
      <c r="B299" s="149" t="s">
        <v>284</v>
      </c>
      <c r="C299" s="149" t="s">
        <v>28</v>
      </c>
      <c r="D299" s="149" t="s">
        <v>28</v>
      </c>
      <c r="E299" s="149" t="s">
        <v>335</v>
      </c>
      <c r="F299" s="149" t="s">
        <v>59</v>
      </c>
      <c r="G299" s="151">
        <v>45489</v>
      </c>
      <c r="H299" s="21" t="s">
        <v>8</v>
      </c>
      <c r="I299" s="11">
        <v>5</v>
      </c>
      <c r="J299" s="11">
        <v>95</v>
      </c>
      <c r="K299" s="11">
        <f t="shared" si="7"/>
        <v>475</v>
      </c>
      <c r="L299" s="149">
        <f>K299+K300</f>
        <v>935</v>
      </c>
      <c r="M299" s="149">
        <v>10</v>
      </c>
      <c r="N299" s="156">
        <v>45299</v>
      </c>
      <c r="O299" s="149">
        <v>810</v>
      </c>
      <c r="P299" s="149">
        <v>0</v>
      </c>
    </row>
    <row r="300" spans="1:16" x14ac:dyDescent="0.3">
      <c r="A300" s="150"/>
      <c r="B300" s="150"/>
      <c r="C300" s="150"/>
      <c r="D300" s="150"/>
      <c r="E300" s="150"/>
      <c r="F300" s="150"/>
      <c r="G300" s="152"/>
      <c r="H300" s="39" t="s">
        <v>10</v>
      </c>
      <c r="I300" s="10">
        <v>1</v>
      </c>
      <c r="J300" s="10">
        <v>460</v>
      </c>
      <c r="K300" s="12">
        <f t="shared" si="7"/>
        <v>460</v>
      </c>
      <c r="L300" s="150"/>
      <c r="M300" s="150"/>
      <c r="N300" s="157"/>
      <c r="O300" s="150"/>
      <c r="P300" s="150"/>
    </row>
    <row r="301" spans="1:16" x14ac:dyDescent="0.3">
      <c r="A301" s="111" t="s">
        <v>336</v>
      </c>
      <c r="B301" s="111" t="s">
        <v>337</v>
      </c>
      <c r="C301" s="111" t="s">
        <v>338</v>
      </c>
      <c r="D301" s="111" t="s">
        <v>23</v>
      </c>
      <c r="E301" s="111" t="s">
        <v>339</v>
      </c>
      <c r="F301" s="111" t="s">
        <v>59</v>
      </c>
      <c r="G301" s="112">
        <v>45490</v>
      </c>
      <c r="H301" s="20" t="s">
        <v>8</v>
      </c>
      <c r="I301" s="5">
        <v>18</v>
      </c>
      <c r="J301" s="5">
        <v>95</v>
      </c>
      <c r="K301" s="5">
        <f t="shared" si="7"/>
        <v>1710</v>
      </c>
      <c r="L301" s="111">
        <f>K301+K302+K303+K304</f>
        <v>9190</v>
      </c>
      <c r="M301" s="105">
        <v>78</v>
      </c>
      <c r="N301" s="134">
        <v>45451</v>
      </c>
      <c r="O301" s="111">
        <v>0</v>
      </c>
      <c r="P301" s="111">
        <v>9190</v>
      </c>
    </row>
    <row r="302" spans="1:16" x14ac:dyDescent="0.3">
      <c r="A302" s="111"/>
      <c r="B302" s="111"/>
      <c r="C302" s="111"/>
      <c r="D302" s="111"/>
      <c r="E302" s="111"/>
      <c r="F302" s="111"/>
      <c r="G302" s="112"/>
      <c r="H302" s="18" t="s">
        <v>11</v>
      </c>
      <c r="I302" s="5">
        <v>2</v>
      </c>
      <c r="J302" s="5">
        <v>680</v>
      </c>
      <c r="K302" s="5">
        <f t="shared" si="7"/>
        <v>1360</v>
      </c>
      <c r="L302" s="111"/>
      <c r="M302" s="106"/>
      <c r="N302" s="134"/>
      <c r="O302" s="111"/>
      <c r="P302" s="111"/>
    </row>
    <row r="303" spans="1:16" x14ac:dyDescent="0.3">
      <c r="A303" s="111"/>
      <c r="B303" s="111"/>
      <c r="C303" s="111"/>
      <c r="D303" s="111"/>
      <c r="E303" s="111"/>
      <c r="F303" s="111"/>
      <c r="G303" s="112"/>
      <c r="H303" s="20" t="s">
        <v>10</v>
      </c>
      <c r="I303" s="5">
        <v>2</v>
      </c>
      <c r="J303" s="5">
        <v>460</v>
      </c>
      <c r="K303" s="5">
        <f t="shared" si="7"/>
        <v>920</v>
      </c>
      <c r="L303" s="111"/>
      <c r="M303" s="106"/>
      <c r="N303" s="134"/>
      <c r="O303" s="111"/>
      <c r="P303" s="111"/>
    </row>
    <row r="304" spans="1:16" x14ac:dyDescent="0.3">
      <c r="A304" s="111"/>
      <c r="B304" s="111"/>
      <c r="C304" s="111"/>
      <c r="D304" s="111"/>
      <c r="E304" s="111"/>
      <c r="F304" s="111"/>
      <c r="G304" s="112"/>
      <c r="H304" s="18" t="s">
        <v>42</v>
      </c>
      <c r="I304" s="5">
        <v>4</v>
      </c>
      <c r="J304" s="5">
        <v>1300</v>
      </c>
      <c r="K304" s="5">
        <f t="shared" si="7"/>
        <v>5200</v>
      </c>
      <c r="L304" s="111"/>
      <c r="M304" s="107"/>
      <c r="N304" s="134"/>
      <c r="O304" s="111"/>
      <c r="P304" s="111"/>
    </row>
    <row r="305" spans="1:16" x14ac:dyDescent="0.3">
      <c r="A305" s="20" t="s">
        <v>340</v>
      </c>
      <c r="B305" s="20" t="s">
        <v>341</v>
      </c>
      <c r="C305" s="20" t="s">
        <v>114</v>
      </c>
      <c r="D305" s="20" t="s">
        <v>23</v>
      </c>
      <c r="E305" s="20" t="s">
        <v>342</v>
      </c>
      <c r="F305" s="20" t="s">
        <v>25</v>
      </c>
      <c r="G305" s="3">
        <v>45491</v>
      </c>
      <c r="H305" s="20" t="s">
        <v>10</v>
      </c>
      <c r="I305" s="5">
        <v>1</v>
      </c>
      <c r="J305" s="5">
        <v>460</v>
      </c>
      <c r="K305" s="5">
        <f t="shared" si="7"/>
        <v>460</v>
      </c>
      <c r="L305" s="5">
        <f>K305</f>
        <v>460</v>
      </c>
      <c r="M305" s="5">
        <v>5</v>
      </c>
      <c r="N305" s="3">
        <v>45491</v>
      </c>
      <c r="O305" s="5">
        <v>0</v>
      </c>
      <c r="P305" s="5">
        <v>460</v>
      </c>
    </row>
    <row r="306" spans="1:16" x14ac:dyDescent="0.3">
      <c r="A306" s="40" t="s">
        <v>343</v>
      </c>
      <c r="B306" s="21" t="s">
        <v>131</v>
      </c>
      <c r="C306" s="21" t="s">
        <v>114</v>
      </c>
      <c r="D306" s="21" t="s">
        <v>23</v>
      </c>
      <c r="E306" s="21" t="s">
        <v>344</v>
      </c>
      <c r="F306" s="21" t="s">
        <v>25</v>
      </c>
      <c r="G306" s="15">
        <v>45491</v>
      </c>
      <c r="H306" s="21" t="s">
        <v>42</v>
      </c>
      <c r="I306" s="11">
        <v>1</v>
      </c>
      <c r="J306" s="11">
        <v>1300</v>
      </c>
      <c r="K306" s="11">
        <f t="shared" si="7"/>
        <v>1300</v>
      </c>
      <c r="L306" s="11">
        <f>K306</f>
        <v>1300</v>
      </c>
      <c r="M306" s="11">
        <v>10</v>
      </c>
      <c r="N306" s="24"/>
      <c r="O306" s="11"/>
      <c r="P306" s="11"/>
    </row>
    <row r="307" spans="1:16" x14ac:dyDescent="0.3">
      <c r="A307" s="21" t="s">
        <v>345</v>
      </c>
      <c r="B307" s="21" t="s">
        <v>346</v>
      </c>
      <c r="C307" s="21" t="s">
        <v>114</v>
      </c>
      <c r="D307" s="21" t="s">
        <v>23</v>
      </c>
      <c r="E307" s="21" t="s">
        <v>347</v>
      </c>
      <c r="F307" s="21" t="s">
        <v>25</v>
      </c>
      <c r="G307" s="15">
        <v>45491</v>
      </c>
      <c r="H307" s="16" t="s">
        <v>11</v>
      </c>
      <c r="I307" s="11">
        <v>10</v>
      </c>
      <c r="J307" s="11">
        <v>680</v>
      </c>
      <c r="K307" s="11">
        <f t="shared" si="7"/>
        <v>6800</v>
      </c>
      <c r="L307" s="11">
        <f>K307</f>
        <v>6800</v>
      </c>
      <c r="M307" s="11">
        <v>50</v>
      </c>
      <c r="N307" s="24"/>
      <c r="O307" s="11"/>
      <c r="P307" s="11"/>
    </row>
    <row r="308" spans="1:16" ht="43.2" x14ac:dyDescent="0.3">
      <c r="A308" s="21" t="s">
        <v>348</v>
      </c>
      <c r="B308" s="41" t="s">
        <v>349</v>
      </c>
      <c r="C308" s="21" t="s">
        <v>57</v>
      </c>
      <c r="D308" s="21" t="s">
        <v>23</v>
      </c>
      <c r="E308" s="21" t="s">
        <v>350</v>
      </c>
      <c r="F308" s="21" t="s">
        <v>25</v>
      </c>
      <c r="G308" s="15">
        <v>45491</v>
      </c>
      <c r="H308" s="21" t="s">
        <v>47</v>
      </c>
      <c r="I308" s="11">
        <v>2</v>
      </c>
      <c r="J308" s="11">
        <v>2400</v>
      </c>
      <c r="K308" s="11">
        <f t="shared" si="7"/>
        <v>4800</v>
      </c>
      <c r="L308" s="11">
        <v>4800</v>
      </c>
      <c r="M308" s="11">
        <v>40</v>
      </c>
      <c r="N308" s="24"/>
      <c r="O308" s="11"/>
      <c r="P308" s="11"/>
    </row>
    <row r="309" spans="1:16" x14ac:dyDescent="0.3">
      <c r="A309" s="113" t="s">
        <v>351</v>
      </c>
      <c r="B309" s="113" t="s">
        <v>352</v>
      </c>
      <c r="C309" s="113" t="s">
        <v>23</v>
      </c>
      <c r="D309" s="113" t="s">
        <v>23</v>
      </c>
      <c r="E309" s="113" t="s">
        <v>353</v>
      </c>
      <c r="F309" s="113" t="s">
        <v>59</v>
      </c>
      <c r="G309" s="116">
        <v>45491</v>
      </c>
      <c r="H309" s="21" t="s">
        <v>8</v>
      </c>
      <c r="I309" s="11">
        <v>16</v>
      </c>
      <c r="J309" s="11">
        <v>95</v>
      </c>
      <c r="K309" s="11">
        <f t="shared" si="7"/>
        <v>1520</v>
      </c>
      <c r="L309" s="113">
        <f>K309+K310</f>
        <v>3360</v>
      </c>
      <c r="M309" s="113">
        <v>36</v>
      </c>
      <c r="N309" s="116"/>
      <c r="O309" s="113"/>
      <c r="P309" s="113"/>
    </row>
    <row r="310" spans="1:16" x14ac:dyDescent="0.3">
      <c r="A310" s="115"/>
      <c r="B310" s="115"/>
      <c r="C310" s="115"/>
      <c r="D310" s="115"/>
      <c r="E310" s="115"/>
      <c r="F310" s="115"/>
      <c r="G310" s="118"/>
      <c r="H310" s="21" t="s">
        <v>10</v>
      </c>
      <c r="I310" s="11">
        <v>4</v>
      </c>
      <c r="J310" s="11">
        <v>460</v>
      </c>
      <c r="K310" s="11">
        <f t="shared" si="7"/>
        <v>1840</v>
      </c>
      <c r="L310" s="115"/>
      <c r="M310" s="115"/>
      <c r="N310" s="118"/>
      <c r="O310" s="115"/>
      <c r="P310" s="115"/>
    </row>
    <row r="311" spans="1:16" x14ac:dyDescent="0.3">
      <c r="A311" s="105" t="s">
        <v>260</v>
      </c>
      <c r="B311" s="105" t="s">
        <v>52</v>
      </c>
      <c r="C311" s="105" t="s">
        <v>354</v>
      </c>
      <c r="D311" s="105" t="s">
        <v>23</v>
      </c>
      <c r="E311" s="105" t="s">
        <v>355</v>
      </c>
      <c r="F311" s="105" t="s">
        <v>25</v>
      </c>
      <c r="G311" s="108">
        <v>45494</v>
      </c>
      <c r="H311" s="20" t="s">
        <v>8</v>
      </c>
      <c r="I311" s="5">
        <v>10</v>
      </c>
      <c r="J311" s="5">
        <v>95</v>
      </c>
      <c r="K311" s="5">
        <f t="shared" si="7"/>
        <v>950</v>
      </c>
      <c r="L311" s="105">
        <f>K311+K312</f>
        <v>1410</v>
      </c>
      <c r="M311" s="105">
        <v>15</v>
      </c>
      <c r="N311" s="137">
        <v>45512</v>
      </c>
      <c r="O311" s="105">
        <v>0</v>
      </c>
      <c r="P311" s="105">
        <v>1410</v>
      </c>
    </row>
    <row r="312" spans="1:16" x14ac:dyDescent="0.3">
      <c r="A312" s="107"/>
      <c r="B312" s="107"/>
      <c r="C312" s="107"/>
      <c r="D312" s="107"/>
      <c r="E312" s="107"/>
      <c r="F312" s="107"/>
      <c r="G312" s="110"/>
      <c r="H312" s="20" t="s">
        <v>10</v>
      </c>
      <c r="I312" s="5">
        <v>1</v>
      </c>
      <c r="J312" s="5">
        <v>460</v>
      </c>
      <c r="K312" s="5">
        <f t="shared" si="7"/>
        <v>460</v>
      </c>
      <c r="L312" s="107"/>
      <c r="M312" s="107"/>
      <c r="N312" s="138"/>
      <c r="O312" s="107"/>
      <c r="P312" s="107"/>
    </row>
    <row r="313" spans="1:16" x14ac:dyDescent="0.3">
      <c r="A313" s="105" t="s">
        <v>356</v>
      </c>
      <c r="B313" s="105" t="s">
        <v>357</v>
      </c>
      <c r="C313" s="105" t="s">
        <v>354</v>
      </c>
      <c r="D313" s="105" t="s">
        <v>23</v>
      </c>
      <c r="E313" s="105" t="s">
        <v>358</v>
      </c>
      <c r="F313" s="105" t="s">
        <v>59</v>
      </c>
      <c r="G313" s="108">
        <v>45494</v>
      </c>
      <c r="H313" s="20" t="s">
        <v>8</v>
      </c>
      <c r="I313" s="5">
        <v>12</v>
      </c>
      <c r="J313" s="5">
        <v>95</v>
      </c>
      <c r="K313" s="5">
        <f t="shared" si="7"/>
        <v>1140</v>
      </c>
      <c r="L313" s="105">
        <f>K313+K314+K315</f>
        <v>3465</v>
      </c>
      <c r="M313" s="105">
        <v>42</v>
      </c>
      <c r="N313" s="137">
        <v>45512</v>
      </c>
      <c r="O313" s="105">
        <v>0</v>
      </c>
      <c r="P313" s="105">
        <v>5100</v>
      </c>
    </row>
    <row r="314" spans="1:16" x14ac:dyDescent="0.3">
      <c r="A314" s="106"/>
      <c r="B314" s="106"/>
      <c r="C314" s="106"/>
      <c r="D314" s="106"/>
      <c r="E314" s="106"/>
      <c r="F314" s="106"/>
      <c r="G314" s="109"/>
      <c r="H314" s="18" t="s">
        <v>8</v>
      </c>
      <c r="I314" s="5">
        <v>5</v>
      </c>
      <c r="J314" s="5">
        <v>95</v>
      </c>
      <c r="K314" s="5">
        <f t="shared" si="7"/>
        <v>475</v>
      </c>
      <c r="L314" s="106"/>
      <c r="M314" s="106"/>
      <c r="N314" s="155"/>
      <c r="O314" s="106"/>
      <c r="P314" s="106"/>
    </row>
    <row r="315" spans="1:16" x14ac:dyDescent="0.3">
      <c r="A315" s="107"/>
      <c r="B315" s="107"/>
      <c r="C315" s="107"/>
      <c r="D315" s="107"/>
      <c r="E315" s="107"/>
      <c r="F315" s="107"/>
      <c r="G315" s="110"/>
      <c r="H315" s="18" t="s">
        <v>9</v>
      </c>
      <c r="I315" s="5">
        <v>10</v>
      </c>
      <c r="J315" s="5">
        <v>185</v>
      </c>
      <c r="K315" s="5">
        <f t="shared" si="7"/>
        <v>1850</v>
      </c>
      <c r="L315" s="107"/>
      <c r="M315" s="107"/>
      <c r="N315" s="138"/>
      <c r="O315" s="107"/>
      <c r="P315" s="107"/>
    </row>
    <row r="316" spans="1:16" x14ac:dyDescent="0.3">
      <c r="A316" s="16" t="s">
        <v>359</v>
      </c>
      <c r="B316" s="16" t="s">
        <v>360</v>
      </c>
      <c r="C316" s="16" t="s">
        <v>40</v>
      </c>
      <c r="D316" s="16" t="s">
        <v>23</v>
      </c>
      <c r="E316" s="16" t="s">
        <v>361</v>
      </c>
      <c r="F316" s="16" t="s">
        <v>25</v>
      </c>
      <c r="G316" s="24">
        <v>45495</v>
      </c>
      <c r="H316" s="16" t="s">
        <v>362</v>
      </c>
      <c r="I316" s="11">
        <v>1</v>
      </c>
      <c r="J316" s="11">
        <v>1600</v>
      </c>
      <c r="K316" s="11">
        <f t="shared" si="7"/>
        <v>1600</v>
      </c>
      <c r="L316" s="11">
        <v>1600</v>
      </c>
      <c r="M316" s="11">
        <v>20</v>
      </c>
      <c r="N316" s="24"/>
      <c r="O316" s="11"/>
      <c r="P316" s="11"/>
    </row>
    <row r="317" spans="1:16" x14ac:dyDescent="0.3">
      <c r="A317" s="113" t="s">
        <v>363</v>
      </c>
      <c r="B317" s="113" t="s">
        <v>364</v>
      </c>
      <c r="C317" s="113" t="s">
        <v>40</v>
      </c>
      <c r="D317" s="113" t="s">
        <v>23</v>
      </c>
      <c r="E317" s="113" t="s">
        <v>365</v>
      </c>
      <c r="F317" s="113" t="s">
        <v>59</v>
      </c>
      <c r="G317" s="116">
        <v>45495</v>
      </c>
      <c r="H317" s="16" t="s">
        <v>11</v>
      </c>
      <c r="I317" s="11">
        <v>2</v>
      </c>
      <c r="J317" s="11">
        <v>680</v>
      </c>
      <c r="K317" s="11">
        <f t="shared" si="7"/>
        <v>1360</v>
      </c>
      <c r="L317" s="113">
        <f>K317+K318+K319+K320</f>
        <v>7830</v>
      </c>
      <c r="M317" s="113">
        <v>60</v>
      </c>
      <c r="N317" s="116"/>
      <c r="O317" s="113"/>
      <c r="P317" s="113"/>
    </row>
    <row r="318" spans="1:16" x14ac:dyDescent="0.3">
      <c r="A318" s="114"/>
      <c r="B318" s="114"/>
      <c r="C318" s="114"/>
      <c r="D318" s="114"/>
      <c r="E318" s="114"/>
      <c r="F318" s="114"/>
      <c r="G318" s="117"/>
      <c r="H318" s="21" t="s">
        <v>10</v>
      </c>
      <c r="I318" s="11">
        <v>2</v>
      </c>
      <c r="J318" s="11">
        <v>460</v>
      </c>
      <c r="K318" s="11">
        <f t="shared" si="7"/>
        <v>920</v>
      </c>
      <c r="L318" s="114"/>
      <c r="M318" s="114"/>
      <c r="N318" s="117"/>
      <c r="O318" s="114"/>
      <c r="P318" s="114"/>
    </row>
    <row r="319" spans="1:16" x14ac:dyDescent="0.3">
      <c r="A319" s="114"/>
      <c r="B319" s="114"/>
      <c r="C319" s="114"/>
      <c r="D319" s="114"/>
      <c r="E319" s="114"/>
      <c r="F319" s="114"/>
      <c r="G319" s="117"/>
      <c r="H319" s="16" t="s">
        <v>42</v>
      </c>
      <c r="I319" s="11">
        <v>2</v>
      </c>
      <c r="J319" s="11">
        <v>1300</v>
      </c>
      <c r="K319" s="11">
        <f t="shared" si="7"/>
        <v>2600</v>
      </c>
      <c r="L319" s="114"/>
      <c r="M319" s="114"/>
      <c r="N319" s="117"/>
      <c r="O319" s="114"/>
      <c r="P319" s="114"/>
    </row>
    <row r="320" spans="1:16" x14ac:dyDescent="0.3">
      <c r="A320" s="115"/>
      <c r="B320" s="115"/>
      <c r="C320" s="115"/>
      <c r="D320" s="115"/>
      <c r="E320" s="115"/>
      <c r="F320" s="115"/>
      <c r="G320" s="118"/>
      <c r="H320" s="16" t="s">
        <v>30</v>
      </c>
      <c r="I320" s="11">
        <v>1</v>
      </c>
      <c r="J320" s="11">
        <v>2950</v>
      </c>
      <c r="K320" s="11">
        <f t="shared" si="7"/>
        <v>2950</v>
      </c>
      <c r="L320" s="115"/>
      <c r="M320" s="115"/>
      <c r="N320" s="118"/>
      <c r="O320" s="115"/>
      <c r="P320" s="115"/>
    </row>
    <row r="321" spans="1:16" x14ac:dyDescent="0.3">
      <c r="A321" s="113" t="s">
        <v>366</v>
      </c>
      <c r="B321" s="113" t="s">
        <v>367</v>
      </c>
      <c r="C321" s="113" t="s">
        <v>331</v>
      </c>
      <c r="D321" s="113" t="s">
        <v>23</v>
      </c>
      <c r="E321" s="113" t="s">
        <v>368</v>
      </c>
      <c r="F321" s="113" t="s">
        <v>59</v>
      </c>
      <c r="G321" s="116">
        <v>45496</v>
      </c>
      <c r="H321" s="21" t="s">
        <v>8</v>
      </c>
      <c r="I321" s="11">
        <v>7</v>
      </c>
      <c r="J321" s="11">
        <v>95</v>
      </c>
      <c r="K321" s="11">
        <f t="shared" si="7"/>
        <v>665</v>
      </c>
      <c r="L321" s="113">
        <f>K321+K322</f>
        <v>1585</v>
      </c>
      <c r="M321" s="113">
        <v>10</v>
      </c>
      <c r="N321" s="116"/>
      <c r="O321" s="113"/>
      <c r="P321" s="113"/>
    </row>
    <row r="322" spans="1:16" x14ac:dyDescent="0.3">
      <c r="A322" s="115"/>
      <c r="B322" s="115"/>
      <c r="C322" s="115"/>
      <c r="D322" s="115"/>
      <c r="E322" s="115"/>
      <c r="F322" s="115"/>
      <c r="G322" s="118"/>
      <c r="H322" s="21" t="s">
        <v>10</v>
      </c>
      <c r="I322" s="11">
        <v>2</v>
      </c>
      <c r="J322" s="11">
        <v>460</v>
      </c>
      <c r="K322" s="11">
        <f t="shared" si="7"/>
        <v>920</v>
      </c>
      <c r="L322" s="115"/>
      <c r="M322" s="115"/>
      <c r="N322" s="118"/>
      <c r="O322" s="115"/>
      <c r="P322" s="115"/>
    </row>
    <row r="323" spans="1:16" x14ac:dyDescent="0.3">
      <c r="A323" s="113" t="s">
        <v>366</v>
      </c>
      <c r="B323" s="113" t="s">
        <v>367</v>
      </c>
      <c r="C323" s="113" t="s">
        <v>331</v>
      </c>
      <c r="D323" s="113" t="s">
        <v>23</v>
      </c>
      <c r="E323" s="113" t="s">
        <v>369</v>
      </c>
      <c r="F323" s="113" t="s">
        <v>25</v>
      </c>
      <c r="G323" s="116">
        <v>45500</v>
      </c>
      <c r="H323" s="21" t="s">
        <v>8</v>
      </c>
      <c r="I323" s="11">
        <v>5</v>
      </c>
      <c r="J323" s="11">
        <v>95</v>
      </c>
      <c r="K323" s="11">
        <f t="shared" si="7"/>
        <v>475</v>
      </c>
      <c r="L323" s="113">
        <f>K323+K324</f>
        <v>1400</v>
      </c>
      <c r="M323" s="113">
        <v>15</v>
      </c>
      <c r="N323" s="116"/>
      <c r="O323" s="113"/>
      <c r="P323" s="113"/>
    </row>
    <row r="324" spans="1:16" x14ac:dyDescent="0.3">
      <c r="A324" s="115"/>
      <c r="B324" s="115"/>
      <c r="C324" s="115"/>
      <c r="D324" s="115"/>
      <c r="E324" s="115"/>
      <c r="F324" s="115"/>
      <c r="G324" s="118"/>
      <c r="H324" s="16" t="s">
        <v>9</v>
      </c>
      <c r="I324" s="11">
        <v>5</v>
      </c>
      <c r="J324" s="11">
        <v>185</v>
      </c>
      <c r="K324" s="11">
        <f t="shared" si="7"/>
        <v>925</v>
      </c>
      <c r="L324" s="115"/>
      <c r="M324" s="115"/>
      <c r="N324" s="118"/>
      <c r="O324" s="115"/>
      <c r="P324" s="115"/>
    </row>
    <row r="325" spans="1:16" x14ac:dyDescent="0.3">
      <c r="A325" s="158" t="s">
        <v>287</v>
      </c>
      <c r="B325" s="149" t="s">
        <v>62</v>
      </c>
      <c r="C325" s="149" t="s">
        <v>63</v>
      </c>
      <c r="D325" s="149" t="s">
        <v>28</v>
      </c>
      <c r="E325" s="149" t="s">
        <v>370</v>
      </c>
      <c r="F325" s="149" t="s">
        <v>25</v>
      </c>
      <c r="G325" s="153">
        <v>45500</v>
      </c>
      <c r="H325" s="21" t="s">
        <v>8</v>
      </c>
      <c r="I325" s="11">
        <v>5</v>
      </c>
      <c r="J325" s="11">
        <v>95</v>
      </c>
      <c r="K325" s="11">
        <f t="shared" si="7"/>
        <v>475</v>
      </c>
      <c r="L325" s="149">
        <f>K325+K326+K327+K328</f>
        <v>11300</v>
      </c>
      <c r="M325" s="149">
        <v>90</v>
      </c>
      <c r="N325" s="153"/>
      <c r="O325" s="149"/>
      <c r="P325" s="149"/>
    </row>
    <row r="326" spans="1:16" x14ac:dyDescent="0.3">
      <c r="A326" s="159"/>
      <c r="B326" s="150"/>
      <c r="C326" s="150"/>
      <c r="D326" s="150"/>
      <c r="E326" s="150"/>
      <c r="F326" s="150"/>
      <c r="G326" s="154"/>
      <c r="H326" s="16" t="s">
        <v>9</v>
      </c>
      <c r="I326" s="11">
        <v>5</v>
      </c>
      <c r="J326" s="11">
        <v>185</v>
      </c>
      <c r="K326" s="11">
        <f t="shared" si="7"/>
        <v>925</v>
      </c>
      <c r="L326" s="150"/>
      <c r="M326" s="150"/>
      <c r="N326" s="154"/>
      <c r="O326" s="150"/>
      <c r="P326" s="150"/>
    </row>
    <row r="327" spans="1:16" x14ac:dyDescent="0.3">
      <c r="A327" s="159"/>
      <c r="B327" s="150"/>
      <c r="C327" s="150"/>
      <c r="D327" s="150"/>
      <c r="E327" s="150"/>
      <c r="F327" s="150"/>
      <c r="G327" s="154"/>
      <c r="H327" s="16" t="s">
        <v>11</v>
      </c>
      <c r="I327" s="11">
        <v>5</v>
      </c>
      <c r="J327" s="11">
        <v>680</v>
      </c>
      <c r="K327" s="11">
        <f t="shared" si="7"/>
        <v>3400</v>
      </c>
      <c r="L327" s="150"/>
      <c r="M327" s="150"/>
      <c r="N327" s="154"/>
      <c r="O327" s="150"/>
      <c r="P327" s="150"/>
    </row>
    <row r="328" spans="1:16" x14ac:dyDescent="0.3">
      <c r="A328" s="159"/>
      <c r="B328" s="150"/>
      <c r="C328" s="150"/>
      <c r="D328" s="150"/>
      <c r="E328" s="150"/>
      <c r="F328" s="150"/>
      <c r="G328" s="154"/>
      <c r="H328" s="39" t="s">
        <v>42</v>
      </c>
      <c r="I328" s="10">
        <v>5</v>
      </c>
      <c r="J328" s="10">
        <v>1300</v>
      </c>
      <c r="K328" s="10">
        <f t="shared" si="7"/>
        <v>6500</v>
      </c>
      <c r="L328" s="150"/>
      <c r="M328" s="150"/>
      <c r="N328" s="154"/>
      <c r="O328" s="150"/>
      <c r="P328" s="150"/>
    </row>
    <row r="329" spans="1:16" x14ac:dyDescent="0.3">
      <c r="A329" s="16" t="s">
        <v>371</v>
      </c>
      <c r="B329" s="16" t="s">
        <v>228</v>
      </c>
      <c r="C329" s="16" t="s">
        <v>63</v>
      </c>
      <c r="D329" s="16" t="s">
        <v>28</v>
      </c>
      <c r="E329" s="16" t="s">
        <v>372</v>
      </c>
      <c r="F329" s="16" t="s">
        <v>25</v>
      </c>
      <c r="G329" s="24">
        <v>45500</v>
      </c>
      <c r="H329" s="21" t="s">
        <v>8</v>
      </c>
      <c r="I329" s="11">
        <v>20</v>
      </c>
      <c r="J329" s="11">
        <v>95</v>
      </c>
      <c r="K329" s="11">
        <f t="shared" si="7"/>
        <v>1900</v>
      </c>
      <c r="L329" s="11">
        <v>1900</v>
      </c>
      <c r="M329" s="11">
        <v>20</v>
      </c>
      <c r="N329" s="24"/>
      <c r="O329" s="11"/>
      <c r="P329" s="11"/>
    </row>
    <row r="330" spans="1:16" x14ac:dyDescent="0.3">
      <c r="A330" s="111" t="s">
        <v>373</v>
      </c>
      <c r="B330" s="111" t="s">
        <v>67</v>
      </c>
      <c r="C330" s="111" t="s">
        <v>63</v>
      </c>
      <c r="D330" s="111" t="s">
        <v>28</v>
      </c>
      <c r="E330" s="111" t="s">
        <v>374</v>
      </c>
      <c r="F330" s="111" t="s">
        <v>25</v>
      </c>
      <c r="G330" s="112">
        <v>45500</v>
      </c>
      <c r="H330" s="18" t="s">
        <v>8</v>
      </c>
      <c r="I330" s="5">
        <v>5</v>
      </c>
      <c r="J330" s="5">
        <v>95</v>
      </c>
      <c r="K330" s="5">
        <f t="shared" si="7"/>
        <v>475</v>
      </c>
      <c r="L330" s="111">
        <f>K330+K331</f>
        <v>1775</v>
      </c>
      <c r="M330" s="111">
        <v>15</v>
      </c>
      <c r="N330" s="112">
        <v>45501</v>
      </c>
      <c r="O330" s="111">
        <v>0</v>
      </c>
      <c r="P330" s="111">
        <v>1775</v>
      </c>
    </row>
    <row r="331" spans="1:16" x14ac:dyDescent="0.3">
      <c r="A331" s="111"/>
      <c r="B331" s="111"/>
      <c r="C331" s="111"/>
      <c r="D331" s="111"/>
      <c r="E331" s="111"/>
      <c r="F331" s="111"/>
      <c r="G331" s="112"/>
      <c r="H331" s="18" t="s">
        <v>42</v>
      </c>
      <c r="I331" s="5">
        <v>1</v>
      </c>
      <c r="J331" s="5">
        <v>1300</v>
      </c>
      <c r="K331" s="5">
        <f t="shared" si="7"/>
        <v>1300</v>
      </c>
      <c r="L331" s="111"/>
      <c r="M331" s="111"/>
      <c r="N331" s="112"/>
      <c r="O331" s="111"/>
      <c r="P331" s="111"/>
    </row>
    <row r="332" spans="1:16" x14ac:dyDescent="0.3">
      <c r="A332" s="105" t="s">
        <v>266</v>
      </c>
      <c r="B332" s="105" t="s">
        <v>375</v>
      </c>
      <c r="C332" s="105" t="s">
        <v>63</v>
      </c>
      <c r="D332" s="105" t="s">
        <v>28</v>
      </c>
      <c r="E332" s="105" t="s">
        <v>376</v>
      </c>
      <c r="F332" s="105" t="s">
        <v>25</v>
      </c>
      <c r="G332" s="108">
        <v>45500</v>
      </c>
      <c r="H332" s="18" t="s">
        <v>8</v>
      </c>
      <c r="I332" s="5">
        <v>5</v>
      </c>
      <c r="J332" s="5">
        <v>95</v>
      </c>
      <c r="K332" s="5">
        <f t="shared" si="7"/>
        <v>475</v>
      </c>
      <c r="L332" s="105">
        <f>K332+K333</f>
        <v>1400</v>
      </c>
      <c r="M332" s="105">
        <v>15</v>
      </c>
      <c r="N332" s="137">
        <v>45543</v>
      </c>
      <c r="O332" s="105">
        <v>1400</v>
      </c>
      <c r="P332" s="105">
        <v>0</v>
      </c>
    </row>
    <row r="333" spans="1:16" x14ac:dyDescent="0.3">
      <c r="A333" s="107"/>
      <c r="B333" s="107"/>
      <c r="C333" s="107"/>
      <c r="D333" s="107"/>
      <c r="E333" s="107"/>
      <c r="F333" s="107"/>
      <c r="G333" s="110"/>
      <c r="H333" s="18" t="s">
        <v>9</v>
      </c>
      <c r="I333" s="5">
        <v>5</v>
      </c>
      <c r="J333" s="5">
        <v>185</v>
      </c>
      <c r="K333" s="5">
        <f t="shared" si="7"/>
        <v>925</v>
      </c>
      <c r="L333" s="107"/>
      <c r="M333" s="107"/>
      <c r="N333" s="138"/>
      <c r="O333" s="107"/>
      <c r="P333" s="107"/>
    </row>
    <row r="334" spans="1:16" x14ac:dyDescent="0.3">
      <c r="A334" s="42" t="s">
        <v>377</v>
      </c>
      <c r="B334" s="21" t="s">
        <v>244</v>
      </c>
      <c r="C334" s="21" t="s">
        <v>50</v>
      </c>
      <c r="D334" s="21" t="s">
        <v>28</v>
      </c>
      <c r="E334" s="21" t="s">
        <v>378</v>
      </c>
      <c r="F334" s="21" t="s">
        <v>25</v>
      </c>
      <c r="G334" s="15">
        <v>45500</v>
      </c>
      <c r="H334" s="21" t="s">
        <v>9</v>
      </c>
      <c r="I334" s="11">
        <v>10</v>
      </c>
      <c r="J334" s="11">
        <v>185</v>
      </c>
      <c r="K334" s="11">
        <f t="shared" si="7"/>
        <v>1850</v>
      </c>
      <c r="L334" s="11">
        <f>K334</f>
        <v>1850</v>
      </c>
      <c r="M334" s="11">
        <v>20</v>
      </c>
      <c r="N334" s="24"/>
      <c r="O334" s="11"/>
      <c r="P334" s="11"/>
    </row>
    <row r="335" spans="1:16" x14ac:dyDescent="0.3">
      <c r="A335" s="18" t="s">
        <v>181</v>
      </c>
      <c r="B335" s="18" t="s">
        <v>182</v>
      </c>
      <c r="C335" s="18" t="s">
        <v>28</v>
      </c>
      <c r="D335" s="18" t="s">
        <v>28</v>
      </c>
      <c r="E335" s="18" t="s">
        <v>379</v>
      </c>
      <c r="F335" s="18" t="s">
        <v>25</v>
      </c>
      <c r="G335" s="36">
        <v>45500</v>
      </c>
      <c r="H335" s="18" t="s">
        <v>8</v>
      </c>
      <c r="I335" s="5">
        <v>10</v>
      </c>
      <c r="J335" s="5">
        <v>95</v>
      </c>
      <c r="K335" s="5">
        <f t="shared" si="7"/>
        <v>950</v>
      </c>
      <c r="L335" s="5">
        <f>K335</f>
        <v>950</v>
      </c>
      <c r="M335" s="5">
        <v>10</v>
      </c>
      <c r="N335" s="36">
        <v>45503</v>
      </c>
      <c r="O335" s="5">
        <v>950</v>
      </c>
      <c r="P335" s="5">
        <v>0</v>
      </c>
    </row>
    <row r="336" spans="1:16" x14ac:dyDescent="0.3">
      <c r="A336" s="105" t="s">
        <v>380</v>
      </c>
      <c r="B336" s="105" t="s">
        <v>297</v>
      </c>
      <c r="C336" s="105" t="s">
        <v>27</v>
      </c>
      <c r="D336" s="105" t="s">
        <v>28</v>
      </c>
      <c r="E336" s="105" t="s">
        <v>381</v>
      </c>
      <c r="F336" s="105" t="s">
        <v>25</v>
      </c>
      <c r="G336" s="108">
        <v>45500</v>
      </c>
      <c r="H336" s="18" t="s">
        <v>8</v>
      </c>
      <c r="I336" s="5">
        <v>5</v>
      </c>
      <c r="J336" s="5">
        <v>95</v>
      </c>
      <c r="K336" s="5">
        <f t="shared" si="7"/>
        <v>475</v>
      </c>
      <c r="L336" s="105">
        <f>K336+K337+K338</f>
        <v>4365</v>
      </c>
      <c r="M336" s="105">
        <v>40</v>
      </c>
      <c r="N336" s="108"/>
      <c r="O336" s="105"/>
      <c r="P336" s="105"/>
    </row>
    <row r="337" spans="1:16" x14ac:dyDescent="0.3">
      <c r="A337" s="106"/>
      <c r="B337" s="106"/>
      <c r="C337" s="106"/>
      <c r="D337" s="106"/>
      <c r="E337" s="106"/>
      <c r="F337" s="106"/>
      <c r="G337" s="109"/>
      <c r="H337" s="18" t="s">
        <v>9</v>
      </c>
      <c r="I337" s="5">
        <v>10</v>
      </c>
      <c r="J337" s="5">
        <v>185</v>
      </c>
      <c r="K337" s="5">
        <f t="shared" si="7"/>
        <v>1850</v>
      </c>
      <c r="L337" s="106"/>
      <c r="M337" s="106"/>
      <c r="N337" s="109"/>
      <c r="O337" s="106"/>
      <c r="P337" s="106"/>
    </row>
    <row r="338" spans="1:16" x14ac:dyDescent="0.3">
      <c r="A338" s="107"/>
      <c r="B338" s="107"/>
      <c r="C338" s="107"/>
      <c r="D338" s="107"/>
      <c r="E338" s="107"/>
      <c r="F338" s="107"/>
      <c r="G338" s="110"/>
      <c r="H338" s="18" t="s">
        <v>11</v>
      </c>
      <c r="I338" s="5">
        <v>3</v>
      </c>
      <c r="J338" s="5">
        <v>680</v>
      </c>
      <c r="K338" s="5">
        <f t="shared" si="7"/>
        <v>2040</v>
      </c>
      <c r="L338" s="107"/>
      <c r="M338" s="107"/>
      <c r="N338" s="110"/>
      <c r="O338" s="107"/>
      <c r="P338" s="107"/>
    </row>
    <row r="339" spans="1:16" x14ac:dyDescent="0.3">
      <c r="A339" s="113" t="s">
        <v>382</v>
      </c>
      <c r="B339" s="113" t="s">
        <v>284</v>
      </c>
      <c r="C339" s="113" t="s">
        <v>28</v>
      </c>
      <c r="D339" s="113" t="s">
        <v>28</v>
      </c>
      <c r="E339" s="113" t="s">
        <v>383</v>
      </c>
      <c r="F339" s="113" t="s">
        <v>25</v>
      </c>
      <c r="G339" s="116">
        <v>45500</v>
      </c>
      <c r="H339" s="16" t="s">
        <v>8</v>
      </c>
      <c r="I339" s="11">
        <v>5</v>
      </c>
      <c r="J339" s="11">
        <v>95</v>
      </c>
      <c r="K339" s="11">
        <f t="shared" si="7"/>
        <v>475</v>
      </c>
      <c r="L339" s="113">
        <f>K339+K340+K341</f>
        <v>5085</v>
      </c>
      <c r="M339" s="113">
        <v>55</v>
      </c>
      <c r="N339" s="116"/>
      <c r="O339" s="113"/>
      <c r="P339" s="113"/>
    </row>
    <row r="340" spans="1:16" x14ac:dyDescent="0.3">
      <c r="A340" s="114"/>
      <c r="B340" s="114"/>
      <c r="C340" s="114"/>
      <c r="D340" s="114"/>
      <c r="E340" s="114"/>
      <c r="F340" s="114"/>
      <c r="G340" s="117"/>
      <c r="H340" s="16" t="s">
        <v>9</v>
      </c>
      <c r="I340" s="11">
        <v>10</v>
      </c>
      <c r="J340" s="11">
        <v>185</v>
      </c>
      <c r="K340" s="11">
        <f t="shared" si="7"/>
        <v>1850</v>
      </c>
      <c r="L340" s="114"/>
      <c r="M340" s="114"/>
      <c r="N340" s="117"/>
      <c r="O340" s="114"/>
      <c r="P340" s="114"/>
    </row>
    <row r="341" spans="1:16" x14ac:dyDescent="0.3">
      <c r="A341" s="115"/>
      <c r="B341" s="115"/>
      <c r="C341" s="115"/>
      <c r="D341" s="115"/>
      <c r="E341" s="115"/>
      <c r="F341" s="115"/>
      <c r="G341" s="118"/>
      <c r="H341" s="21" t="s">
        <v>10</v>
      </c>
      <c r="I341" s="11">
        <v>6</v>
      </c>
      <c r="J341" s="11">
        <v>460</v>
      </c>
      <c r="K341" s="11">
        <f t="shared" si="7"/>
        <v>2760</v>
      </c>
      <c r="L341" s="115"/>
      <c r="M341" s="115"/>
      <c r="N341" s="118"/>
      <c r="O341" s="115"/>
      <c r="P341" s="115"/>
    </row>
    <row r="342" spans="1:16" x14ac:dyDescent="0.3">
      <c r="A342" s="18" t="s">
        <v>384</v>
      </c>
      <c r="B342" s="18" t="s">
        <v>75</v>
      </c>
      <c r="C342" s="18" t="s">
        <v>50</v>
      </c>
      <c r="D342" s="18" t="s">
        <v>28</v>
      </c>
      <c r="E342" s="18" t="s">
        <v>385</v>
      </c>
      <c r="F342" s="18" t="s">
        <v>25</v>
      </c>
      <c r="G342" s="36">
        <v>45500</v>
      </c>
      <c r="H342" s="18" t="s">
        <v>9</v>
      </c>
      <c r="I342" s="5">
        <v>1</v>
      </c>
      <c r="J342" s="5">
        <v>185</v>
      </c>
      <c r="K342" s="5">
        <f t="shared" si="7"/>
        <v>185</v>
      </c>
      <c r="L342" s="5">
        <v>185</v>
      </c>
      <c r="M342" s="5">
        <v>2</v>
      </c>
      <c r="N342" s="36">
        <v>45500</v>
      </c>
      <c r="O342" s="5">
        <v>0</v>
      </c>
      <c r="P342" s="5">
        <v>255</v>
      </c>
    </row>
    <row r="343" spans="1:16" x14ac:dyDescent="0.3">
      <c r="A343" s="43" t="s">
        <v>386</v>
      </c>
      <c r="B343" s="18" t="s">
        <v>75</v>
      </c>
      <c r="C343" s="18" t="s">
        <v>50</v>
      </c>
      <c r="D343" s="18" t="s">
        <v>28</v>
      </c>
      <c r="E343" s="18" t="s">
        <v>387</v>
      </c>
      <c r="F343" s="18" t="s">
        <v>25</v>
      </c>
      <c r="G343" s="36">
        <v>45500</v>
      </c>
      <c r="H343" s="20" t="s">
        <v>9</v>
      </c>
      <c r="I343" s="5">
        <v>1</v>
      </c>
      <c r="J343" s="5">
        <v>185</v>
      </c>
      <c r="K343" s="5">
        <f t="shared" ref="K343" si="8">I343*J343</f>
        <v>185</v>
      </c>
      <c r="L343" s="5">
        <v>185</v>
      </c>
      <c r="M343" s="5">
        <v>2</v>
      </c>
      <c r="N343" s="36">
        <v>45500</v>
      </c>
      <c r="O343" s="5">
        <v>0</v>
      </c>
      <c r="P343" s="5">
        <v>255</v>
      </c>
    </row>
    <row r="344" spans="1:16" x14ac:dyDescent="0.3">
      <c r="A344" s="43" t="s">
        <v>388</v>
      </c>
      <c r="B344" s="18" t="s">
        <v>75</v>
      </c>
      <c r="C344" s="18" t="s">
        <v>28</v>
      </c>
      <c r="D344" s="18" t="s">
        <v>28</v>
      </c>
      <c r="E344" s="18" t="s">
        <v>389</v>
      </c>
      <c r="F344" s="18" t="s">
        <v>25</v>
      </c>
      <c r="G344" s="36">
        <v>45500</v>
      </c>
      <c r="H344" s="20" t="s">
        <v>8</v>
      </c>
      <c r="I344" s="5">
        <v>1</v>
      </c>
      <c r="J344" s="5">
        <v>130</v>
      </c>
      <c r="K344" s="5">
        <v>130</v>
      </c>
      <c r="L344" s="5">
        <v>130</v>
      </c>
      <c r="M344" s="5">
        <v>1</v>
      </c>
      <c r="N344" s="36">
        <v>45500</v>
      </c>
      <c r="O344" s="5">
        <v>0</v>
      </c>
      <c r="P344" s="5">
        <v>130</v>
      </c>
    </row>
    <row r="345" spans="1:16" x14ac:dyDescent="0.3">
      <c r="A345" s="21" t="s">
        <v>390</v>
      </c>
      <c r="B345" s="21" t="s">
        <v>91</v>
      </c>
      <c r="C345" s="21" t="s">
        <v>35</v>
      </c>
      <c r="D345" s="21" t="s">
        <v>28</v>
      </c>
      <c r="E345" s="21" t="s">
        <v>391</v>
      </c>
      <c r="F345" s="21" t="s">
        <v>25</v>
      </c>
      <c r="G345" s="36">
        <v>45500</v>
      </c>
      <c r="H345" s="21" t="s">
        <v>11</v>
      </c>
      <c r="I345" s="11">
        <v>1</v>
      </c>
      <c r="J345" s="11">
        <v>680</v>
      </c>
      <c r="K345" s="11">
        <f t="shared" ref="K345:K408" si="9">I345*J345</f>
        <v>680</v>
      </c>
      <c r="L345" s="11">
        <f>K345</f>
        <v>680</v>
      </c>
      <c r="M345" s="11">
        <v>5</v>
      </c>
      <c r="N345" s="24"/>
      <c r="O345" s="11"/>
      <c r="P345" s="11"/>
    </row>
    <row r="346" spans="1:16" x14ac:dyDescent="0.3">
      <c r="A346" s="111" t="s">
        <v>392</v>
      </c>
      <c r="B346" s="111" t="s">
        <v>81</v>
      </c>
      <c r="C346" s="111" t="s">
        <v>215</v>
      </c>
      <c r="D346" s="111" t="s">
        <v>28</v>
      </c>
      <c r="E346" s="111" t="s">
        <v>393</v>
      </c>
      <c r="F346" s="111" t="s">
        <v>25</v>
      </c>
      <c r="G346" s="112">
        <v>45500</v>
      </c>
      <c r="H346" s="18" t="s">
        <v>11</v>
      </c>
      <c r="I346" s="5">
        <v>1</v>
      </c>
      <c r="J346" s="5">
        <v>680</v>
      </c>
      <c r="K346" s="5">
        <f t="shared" si="9"/>
        <v>680</v>
      </c>
      <c r="L346" s="111">
        <f>K346+K347</f>
        <v>3080</v>
      </c>
      <c r="M346" s="111">
        <v>25</v>
      </c>
      <c r="N346" s="112"/>
      <c r="O346" s="111"/>
      <c r="P346" s="111"/>
    </row>
    <row r="347" spans="1:16" x14ac:dyDescent="0.3">
      <c r="A347" s="111"/>
      <c r="B347" s="111"/>
      <c r="C347" s="111"/>
      <c r="D347" s="111"/>
      <c r="E347" s="111"/>
      <c r="F347" s="111"/>
      <c r="G347" s="112"/>
      <c r="H347" s="18" t="s">
        <v>47</v>
      </c>
      <c r="I347" s="5">
        <v>1</v>
      </c>
      <c r="J347" s="5">
        <v>2400</v>
      </c>
      <c r="K347" s="5">
        <f t="shared" si="9"/>
        <v>2400</v>
      </c>
      <c r="L347" s="111"/>
      <c r="M347" s="111"/>
      <c r="N347" s="112"/>
      <c r="O347" s="111"/>
      <c r="P347" s="111"/>
    </row>
    <row r="348" spans="1:16" x14ac:dyDescent="0.3">
      <c r="A348" s="160" t="s">
        <v>394</v>
      </c>
      <c r="B348" s="131" t="s">
        <v>395</v>
      </c>
      <c r="C348" s="111" t="s">
        <v>35</v>
      </c>
      <c r="D348" s="111" t="s">
        <v>28</v>
      </c>
      <c r="E348" s="111" t="s">
        <v>396</v>
      </c>
      <c r="F348" s="111" t="s">
        <v>25</v>
      </c>
      <c r="G348" s="112">
        <v>45500</v>
      </c>
      <c r="H348" s="18" t="s">
        <v>8</v>
      </c>
      <c r="I348" s="5">
        <v>5</v>
      </c>
      <c r="J348" s="5">
        <v>95</v>
      </c>
      <c r="K348" s="5">
        <f t="shared" si="9"/>
        <v>475</v>
      </c>
      <c r="L348" s="111">
        <f>K348+K349+K350</f>
        <v>2760</v>
      </c>
      <c r="M348" s="111">
        <v>25</v>
      </c>
      <c r="N348" s="112">
        <v>45501</v>
      </c>
      <c r="O348" s="111">
        <v>27602</v>
      </c>
      <c r="P348" s="111">
        <v>0</v>
      </c>
    </row>
    <row r="349" spans="1:16" x14ac:dyDescent="0.3">
      <c r="A349" s="160"/>
      <c r="B349" s="131"/>
      <c r="C349" s="111"/>
      <c r="D349" s="111"/>
      <c r="E349" s="111"/>
      <c r="F349" s="111"/>
      <c r="G349" s="112"/>
      <c r="H349" s="18" t="s">
        <v>9</v>
      </c>
      <c r="I349" s="5">
        <v>5</v>
      </c>
      <c r="J349" s="5">
        <v>185</v>
      </c>
      <c r="K349" s="5">
        <f t="shared" si="9"/>
        <v>925</v>
      </c>
      <c r="L349" s="111"/>
      <c r="M349" s="111"/>
      <c r="N349" s="112"/>
      <c r="O349" s="111"/>
      <c r="P349" s="111"/>
    </row>
    <row r="350" spans="1:16" x14ac:dyDescent="0.3">
      <c r="A350" s="160"/>
      <c r="B350" s="131"/>
      <c r="C350" s="111"/>
      <c r="D350" s="111"/>
      <c r="E350" s="111"/>
      <c r="F350" s="111"/>
      <c r="G350" s="112"/>
      <c r="H350" s="18" t="s">
        <v>11</v>
      </c>
      <c r="I350" s="5">
        <v>2</v>
      </c>
      <c r="J350" s="5">
        <v>680</v>
      </c>
      <c r="K350" s="5">
        <f t="shared" si="9"/>
        <v>1360</v>
      </c>
      <c r="L350" s="111"/>
      <c r="M350" s="111"/>
      <c r="N350" s="112"/>
      <c r="O350" s="111"/>
      <c r="P350" s="111"/>
    </row>
    <row r="351" spans="1:16" x14ac:dyDescent="0.3">
      <c r="A351" s="127" t="s">
        <v>397</v>
      </c>
      <c r="B351" s="127" t="s">
        <v>398</v>
      </c>
      <c r="C351" s="127" t="s">
        <v>50</v>
      </c>
      <c r="D351" s="127" t="s">
        <v>28</v>
      </c>
      <c r="E351" s="127" t="s">
        <v>399</v>
      </c>
      <c r="F351" s="127" t="s">
        <v>25</v>
      </c>
      <c r="G351" s="126">
        <v>45500</v>
      </c>
      <c r="H351" s="16" t="s">
        <v>9</v>
      </c>
      <c r="I351" s="11">
        <v>12</v>
      </c>
      <c r="J351" s="11">
        <v>185</v>
      </c>
      <c r="K351" s="11">
        <f t="shared" si="9"/>
        <v>2220</v>
      </c>
      <c r="L351" s="127">
        <f>K351+K352</f>
        <v>2900</v>
      </c>
      <c r="M351" s="127">
        <v>29</v>
      </c>
      <c r="N351" s="126"/>
      <c r="O351" s="127"/>
      <c r="P351" s="127"/>
    </row>
    <row r="352" spans="1:16" x14ac:dyDescent="0.3">
      <c r="A352" s="127"/>
      <c r="B352" s="127"/>
      <c r="C352" s="127"/>
      <c r="D352" s="127"/>
      <c r="E352" s="127"/>
      <c r="F352" s="127"/>
      <c r="G352" s="126"/>
      <c r="H352" s="16" t="s">
        <v>11</v>
      </c>
      <c r="I352" s="11">
        <v>1</v>
      </c>
      <c r="J352" s="11">
        <v>680</v>
      </c>
      <c r="K352" s="11">
        <f t="shared" si="9"/>
        <v>680</v>
      </c>
      <c r="L352" s="127"/>
      <c r="M352" s="127"/>
      <c r="N352" s="126"/>
      <c r="O352" s="127"/>
      <c r="P352" s="127"/>
    </row>
    <row r="353" spans="1:16" x14ac:dyDescent="0.3">
      <c r="A353" s="111" t="s">
        <v>400</v>
      </c>
      <c r="B353" s="111" t="s">
        <v>401</v>
      </c>
      <c r="C353" s="111" t="s">
        <v>28</v>
      </c>
      <c r="D353" s="111" t="s">
        <v>28</v>
      </c>
      <c r="E353" s="111" t="s">
        <v>402</v>
      </c>
      <c r="F353" s="111" t="s">
        <v>25</v>
      </c>
      <c r="G353" s="112">
        <v>45501</v>
      </c>
      <c r="H353" s="18" t="s">
        <v>8</v>
      </c>
      <c r="I353" s="5">
        <v>17</v>
      </c>
      <c r="J353" s="5">
        <v>95</v>
      </c>
      <c r="K353" s="5">
        <f t="shared" si="9"/>
        <v>1615</v>
      </c>
      <c r="L353" s="111">
        <f>K353+K354+K355</f>
        <v>3220</v>
      </c>
      <c r="M353" s="111">
        <v>32</v>
      </c>
      <c r="N353" s="112">
        <v>45518</v>
      </c>
      <c r="O353" s="111">
        <v>3220</v>
      </c>
      <c r="P353" s="111">
        <v>0</v>
      </c>
    </row>
    <row r="354" spans="1:16" x14ac:dyDescent="0.3">
      <c r="A354" s="111"/>
      <c r="B354" s="111"/>
      <c r="C354" s="111"/>
      <c r="D354" s="111"/>
      <c r="E354" s="111"/>
      <c r="F354" s="111"/>
      <c r="G354" s="112"/>
      <c r="H354" s="18" t="s">
        <v>9</v>
      </c>
      <c r="I354" s="5">
        <v>5</v>
      </c>
      <c r="J354" s="5">
        <v>185</v>
      </c>
      <c r="K354" s="5">
        <f t="shared" si="9"/>
        <v>925</v>
      </c>
      <c r="L354" s="111"/>
      <c r="M354" s="111"/>
      <c r="N354" s="112"/>
      <c r="O354" s="111"/>
      <c r="P354" s="111"/>
    </row>
    <row r="355" spans="1:16" x14ac:dyDescent="0.3">
      <c r="A355" s="111"/>
      <c r="B355" s="111"/>
      <c r="C355" s="111"/>
      <c r="D355" s="111"/>
      <c r="E355" s="111"/>
      <c r="F355" s="111"/>
      <c r="G355" s="112"/>
      <c r="H355" s="18" t="s">
        <v>11</v>
      </c>
      <c r="I355" s="5">
        <v>1</v>
      </c>
      <c r="J355" s="5">
        <v>680</v>
      </c>
      <c r="K355" s="5">
        <f t="shared" si="9"/>
        <v>680</v>
      </c>
      <c r="L355" s="111"/>
      <c r="M355" s="111"/>
      <c r="N355" s="112"/>
      <c r="O355" s="111"/>
      <c r="P355" s="111"/>
    </row>
    <row r="356" spans="1:16" x14ac:dyDescent="0.3">
      <c r="A356" s="127" t="s">
        <v>403</v>
      </c>
      <c r="B356" s="127" t="s">
        <v>404</v>
      </c>
      <c r="C356" s="127" t="s">
        <v>23</v>
      </c>
      <c r="D356" s="127" t="s">
        <v>23</v>
      </c>
      <c r="E356" s="127" t="s">
        <v>405</v>
      </c>
      <c r="F356" s="127" t="s">
        <v>25</v>
      </c>
      <c r="G356" s="126">
        <v>45504</v>
      </c>
      <c r="H356" s="16" t="s">
        <v>8</v>
      </c>
      <c r="I356" s="11">
        <v>4</v>
      </c>
      <c r="J356" s="11">
        <v>95</v>
      </c>
      <c r="K356" s="11">
        <f t="shared" si="9"/>
        <v>380</v>
      </c>
      <c r="L356" s="127">
        <f>K356+K357+K358+K359</f>
        <v>7490</v>
      </c>
      <c r="M356" s="127">
        <v>58</v>
      </c>
      <c r="N356" s="126"/>
      <c r="O356" s="127"/>
      <c r="P356" s="127"/>
    </row>
    <row r="357" spans="1:16" x14ac:dyDescent="0.3">
      <c r="A357" s="127"/>
      <c r="B357" s="127"/>
      <c r="C357" s="127"/>
      <c r="D357" s="127"/>
      <c r="E357" s="127"/>
      <c r="F357" s="127"/>
      <c r="G357" s="126"/>
      <c r="H357" s="16" t="s">
        <v>9</v>
      </c>
      <c r="I357" s="11">
        <v>2</v>
      </c>
      <c r="J357" s="11">
        <v>185</v>
      </c>
      <c r="K357" s="11">
        <f t="shared" si="9"/>
        <v>370</v>
      </c>
      <c r="L357" s="127"/>
      <c r="M357" s="127"/>
      <c r="N357" s="126"/>
      <c r="O357" s="127"/>
      <c r="P357" s="127"/>
    </row>
    <row r="358" spans="1:16" x14ac:dyDescent="0.3">
      <c r="A358" s="127"/>
      <c r="B358" s="127"/>
      <c r="C358" s="127"/>
      <c r="D358" s="127"/>
      <c r="E358" s="127"/>
      <c r="F358" s="127"/>
      <c r="G358" s="126"/>
      <c r="H358" s="16" t="s">
        <v>11</v>
      </c>
      <c r="I358" s="11">
        <v>8</v>
      </c>
      <c r="J358" s="11">
        <v>680</v>
      </c>
      <c r="K358" s="11">
        <f t="shared" si="9"/>
        <v>5440</v>
      </c>
      <c r="L358" s="127"/>
      <c r="M358" s="127"/>
      <c r="N358" s="126"/>
      <c r="O358" s="127"/>
      <c r="P358" s="127"/>
    </row>
    <row r="359" spans="1:16" x14ac:dyDescent="0.3">
      <c r="A359" s="127"/>
      <c r="B359" s="127"/>
      <c r="C359" s="127"/>
      <c r="D359" s="127"/>
      <c r="E359" s="127"/>
      <c r="F359" s="127"/>
      <c r="G359" s="126"/>
      <c r="H359" s="16" t="s">
        <v>42</v>
      </c>
      <c r="I359" s="11">
        <v>1</v>
      </c>
      <c r="J359" s="11">
        <v>1300</v>
      </c>
      <c r="K359" s="11">
        <f t="shared" si="9"/>
        <v>1300</v>
      </c>
      <c r="L359" s="127"/>
      <c r="M359" s="127"/>
      <c r="N359" s="126"/>
      <c r="O359" s="127"/>
      <c r="P359" s="127"/>
    </row>
    <row r="360" spans="1:16" x14ac:dyDescent="0.3">
      <c r="A360" s="127" t="s">
        <v>403</v>
      </c>
      <c r="B360" s="127" t="s">
        <v>404</v>
      </c>
      <c r="C360" s="127" t="s">
        <v>23</v>
      </c>
      <c r="D360" s="127" t="s">
        <v>23</v>
      </c>
      <c r="E360" s="127" t="s">
        <v>406</v>
      </c>
      <c r="F360" s="127" t="s">
        <v>25</v>
      </c>
      <c r="G360" s="126">
        <v>45504</v>
      </c>
      <c r="H360" s="16" t="s">
        <v>8</v>
      </c>
      <c r="I360" s="11">
        <v>5</v>
      </c>
      <c r="J360" s="11">
        <v>95</v>
      </c>
      <c r="K360" s="11">
        <f t="shared" si="9"/>
        <v>475</v>
      </c>
      <c r="L360" s="127">
        <f>K360+K361</f>
        <v>1400</v>
      </c>
      <c r="M360" s="127">
        <v>15</v>
      </c>
      <c r="N360" s="126"/>
      <c r="O360" s="127"/>
      <c r="P360" s="127"/>
    </row>
    <row r="361" spans="1:16" x14ac:dyDescent="0.3">
      <c r="A361" s="127"/>
      <c r="B361" s="127"/>
      <c r="C361" s="127"/>
      <c r="D361" s="127"/>
      <c r="E361" s="127"/>
      <c r="F361" s="127"/>
      <c r="G361" s="126"/>
      <c r="H361" s="16" t="s">
        <v>9</v>
      </c>
      <c r="I361" s="11">
        <v>5</v>
      </c>
      <c r="J361" s="11">
        <v>185</v>
      </c>
      <c r="K361" s="11">
        <f t="shared" si="9"/>
        <v>925</v>
      </c>
      <c r="L361" s="127"/>
      <c r="M361" s="127"/>
      <c r="N361" s="126"/>
      <c r="O361" s="127"/>
      <c r="P361" s="127"/>
    </row>
    <row r="362" spans="1:16" x14ac:dyDescent="0.3">
      <c r="A362" s="141" t="s">
        <v>336</v>
      </c>
      <c r="B362" s="141" t="s">
        <v>337</v>
      </c>
      <c r="C362" s="141" t="s">
        <v>57</v>
      </c>
      <c r="D362" s="141" t="s">
        <v>23</v>
      </c>
      <c r="E362" s="141" t="s">
        <v>407</v>
      </c>
      <c r="F362" s="141" t="s">
        <v>25</v>
      </c>
      <c r="G362" s="146">
        <v>45444</v>
      </c>
      <c r="H362" s="30" t="s">
        <v>408</v>
      </c>
      <c r="I362" s="28">
        <v>5</v>
      </c>
      <c r="J362" s="28">
        <v>460</v>
      </c>
      <c r="K362" s="28">
        <f t="shared" si="9"/>
        <v>2300</v>
      </c>
      <c r="L362" s="141">
        <f>K362+K363</f>
        <v>4900</v>
      </c>
      <c r="M362" s="141">
        <v>45</v>
      </c>
      <c r="N362" s="146">
        <v>45452</v>
      </c>
      <c r="O362" s="141">
        <v>0</v>
      </c>
      <c r="P362" s="141">
        <v>0</v>
      </c>
    </row>
    <row r="363" spans="1:16" x14ac:dyDescent="0.3">
      <c r="A363" s="143"/>
      <c r="B363" s="143"/>
      <c r="C363" s="143"/>
      <c r="D363" s="143"/>
      <c r="E363" s="143"/>
      <c r="F363" s="143"/>
      <c r="G363" s="148"/>
      <c r="H363" s="30" t="s">
        <v>409</v>
      </c>
      <c r="I363" s="28">
        <v>2</v>
      </c>
      <c r="J363" s="28">
        <v>1300</v>
      </c>
      <c r="K363" s="28">
        <f t="shared" si="9"/>
        <v>2600</v>
      </c>
      <c r="L363" s="143"/>
      <c r="M363" s="143"/>
      <c r="N363" s="143"/>
      <c r="O363" s="143"/>
      <c r="P363" s="143"/>
    </row>
    <row r="364" spans="1:16" ht="43.2" x14ac:dyDescent="0.3">
      <c r="A364" s="27" t="s">
        <v>348</v>
      </c>
      <c r="B364" s="44" t="s">
        <v>410</v>
      </c>
      <c r="C364" s="27" t="s">
        <v>411</v>
      </c>
      <c r="D364" s="27" t="s">
        <v>23</v>
      </c>
      <c r="E364" s="27" t="s">
        <v>412</v>
      </c>
      <c r="F364" s="27" t="s">
        <v>25</v>
      </c>
      <c r="G364" s="45">
        <v>45444</v>
      </c>
      <c r="H364" s="27" t="s">
        <v>413</v>
      </c>
      <c r="I364" s="28">
        <v>2</v>
      </c>
      <c r="J364" s="28">
        <v>2400</v>
      </c>
      <c r="K364" s="28">
        <f t="shared" si="9"/>
        <v>4800</v>
      </c>
      <c r="L364" s="28">
        <v>4800</v>
      </c>
      <c r="M364" s="28">
        <v>40</v>
      </c>
      <c r="N364" s="45">
        <v>45420</v>
      </c>
      <c r="O364" s="28">
        <v>4800</v>
      </c>
      <c r="P364" s="46">
        <v>0</v>
      </c>
    </row>
    <row r="365" spans="1:16" x14ac:dyDescent="0.3">
      <c r="A365" s="20" t="s">
        <v>414</v>
      </c>
      <c r="B365" s="20" t="s">
        <v>415</v>
      </c>
      <c r="C365" s="20" t="s">
        <v>40</v>
      </c>
      <c r="D365" s="20" t="s">
        <v>23</v>
      </c>
      <c r="E365" s="20" t="s">
        <v>416</v>
      </c>
      <c r="F365" s="20" t="s">
        <v>25</v>
      </c>
      <c r="G365" s="32">
        <v>45444</v>
      </c>
      <c r="H365" s="20" t="s">
        <v>417</v>
      </c>
      <c r="I365" s="5">
        <v>5</v>
      </c>
      <c r="J365" s="5">
        <v>185</v>
      </c>
      <c r="K365" s="28">
        <f t="shared" si="9"/>
        <v>925</v>
      </c>
      <c r="L365" s="5">
        <f>K365</f>
        <v>925</v>
      </c>
      <c r="M365" s="5">
        <v>10</v>
      </c>
      <c r="N365" s="47">
        <v>45456</v>
      </c>
      <c r="O365" s="5">
        <v>450</v>
      </c>
      <c r="P365" s="5">
        <v>475</v>
      </c>
    </row>
    <row r="366" spans="1:16" x14ac:dyDescent="0.3">
      <c r="A366" s="20" t="s">
        <v>418</v>
      </c>
      <c r="B366" s="20" t="s">
        <v>43</v>
      </c>
      <c r="C366" s="20" t="s">
        <v>40</v>
      </c>
      <c r="D366" s="20" t="s">
        <v>23</v>
      </c>
      <c r="E366" s="20" t="s">
        <v>419</v>
      </c>
      <c r="F366" s="20" t="s">
        <v>25</v>
      </c>
      <c r="G366" s="3">
        <v>45444</v>
      </c>
      <c r="H366" s="20" t="s">
        <v>417</v>
      </c>
      <c r="I366" s="5">
        <v>10</v>
      </c>
      <c r="J366" s="5">
        <v>185</v>
      </c>
      <c r="K366" s="5">
        <f t="shared" si="9"/>
        <v>1850</v>
      </c>
      <c r="L366" s="5">
        <f>K366</f>
        <v>1850</v>
      </c>
      <c r="M366" s="5">
        <v>20</v>
      </c>
      <c r="N366" s="3">
        <v>45444</v>
      </c>
      <c r="O366" s="5">
        <v>0</v>
      </c>
      <c r="P366" s="5">
        <v>1850</v>
      </c>
    </row>
    <row r="367" spans="1:16" x14ac:dyDescent="0.3">
      <c r="A367" s="111" t="s">
        <v>420</v>
      </c>
      <c r="B367" s="111" t="s">
        <v>421</v>
      </c>
      <c r="C367" s="111" t="s">
        <v>63</v>
      </c>
      <c r="D367" s="111" t="s">
        <v>28</v>
      </c>
      <c r="E367" s="111" t="s">
        <v>422</v>
      </c>
      <c r="F367" s="111" t="s">
        <v>25</v>
      </c>
      <c r="G367" s="112">
        <v>45444</v>
      </c>
      <c r="H367" s="18" t="s">
        <v>423</v>
      </c>
      <c r="I367" s="5">
        <v>12</v>
      </c>
      <c r="J367" s="5">
        <v>95</v>
      </c>
      <c r="K367" s="5">
        <f t="shared" si="9"/>
        <v>1140</v>
      </c>
      <c r="L367" s="111">
        <f>K367+K368</f>
        <v>2620</v>
      </c>
      <c r="M367" s="111">
        <v>28</v>
      </c>
      <c r="N367" s="112">
        <v>45461</v>
      </c>
      <c r="O367" s="111">
        <v>2600</v>
      </c>
      <c r="P367" s="111">
        <v>0</v>
      </c>
    </row>
    <row r="368" spans="1:16" x14ac:dyDescent="0.3">
      <c r="A368" s="111"/>
      <c r="B368" s="111"/>
      <c r="C368" s="111"/>
      <c r="D368" s="111"/>
      <c r="E368" s="111"/>
      <c r="F368" s="111"/>
      <c r="G368" s="112"/>
      <c r="H368" s="18" t="s">
        <v>417</v>
      </c>
      <c r="I368" s="5">
        <v>8</v>
      </c>
      <c r="J368" s="5">
        <v>185</v>
      </c>
      <c r="K368" s="5">
        <f t="shared" si="9"/>
        <v>1480</v>
      </c>
      <c r="L368" s="111"/>
      <c r="M368" s="111"/>
      <c r="N368" s="111"/>
      <c r="O368" s="111"/>
      <c r="P368" s="111"/>
    </row>
    <row r="369" spans="1:16" x14ac:dyDescent="0.3">
      <c r="A369" s="111" t="s">
        <v>424</v>
      </c>
      <c r="B369" s="111" t="s">
        <v>425</v>
      </c>
      <c r="C369" s="111" t="s">
        <v>35</v>
      </c>
      <c r="D369" s="111" t="s">
        <v>28</v>
      </c>
      <c r="E369" s="111" t="s">
        <v>426</v>
      </c>
      <c r="F369" s="111" t="s">
        <v>59</v>
      </c>
      <c r="G369" s="112">
        <v>45444</v>
      </c>
      <c r="H369" s="18" t="s">
        <v>423</v>
      </c>
      <c r="I369" s="5">
        <v>13</v>
      </c>
      <c r="J369" s="5">
        <v>95</v>
      </c>
      <c r="K369" s="5">
        <f t="shared" si="9"/>
        <v>1235</v>
      </c>
      <c r="L369" s="111">
        <f>K369+K370+K371</f>
        <v>2620</v>
      </c>
      <c r="M369" s="111">
        <v>28</v>
      </c>
      <c r="N369" s="112">
        <v>45454</v>
      </c>
      <c r="O369" s="111">
        <v>2600</v>
      </c>
      <c r="P369" s="111">
        <v>0</v>
      </c>
    </row>
    <row r="370" spans="1:16" x14ac:dyDescent="0.3">
      <c r="A370" s="111"/>
      <c r="B370" s="111"/>
      <c r="C370" s="111"/>
      <c r="D370" s="111"/>
      <c r="E370" s="111"/>
      <c r="F370" s="111"/>
      <c r="G370" s="112"/>
      <c r="H370" s="18" t="s">
        <v>417</v>
      </c>
      <c r="I370" s="5">
        <v>5</v>
      </c>
      <c r="J370" s="5">
        <v>185</v>
      </c>
      <c r="K370" s="5">
        <f t="shared" si="9"/>
        <v>925</v>
      </c>
      <c r="L370" s="111"/>
      <c r="M370" s="111"/>
      <c r="N370" s="111"/>
      <c r="O370" s="111"/>
      <c r="P370" s="111"/>
    </row>
    <row r="371" spans="1:16" x14ac:dyDescent="0.3">
      <c r="A371" s="111"/>
      <c r="B371" s="111"/>
      <c r="C371" s="111"/>
      <c r="D371" s="111"/>
      <c r="E371" s="111"/>
      <c r="F371" s="111"/>
      <c r="G371" s="112"/>
      <c r="H371" s="18" t="s">
        <v>408</v>
      </c>
      <c r="I371" s="5">
        <v>1</v>
      </c>
      <c r="J371" s="5">
        <v>460</v>
      </c>
      <c r="K371" s="5">
        <f t="shared" si="9"/>
        <v>460</v>
      </c>
      <c r="L371" s="111"/>
      <c r="M371" s="111"/>
      <c r="N371" s="111"/>
      <c r="O371" s="111"/>
      <c r="P371" s="111"/>
    </row>
    <row r="372" spans="1:16" x14ac:dyDescent="0.3">
      <c r="A372" s="126" t="s">
        <v>427</v>
      </c>
      <c r="B372" s="126" t="s">
        <v>428</v>
      </c>
      <c r="C372" s="126" t="s">
        <v>57</v>
      </c>
      <c r="D372" s="126" t="s">
        <v>23</v>
      </c>
      <c r="E372" s="126" t="s">
        <v>429</v>
      </c>
      <c r="F372" s="126" t="s">
        <v>59</v>
      </c>
      <c r="G372" s="126">
        <v>45445</v>
      </c>
      <c r="H372" s="21" t="s">
        <v>423</v>
      </c>
      <c r="I372" s="11">
        <v>13</v>
      </c>
      <c r="J372" s="11">
        <v>95</v>
      </c>
      <c r="K372" s="48">
        <f t="shared" si="9"/>
        <v>1235</v>
      </c>
      <c r="L372" s="127">
        <f>K372+K373+K374+K375</f>
        <v>5935</v>
      </c>
      <c r="M372" s="127">
        <v>51</v>
      </c>
      <c r="N372" s="161"/>
      <c r="O372" s="127"/>
      <c r="P372" s="127"/>
    </row>
    <row r="373" spans="1:16" x14ac:dyDescent="0.3">
      <c r="A373" s="126"/>
      <c r="B373" s="126"/>
      <c r="C373" s="126"/>
      <c r="D373" s="126"/>
      <c r="E373" s="126"/>
      <c r="F373" s="126"/>
      <c r="G373" s="126"/>
      <c r="H373" s="21" t="s">
        <v>417</v>
      </c>
      <c r="I373" s="11">
        <v>4</v>
      </c>
      <c r="J373" s="11">
        <v>185</v>
      </c>
      <c r="K373" s="11">
        <f t="shared" si="9"/>
        <v>740</v>
      </c>
      <c r="L373" s="127"/>
      <c r="M373" s="127"/>
      <c r="N373" s="161"/>
      <c r="O373" s="127"/>
      <c r="P373" s="127"/>
    </row>
    <row r="374" spans="1:16" x14ac:dyDescent="0.3">
      <c r="A374" s="126"/>
      <c r="B374" s="126"/>
      <c r="C374" s="126"/>
      <c r="D374" s="126"/>
      <c r="E374" s="126"/>
      <c r="F374" s="126"/>
      <c r="G374" s="126"/>
      <c r="H374" s="16" t="s">
        <v>430</v>
      </c>
      <c r="I374" s="11">
        <v>2</v>
      </c>
      <c r="J374" s="11">
        <v>680</v>
      </c>
      <c r="K374" s="11">
        <f t="shared" si="9"/>
        <v>1360</v>
      </c>
      <c r="L374" s="127"/>
      <c r="M374" s="127"/>
      <c r="N374" s="161"/>
      <c r="O374" s="127"/>
      <c r="P374" s="127"/>
    </row>
    <row r="375" spans="1:16" x14ac:dyDescent="0.3">
      <c r="A375" s="126"/>
      <c r="B375" s="126"/>
      <c r="C375" s="126"/>
      <c r="D375" s="126"/>
      <c r="E375" s="126"/>
      <c r="F375" s="126"/>
      <c r="G375" s="126"/>
      <c r="H375" s="16" t="s">
        <v>409</v>
      </c>
      <c r="I375" s="11">
        <v>2</v>
      </c>
      <c r="J375" s="11">
        <v>1300</v>
      </c>
      <c r="K375" s="11">
        <f t="shared" si="9"/>
        <v>2600</v>
      </c>
      <c r="L375" s="127"/>
      <c r="M375" s="127"/>
      <c r="N375" s="161"/>
      <c r="O375" s="127"/>
      <c r="P375" s="127"/>
    </row>
    <row r="376" spans="1:16" x14ac:dyDescent="0.3">
      <c r="A376" s="111" t="s">
        <v>130</v>
      </c>
      <c r="B376" s="111" t="s">
        <v>131</v>
      </c>
      <c r="C376" s="111" t="s">
        <v>114</v>
      </c>
      <c r="D376" s="111" t="s">
        <v>23</v>
      </c>
      <c r="E376" s="111" t="s">
        <v>431</v>
      </c>
      <c r="F376" s="111" t="s">
        <v>25</v>
      </c>
      <c r="G376" s="112">
        <v>45446</v>
      </c>
      <c r="H376" s="18" t="s">
        <v>417</v>
      </c>
      <c r="I376" s="5">
        <v>4</v>
      </c>
      <c r="J376" s="5">
        <v>185</v>
      </c>
      <c r="K376" s="5">
        <f t="shared" si="9"/>
        <v>740</v>
      </c>
      <c r="L376" s="111">
        <f>K376+K377</f>
        <v>2100</v>
      </c>
      <c r="M376" s="111">
        <v>18</v>
      </c>
      <c r="N376" s="112">
        <v>45446</v>
      </c>
      <c r="O376" s="111">
        <v>0</v>
      </c>
      <c r="P376" s="111">
        <v>2100</v>
      </c>
    </row>
    <row r="377" spans="1:16" x14ac:dyDescent="0.3">
      <c r="A377" s="111"/>
      <c r="B377" s="111"/>
      <c r="C377" s="111"/>
      <c r="D377" s="111"/>
      <c r="E377" s="111"/>
      <c r="F377" s="111"/>
      <c r="G377" s="112"/>
      <c r="H377" s="18" t="s">
        <v>430</v>
      </c>
      <c r="I377" s="5">
        <v>2</v>
      </c>
      <c r="J377" s="5">
        <v>680</v>
      </c>
      <c r="K377" s="5">
        <f t="shared" si="9"/>
        <v>1360</v>
      </c>
      <c r="L377" s="111"/>
      <c r="M377" s="111"/>
      <c r="N377" s="111"/>
      <c r="O377" s="111"/>
      <c r="P377" s="111"/>
    </row>
    <row r="378" spans="1:16" x14ac:dyDescent="0.3">
      <c r="A378" s="111" t="s">
        <v>432</v>
      </c>
      <c r="B378" s="111" t="s">
        <v>433</v>
      </c>
      <c r="C378" s="111" t="s">
        <v>114</v>
      </c>
      <c r="D378" s="111" t="s">
        <v>23</v>
      </c>
      <c r="E378" s="111" t="s">
        <v>434</v>
      </c>
      <c r="F378" s="111" t="s">
        <v>59</v>
      </c>
      <c r="G378" s="112">
        <v>45446</v>
      </c>
      <c r="H378" s="18" t="s">
        <v>423</v>
      </c>
      <c r="I378" s="5">
        <v>4</v>
      </c>
      <c r="J378" s="5">
        <v>95</v>
      </c>
      <c r="K378" s="5">
        <f t="shared" si="9"/>
        <v>380</v>
      </c>
      <c r="L378" s="111">
        <f>K378+K379+K380</f>
        <v>1245</v>
      </c>
      <c r="M378" s="111">
        <v>11</v>
      </c>
      <c r="N378" s="112">
        <v>45446</v>
      </c>
      <c r="O378" s="111">
        <v>0</v>
      </c>
      <c r="P378" s="111"/>
    </row>
    <row r="379" spans="1:16" x14ac:dyDescent="0.3">
      <c r="A379" s="111"/>
      <c r="B379" s="111"/>
      <c r="C379" s="111"/>
      <c r="D379" s="111"/>
      <c r="E379" s="111"/>
      <c r="F379" s="111"/>
      <c r="G379" s="112"/>
      <c r="H379" s="18" t="s">
        <v>417</v>
      </c>
      <c r="I379" s="5">
        <v>1</v>
      </c>
      <c r="J379" s="5">
        <v>185</v>
      </c>
      <c r="K379" s="5">
        <f t="shared" si="9"/>
        <v>185</v>
      </c>
      <c r="L379" s="111"/>
      <c r="M379" s="111"/>
      <c r="N379" s="111"/>
      <c r="O379" s="111"/>
      <c r="P379" s="111"/>
    </row>
    <row r="380" spans="1:16" x14ac:dyDescent="0.3">
      <c r="A380" s="111"/>
      <c r="B380" s="111"/>
      <c r="C380" s="111"/>
      <c r="D380" s="111"/>
      <c r="E380" s="111"/>
      <c r="F380" s="111"/>
      <c r="G380" s="112"/>
      <c r="H380" s="18" t="s">
        <v>430</v>
      </c>
      <c r="I380" s="5">
        <v>1</v>
      </c>
      <c r="J380" s="5">
        <v>680</v>
      </c>
      <c r="K380" s="5">
        <f t="shared" si="9"/>
        <v>680</v>
      </c>
      <c r="L380" s="111"/>
      <c r="M380" s="111"/>
      <c r="N380" s="111"/>
      <c r="O380" s="111"/>
      <c r="P380" s="111"/>
    </row>
    <row r="381" spans="1:16" x14ac:dyDescent="0.3">
      <c r="A381" s="131" t="s">
        <v>435</v>
      </c>
      <c r="B381" s="111" t="s">
        <v>341</v>
      </c>
      <c r="C381" s="111" t="s">
        <v>114</v>
      </c>
      <c r="D381" s="111" t="s">
        <v>23</v>
      </c>
      <c r="E381" s="111" t="s">
        <v>436</v>
      </c>
      <c r="F381" s="111" t="s">
        <v>59</v>
      </c>
      <c r="G381" s="112">
        <v>45447</v>
      </c>
      <c r="H381" s="18" t="s">
        <v>423</v>
      </c>
      <c r="I381" s="5">
        <v>6</v>
      </c>
      <c r="J381" s="5">
        <v>95</v>
      </c>
      <c r="K381" s="5">
        <f t="shared" si="9"/>
        <v>570</v>
      </c>
      <c r="L381" s="111">
        <f>K381+K382+K383</f>
        <v>1585</v>
      </c>
      <c r="M381" s="111">
        <v>17</v>
      </c>
      <c r="N381" s="112">
        <v>45447</v>
      </c>
      <c r="O381" s="111">
        <v>1585</v>
      </c>
      <c r="P381" s="111">
        <v>0</v>
      </c>
    </row>
    <row r="382" spans="1:16" x14ac:dyDescent="0.3">
      <c r="A382" s="131"/>
      <c r="B382" s="111"/>
      <c r="C382" s="111"/>
      <c r="D382" s="111"/>
      <c r="E382" s="111"/>
      <c r="F382" s="111"/>
      <c r="G382" s="112"/>
      <c r="H382" s="18" t="s">
        <v>417</v>
      </c>
      <c r="I382" s="5">
        <v>3</v>
      </c>
      <c r="J382" s="5">
        <v>185</v>
      </c>
      <c r="K382" s="5">
        <f t="shared" si="9"/>
        <v>555</v>
      </c>
      <c r="L382" s="111"/>
      <c r="M382" s="111"/>
      <c r="N382" s="111"/>
      <c r="O382" s="111"/>
      <c r="P382" s="111"/>
    </row>
    <row r="383" spans="1:16" x14ac:dyDescent="0.3">
      <c r="A383" s="131"/>
      <c r="B383" s="111"/>
      <c r="C383" s="111"/>
      <c r="D383" s="111"/>
      <c r="E383" s="111"/>
      <c r="F383" s="111"/>
      <c r="G383" s="112"/>
      <c r="H383" s="18" t="s">
        <v>408</v>
      </c>
      <c r="I383" s="5">
        <v>1</v>
      </c>
      <c r="J383" s="5">
        <v>460</v>
      </c>
      <c r="K383" s="5">
        <f t="shared" si="9"/>
        <v>460</v>
      </c>
      <c r="L383" s="111"/>
      <c r="M383" s="111"/>
      <c r="N383" s="111"/>
      <c r="O383" s="111"/>
      <c r="P383" s="111"/>
    </row>
    <row r="384" spans="1:16" x14ac:dyDescent="0.3">
      <c r="A384" s="16" t="s">
        <v>139</v>
      </c>
      <c r="B384" s="16" t="s">
        <v>140</v>
      </c>
      <c r="C384" s="16" t="s">
        <v>35</v>
      </c>
      <c r="D384" s="16" t="s">
        <v>28</v>
      </c>
      <c r="E384" s="16" t="s">
        <v>437</v>
      </c>
      <c r="F384" s="16" t="s">
        <v>25</v>
      </c>
      <c r="G384" s="24">
        <v>45450</v>
      </c>
      <c r="H384" s="16" t="s">
        <v>408</v>
      </c>
      <c r="I384" s="11">
        <v>3</v>
      </c>
      <c r="J384" s="11">
        <v>460</v>
      </c>
      <c r="K384" s="11">
        <f t="shared" si="9"/>
        <v>1380</v>
      </c>
      <c r="L384" s="11">
        <f>K384</f>
        <v>1380</v>
      </c>
      <c r="M384" s="11">
        <v>15</v>
      </c>
      <c r="N384" s="14"/>
      <c r="O384" s="11">
        <v>0</v>
      </c>
      <c r="P384" s="11">
        <v>0</v>
      </c>
    </row>
    <row r="385" spans="1:16" x14ac:dyDescent="0.3">
      <c r="A385" s="20" t="s">
        <v>438</v>
      </c>
      <c r="B385" s="20" t="s">
        <v>439</v>
      </c>
      <c r="C385" s="20" t="s">
        <v>50</v>
      </c>
      <c r="D385" s="20" t="s">
        <v>28</v>
      </c>
      <c r="E385" s="20" t="s">
        <v>440</v>
      </c>
      <c r="F385" s="20" t="s">
        <v>25</v>
      </c>
      <c r="G385" s="24">
        <v>45450</v>
      </c>
      <c r="H385" s="20" t="s">
        <v>423</v>
      </c>
      <c r="I385" s="5">
        <v>5</v>
      </c>
      <c r="J385" s="5">
        <v>95</v>
      </c>
      <c r="K385" s="5">
        <f t="shared" si="9"/>
        <v>475</v>
      </c>
      <c r="L385" s="5">
        <f>K385</f>
        <v>475</v>
      </c>
      <c r="M385" s="5">
        <v>5</v>
      </c>
      <c r="N385" s="3">
        <v>45450</v>
      </c>
      <c r="O385" s="5">
        <v>0</v>
      </c>
      <c r="P385" s="5">
        <v>475</v>
      </c>
    </row>
    <row r="386" spans="1:16" x14ac:dyDescent="0.3">
      <c r="A386" s="105" t="s">
        <v>441</v>
      </c>
      <c r="B386" s="105" t="s">
        <v>442</v>
      </c>
      <c r="C386" s="105" t="s">
        <v>50</v>
      </c>
      <c r="D386" s="105" t="s">
        <v>28</v>
      </c>
      <c r="E386" s="105" t="s">
        <v>443</v>
      </c>
      <c r="F386" s="105" t="s">
        <v>25</v>
      </c>
      <c r="G386" s="108">
        <v>45450</v>
      </c>
      <c r="H386" s="18" t="s">
        <v>423</v>
      </c>
      <c r="I386" s="5">
        <v>5</v>
      </c>
      <c r="J386" s="5">
        <v>95</v>
      </c>
      <c r="K386" s="5">
        <f t="shared" si="9"/>
        <v>475</v>
      </c>
      <c r="L386" s="105">
        <f>K386+K387</f>
        <v>1400</v>
      </c>
      <c r="M386" s="105">
        <v>15</v>
      </c>
      <c r="N386" s="108">
        <v>45450</v>
      </c>
      <c r="O386" s="105">
        <v>0</v>
      </c>
      <c r="P386" s="105">
        <v>1400</v>
      </c>
    </row>
    <row r="387" spans="1:16" x14ac:dyDescent="0.3">
      <c r="A387" s="107"/>
      <c r="B387" s="107"/>
      <c r="C387" s="107"/>
      <c r="D387" s="107"/>
      <c r="E387" s="107"/>
      <c r="F387" s="107"/>
      <c r="G387" s="110"/>
      <c r="H387" s="18" t="s">
        <v>417</v>
      </c>
      <c r="I387" s="5">
        <v>5</v>
      </c>
      <c r="J387" s="5">
        <v>185</v>
      </c>
      <c r="K387" s="5">
        <f t="shared" si="9"/>
        <v>925</v>
      </c>
      <c r="L387" s="107"/>
      <c r="M387" s="107"/>
      <c r="N387" s="107"/>
      <c r="O387" s="107"/>
      <c r="P387" s="107"/>
    </row>
    <row r="388" spans="1:16" x14ac:dyDescent="0.3">
      <c r="A388" s="18" t="s">
        <v>444</v>
      </c>
      <c r="B388" s="18" t="s">
        <v>445</v>
      </c>
      <c r="C388" s="18" t="s">
        <v>50</v>
      </c>
      <c r="D388" s="18" t="s">
        <v>28</v>
      </c>
      <c r="E388" s="18" t="s">
        <v>446</v>
      </c>
      <c r="F388" s="18" t="s">
        <v>25</v>
      </c>
      <c r="G388" s="24">
        <v>45450</v>
      </c>
      <c r="H388" s="18" t="s">
        <v>409</v>
      </c>
      <c r="I388" s="5">
        <v>1</v>
      </c>
      <c r="J388" s="5">
        <v>1300</v>
      </c>
      <c r="K388" s="5">
        <f t="shared" si="9"/>
        <v>1300</v>
      </c>
      <c r="L388" s="5">
        <v>1300</v>
      </c>
      <c r="M388" s="5">
        <v>10</v>
      </c>
      <c r="N388" s="36">
        <v>45485</v>
      </c>
      <c r="O388" s="5">
        <v>1300</v>
      </c>
      <c r="P388" s="5">
        <v>0</v>
      </c>
    </row>
    <row r="389" spans="1:16" x14ac:dyDescent="0.3">
      <c r="A389" s="113" t="s">
        <v>447</v>
      </c>
      <c r="B389" s="113" t="s">
        <v>448</v>
      </c>
      <c r="C389" s="113" t="s">
        <v>50</v>
      </c>
      <c r="D389" s="113" t="s">
        <v>28</v>
      </c>
      <c r="E389" s="113" t="s">
        <v>449</v>
      </c>
      <c r="F389" s="113" t="s">
        <v>25</v>
      </c>
      <c r="G389" s="116">
        <v>45450</v>
      </c>
      <c r="H389" s="16" t="s">
        <v>423</v>
      </c>
      <c r="I389" s="11">
        <v>20</v>
      </c>
      <c r="J389" s="11">
        <v>95</v>
      </c>
      <c r="K389" s="11">
        <f t="shared" si="9"/>
        <v>1900</v>
      </c>
      <c r="L389" s="113">
        <f>K389+K390+K391</f>
        <v>3285</v>
      </c>
      <c r="M389" s="113">
        <v>35</v>
      </c>
      <c r="N389" s="113"/>
      <c r="O389" s="113"/>
      <c r="P389" s="113"/>
    </row>
    <row r="390" spans="1:16" x14ac:dyDescent="0.3">
      <c r="A390" s="114"/>
      <c r="B390" s="114"/>
      <c r="C390" s="114"/>
      <c r="D390" s="114"/>
      <c r="E390" s="114"/>
      <c r="F390" s="114"/>
      <c r="G390" s="117"/>
      <c r="H390" s="16" t="s">
        <v>417</v>
      </c>
      <c r="I390" s="11">
        <v>5</v>
      </c>
      <c r="J390" s="11">
        <v>185</v>
      </c>
      <c r="K390" s="11">
        <f t="shared" si="9"/>
        <v>925</v>
      </c>
      <c r="L390" s="114"/>
      <c r="M390" s="114"/>
      <c r="N390" s="114"/>
      <c r="O390" s="114"/>
      <c r="P390" s="114"/>
    </row>
    <row r="391" spans="1:16" x14ac:dyDescent="0.3">
      <c r="A391" s="115"/>
      <c r="B391" s="115"/>
      <c r="C391" s="115"/>
      <c r="D391" s="115"/>
      <c r="E391" s="115"/>
      <c r="F391" s="115"/>
      <c r="G391" s="118"/>
      <c r="H391" s="16" t="s">
        <v>408</v>
      </c>
      <c r="I391" s="11">
        <v>1</v>
      </c>
      <c r="J391" s="11">
        <v>460</v>
      </c>
      <c r="K391" s="11">
        <f t="shared" si="9"/>
        <v>460</v>
      </c>
      <c r="L391" s="115"/>
      <c r="M391" s="115"/>
      <c r="N391" s="115"/>
      <c r="O391" s="115"/>
      <c r="P391" s="115"/>
    </row>
    <row r="392" spans="1:16" x14ac:dyDescent="0.3">
      <c r="A392" s="105" t="s">
        <v>193</v>
      </c>
      <c r="B392" s="105" t="s">
        <v>65</v>
      </c>
      <c r="C392" s="105" t="s">
        <v>50</v>
      </c>
      <c r="D392" s="105" t="s">
        <v>28</v>
      </c>
      <c r="E392" s="105" t="s">
        <v>450</v>
      </c>
      <c r="F392" s="105" t="s">
        <v>25</v>
      </c>
      <c r="G392" s="108">
        <v>45450</v>
      </c>
      <c r="H392" s="18" t="s">
        <v>423</v>
      </c>
      <c r="I392" s="5">
        <v>12</v>
      </c>
      <c r="J392" s="5">
        <v>95</v>
      </c>
      <c r="K392" s="5">
        <f t="shared" si="9"/>
        <v>1140</v>
      </c>
      <c r="L392" s="105">
        <f>K392+K393+K394+K395</f>
        <v>4500</v>
      </c>
      <c r="M392" s="105">
        <v>46</v>
      </c>
      <c r="N392" s="108">
        <v>45450</v>
      </c>
      <c r="O392" s="105">
        <v>4500</v>
      </c>
      <c r="P392" s="105">
        <v>0</v>
      </c>
    </row>
    <row r="393" spans="1:16" x14ac:dyDescent="0.3">
      <c r="A393" s="106"/>
      <c r="B393" s="106"/>
      <c r="C393" s="106"/>
      <c r="D393" s="106"/>
      <c r="E393" s="106"/>
      <c r="F393" s="106"/>
      <c r="G393" s="109"/>
      <c r="H393" s="18" t="s">
        <v>417</v>
      </c>
      <c r="I393" s="5">
        <v>12</v>
      </c>
      <c r="J393" s="5">
        <v>185</v>
      </c>
      <c r="K393" s="5">
        <f t="shared" si="9"/>
        <v>2220</v>
      </c>
      <c r="L393" s="106"/>
      <c r="M393" s="106"/>
      <c r="N393" s="106"/>
      <c r="O393" s="106"/>
      <c r="P393" s="106"/>
    </row>
    <row r="394" spans="1:16" x14ac:dyDescent="0.3">
      <c r="A394" s="106"/>
      <c r="B394" s="106"/>
      <c r="C394" s="106"/>
      <c r="D394" s="106"/>
      <c r="E394" s="106"/>
      <c r="F394" s="106"/>
      <c r="G394" s="109"/>
      <c r="H394" s="18" t="s">
        <v>430</v>
      </c>
      <c r="I394" s="5">
        <v>1</v>
      </c>
      <c r="J394" s="5">
        <v>680</v>
      </c>
      <c r="K394" s="5">
        <f t="shared" si="9"/>
        <v>680</v>
      </c>
      <c r="L394" s="106"/>
      <c r="M394" s="106"/>
      <c r="N394" s="106"/>
      <c r="O394" s="106"/>
      <c r="P394" s="106"/>
    </row>
    <row r="395" spans="1:16" x14ac:dyDescent="0.3">
      <c r="A395" s="107"/>
      <c r="B395" s="107"/>
      <c r="C395" s="107"/>
      <c r="D395" s="107"/>
      <c r="E395" s="107"/>
      <c r="F395" s="107"/>
      <c r="G395" s="110"/>
      <c r="H395" s="18" t="s">
        <v>408</v>
      </c>
      <c r="I395" s="5">
        <v>1</v>
      </c>
      <c r="J395" s="5">
        <v>460</v>
      </c>
      <c r="K395" s="5">
        <f t="shared" si="9"/>
        <v>460</v>
      </c>
      <c r="L395" s="107"/>
      <c r="M395" s="107"/>
      <c r="N395" s="107"/>
      <c r="O395" s="107"/>
      <c r="P395" s="107"/>
    </row>
    <row r="396" spans="1:16" x14ac:dyDescent="0.3">
      <c r="A396" s="20" t="s">
        <v>266</v>
      </c>
      <c r="B396" s="20" t="s">
        <v>451</v>
      </c>
      <c r="C396" s="20" t="s">
        <v>63</v>
      </c>
      <c r="D396" s="20" t="s">
        <v>28</v>
      </c>
      <c r="E396" s="20" t="s">
        <v>452</v>
      </c>
      <c r="F396" s="20" t="s">
        <v>25</v>
      </c>
      <c r="G396" s="24">
        <v>45450</v>
      </c>
      <c r="H396" s="49" t="s">
        <v>423</v>
      </c>
      <c r="I396" s="5">
        <v>5</v>
      </c>
      <c r="J396" s="5">
        <v>95</v>
      </c>
      <c r="K396" s="5">
        <f t="shared" si="9"/>
        <v>475</v>
      </c>
      <c r="L396" s="5">
        <v>475</v>
      </c>
      <c r="M396" s="5">
        <v>5</v>
      </c>
      <c r="N396" s="3">
        <v>45451</v>
      </c>
      <c r="O396" s="5">
        <v>475</v>
      </c>
      <c r="P396" s="5">
        <v>0</v>
      </c>
    </row>
    <row r="397" spans="1:16" x14ac:dyDescent="0.3">
      <c r="A397" s="20" t="s">
        <v>453</v>
      </c>
      <c r="B397" s="20" t="s">
        <v>454</v>
      </c>
      <c r="C397" s="20" t="s">
        <v>50</v>
      </c>
      <c r="D397" s="20" t="s">
        <v>28</v>
      </c>
      <c r="E397" s="20" t="s">
        <v>455</v>
      </c>
      <c r="F397" s="20" t="s">
        <v>25</v>
      </c>
      <c r="G397" s="24">
        <v>45450</v>
      </c>
      <c r="H397" s="49" t="s">
        <v>423</v>
      </c>
      <c r="I397" s="5">
        <v>5</v>
      </c>
      <c r="J397" s="5">
        <v>95</v>
      </c>
      <c r="K397" s="5">
        <f t="shared" si="9"/>
        <v>475</v>
      </c>
      <c r="L397" s="5">
        <v>475</v>
      </c>
      <c r="M397" s="5">
        <v>5</v>
      </c>
      <c r="N397" s="3">
        <v>45456</v>
      </c>
      <c r="O397" s="5">
        <v>475</v>
      </c>
      <c r="P397" s="5">
        <v>0</v>
      </c>
    </row>
    <row r="398" spans="1:16" x14ac:dyDescent="0.3">
      <c r="A398" s="18" t="s">
        <v>456</v>
      </c>
      <c r="B398" s="18" t="s">
        <v>222</v>
      </c>
      <c r="C398" s="18" t="s">
        <v>50</v>
      </c>
      <c r="D398" s="18" t="s">
        <v>28</v>
      </c>
      <c r="E398" s="18" t="s">
        <v>457</v>
      </c>
      <c r="F398" s="18" t="s">
        <v>25</v>
      </c>
      <c r="G398" s="24">
        <v>45450</v>
      </c>
      <c r="H398" s="18" t="s">
        <v>408</v>
      </c>
      <c r="I398" s="5">
        <v>2</v>
      </c>
      <c r="J398" s="5">
        <v>460</v>
      </c>
      <c r="K398" s="5">
        <f t="shared" si="9"/>
        <v>920</v>
      </c>
      <c r="L398" s="5">
        <v>920</v>
      </c>
      <c r="M398" s="5">
        <v>10</v>
      </c>
      <c r="N398" s="36">
        <v>45450</v>
      </c>
      <c r="O398" s="5">
        <v>920</v>
      </c>
      <c r="P398" s="5">
        <v>0</v>
      </c>
    </row>
    <row r="399" spans="1:16" x14ac:dyDescent="0.3">
      <c r="A399" s="105" t="s">
        <v>392</v>
      </c>
      <c r="B399" s="105" t="s">
        <v>81</v>
      </c>
      <c r="C399" s="105" t="s">
        <v>35</v>
      </c>
      <c r="D399" s="105" t="s">
        <v>28</v>
      </c>
      <c r="E399" s="105" t="s">
        <v>458</v>
      </c>
      <c r="F399" s="105" t="s">
        <v>25</v>
      </c>
      <c r="G399" s="108">
        <v>45450</v>
      </c>
      <c r="H399" s="18" t="s">
        <v>430</v>
      </c>
      <c r="I399" s="5">
        <v>1</v>
      </c>
      <c r="J399" s="5">
        <v>680</v>
      </c>
      <c r="K399" s="5">
        <f t="shared" si="9"/>
        <v>680</v>
      </c>
      <c r="L399" s="105">
        <f>K399+K400</f>
        <v>3080</v>
      </c>
      <c r="M399" s="105">
        <v>25</v>
      </c>
      <c r="N399" s="108">
        <v>45450</v>
      </c>
      <c r="O399" s="105">
        <v>3080</v>
      </c>
      <c r="P399" s="105">
        <v>0</v>
      </c>
    </row>
    <row r="400" spans="1:16" x14ac:dyDescent="0.3">
      <c r="A400" s="107"/>
      <c r="B400" s="107"/>
      <c r="C400" s="107"/>
      <c r="D400" s="107"/>
      <c r="E400" s="107"/>
      <c r="F400" s="107"/>
      <c r="G400" s="110"/>
      <c r="H400" s="18" t="s">
        <v>413</v>
      </c>
      <c r="I400" s="5">
        <v>1</v>
      </c>
      <c r="J400" s="5">
        <v>2400</v>
      </c>
      <c r="K400" s="5">
        <f t="shared" si="9"/>
        <v>2400</v>
      </c>
      <c r="L400" s="107"/>
      <c r="M400" s="107"/>
      <c r="N400" s="107"/>
      <c r="O400" s="107"/>
      <c r="P400" s="107"/>
    </row>
    <row r="401" spans="1:16" x14ac:dyDescent="0.3">
      <c r="A401" s="105" t="s">
        <v>459</v>
      </c>
      <c r="B401" s="105" t="s">
        <v>241</v>
      </c>
      <c r="C401" s="105" t="s">
        <v>28</v>
      </c>
      <c r="D401" s="105" t="s">
        <v>28</v>
      </c>
      <c r="E401" s="105" t="s">
        <v>460</v>
      </c>
      <c r="F401" s="105" t="s">
        <v>25</v>
      </c>
      <c r="G401" s="108">
        <v>45450</v>
      </c>
      <c r="H401" s="18" t="s">
        <v>423</v>
      </c>
      <c r="I401" s="5">
        <v>10</v>
      </c>
      <c r="J401" s="5">
        <v>95</v>
      </c>
      <c r="K401" s="5">
        <f t="shared" si="9"/>
        <v>950</v>
      </c>
      <c r="L401" s="105">
        <f>K401+K402+K403</f>
        <v>2555</v>
      </c>
      <c r="M401" s="105">
        <v>25</v>
      </c>
      <c r="N401" s="108">
        <v>45450</v>
      </c>
      <c r="O401" s="105">
        <v>0</v>
      </c>
      <c r="P401" s="105">
        <v>2555</v>
      </c>
    </row>
    <row r="402" spans="1:16" x14ac:dyDescent="0.3">
      <c r="A402" s="106"/>
      <c r="B402" s="106"/>
      <c r="C402" s="106"/>
      <c r="D402" s="106"/>
      <c r="E402" s="106"/>
      <c r="F402" s="106"/>
      <c r="G402" s="109"/>
      <c r="H402" s="18" t="s">
        <v>417</v>
      </c>
      <c r="I402" s="5">
        <v>5</v>
      </c>
      <c r="J402" s="5">
        <v>185</v>
      </c>
      <c r="K402" s="5">
        <f t="shared" si="9"/>
        <v>925</v>
      </c>
      <c r="L402" s="106"/>
      <c r="M402" s="106"/>
      <c r="N402" s="106"/>
      <c r="O402" s="106"/>
      <c r="P402" s="106"/>
    </row>
    <row r="403" spans="1:16" x14ac:dyDescent="0.3">
      <c r="A403" s="107"/>
      <c r="B403" s="107"/>
      <c r="C403" s="107"/>
      <c r="D403" s="107"/>
      <c r="E403" s="107"/>
      <c r="F403" s="107"/>
      <c r="G403" s="110"/>
      <c r="H403" s="18" t="s">
        <v>430</v>
      </c>
      <c r="I403" s="5">
        <v>1</v>
      </c>
      <c r="J403" s="5">
        <v>680</v>
      </c>
      <c r="K403" s="5">
        <f t="shared" si="9"/>
        <v>680</v>
      </c>
      <c r="L403" s="107"/>
      <c r="M403" s="107"/>
      <c r="N403" s="107"/>
      <c r="O403" s="107"/>
      <c r="P403" s="107"/>
    </row>
    <row r="404" spans="1:16" x14ac:dyDescent="0.3">
      <c r="A404" s="113" t="s">
        <v>427</v>
      </c>
      <c r="B404" s="113" t="s">
        <v>428</v>
      </c>
      <c r="C404" s="113" t="s">
        <v>57</v>
      </c>
      <c r="D404" s="113" t="s">
        <v>23</v>
      </c>
      <c r="E404" s="113" t="s">
        <v>461</v>
      </c>
      <c r="F404" s="113" t="s">
        <v>25</v>
      </c>
      <c r="G404" s="116">
        <v>45450</v>
      </c>
      <c r="H404" s="16" t="s">
        <v>423</v>
      </c>
      <c r="I404" s="11">
        <v>15</v>
      </c>
      <c r="J404" s="11">
        <v>95</v>
      </c>
      <c r="K404" s="11">
        <f t="shared" si="9"/>
        <v>1425</v>
      </c>
      <c r="L404" s="113">
        <f>K404+K405</f>
        <v>2350</v>
      </c>
      <c r="M404" s="113">
        <v>25</v>
      </c>
      <c r="N404" s="113"/>
      <c r="O404" s="113"/>
      <c r="P404" s="113"/>
    </row>
    <row r="405" spans="1:16" x14ac:dyDescent="0.3">
      <c r="A405" s="115"/>
      <c r="B405" s="115"/>
      <c r="C405" s="115"/>
      <c r="D405" s="115"/>
      <c r="E405" s="115"/>
      <c r="F405" s="115"/>
      <c r="G405" s="118"/>
      <c r="H405" s="16" t="s">
        <v>417</v>
      </c>
      <c r="I405" s="11">
        <v>5</v>
      </c>
      <c r="J405" s="11">
        <v>185</v>
      </c>
      <c r="K405" s="11">
        <f t="shared" si="9"/>
        <v>925</v>
      </c>
      <c r="L405" s="115"/>
      <c r="M405" s="115"/>
      <c r="N405" s="115"/>
      <c r="O405" s="115"/>
      <c r="P405" s="115"/>
    </row>
    <row r="406" spans="1:16" x14ac:dyDescent="0.3">
      <c r="A406" s="113" t="s">
        <v>462</v>
      </c>
      <c r="B406" s="113" t="s">
        <v>463</v>
      </c>
      <c r="C406" s="113" t="s">
        <v>35</v>
      </c>
      <c r="D406" s="113" t="s">
        <v>28</v>
      </c>
      <c r="E406" s="113" t="s">
        <v>464</v>
      </c>
      <c r="F406" s="113" t="s">
        <v>25</v>
      </c>
      <c r="G406" s="116">
        <v>45450</v>
      </c>
      <c r="H406" s="16" t="s">
        <v>423</v>
      </c>
      <c r="I406" s="11">
        <v>15</v>
      </c>
      <c r="J406" s="11">
        <v>95</v>
      </c>
      <c r="K406" s="11">
        <f t="shared" si="9"/>
        <v>1425</v>
      </c>
      <c r="L406" s="113">
        <f>K406+K407+K408</f>
        <v>4195</v>
      </c>
      <c r="M406" s="113">
        <v>45</v>
      </c>
      <c r="N406" s="113"/>
      <c r="O406" s="113"/>
      <c r="P406" s="113"/>
    </row>
    <row r="407" spans="1:16" x14ac:dyDescent="0.3">
      <c r="A407" s="114"/>
      <c r="B407" s="114"/>
      <c r="C407" s="114"/>
      <c r="D407" s="114"/>
      <c r="E407" s="114"/>
      <c r="F407" s="114"/>
      <c r="G407" s="117"/>
      <c r="H407" s="16" t="s">
        <v>417</v>
      </c>
      <c r="I407" s="11">
        <v>10</v>
      </c>
      <c r="J407" s="11">
        <v>185</v>
      </c>
      <c r="K407" s="11">
        <f t="shared" si="9"/>
        <v>1850</v>
      </c>
      <c r="L407" s="114"/>
      <c r="M407" s="114"/>
      <c r="N407" s="114"/>
      <c r="O407" s="114"/>
      <c r="P407" s="114"/>
    </row>
    <row r="408" spans="1:16" x14ac:dyDescent="0.3">
      <c r="A408" s="115"/>
      <c r="B408" s="115"/>
      <c r="C408" s="115"/>
      <c r="D408" s="115"/>
      <c r="E408" s="115"/>
      <c r="F408" s="115"/>
      <c r="G408" s="118"/>
      <c r="H408" s="16" t="s">
        <v>408</v>
      </c>
      <c r="I408" s="11">
        <v>2</v>
      </c>
      <c r="J408" s="11">
        <v>460</v>
      </c>
      <c r="K408" s="11">
        <f t="shared" si="9"/>
        <v>920</v>
      </c>
      <c r="L408" s="115"/>
      <c r="M408" s="115"/>
      <c r="N408" s="115"/>
      <c r="O408" s="115"/>
      <c r="P408" s="115"/>
    </row>
    <row r="409" spans="1:16" x14ac:dyDescent="0.3">
      <c r="A409" s="105" t="s">
        <v>465</v>
      </c>
      <c r="B409" s="105" t="s">
        <v>466</v>
      </c>
      <c r="C409" s="105" t="s">
        <v>50</v>
      </c>
      <c r="D409" s="105" t="s">
        <v>28</v>
      </c>
      <c r="E409" s="105" t="s">
        <v>467</v>
      </c>
      <c r="F409" s="105" t="s">
        <v>25</v>
      </c>
      <c r="G409" s="108">
        <v>45450</v>
      </c>
      <c r="H409" s="18" t="s">
        <v>417</v>
      </c>
      <c r="I409" s="5">
        <v>3</v>
      </c>
      <c r="J409" s="5">
        <v>185</v>
      </c>
      <c r="K409" s="5">
        <f>I409*J409</f>
        <v>555</v>
      </c>
      <c r="L409" s="105">
        <f>K409+K410</f>
        <v>1235</v>
      </c>
      <c r="M409" s="105">
        <v>16</v>
      </c>
      <c r="N409" s="108">
        <v>45450</v>
      </c>
      <c r="O409" s="105">
        <v>1235</v>
      </c>
      <c r="P409" s="105">
        <v>0</v>
      </c>
    </row>
    <row r="410" spans="1:16" x14ac:dyDescent="0.3">
      <c r="A410" s="107"/>
      <c r="B410" s="107"/>
      <c r="C410" s="107"/>
      <c r="D410" s="107"/>
      <c r="E410" s="107"/>
      <c r="F410" s="107"/>
      <c r="G410" s="110"/>
      <c r="H410" s="18" t="s">
        <v>430</v>
      </c>
      <c r="I410" s="5">
        <v>1</v>
      </c>
      <c r="J410" s="5">
        <v>680</v>
      </c>
      <c r="K410" s="5">
        <f t="shared" ref="K410:K421" si="10">I410*J410</f>
        <v>680</v>
      </c>
      <c r="L410" s="107"/>
      <c r="M410" s="107"/>
      <c r="N410" s="107"/>
      <c r="O410" s="107"/>
      <c r="P410" s="107"/>
    </row>
    <row r="411" spans="1:16" x14ac:dyDescent="0.3">
      <c r="A411" s="16" t="s">
        <v>371</v>
      </c>
      <c r="B411" s="16" t="s">
        <v>228</v>
      </c>
      <c r="C411" s="16" t="s">
        <v>63</v>
      </c>
      <c r="D411" s="16" t="s">
        <v>28</v>
      </c>
      <c r="E411" s="16" t="s">
        <v>468</v>
      </c>
      <c r="F411" s="16" t="s">
        <v>25</v>
      </c>
      <c r="G411" s="24">
        <v>45464</v>
      </c>
      <c r="H411" s="16" t="s">
        <v>430</v>
      </c>
      <c r="I411" s="11">
        <v>2</v>
      </c>
      <c r="J411" s="11">
        <v>680</v>
      </c>
      <c r="K411" s="11">
        <f t="shared" si="10"/>
        <v>1360</v>
      </c>
      <c r="L411" s="11">
        <f>K411</f>
        <v>1360</v>
      </c>
      <c r="M411" s="11">
        <v>10</v>
      </c>
      <c r="N411" s="14"/>
      <c r="O411" s="11"/>
      <c r="P411" s="11"/>
    </row>
    <row r="412" spans="1:16" x14ac:dyDescent="0.3">
      <c r="A412" s="18" t="s">
        <v>469</v>
      </c>
      <c r="B412" s="18" t="s">
        <v>470</v>
      </c>
      <c r="C412" s="18" t="s">
        <v>63</v>
      </c>
      <c r="D412" s="18" t="s">
        <v>28</v>
      </c>
      <c r="E412" s="18" t="s">
        <v>471</v>
      </c>
      <c r="F412" s="18" t="s">
        <v>25</v>
      </c>
      <c r="G412" s="24">
        <v>45464</v>
      </c>
      <c r="H412" s="18" t="s">
        <v>423</v>
      </c>
      <c r="I412" s="5">
        <v>10</v>
      </c>
      <c r="J412" s="5">
        <v>95</v>
      </c>
      <c r="K412" s="5">
        <f t="shared" si="10"/>
        <v>950</v>
      </c>
      <c r="L412" s="5">
        <v>950</v>
      </c>
      <c r="M412" s="5">
        <v>10</v>
      </c>
      <c r="N412" s="36">
        <v>45464</v>
      </c>
      <c r="O412" s="5">
        <v>550</v>
      </c>
      <c r="P412" s="5">
        <v>400</v>
      </c>
    </row>
    <row r="413" spans="1:16" x14ac:dyDescent="0.3">
      <c r="A413" s="18" t="s">
        <v>472</v>
      </c>
      <c r="B413" s="18" t="s">
        <v>473</v>
      </c>
      <c r="C413" s="18" t="s">
        <v>63</v>
      </c>
      <c r="D413" s="18" t="s">
        <v>28</v>
      </c>
      <c r="E413" s="18" t="s">
        <v>474</v>
      </c>
      <c r="F413" s="18" t="s">
        <v>25</v>
      </c>
      <c r="G413" s="24">
        <v>45464</v>
      </c>
      <c r="H413" s="18" t="s">
        <v>408</v>
      </c>
      <c r="I413" s="5">
        <v>10</v>
      </c>
      <c r="J413" s="5">
        <v>460</v>
      </c>
      <c r="K413" s="5">
        <f t="shared" si="10"/>
        <v>4600</v>
      </c>
      <c r="L413" s="5">
        <f t="shared" ref="L413:L418" si="11">K413</f>
        <v>4600</v>
      </c>
      <c r="M413" s="5">
        <v>50</v>
      </c>
      <c r="N413" s="36">
        <v>45464</v>
      </c>
      <c r="O413" s="5">
        <v>0</v>
      </c>
      <c r="P413" s="5">
        <v>4600</v>
      </c>
    </row>
    <row r="414" spans="1:16" x14ac:dyDescent="0.3">
      <c r="A414" s="16" t="s">
        <v>348</v>
      </c>
      <c r="B414" s="16" t="s">
        <v>421</v>
      </c>
      <c r="C414" s="16" t="s">
        <v>63</v>
      </c>
      <c r="D414" s="16" t="s">
        <v>28</v>
      </c>
      <c r="E414" s="16" t="s">
        <v>475</v>
      </c>
      <c r="F414" s="16" t="s">
        <v>25</v>
      </c>
      <c r="G414" s="24">
        <v>45464</v>
      </c>
      <c r="H414" s="16" t="s">
        <v>423</v>
      </c>
      <c r="I414" s="11">
        <v>10</v>
      </c>
      <c r="J414" s="11">
        <v>95</v>
      </c>
      <c r="K414" s="11">
        <f t="shared" si="10"/>
        <v>950</v>
      </c>
      <c r="L414" s="11">
        <f t="shared" si="11"/>
        <v>950</v>
      </c>
      <c r="M414" s="11">
        <v>10</v>
      </c>
      <c r="N414" s="14"/>
      <c r="O414" s="11"/>
      <c r="P414" s="11"/>
    </row>
    <row r="415" spans="1:16" x14ac:dyDescent="0.3">
      <c r="A415" s="20" t="s">
        <v>476</v>
      </c>
      <c r="B415" s="20" t="s">
        <v>375</v>
      </c>
      <c r="C415" s="20" t="s">
        <v>63</v>
      </c>
      <c r="D415" s="20" t="s">
        <v>28</v>
      </c>
      <c r="E415" s="20" t="s">
        <v>477</v>
      </c>
      <c r="F415" s="20" t="s">
        <v>25</v>
      </c>
      <c r="G415" s="24">
        <v>45464</v>
      </c>
      <c r="H415" s="18" t="s">
        <v>423</v>
      </c>
      <c r="I415" s="5">
        <v>5</v>
      </c>
      <c r="J415" s="5">
        <v>95</v>
      </c>
      <c r="K415" s="5">
        <f t="shared" si="10"/>
        <v>475</v>
      </c>
      <c r="L415" s="5">
        <f t="shared" si="11"/>
        <v>475</v>
      </c>
      <c r="M415" s="5">
        <v>5</v>
      </c>
      <c r="N415" s="9" t="s">
        <v>478</v>
      </c>
      <c r="O415" s="5">
        <v>475</v>
      </c>
      <c r="P415" s="5">
        <v>0</v>
      </c>
    </row>
    <row r="416" spans="1:16" x14ac:dyDescent="0.3">
      <c r="A416" s="105" t="s">
        <v>479</v>
      </c>
      <c r="B416" s="105" t="s">
        <v>480</v>
      </c>
      <c r="C416" s="105" t="s">
        <v>35</v>
      </c>
      <c r="D416" s="105" t="s">
        <v>28</v>
      </c>
      <c r="E416" s="105" t="s">
        <v>481</v>
      </c>
      <c r="F416" s="105" t="s">
        <v>59</v>
      </c>
      <c r="G416" s="108">
        <v>45464</v>
      </c>
      <c r="H416" s="18" t="s">
        <v>423</v>
      </c>
      <c r="I416" s="5">
        <v>6</v>
      </c>
      <c r="J416" s="5">
        <v>95</v>
      </c>
      <c r="K416" s="5">
        <f t="shared" si="10"/>
        <v>570</v>
      </c>
      <c r="L416" s="4">
        <f t="shared" si="11"/>
        <v>570</v>
      </c>
      <c r="M416" s="105">
        <v>19</v>
      </c>
      <c r="N416" s="108">
        <v>45464</v>
      </c>
      <c r="O416" s="105">
        <v>0</v>
      </c>
      <c r="P416" s="105">
        <v>1990</v>
      </c>
    </row>
    <row r="417" spans="1:16" x14ac:dyDescent="0.3">
      <c r="A417" s="106"/>
      <c r="B417" s="106"/>
      <c r="C417" s="106"/>
      <c r="D417" s="106"/>
      <c r="E417" s="106"/>
      <c r="F417" s="106"/>
      <c r="G417" s="109"/>
      <c r="H417" s="18" t="s">
        <v>417</v>
      </c>
      <c r="I417" s="5">
        <v>4</v>
      </c>
      <c r="J417" s="5">
        <v>185</v>
      </c>
      <c r="K417" s="5">
        <f t="shared" si="10"/>
        <v>740</v>
      </c>
      <c r="L417" s="4">
        <f t="shared" si="11"/>
        <v>740</v>
      </c>
      <c r="M417" s="106"/>
      <c r="N417" s="106"/>
      <c r="O417" s="106"/>
      <c r="P417" s="106"/>
    </row>
    <row r="418" spans="1:16" x14ac:dyDescent="0.3">
      <c r="A418" s="107"/>
      <c r="B418" s="107"/>
      <c r="C418" s="107"/>
      <c r="D418" s="107"/>
      <c r="E418" s="107"/>
      <c r="F418" s="107"/>
      <c r="G418" s="110"/>
      <c r="H418" s="18" t="s">
        <v>408</v>
      </c>
      <c r="I418" s="5">
        <v>1</v>
      </c>
      <c r="J418" s="5">
        <v>680</v>
      </c>
      <c r="K418" s="5">
        <f t="shared" si="10"/>
        <v>680</v>
      </c>
      <c r="L418" s="4">
        <f t="shared" si="11"/>
        <v>680</v>
      </c>
      <c r="M418" s="107"/>
      <c r="N418" s="107"/>
      <c r="O418" s="107"/>
      <c r="P418" s="107"/>
    </row>
    <row r="419" spans="1:16" x14ac:dyDescent="0.3">
      <c r="A419" s="162" t="s">
        <v>207</v>
      </c>
      <c r="B419" s="113" t="s">
        <v>73</v>
      </c>
      <c r="C419" s="113" t="s">
        <v>50</v>
      </c>
      <c r="D419" s="113" t="s">
        <v>28</v>
      </c>
      <c r="E419" s="113" t="s">
        <v>482</v>
      </c>
      <c r="F419" s="113" t="s">
        <v>25</v>
      </c>
      <c r="G419" s="116">
        <v>45464</v>
      </c>
      <c r="H419" s="16" t="s">
        <v>423</v>
      </c>
      <c r="I419" s="11">
        <v>10</v>
      </c>
      <c r="J419" s="11">
        <v>95</v>
      </c>
      <c r="K419" s="11">
        <f t="shared" si="10"/>
        <v>950</v>
      </c>
      <c r="L419" s="113">
        <f>K419+K420</f>
        <v>1875</v>
      </c>
      <c r="M419" s="113">
        <v>40</v>
      </c>
      <c r="N419" s="113"/>
      <c r="O419" s="113"/>
      <c r="P419" s="113"/>
    </row>
    <row r="420" spans="1:16" x14ac:dyDescent="0.3">
      <c r="A420" s="163"/>
      <c r="B420" s="115"/>
      <c r="C420" s="115"/>
      <c r="D420" s="115"/>
      <c r="E420" s="115"/>
      <c r="F420" s="115"/>
      <c r="G420" s="118"/>
      <c r="H420" s="16" t="s">
        <v>417</v>
      </c>
      <c r="I420" s="11">
        <v>5</v>
      </c>
      <c r="J420" s="11">
        <v>185</v>
      </c>
      <c r="K420" s="11">
        <f t="shared" si="10"/>
        <v>925</v>
      </c>
      <c r="L420" s="115"/>
      <c r="M420" s="115"/>
      <c r="N420" s="115"/>
      <c r="O420" s="115"/>
      <c r="P420" s="115"/>
    </row>
    <row r="421" spans="1:16" x14ac:dyDescent="0.3">
      <c r="A421" s="18" t="s">
        <v>483</v>
      </c>
      <c r="B421" s="18" t="s">
        <v>294</v>
      </c>
      <c r="C421" s="18" t="s">
        <v>50</v>
      </c>
      <c r="D421" s="18" t="s">
        <v>28</v>
      </c>
      <c r="E421" s="18" t="s">
        <v>484</v>
      </c>
      <c r="F421" s="18" t="s">
        <v>25</v>
      </c>
      <c r="G421" s="24">
        <v>45464</v>
      </c>
      <c r="H421" s="18" t="s">
        <v>408</v>
      </c>
      <c r="I421" s="5">
        <v>4</v>
      </c>
      <c r="J421" s="5">
        <v>460</v>
      </c>
      <c r="K421" s="5">
        <f t="shared" si="10"/>
        <v>1840</v>
      </c>
      <c r="L421" s="5">
        <f>K421</f>
        <v>1840</v>
      </c>
      <c r="M421" s="5">
        <v>20</v>
      </c>
      <c r="N421" s="36">
        <v>45489</v>
      </c>
      <c r="O421" s="5">
        <v>1840</v>
      </c>
      <c r="P421" s="5">
        <v>0</v>
      </c>
    </row>
    <row r="422" spans="1:16" x14ac:dyDescent="0.3">
      <c r="A422" s="43" t="s">
        <v>485</v>
      </c>
      <c r="B422" s="20" t="s">
        <v>75</v>
      </c>
      <c r="C422" s="20" t="s">
        <v>50</v>
      </c>
      <c r="D422" s="20" t="s">
        <v>28</v>
      </c>
      <c r="E422" s="20" t="s">
        <v>486</v>
      </c>
      <c r="F422" s="20" t="s">
        <v>25</v>
      </c>
      <c r="G422" s="24">
        <v>45464</v>
      </c>
      <c r="H422" s="20" t="s">
        <v>417</v>
      </c>
      <c r="I422" s="5">
        <v>1</v>
      </c>
      <c r="J422" s="5">
        <v>255</v>
      </c>
      <c r="K422" s="5">
        <v>255</v>
      </c>
      <c r="L422" s="5">
        <v>255</v>
      </c>
      <c r="M422" s="5">
        <v>2</v>
      </c>
      <c r="N422" s="36">
        <v>45464</v>
      </c>
      <c r="O422" s="5">
        <v>255</v>
      </c>
      <c r="P422" s="5">
        <v>0</v>
      </c>
    </row>
    <row r="423" spans="1:16" x14ac:dyDescent="0.3">
      <c r="A423" s="50" t="s">
        <v>386</v>
      </c>
      <c r="B423" s="20" t="s">
        <v>75</v>
      </c>
      <c r="C423" s="20" t="s">
        <v>50</v>
      </c>
      <c r="D423" s="20" t="s">
        <v>28</v>
      </c>
      <c r="E423" s="20" t="s">
        <v>487</v>
      </c>
      <c r="F423" s="20" t="s">
        <v>25</v>
      </c>
      <c r="G423" s="24">
        <v>45464</v>
      </c>
      <c r="H423" s="20" t="s">
        <v>417</v>
      </c>
      <c r="I423" s="5">
        <v>1</v>
      </c>
      <c r="J423" s="5">
        <v>255</v>
      </c>
      <c r="K423" s="5">
        <v>255</v>
      </c>
      <c r="L423" s="5">
        <v>255</v>
      </c>
      <c r="M423" s="5">
        <v>2</v>
      </c>
      <c r="N423" s="36">
        <v>45464</v>
      </c>
      <c r="O423" s="5">
        <v>0</v>
      </c>
      <c r="P423" s="5">
        <v>255</v>
      </c>
    </row>
    <row r="424" spans="1:16" x14ac:dyDescent="0.3">
      <c r="A424" s="43" t="s">
        <v>488</v>
      </c>
      <c r="B424" s="18" t="s">
        <v>113</v>
      </c>
      <c r="C424" s="18" t="s">
        <v>114</v>
      </c>
      <c r="D424" s="18" t="s">
        <v>23</v>
      </c>
      <c r="E424" s="18" t="s">
        <v>489</v>
      </c>
      <c r="F424" s="18" t="s">
        <v>25</v>
      </c>
      <c r="G424" s="24">
        <v>45464</v>
      </c>
      <c r="H424" s="18" t="s">
        <v>430</v>
      </c>
      <c r="I424" s="5">
        <v>2</v>
      </c>
      <c r="J424" s="5">
        <v>680</v>
      </c>
      <c r="K424" s="5">
        <f>I424*J424</f>
        <v>1360</v>
      </c>
      <c r="L424" s="5">
        <f>K424</f>
        <v>1360</v>
      </c>
      <c r="M424" s="5">
        <v>10</v>
      </c>
      <c r="N424" s="36">
        <v>45490</v>
      </c>
      <c r="O424" s="5">
        <v>1360</v>
      </c>
      <c r="P424" s="5">
        <v>0</v>
      </c>
    </row>
    <row r="425" spans="1:16" x14ac:dyDescent="0.3">
      <c r="A425" s="43" t="s">
        <v>490</v>
      </c>
      <c r="B425" s="20" t="s">
        <v>120</v>
      </c>
      <c r="C425" s="20" t="s">
        <v>35</v>
      </c>
      <c r="D425" s="20" t="s">
        <v>28</v>
      </c>
      <c r="E425" s="20" t="s">
        <v>491</v>
      </c>
      <c r="F425" s="20" t="s">
        <v>25</v>
      </c>
      <c r="G425" s="24">
        <v>45464</v>
      </c>
      <c r="H425" s="20" t="s">
        <v>423</v>
      </c>
      <c r="I425" s="5">
        <v>1</v>
      </c>
      <c r="J425" s="5">
        <v>130</v>
      </c>
      <c r="K425" s="5">
        <v>130</v>
      </c>
      <c r="L425" s="5">
        <v>130</v>
      </c>
      <c r="M425" s="5">
        <v>1</v>
      </c>
      <c r="N425" s="3">
        <v>45464</v>
      </c>
      <c r="O425" s="5">
        <v>0</v>
      </c>
      <c r="P425" s="5">
        <v>130</v>
      </c>
    </row>
    <row r="426" spans="1:16" x14ac:dyDescent="0.3">
      <c r="A426" s="16" t="s">
        <v>340</v>
      </c>
      <c r="B426" s="16" t="s">
        <v>341</v>
      </c>
      <c r="C426" s="16" t="s">
        <v>114</v>
      </c>
      <c r="D426" s="16" t="s">
        <v>23</v>
      </c>
      <c r="E426" s="16" t="s">
        <v>492</v>
      </c>
      <c r="F426" s="16" t="s">
        <v>25</v>
      </c>
      <c r="G426" s="24">
        <v>45469</v>
      </c>
      <c r="H426" s="16" t="s">
        <v>408</v>
      </c>
      <c r="I426" s="11">
        <v>1</v>
      </c>
      <c r="J426" s="11">
        <v>460</v>
      </c>
      <c r="K426" s="11">
        <v>460</v>
      </c>
      <c r="L426" s="11">
        <v>460</v>
      </c>
      <c r="M426" s="11">
        <v>5</v>
      </c>
      <c r="N426" s="14">
        <v>0</v>
      </c>
      <c r="O426" s="11">
        <v>0</v>
      </c>
      <c r="P426" s="11">
        <v>0</v>
      </c>
    </row>
    <row r="427" spans="1:16" x14ac:dyDescent="0.3">
      <c r="A427" s="105" t="s">
        <v>432</v>
      </c>
      <c r="B427" s="105" t="s">
        <v>433</v>
      </c>
      <c r="C427" s="105" t="s">
        <v>114</v>
      </c>
      <c r="D427" s="105" t="s">
        <v>23</v>
      </c>
      <c r="E427" s="105" t="s">
        <v>493</v>
      </c>
      <c r="F427" s="105" t="s">
        <v>25</v>
      </c>
      <c r="G427" s="108">
        <v>45469</v>
      </c>
      <c r="H427" s="18" t="s">
        <v>423</v>
      </c>
      <c r="I427" s="5">
        <v>5</v>
      </c>
      <c r="J427" s="5">
        <v>95</v>
      </c>
      <c r="K427" s="5">
        <f>I427*J427</f>
        <v>475</v>
      </c>
      <c r="L427" s="105">
        <f>K427+K428</f>
        <v>1400</v>
      </c>
      <c r="M427" s="105">
        <v>10</v>
      </c>
      <c r="N427" s="108">
        <v>45491</v>
      </c>
      <c r="O427" s="105">
        <v>0</v>
      </c>
      <c r="P427" s="105">
        <v>1400</v>
      </c>
    </row>
    <row r="428" spans="1:16" x14ac:dyDescent="0.3">
      <c r="A428" s="107"/>
      <c r="B428" s="107"/>
      <c r="C428" s="107"/>
      <c r="D428" s="107"/>
      <c r="E428" s="107"/>
      <c r="F428" s="107"/>
      <c r="G428" s="110"/>
      <c r="H428" s="18" t="s">
        <v>417</v>
      </c>
      <c r="I428" s="5">
        <v>5</v>
      </c>
      <c r="J428" s="5">
        <v>185</v>
      </c>
      <c r="K428" s="5">
        <f t="shared" ref="K428:K491" si="12">I428*J428</f>
        <v>925</v>
      </c>
      <c r="L428" s="107"/>
      <c r="M428" s="107"/>
      <c r="N428" s="107"/>
      <c r="O428" s="107"/>
      <c r="P428" s="107"/>
    </row>
    <row r="429" spans="1:16" x14ac:dyDescent="0.3">
      <c r="A429" s="18" t="s">
        <v>130</v>
      </c>
      <c r="B429" s="18" t="s">
        <v>131</v>
      </c>
      <c r="C429" s="18" t="s">
        <v>114</v>
      </c>
      <c r="D429" s="18" t="s">
        <v>23</v>
      </c>
      <c r="E429" s="18" t="s">
        <v>494</v>
      </c>
      <c r="F429" s="18" t="s">
        <v>25</v>
      </c>
      <c r="G429" s="36">
        <v>45469</v>
      </c>
      <c r="H429" s="18" t="s">
        <v>409</v>
      </c>
      <c r="I429" s="5">
        <v>1</v>
      </c>
      <c r="J429" s="5">
        <v>1300</v>
      </c>
      <c r="K429" s="5">
        <f t="shared" si="12"/>
        <v>1300</v>
      </c>
      <c r="L429" s="5">
        <v>1300</v>
      </c>
      <c r="M429" s="5">
        <v>10</v>
      </c>
      <c r="N429" s="36">
        <v>45469</v>
      </c>
      <c r="O429" s="5">
        <v>0</v>
      </c>
      <c r="P429" s="5">
        <v>1300</v>
      </c>
    </row>
    <row r="430" spans="1:16" x14ac:dyDescent="0.3">
      <c r="A430" s="113" t="s">
        <v>340</v>
      </c>
      <c r="B430" s="113" t="s">
        <v>341</v>
      </c>
      <c r="C430" s="113" t="s">
        <v>114</v>
      </c>
      <c r="D430" s="113" t="s">
        <v>23</v>
      </c>
      <c r="E430" s="113" t="s">
        <v>495</v>
      </c>
      <c r="F430" s="113" t="s">
        <v>25</v>
      </c>
      <c r="G430" s="116">
        <v>45473</v>
      </c>
      <c r="H430" s="16" t="s">
        <v>423</v>
      </c>
      <c r="I430" s="11">
        <v>5</v>
      </c>
      <c r="J430" s="11">
        <v>95</v>
      </c>
      <c r="K430" s="11">
        <f>I430*J430</f>
        <v>475</v>
      </c>
      <c r="L430" s="113">
        <f>K430+K431</f>
        <v>1400</v>
      </c>
      <c r="M430" s="113">
        <v>10</v>
      </c>
      <c r="N430" s="164"/>
      <c r="O430" s="164"/>
      <c r="P430" s="164"/>
    </row>
    <row r="431" spans="1:16" x14ac:dyDescent="0.3">
      <c r="A431" s="115"/>
      <c r="B431" s="115"/>
      <c r="C431" s="115"/>
      <c r="D431" s="115"/>
      <c r="E431" s="115"/>
      <c r="F431" s="115"/>
      <c r="G431" s="118"/>
      <c r="H431" s="16" t="s">
        <v>417</v>
      </c>
      <c r="I431" s="11">
        <v>5</v>
      </c>
      <c r="J431" s="11">
        <v>185</v>
      </c>
      <c r="K431" s="11">
        <f t="shared" ref="K431" si="13">I431*J431</f>
        <v>925</v>
      </c>
      <c r="L431" s="115"/>
      <c r="M431" s="115"/>
      <c r="N431" s="165"/>
      <c r="O431" s="165"/>
      <c r="P431" s="165"/>
    </row>
    <row r="432" spans="1:16" x14ac:dyDescent="0.3">
      <c r="A432" s="16" t="s">
        <v>496</v>
      </c>
      <c r="B432" s="16" t="s">
        <v>113</v>
      </c>
      <c r="C432" s="16" t="s">
        <v>114</v>
      </c>
      <c r="D432" s="16" t="s">
        <v>23</v>
      </c>
      <c r="E432" s="16" t="s">
        <v>497</v>
      </c>
      <c r="F432" s="16" t="s">
        <v>25</v>
      </c>
      <c r="G432" s="24">
        <v>45473</v>
      </c>
      <c r="H432" s="16" t="s">
        <v>430</v>
      </c>
      <c r="I432" s="11">
        <v>4</v>
      </c>
      <c r="J432" s="11">
        <v>680</v>
      </c>
      <c r="K432" s="11">
        <f t="shared" si="12"/>
        <v>2720</v>
      </c>
      <c r="L432" s="11">
        <f>K432</f>
        <v>2720</v>
      </c>
      <c r="M432" s="11">
        <v>20</v>
      </c>
      <c r="N432" s="24">
        <v>45490</v>
      </c>
      <c r="O432" s="11">
        <v>740</v>
      </c>
      <c r="P432" s="11">
        <v>0</v>
      </c>
    </row>
    <row r="433" spans="1:16" x14ac:dyDescent="0.3">
      <c r="A433" s="18" t="s">
        <v>498</v>
      </c>
      <c r="B433" s="18" t="s">
        <v>22</v>
      </c>
      <c r="C433" s="18" t="s">
        <v>23</v>
      </c>
      <c r="D433" s="18" t="s">
        <v>23</v>
      </c>
      <c r="E433" s="18" t="s">
        <v>499</v>
      </c>
      <c r="F433" s="18" t="s">
        <v>25</v>
      </c>
      <c r="G433" s="36">
        <v>45473</v>
      </c>
      <c r="H433" s="18" t="s">
        <v>423</v>
      </c>
      <c r="I433" s="5">
        <v>10</v>
      </c>
      <c r="J433" s="5">
        <v>95</v>
      </c>
      <c r="K433" s="5">
        <f t="shared" si="12"/>
        <v>950</v>
      </c>
      <c r="L433" s="5">
        <v>950</v>
      </c>
      <c r="M433" s="5">
        <v>10</v>
      </c>
      <c r="N433" s="9"/>
      <c r="O433" s="5"/>
      <c r="P433" s="5"/>
    </row>
    <row r="434" spans="1:16" x14ac:dyDescent="0.3">
      <c r="A434" s="105" t="s">
        <v>321</v>
      </c>
      <c r="B434" s="105" t="s">
        <v>65</v>
      </c>
      <c r="C434" s="105" t="s">
        <v>63</v>
      </c>
      <c r="D434" s="105" t="s">
        <v>28</v>
      </c>
      <c r="E434" s="105" t="s">
        <v>500</v>
      </c>
      <c r="F434" s="105" t="s">
        <v>25</v>
      </c>
      <c r="G434" s="108">
        <v>45473</v>
      </c>
      <c r="H434" s="18" t="s">
        <v>423</v>
      </c>
      <c r="I434" s="5">
        <v>12</v>
      </c>
      <c r="J434" s="5">
        <v>95</v>
      </c>
      <c r="K434" s="5">
        <f t="shared" si="12"/>
        <v>1140</v>
      </c>
      <c r="L434" s="105">
        <f>K434+K435+K436+K437+K438</f>
        <v>8590</v>
      </c>
      <c r="M434" s="105">
        <v>76</v>
      </c>
      <c r="N434" s="108">
        <v>45473</v>
      </c>
      <c r="O434" s="105">
        <v>8590</v>
      </c>
      <c r="P434" s="105">
        <v>0</v>
      </c>
    </row>
    <row r="435" spans="1:16" x14ac:dyDescent="0.3">
      <c r="A435" s="106"/>
      <c r="B435" s="106"/>
      <c r="C435" s="106"/>
      <c r="D435" s="106"/>
      <c r="E435" s="106"/>
      <c r="F435" s="106"/>
      <c r="G435" s="109"/>
      <c r="H435" s="18" t="s">
        <v>417</v>
      </c>
      <c r="I435" s="5">
        <v>12</v>
      </c>
      <c r="J435" s="5">
        <v>185</v>
      </c>
      <c r="K435" s="5">
        <f t="shared" si="12"/>
        <v>2220</v>
      </c>
      <c r="L435" s="106"/>
      <c r="M435" s="106"/>
      <c r="N435" s="106"/>
      <c r="O435" s="106"/>
      <c r="P435" s="106"/>
    </row>
    <row r="436" spans="1:16" x14ac:dyDescent="0.3">
      <c r="A436" s="106"/>
      <c r="B436" s="106"/>
      <c r="C436" s="106"/>
      <c r="D436" s="106"/>
      <c r="E436" s="106"/>
      <c r="F436" s="106"/>
      <c r="G436" s="109"/>
      <c r="H436" s="18" t="s">
        <v>408</v>
      </c>
      <c r="I436" s="5">
        <v>2</v>
      </c>
      <c r="J436" s="5">
        <v>460</v>
      </c>
      <c r="K436" s="5">
        <f t="shared" si="12"/>
        <v>920</v>
      </c>
      <c r="L436" s="106"/>
      <c r="M436" s="106"/>
      <c r="N436" s="106"/>
      <c r="O436" s="106"/>
      <c r="P436" s="106"/>
    </row>
    <row r="437" spans="1:16" x14ac:dyDescent="0.3">
      <c r="A437" s="106"/>
      <c r="B437" s="106"/>
      <c r="C437" s="106"/>
      <c r="D437" s="106"/>
      <c r="E437" s="106"/>
      <c r="F437" s="106"/>
      <c r="G437" s="109"/>
      <c r="H437" s="18" t="s">
        <v>430</v>
      </c>
      <c r="I437" s="5">
        <v>2</v>
      </c>
      <c r="J437" s="5">
        <v>680</v>
      </c>
      <c r="K437" s="5">
        <f t="shared" si="12"/>
        <v>1360</v>
      </c>
      <c r="L437" s="106"/>
      <c r="M437" s="106"/>
      <c r="N437" s="106"/>
      <c r="O437" s="106"/>
      <c r="P437" s="106"/>
    </row>
    <row r="438" spans="1:16" x14ac:dyDescent="0.3">
      <c r="A438" s="107"/>
      <c r="B438" s="107"/>
      <c r="C438" s="107"/>
      <c r="D438" s="107"/>
      <c r="E438" s="107"/>
      <c r="F438" s="107"/>
      <c r="G438" s="110"/>
      <c r="H438" s="18" t="s">
        <v>501</v>
      </c>
      <c r="I438" s="5">
        <v>1</v>
      </c>
      <c r="J438" s="5">
        <v>2950</v>
      </c>
      <c r="K438" s="5">
        <f t="shared" si="12"/>
        <v>2950</v>
      </c>
      <c r="L438" s="107"/>
      <c r="M438" s="107"/>
      <c r="N438" s="107"/>
      <c r="O438" s="107"/>
      <c r="P438" s="107"/>
    </row>
    <row r="439" spans="1:16" x14ac:dyDescent="0.3">
      <c r="A439" s="20" t="s">
        <v>502</v>
      </c>
      <c r="B439" s="20" t="s">
        <v>375</v>
      </c>
      <c r="C439" s="20" t="s">
        <v>63</v>
      </c>
      <c r="D439" s="20" t="s">
        <v>28</v>
      </c>
      <c r="E439" s="20" t="s">
        <v>503</v>
      </c>
      <c r="F439" s="20" t="s">
        <v>25</v>
      </c>
      <c r="G439" s="3">
        <v>45473</v>
      </c>
      <c r="H439" s="20" t="s">
        <v>423</v>
      </c>
      <c r="I439" s="5">
        <v>5</v>
      </c>
      <c r="J439" s="5">
        <v>95</v>
      </c>
      <c r="K439" s="5">
        <f t="shared" si="12"/>
        <v>475</v>
      </c>
      <c r="L439" s="5">
        <v>475</v>
      </c>
      <c r="M439" s="5">
        <v>5</v>
      </c>
      <c r="N439" s="3">
        <v>45477</v>
      </c>
      <c r="O439" s="5">
        <v>475</v>
      </c>
      <c r="P439" s="5">
        <v>0</v>
      </c>
    </row>
    <row r="440" spans="1:16" x14ac:dyDescent="0.3">
      <c r="A440" s="11" t="s">
        <v>504</v>
      </c>
      <c r="B440" s="16" t="s">
        <v>182</v>
      </c>
      <c r="C440" s="16" t="s">
        <v>27</v>
      </c>
      <c r="D440" s="16" t="s">
        <v>28</v>
      </c>
      <c r="E440" s="16" t="s">
        <v>505</v>
      </c>
      <c r="F440" s="16" t="s">
        <v>25</v>
      </c>
      <c r="G440" s="3">
        <v>45473</v>
      </c>
      <c r="H440" s="16" t="s">
        <v>423</v>
      </c>
      <c r="I440" s="11">
        <v>30</v>
      </c>
      <c r="J440" s="11">
        <v>95</v>
      </c>
      <c r="K440" s="11">
        <f t="shared" si="12"/>
        <v>2850</v>
      </c>
      <c r="L440" s="11">
        <f>K440</f>
        <v>2850</v>
      </c>
      <c r="M440" s="11">
        <v>30</v>
      </c>
      <c r="N440" s="14"/>
      <c r="O440" s="11"/>
      <c r="P440" s="11"/>
    </row>
    <row r="441" spans="1:16" x14ac:dyDescent="0.3">
      <c r="A441" s="18" t="s">
        <v>506</v>
      </c>
      <c r="B441" s="18" t="s">
        <v>507</v>
      </c>
      <c r="C441" s="18" t="s">
        <v>27</v>
      </c>
      <c r="D441" s="18" t="s">
        <v>28</v>
      </c>
      <c r="E441" s="18" t="s">
        <v>508</v>
      </c>
      <c r="F441" s="18" t="s">
        <v>25</v>
      </c>
      <c r="G441" s="3">
        <v>45473</v>
      </c>
      <c r="H441" s="18" t="s">
        <v>423</v>
      </c>
      <c r="I441" s="5">
        <v>10</v>
      </c>
      <c r="J441" s="5">
        <v>95</v>
      </c>
      <c r="K441" s="5">
        <f t="shared" si="12"/>
        <v>950</v>
      </c>
      <c r="L441" s="5">
        <v>950</v>
      </c>
      <c r="M441" s="11">
        <v>30</v>
      </c>
      <c r="N441" s="36">
        <v>45505</v>
      </c>
      <c r="O441" s="5">
        <v>0</v>
      </c>
      <c r="P441" s="5">
        <v>950</v>
      </c>
    </row>
    <row r="442" spans="1:16" x14ac:dyDescent="0.3">
      <c r="A442" s="20" t="s">
        <v>509</v>
      </c>
      <c r="B442" s="20" t="s">
        <v>510</v>
      </c>
      <c r="C442" s="20" t="s">
        <v>27</v>
      </c>
      <c r="D442" s="20" t="s">
        <v>28</v>
      </c>
      <c r="E442" s="20" t="s">
        <v>511</v>
      </c>
      <c r="F442" s="20" t="s">
        <v>25</v>
      </c>
      <c r="G442" s="3">
        <v>45473</v>
      </c>
      <c r="H442" s="20" t="s">
        <v>423</v>
      </c>
      <c r="I442" s="5">
        <v>5</v>
      </c>
      <c r="J442" s="5">
        <v>95</v>
      </c>
      <c r="K442" s="5">
        <f t="shared" si="12"/>
        <v>475</v>
      </c>
      <c r="L442" s="5">
        <f>K442</f>
        <v>475</v>
      </c>
      <c r="M442" s="11">
        <v>30</v>
      </c>
      <c r="N442" s="3">
        <v>45473</v>
      </c>
      <c r="O442" s="5">
        <v>475</v>
      </c>
      <c r="P442" s="5">
        <v>0</v>
      </c>
    </row>
    <row r="443" spans="1:16" x14ac:dyDescent="0.3">
      <c r="A443" s="141" t="s">
        <v>512</v>
      </c>
      <c r="B443" s="141" t="s">
        <v>218</v>
      </c>
      <c r="C443" s="141" t="s">
        <v>28</v>
      </c>
      <c r="D443" s="141" t="s">
        <v>28</v>
      </c>
      <c r="E443" s="141" t="s">
        <v>513</v>
      </c>
      <c r="F443" s="141" t="s">
        <v>25</v>
      </c>
      <c r="G443" s="146">
        <v>45473</v>
      </c>
      <c r="H443" s="27" t="s">
        <v>423</v>
      </c>
      <c r="I443" s="28">
        <v>20</v>
      </c>
      <c r="J443" s="28">
        <v>95</v>
      </c>
      <c r="K443" s="28">
        <f t="shared" si="12"/>
        <v>1900</v>
      </c>
      <c r="L443" s="141">
        <f>K443+K444</f>
        <v>3750</v>
      </c>
      <c r="M443" s="141">
        <v>40</v>
      </c>
      <c r="N443" s="146">
        <v>45498</v>
      </c>
      <c r="O443" s="141">
        <v>3750</v>
      </c>
      <c r="P443" s="141">
        <v>0</v>
      </c>
    </row>
    <row r="444" spans="1:16" x14ac:dyDescent="0.3">
      <c r="A444" s="143"/>
      <c r="B444" s="143"/>
      <c r="C444" s="143"/>
      <c r="D444" s="143"/>
      <c r="E444" s="143"/>
      <c r="F444" s="143"/>
      <c r="G444" s="148"/>
      <c r="H444" s="30" t="s">
        <v>417</v>
      </c>
      <c r="I444" s="28">
        <v>10</v>
      </c>
      <c r="J444" s="28">
        <v>185</v>
      </c>
      <c r="K444" s="28">
        <f t="shared" si="12"/>
        <v>1850</v>
      </c>
      <c r="L444" s="143"/>
      <c r="M444" s="143"/>
      <c r="N444" s="143"/>
      <c r="O444" s="143"/>
      <c r="P444" s="143"/>
    </row>
    <row r="445" spans="1:16" x14ac:dyDescent="0.3">
      <c r="A445" s="105" t="s">
        <v>392</v>
      </c>
      <c r="B445" s="105" t="s">
        <v>81</v>
      </c>
      <c r="C445" s="105" t="s">
        <v>35</v>
      </c>
      <c r="D445" s="105" t="s">
        <v>28</v>
      </c>
      <c r="E445" s="105" t="s">
        <v>514</v>
      </c>
      <c r="F445" s="105" t="s">
        <v>25</v>
      </c>
      <c r="G445" s="108">
        <v>45473</v>
      </c>
      <c r="H445" s="18" t="s">
        <v>430</v>
      </c>
      <c r="I445" s="5">
        <v>1</v>
      </c>
      <c r="J445" s="5">
        <v>680</v>
      </c>
      <c r="K445" s="5">
        <f t="shared" si="12"/>
        <v>680</v>
      </c>
      <c r="L445" s="105">
        <f>K445+K446</f>
        <v>3080</v>
      </c>
      <c r="M445" s="105">
        <v>25</v>
      </c>
      <c r="N445" s="105"/>
      <c r="O445" s="105"/>
      <c r="P445" s="105"/>
    </row>
    <row r="446" spans="1:16" x14ac:dyDescent="0.3">
      <c r="A446" s="107"/>
      <c r="B446" s="107"/>
      <c r="C446" s="107"/>
      <c r="D446" s="107"/>
      <c r="E446" s="107"/>
      <c r="F446" s="107"/>
      <c r="G446" s="110"/>
      <c r="H446" s="18" t="s">
        <v>413</v>
      </c>
      <c r="I446" s="5">
        <v>1</v>
      </c>
      <c r="J446" s="5">
        <v>2400</v>
      </c>
      <c r="K446" s="5">
        <f t="shared" si="12"/>
        <v>2400</v>
      </c>
      <c r="L446" s="107"/>
      <c r="M446" s="107"/>
      <c r="N446" s="107"/>
      <c r="O446" s="107"/>
      <c r="P446" s="107"/>
    </row>
    <row r="447" spans="1:16" x14ac:dyDescent="0.3">
      <c r="A447" s="51" t="s">
        <v>127</v>
      </c>
      <c r="B447" s="51" t="s">
        <v>241</v>
      </c>
      <c r="C447" s="51" t="s">
        <v>28</v>
      </c>
      <c r="D447" s="51" t="s">
        <v>28</v>
      </c>
      <c r="E447" s="10" t="s">
        <v>515</v>
      </c>
      <c r="F447" s="51" t="s">
        <v>25</v>
      </c>
      <c r="G447" s="178">
        <v>45414</v>
      </c>
      <c r="H447" s="11" t="s">
        <v>8</v>
      </c>
      <c r="I447" s="17">
        <v>10</v>
      </c>
      <c r="J447" s="17">
        <v>95</v>
      </c>
      <c r="K447" s="17">
        <f t="shared" si="12"/>
        <v>950</v>
      </c>
      <c r="L447" s="180">
        <f>K447+K448</f>
        <v>1630</v>
      </c>
      <c r="M447" s="180">
        <v>15</v>
      </c>
      <c r="N447" s="178"/>
      <c r="O447" s="113"/>
      <c r="P447" s="149"/>
    </row>
    <row r="448" spans="1:16" x14ac:dyDescent="0.3">
      <c r="A448" s="54"/>
      <c r="B448" s="54"/>
      <c r="C448" s="54"/>
      <c r="D448" s="54"/>
      <c r="E448" s="13"/>
      <c r="F448" s="54"/>
      <c r="G448" s="179"/>
      <c r="H448" s="11" t="s">
        <v>11</v>
      </c>
      <c r="I448" s="53">
        <v>1</v>
      </c>
      <c r="J448" s="17">
        <v>680</v>
      </c>
      <c r="K448" s="17">
        <f t="shared" si="12"/>
        <v>680</v>
      </c>
      <c r="L448" s="181"/>
      <c r="M448" s="181"/>
      <c r="N448" s="179"/>
      <c r="O448" s="115"/>
      <c r="P448" s="182"/>
    </row>
    <row r="449" spans="1:16" x14ac:dyDescent="0.3">
      <c r="A449" s="175" t="s">
        <v>207</v>
      </c>
      <c r="B449" s="175" t="s">
        <v>49</v>
      </c>
      <c r="C449" s="175" t="s">
        <v>28</v>
      </c>
      <c r="D449" s="175" t="s">
        <v>28</v>
      </c>
      <c r="E449" s="105" t="s">
        <v>516</v>
      </c>
      <c r="F449" s="175" t="s">
        <v>25</v>
      </c>
      <c r="G449" s="166">
        <v>45414</v>
      </c>
      <c r="H449" s="5" t="s">
        <v>8</v>
      </c>
      <c r="I449" s="19">
        <v>5</v>
      </c>
      <c r="J449" s="19">
        <v>95</v>
      </c>
      <c r="K449" s="19">
        <f t="shared" si="12"/>
        <v>475</v>
      </c>
      <c r="L449" s="169">
        <f>K449+K450+K451+K452</f>
        <v>4060</v>
      </c>
      <c r="M449" s="169">
        <v>35</v>
      </c>
      <c r="N449" s="166">
        <v>45436</v>
      </c>
      <c r="O449" s="105">
        <v>0</v>
      </c>
      <c r="P449" s="172">
        <v>4060</v>
      </c>
    </row>
    <row r="450" spans="1:16" x14ac:dyDescent="0.3">
      <c r="A450" s="176"/>
      <c r="B450" s="176"/>
      <c r="C450" s="176"/>
      <c r="D450" s="176"/>
      <c r="E450" s="106"/>
      <c r="F450" s="176"/>
      <c r="G450" s="167"/>
      <c r="H450" s="5" t="s">
        <v>9</v>
      </c>
      <c r="I450" s="19">
        <v>5</v>
      </c>
      <c r="J450" s="19">
        <v>185</v>
      </c>
      <c r="K450" s="19">
        <f t="shared" si="12"/>
        <v>925</v>
      </c>
      <c r="L450" s="170"/>
      <c r="M450" s="170"/>
      <c r="N450" s="167"/>
      <c r="O450" s="106"/>
      <c r="P450" s="173"/>
    </row>
    <row r="451" spans="1:16" x14ac:dyDescent="0.3">
      <c r="A451" s="176"/>
      <c r="B451" s="176"/>
      <c r="C451" s="176"/>
      <c r="D451" s="176"/>
      <c r="E451" s="106"/>
      <c r="F451" s="176"/>
      <c r="G451" s="167"/>
      <c r="H451" s="5" t="s">
        <v>11</v>
      </c>
      <c r="I451" s="19">
        <v>2</v>
      </c>
      <c r="J451" s="19">
        <v>680</v>
      </c>
      <c r="K451" s="19">
        <f t="shared" si="12"/>
        <v>1360</v>
      </c>
      <c r="L451" s="170"/>
      <c r="M451" s="170"/>
      <c r="N451" s="167"/>
      <c r="O451" s="106"/>
      <c r="P451" s="173"/>
    </row>
    <row r="452" spans="1:16" x14ac:dyDescent="0.3">
      <c r="A452" s="177"/>
      <c r="B452" s="177"/>
      <c r="C452" s="177"/>
      <c r="D452" s="177"/>
      <c r="E452" s="107"/>
      <c r="F452" s="177"/>
      <c r="G452" s="168"/>
      <c r="H452" s="4" t="s">
        <v>12</v>
      </c>
      <c r="I452" s="58">
        <v>1</v>
      </c>
      <c r="J452" s="58">
        <v>1300</v>
      </c>
      <c r="K452" s="19">
        <f t="shared" si="12"/>
        <v>1300</v>
      </c>
      <c r="L452" s="171"/>
      <c r="M452" s="171"/>
      <c r="N452" s="168"/>
      <c r="O452" s="107"/>
      <c r="P452" s="174"/>
    </row>
    <row r="453" spans="1:16" x14ac:dyDescent="0.3">
      <c r="A453" s="188" t="s">
        <v>517</v>
      </c>
      <c r="B453" s="175" t="s">
        <v>209</v>
      </c>
      <c r="C453" s="175" t="s">
        <v>50</v>
      </c>
      <c r="D453" s="175" t="s">
        <v>28</v>
      </c>
      <c r="E453" s="105" t="s">
        <v>518</v>
      </c>
      <c r="F453" s="175" t="s">
        <v>25</v>
      </c>
      <c r="G453" s="166">
        <v>45414</v>
      </c>
      <c r="H453" s="5" t="s">
        <v>8</v>
      </c>
      <c r="I453" s="19">
        <v>5</v>
      </c>
      <c r="J453" s="19">
        <v>95</v>
      </c>
      <c r="K453" s="19">
        <f t="shared" si="12"/>
        <v>475</v>
      </c>
      <c r="L453" s="185">
        <f>K453+K454+K455</f>
        <v>2455</v>
      </c>
      <c r="M453" s="185">
        <v>20</v>
      </c>
      <c r="N453" s="186">
        <v>45484</v>
      </c>
      <c r="O453" s="111">
        <v>2450</v>
      </c>
      <c r="P453" s="187">
        <v>0</v>
      </c>
    </row>
    <row r="454" spans="1:16" x14ac:dyDescent="0.3">
      <c r="A454" s="189"/>
      <c r="B454" s="176"/>
      <c r="C454" s="176"/>
      <c r="D454" s="176"/>
      <c r="E454" s="106"/>
      <c r="F454" s="176"/>
      <c r="G454" s="167"/>
      <c r="H454" s="5" t="s">
        <v>11</v>
      </c>
      <c r="I454" s="19">
        <v>1</v>
      </c>
      <c r="J454" s="19">
        <v>680</v>
      </c>
      <c r="K454" s="19">
        <f t="shared" si="12"/>
        <v>680</v>
      </c>
      <c r="L454" s="185"/>
      <c r="M454" s="185"/>
      <c r="N454" s="186"/>
      <c r="O454" s="111"/>
      <c r="P454" s="187"/>
    </row>
    <row r="455" spans="1:16" x14ac:dyDescent="0.3">
      <c r="A455" s="190"/>
      <c r="B455" s="177"/>
      <c r="C455" s="177"/>
      <c r="D455" s="177"/>
      <c r="E455" s="107"/>
      <c r="F455" s="177"/>
      <c r="G455" s="168"/>
      <c r="H455" s="5" t="s">
        <v>12</v>
      </c>
      <c r="I455" s="19">
        <v>1</v>
      </c>
      <c r="J455" s="19">
        <v>1300</v>
      </c>
      <c r="K455" s="19">
        <f t="shared" si="12"/>
        <v>1300</v>
      </c>
      <c r="L455" s="185"/>
      <c r="M455" s="185"/>
      <c r="N455" s="186"/>
      <c r="O455" s="111"/>
      <c r="P455" s="187"/>
    </row>
    <row r="456" spans="1:16" x14ac:dyDescent="0.3">
      <c r="A456" s="65" t="s">
        <v>519</v>
      </c>
      <c r="B456" s="65" t="s">
        <v>244</v>
      </c>
      <c r="C456" s="65" t="s">
        <v>50</v>
      </c>
      <c r="D456" s="65" t="s">
        <v>28</v>
      </c>
      <c r="E456" s="21" t="s">
        <v>520</v>
      </c>
      <c r="F456" s="65" t="s">
        <v>25</v>
      </c>
      <c r="G456" s="66">
        <v>45414</v>
      </c>
      <c r="H456" s="11" t="s">
        <v>30</v>
      </c>
      <c r="I456" s="17">
        <v>3</v>
      </c>
      <c r="J456" s="17">
        <v>2800</v>
      </c>
      <c r="K456" s="17">
        <f t="shared" si="12"/>
        <v>8400</v>
      </c>
      <c r="L456" s="17">
        <f>K456</f>
        <v>8400</v>
      </c>
      <c r="M456" s="17">
        <v>60</v>
      </c>
      <c r="N456" s="66"/>
      <c r="O456" s="11"/>
      <c r="P456" s="67"/>
    </row>
    <row r="457" spans="1:16" x14ac:dyDescent="0.3">
      <c r="A457" s="51" t="s">
        <v>247</v>
      </c>
      <c r="B457" s="51" t="s">
        <v>248</v>
      </c>
      <c r="C457" s="51" t="s">
        <v>63</v>
      </c>
      <c r="D457" s="51" t="s">
        <v>28</v>
      </c>
      <c r="E457" s="10" t="s">
        <v>521</v>
      </c>
      <c r="F457" s="51" t="s">
        <v>25</v>
      </c>
      <c r="G457" s="52">
        <v>45414</v>
      </c>
      <c r="H457" s="11" t="s">
        <v>8</v>
      </c>
      <c r="I457" s="17">
        <v>34</v>
      </c>
      <c r="J457" s="17">
        <v>95</v>
      </c>
      <c r="K457" s="17">
        <f t="shared" si="12"/>
        <v>3230</v>
      </c>
      <c r="L457" s="180">
        <f>K457+K458</f>
        <v>9335</v>
      </c>
      <c r="M457" s="180">
        <v>100</v>
      </c>
      <c r="N457" s="178"/>
      <c r="O457" s="113"/>
      <c r="P457" s="149"/>
    </row>
    <row r="458" spans="1:16" x14ac:dyDescent="0.3">
      <c r="A458" s="54"/>
      <c r="B458" s="54"/>
      <c r="C458" s="54"/>
      <c r="D458" s="54"/>
      <c r="E458" s="13"/>
      <c r="F458" s="54"/>
      <c r="G458" s="55"/>
      <c r="H458" s="11" t="s">
        <v>9</v>
      </c>
      <c r="I458" s="17">
        <v>33</v>
      </c>
      <c r="J458" s="17">
        <v>185</v>
      </c>
      <c r="K458" s="17">
        <f t="shared" si="12"/>
        <v>6105</v>
      </c>
      <c r="L458" s="181"/>
      <c r="M458" s="181"/>
      <c r="N458" s="179"/>
      <c r="O458" s="115"/>
      <c r="P458" s="182"/>
    </row>
    <row r="459" spans="1:16" x14ac:dyDescent="0.3">
      <c r="A459" s="51" t="s">
        <v>139</v>
      </c>
      <c r="B459" s="51" t="s">
        <v>140</v>
      </c>
      <c r="C459" s="51" t="s">
        <v>35</v>
      </c>
      <c r="D459" s="51" t="s">
        <v>28</v>
      </c>
      <c r="E459" s="10" t="s">
        <v>522</v>
      </c>
      <c r="F459" s="51" t="s">
        <v>25</v>
      </c>
      <c r="G459" s="52">
        <v>45414</v>
      </c>
      <c r="H459" s="11" t="s">
        <v>8</v>
      </c>
      <c r="I459" s="17">
        <v>10</v>
      </c>
      <c r="J459" s="17">
        <v>95</v>
      </c>
      <c r="K459" s="17">
        <f t="shared" si="12"/>
        <v>950</v>
      </c>
      <c r="L459" s="180">
        <f>K459+K460+K461</f>
        <v>6200</v>
      </c>
      <c r="M459" s="180">
        <v>55</v>
      </c>
      <c r="N459" s="178"/>
      <c r="O459" s="113"/>
      <c r="P459" s="149"/>
    </row>
    <row r="460" spans="1:16" x14ac:dyDescent="0.3">
      <c r="A460" s="68"/>
      <c r="B460" s="68"/>
      <c r="C460" s="68"/>
      <c r="D460" s="68"/>
      <c r="E460" s="12"/>
      <c r="F460" s="68"/>
      <c r="G460" s="69"/>
      <c r="H460" s="11" t="s">
        <v>9</v>
      </c>
      <c r="I460" s="17">
        <v>10</v>
      </c>
      <c r="J460" s="17">
        <v>185</v>
      </c>
      <c r="K460" s="17">
        <f t="shared" si="12"/>
        <v>1850</v>
      </c>
      <c r="L460" s="183"/>
      <c r="M460" s="183"/>
      <c r="N460" s="184"/>
      <c r="O460" s="114"/>
      <c r="P460" s="150"/>
    </row>
    <row r="461" spans="1:16" x14ac:dyDescent="0.3">
      <c r="A461" s="54"/>
      <c r="B461" s="54"/>
      <c r="C461" s="54"/>
      <c r="D461" s="54"/>
      <c r="E461" s="13"/>
      <c r="F461" s="54"/>
      <c r="G461" s="55"/>
      <c r="H461" s="11" t="s">
        <v>11</v>
      </c>
      <c r="I461" s="17">
        <v>5</v>
      </c>
      <c r="J461" s="17">
        <v>680</v>
      </c>
      <c r="K461" s="17">
        <f t="shared" si="12"/>
        <v>3400</v>
      </c>
      <c r="L461" s="181"/>
      <c r="M461" s="181"/>
      <c r="N461" s="179"/>
      <c r="O461" s="115"/>
      <c r="P461" s="182"/>
    </row>
    <row r="462" spans="1:16" x14ac:dyDescent="0.3">
      <c r="A462" s="70" t="s">
        <v>523</v>
      </c>
      <c r="B462" s="70" t="s">
        <v>364</v>
      </c>
      <c r="C462" s="70" t="s">
        <v>40</v>
      </c>
      <c r="D462" s="70" t="s">
        <v>23</v>
      </c>
      <c r="E462" s="26" t="s">
        <v>524</v>
      </c>
      <c r="F462" s="70" t="s">
        <v>25</v>
      </c>
      <c r="G462" s="71">
        <v>45414</v>
      </c>
      <c r="H462" s="28" t="s">
        <v>13</v>
      </c>
      <c r="I462" s="72">
        <v>5</v>
      </c>
      <c r="J462" s="72">
        <v>85</v>
      </c>
      <c r="K462" s="72">
        <f t="shared" si="12"/>
        <v>425</v>
      </c>
      <c r="L462" s="191">
        <f>K462+K463</f>
        <v>900</v>
      </c>
      <c r="M462" s="191">
        <v>10</v>
      </c>
      <c r="N462" s="193">
        <v>45414</v>
      </c>
      <c r="O462" s="141">
        <v>0</v>
      </c>
      <c r="P462" s="195">
        <v>900</v>
      </c>
    </row>
    <row r="463" spans="1:16" x14ac:dyDescent="0.3">
      <c r="A463" s="73"/>
      <c r="B463" s="73"/>
      <c r="C463" s="73"/>
      <c r="D463" s="73"/>
      <c r="E463" s="31"/>
      <c r="F463" s="73"/>
      <c r="G463" s="74"/>
      <c r="H463" s="28" t="s">
        <v>10</v>
      </c>
      <c r="I463" s="72">
        <v>5</v>
      </c>
      <c r="J463" s="72">
        <v>95</v>
      </c>
      <c r="K463" s="72">
        <f t="shared" si="12"/>
        <v>475</v>
      </c>
      <c r="L463" s="192"/>
      <c r="M463" s="192"/>
      <c r="N463" s="194"/>
      <c r="O463" s="143"/>
      <c r="P463" s="196"/>
    </row>
    <row r="464" spans="1:16" x14ac:dyDescent="0.3">
      <c r="A464" s="65" t="s">
        <v>359</v>
      </c>
      <c r="B464" s="65" t="s">
        <v>360</v>
      </c>
      <c r="C464" s="65" t="s">
        <v>40</v>
      </c>
      <c r="D464" s="65" t="s">
        <v>23</v>
      </c>
      <c r="E464" s="21" t="s">
        <v>525</v>
      </c>
      <c r="F464" s="65" t="s">
        <v>25</v>
      </c>
      <c r="G464" s="66">
        <v>45414</v>
      </c>
      <c r="H464" s="11" t="s">
        <v>96</v>
      </c>
      <c r="I464" s="17">
        <v>3</v>
      </c>
      <c r="J464" s="17">
        <v>1600</v>
      </c>
      <c r="K464" s="17">
        <f t="shared" si="12"/>
        <v>4800</v>
      </c>
      <c r="L464" s="17">
        <v>4800</v>
      </c>
      <c r="M464" s="17">
        <v>60</v>
      </c>
      <c r="N464" s="66">
        <v>45414</v>
      </c>
      <c r="O464" s="11">
        <v>0</v>
      </c>
      <c r="P464" s="67">
        <v>4000</v>
      </c>
    </row>
    <row r="465" spans="1:16" x14ac:dyDescent="0.3">
      <c r="A465" s="75" t="s">
        <v>526</v>
      </c>
      <c r="B465" s="75" t="s">
        <v>527</v>
      </c>
      <c r="C465" s="75" t="s">
        <v>23</v>
      </c>
      <c r="D465" s="75" t="s">
        <v>23</v>
      </c>
      <c r="E465" s="27" t="s">
        <v>528</v>
      </c>
      <c r="F465" s="75" t="s">
        <v>59</v>
      </c>
      <c r="G465" s="76">
        <v>45414</v>
      </c>
      <c r="H465" s="28" t="s">
        <v>8</v>
      </c>
      <c r="I465" s="72">
        <v>12</v>
      </c>
      <c r="J465" s="72">
        <v>95</v>
      </c>
      <c r="K465" s="72">
        <f t="shared" si="12"/>
        <v>1140</v>
      </c>
      <c r="L465" s="72">
        <v>1140</v>
      </c>
      <c r="M465" s="72">
        <v>12</v>
      </c>
      <c r="N465" s="76">
        <v>45423</v>
      </c>
      <c r="O465" s="28">
        <v>0</v>
      </c>
      <c r="P465" s="46">
        <v>1140</v>
      </c>
    </row>
    <row r="466" spans="1:16" x14ac:dyDescent="0.3">
      <c r="A466" s="51" t="s">
        <v>529</v>
      </c>
      <c r="B466" s="51" t="s">
        <v>398</v>
      </c>
      <c r="C466" s="51" t="s">
        <v>50</v>
      </c>
      <c r="D466" s="51" t="s">
        <v>28</v>
      </c>
      <c r="E466" s="10" t="s">
        <v>530</v>
      </c>
      <c r="F466" s="51" t="s">
        <v>59</v>
      </c>
      <c r="G466" s="52">
        <v>45415</v>
      </c>
      <c r="H466" s="11" t="s">
        <v>8</v>
      </c>
      <c r="I466" s="17">
        <v>51</v>
      </c>
      <c r="J466" s="17">
        <v>95</v>
      </c>
      <c r="K466" s="17">
        <f t="shared" si="12"/>
        <v>4845</v>
      </c>
      <c r="L466" s="180">
        <f>K466+K467+K468+K469+K470</f>
        <v>19760</v>
      </c>
      <c r="M466" s="180">
        <v>182</v>
      </c>
      <c r="N466" s="178">
        <v>45505</v>
      </c>
      <c r="O466" s="113">
        <v>10000</v>
      </c>
      <c r="P466" s="149">
        <v>0</v>
      </c>
    </row>
    <row r="467" spans="1:16" x14ac:dyDescent="0.3">
      <c r="A467" s="68"/>
      <c r="B467" s="68"/>
      <c r="C467" s="68"/>
      <c r="D467" s="68"/>
      <c r="E467" s="12"/>
      <c r="F467" s="68"/>
      <c r="G467" s="69"/>
      <c r="H467" s="11" t="s">
        <v>9</v>
      </c>
      <c r="I467" s="17">
        <v>23</v>
      </c>
      <c r="J467" s="17">
        <v>185</v>
      </c>
      <c r="K467" s="17">
        <f t="shared" si="12"/>
        <v>4255</v>
      </c>
      <c r="L467" s="183"/>
      <c r="M467" s="183"/>
      <c r="N467" s="184"/>
      <c r="O467" s="114"/>
      <c r="P467" s="150"/>
    </row>
    <row r="468" spans="1:16" x14ac:dyDescent="0.3">
      <c r="A468" s="68"/>
      <c r="B468" s="68"/>
      <c r="C468" s="68"/>
      <c r="D468" s="68"/>
      <c r="E468" s="12"/>
      <c r="F468" s="68"/>
      <c r="G468" s="69"/>
      <c r="H468" s="11" t="s">
        <v>11</v>
      </c>
      <c r="I468" s="17">
        <v>6</v>
      </c>
      <c r="J468" s="17">
        <v>680</v>
      </c>
      <c r="K468" s="17">
        <f t="shared" si="12"/>
        <v>4080</v>
      </c>
      <c r="L468" s="183"/>
      <c r="M468" s="183"/>
      <c r="N468" s="184"/>
      <c r="O468" s="114"/>
      <c r="P468" s="150"/>
    </row>
    <row r="469" spans="1:16" x14ac:dyDescent="0.3">
      <c r="A469" s="68"/>
      <c r="B469" s="68"/>
      <c r="C469" s="68"/>
      <c r="D469" s="68"/>
      <c r="E469" s="12"/>
      <c r="F469" s="68"/>
      <c r="G469" s="69"/>
      <c r="H469" s="11" t="s">
        <v>10</v>
      </c>
      <c r="I469" s="17">
        <v>3</v>
      </c>
      <c r="J469" s="17">
        <v>460</v>
      </c>
      <c r="K469" s="17">
        <f t="shared" si="12"/>
        <v>1380</v>
      </c>
      <c r="L469" s="183"/>
      <c r="M469" s="183"/>
      <c r="N469" s="184"/>
      <c r="O469" s="114"/>
      <c r="P469" s="150"/>
    </row>
    <row r="470" spans="1:16" x14ac:dyDescent="0.3">
      <c r="A470" s="54"/>
      <c r="B470" s="54"/>
      <c r="C470" s="54"/>
      <c r="D470" s="54"/>
      <c r="E470" s="13"/>
      <c r="F470" s="54"/>
      <c r="G470" s="55"/>
      <c r="H470" s="11" t="s">
        <v>12</v>
      </c>
      <c r="I470" s="17">
        <v>4</v>
      </c>
      <c r="J470" s="17">
        <v>1300</v>
      </c>
      <c r="K470" s="17">
        <f t="shared" si="12"/>
        <v>5200</v>
      </c>
      <c r="L470" s="181"/>
      <c r="M470" s="181"/>
      <c r="N470" s="179"/>
      <c r="O470" s="115"/>
      <c r="P470" s="182"/>
    </row>
    <row r="471" spans="1:16" x14ac:dyDescent="0.3">
      <c r="A471" s="56" t="s">
        <v>531</v>
      </c>
      <c r="B471" s="56" t="s">
        <v>532</v>
      </c>
      <c r="C471" s="56" t="s">
        <v>40</v>
      </c>
      <c r="D471" s="56" t="s">
        <v>23</v>
      </c>
      <c r="E471" s="4" t="s">
        <v>533</v>
      </c>
      <c r="F471" s="56" t="s">
        <v>59</v>
      </c>
      <c r="G471" s="57">
        <v>45416</v>
      </c>
      <c r="H471" s="18" t="s">
        <v>8</v>
      </c>
      <c r="I471" s="19">
        <v>11</v>
      </c>
      <c r="J471" s="19">
        <v>95</v>
      </c>
      <c r="K471" s="19">
        <f t="shared" si="12"/>
        <v>1045</v>
      </c>
      <c r="L471" s="169">
        <f>K471+K472+K473+K474+K475+K476+K477</f>
        <v>9950</v>
      </c>
      <c r="M471" s="169">
        <v>81</v>
      </c>
      <c r="N471" s="166">
        <v>45461</v>
      </c>
      <c r="O471" s="105">
        <v>9950</v>
      </c>
      <c r="P471" s="172"/>
    </row>
    <row r="472" spans="1:16" x14ac:dyDescent="0.3">
      <c r="A472" s="59"/>
      <c r="B472" s="59"/>
      <c r="C472" s="59"/>
      <c r="D472" s="59"/>
      <c r="E472" s="6"/>
      <c r="F472" s="59"/>
      <c r="G472" s="60"/>
      <c r="H472" s="18" t="s">
        <v>9</v>
      </c>
      <c r="I472" s="19">
        <v>10</v>
      </c>
      <c r="J472" s="19">
        <v>185</v>
      </c>
      <c r="K472" s="19">
        <f t="shared" si="12"/>
        <v>1850</v>
      </c>
      <c r="L472" s="170"/>
      <c r="M472" s="170"/>
      <c r="N472" s="167"/>
      <c r="O472" s="106"/>
      <c r="P472" s="173"/>
    </row>
    <row r="473" spans="1:16" x14ac:dyDescent="0.3">
      <c r="A473" s="59"/>
      <c r="B473" s="59"/>
      <c r="C473" s="59"/>
      <c r="D473" s="59"/>
      <c r="E473" s="6"/>
      <c r="F473" s="59"/>
      <c r="G473" s="60"/>
      <c r="H473" s="18" t="s">
        <v>11</v>
      </c>
      <c r="I473" s="19">
        <v>1</v>
      </c>
      <c r="J473" s="19">
        <v>680</v>
      </c>
      <c r="K473" s="19">
        <f t="shared" si="12"/>
        <v>680</v>
      </c>
      <c r="L473" s="170"/>
      <c r="M473" s="170"/>
      <c r="N473" s="167"/>
      <c r="O473" s="106"/>
      <c r="P473" s="173"/>
    </row>
    <row r="474" spans="1:16" x14ac:dyDescent="0.3">
      <c r="A474" s="59"/>
      <c r="B474" s="59"/>
      <c r="C474" s="59"/>
      <c r="D474" s="59"/>
      <c r="E474" s="6"/>
      <c r="F474" s="59"/>
      <c r="G474" s="60"/>
      <c r="H474" s="18" t="s">
        <v>10</v>
      </c>
      <c r="I474" s="19">
        <v>1</v>
      </c>
      <c r="J474" s="19">
        <v>460</v>
      </c>
      <c r="K474" s="19">
        <f t="shared" si="12"/>
        <v>460</v>
      </c>
      <c r="L474" s="170"/>
      <c r="M474" s="170"/>
      <c r="N474" s="167"/>
      <c r="O474" s="106"/>
      <c r="P474" s="173"/>
    </row>
    <row r="475" spans="1:16" x14ac:dyDescent="0.3">
      <c r="A475" s="59"/>
      <c r="B475" s="59"/>
      <c r="C475" s="59"/>
      <c r="D475" s="59"/>
      <c r="E475" s="6"/>
      <c r="F475" s="59"/>
      <c r="G475" s="60"/>
      <c r="H475" s="18" t="s">
        <v>12</v>
      </c>
      <c r="I475" s="19">
        <v>2</v>
      </c>
      <c r="J475" s="19">
        <v>1300</v>
      </c>
      <c r="K475" s="19">
        <f t="shared" si="12"/>
        <v>2600</v>
      </c>
      <c r="L475" s="170"/>
      <c r="M475" s="170"/>
      <c r="N475" s="167"/>
      <c r="O475" s="106"/>
      <c r="P475" s="173"/>
    </row>
    <row r="476" spans="1:16" x14ac:dyDescent="0.3">
      <c r="A476" s="59"/>
      <c r="B476" s="59"/>
      <c r="C476" s="59"/>
      <c r="D476" s="59"/>
      <c r="E476" s="6"/>
      <c r="F476" s="59"/>
      <c r="G476" s="60"/>
      <c r="H476" s="18" t="s">
        <v>101</v>
      </c>
      <c r="I476" s="19">
        <v>1</v>
      </c>
      <c r="J476" s="19">
        <v>915</v>
      </c>
      <c r="K476" s="19">
        <f t="shared" si="12"/>
        <v>915</v>
      </c>
      <c r="L476" s="170"/>
      <c r="M476" s="170"/>
      <c r="N476" s="167"/>
      <c r="O476" s="106"/>
      <c r="P476" s="173"/>
    </row>
    <row r="477" spans="1:16" x14ac:dyDescent="0.3">
      <c r="A477" s="61"/>
      <c r="B477" s="61"/>
      <c r="C477" s="61"/>
      <c r="D477" s="61"/>
      <c r="E477" s="7"/>
      <c r="F477" s="61"/>
      <c r="G477" s="62"/>
      <c r="H477" s="18" t="s">
        <v>15</v>
      </c>
      <c r="I477" s="19">
        <v>1</v>
      </c>
      <c r="J477" s="19">
        <v>2400</v>
      </c>
      <c r="K477" s="19">
        <f t="shared" si="12"/>
        <v>2400</v>
      </c>
      <c r="L477" s="171"/>
      <c r="M477" s="171"/>
      <c r="N477" s="168"/>
      <c r="O477" s="107"/>
      <c r="P477" s="174"/>
    </row>
    <row r="478" spans="1:16" x14ac:dyDescent="0.3">
      <c r="A478" s="56" t="s">
        <v>534</v>
      </c>
      <c r="B478" s="56" t="s">
        <v>442</v>
      </c>
      <c r="C478" s="56" t="s">
        <v>50</v>
      </c>
      <c r="D478" s="56" t="s">
        <v>28</v>
      </c>
      <c r="E478" s="4" t="s">
        <v>535</v>
      </c>
      <c r="F478" s="56" t="s">
        <v>59</v>
      </c>
      <c r="G478" s="57">
        <v>45416</v>
      </c>
      <c r="H478" s="18" t="s">
        <v>8</v>
      </c>
      <c r="I478" s="19">
        <v>37</v>
      </c>
      <c r="J478" s="19">
        <v>95</v>
      </c>
      <c r="K478" s="19">
        <f t="shared" si="12"/>
        <v>3515</v>
      </c>
      <c r="L478" s="169">
        <f>K478+K479+K480+K481+K482</f>
        <v>18470</v>
      </c>
      <c r="M478" s="169">
        <v>168</v>
      </c>
      <c r="N478" s="57">
        <v>45424</v>
      </c>
      <c r="O478" s="77">
        <v>0</v>
      </c>
      <c r="P478" s="77">
        <v>14850</v>
      </c>
    </row>
    <row r="479" spans="1:16" x14ac:dyDescent="0.3">
      <c r="A479" s="59"/>
      <c r="B479" s="59"/>
      <c r="C479" s="59"/>
      <c r="D479" s="59"/>
      <c r="E479" s="6"/>
      <c r="F479" s="59"/>
      <c r="G479" s="60"/>
      <c r="H479" s="18" t="s">
        <v>9</v>
      </c>
      <c r="I479" s="19">
        <v>23</v>
      </c>
      <c r="J479" s="19">
        <v>185</v>
      </c>
      <c r="K479" s="19">
        <f t="shared" si="12"/>
        <v>4255</v>
      </c>
      <c r="L479" s="170"/>
      <c r="M479" s="170"/>
      <c r="N479" s="60"/>
      <c r="O479" s="37"/>
      <c r="P479" s="37"/>
    </row>
    <row r="480" spans="1:16" x14ac:dyDescent="0.3">
      <c r="A480" s="59"/>
      <c r="B480" s="59"/>
      <c r="C480" s="59"/>
      <c r="D480" s="59"/>
      <c r="E480" s="6"/>
      <c r="F480" s="59"/>
      <c r="G480" s="60"/>
      <c r="H480" s="18" t="s">
        <v>11</v>
      </c>
      <c r="I480" s="19">
        <v>1</v>
      </c>
      <c r="J480" s="19">
        <v>680</v>
      </c>
      <c r="K480" s="19">
        <f t="shared" si="12"/>
        <v>680</v>
      </c>
      <c r="L480" s="170"/>
      <c r="M480" s="170"/>
      <c r="N480" s="60">
        <v>45485</v>
      </c>
      <c r="O480" s="37">
        <v>3620</v>
      </c>
      <c r="P480" s="37"/>
    </row>
    <row r="481" spans="1:16" x14ac:dyDescent="0.3">
      <c r="A481" s="59"/>
      <c r="B481" s="59"/>
      <c r="C481" s="59"/>
      <c r="D481" s="59"/>
      <c r="E481" s="6"/>
      <c r="F481" s="59"/>
      <c r="G481" s="60"/>
      <c r="H481" s="18" t="s">
        <v>10</v>
      </c>
      <c r="I481" s="19">
        <v>2</v>
      </c>
      <c r="J481" s="19">
        <v>460</v>
      </c>
      <c r="K481" s="19">
        <f t="shared" si="12"/>
        <v>920</v>
      </c>
      <c r="L481" s="170"/>
      <c r="M481" s="170"/>
      <c r="N481" s="60"/>
      <c r="O481" s="37"/>
      <c r="P481" s="37"/>
    </row>
    <row r="482" spans="1:16" x14ac:dyDescent="0.3">
      <c r="A482" s="61"/>
      <c r="B482" s="61"/>
      <c r="C482" s="61"/>
      <c r="D482" s="61"/>
      <c r="E482" s="7"/>
      <c r="F482" s="61"/>
      <c r="G482" s="62"/>
      <c r="H482" s="18" t="s">
        <v>12</v>
      </c>
      <c r="I482" s="19">
        <v>7</v>
      </c>
      <c r="J482" s="19">
        <v>1300</v>
      </c>
      <c r="K482" s="19">
        <f t="shared" si="12"/>
        <v>9100</v>
      </c>
      <c r="L482" s="171"/>
      <c r="M482" s="171"/>
      <c r="N482" s="62"/>
      <c r="O482" s="78"/>
      <c r="P482" s="78"/>
    </row>
    <row r="483" spans="1:16" x14ac:dyDescent="0.3">
      <c r="A483" s="51" t="s">
        <v>534</v>
      </c>
      <c r="B483" s="51" t="s">
        <v>442</v>
      </c>
      <c r="C483" s="51" t="s">
        <v>50</v>
      </c>
      <c r="D483" s="51" t="s">
        <v>28</v>
      </c>
      <c r="E483" s="10" t="s">
        <v>536</v>
      </c>
      <c r="F483" s="51" t="s">
        <v>25</v>
      </c>
      <c r="G483" s="52">
        <v>45418</v>
      </c>
      <c r="H483" s="16" t="s">
        <v>8</v>
      </c>
      <c r="I483" s="17">
        <v>10</v>
      </c>
      <c r="J483" s="17">
        <v>95</v>
      </c>
      <c r="K483" s="17">
        <f t="shared" si="12"/>
        <v>950</v>
      </c>
      <c r="L483" s="180">
        <f>K483+K484</f>
        <v>1875</v>
      </c>
      <c r="M483" s="180">
        <v>20</v>
      </c>
      <c r="N483" s="178">
        <v>45485</v>
      </c>
      <c r="O483" s="113">
        <v>1380</v>
      </c>
      <c r="P483" s="11"/>
    </row>
    <row r="484" spans="1:16" x14ac:dyDescent="0.3">
      <c r="A484" s="54"/>
      <c r="B484" s="54"/>
      <c r="C484" s="54"/>
      <c r="D484" s="54"/>
      <c r="E484" s="13"/>
      <c r="F484" s="54"/>
      <c r="G484" s="55"/>
      <c r="H484" s="16" t="s">
        <v>9</v>
      </c>
      <c r="I484" s="17">
        <v>5</v>
      </c>
      <c r="J484" s="17">
        <v>185</v>
      </c>
      <c r="K484" s="17">
        <f t="shared" si="12"/>
        <v>925</v>
      </c>
      <c r="L484" s="181"/>
      <c r="M484" s="181"/>
      <c r="N484" s="179"/>
      <c r="O484" s="115"/>
      <c r="P484" s="11"/>
    </row>
    <row r="485" spans="1:16" x14ac:dyDescent="0.3">
      <c r="A485" s="51" t="s">
        <v>526</v>
      </c>
      <c r="B485" s="51" t="s">
        <v>22</v>
      </c>
      <c r="C485" s="51" t="s">
        <v>23</v>
      </c>
      <c r="D485" s="51" t="s">
        <v>23</v>
      </c>
      <c r="E485" s="10" t="s">
        <v>537</v>
      </c>
      <c r="F485" s="51" t="s">
        <v>25</v>
      </c>
      <c r="G485" s="52">
        <v>45423</v>
      </c>
      <c r="H485" s="16" t="s">
        <v>8</v>
      </c>
      <c r="I485" s="17">
        <v>20</v>
      </c>
      <c r="J485" s="17">
        <v>95</v>
      </c>
      <c r="K485" s="17">
        <f t="shared" si="12"/>
        <v>1900</v>
      </c>
      <c r="L485" s="180">
        <f>K485+K486</f>
        <v>2580</v>
      </c>
      <c r="M485" s="180">
        <v>25</v>
      </c>
      <c r="N485" s="178"/>
      <c r="O485" s="113"/>
      <c r="P485" s="149"/>
    </row>
    <row r="486" spans="1:16" x14ac:dyDescent="0.3">
      <c r="A486" s="54"/>
      <c r="B486" s="54"/>
      <c r="C486" s="54"/>
      <c r="D486" s="54"/>
      <c r="E486" s="13"/>
      <c r="F486" s="54"/>
      <c r="G486" s="55"/>
      <c r="H486" s="16" t="s">
        <v>11</v>
      </c>
      <c r="I486" s="17">
        <v>1</v>
      </c>
      <c r="J486" s="17">
        <v>680</v>
      </c>
      <c r="K486" s="17">
        <f t="shared" si="12"/>
        <v>680</v>
      </c>
      <c r="L486" s="181"/>
      <c r="M486" s="181"/>
      <c r="N486" s="179"/>
      <c r="O486" s="115"/>
      <c r="P486" s="182"/>
    </row>
    <row r="487" spans="1:16" x14ac:dyDescent="0.3">
      <c r="A487" s="79" t="s">
        <v>181</v>
      </c>
      <c r="B487" s="79" t="s">
        <v>182</v>
      </c>
      <c r="C487" s="79" t="s">
        <v>27</v>
      </c>
      <c r="D487" s="79" t="s">
        <v>28</v>
      </c>
      <c r="E487" s="28" t="s">
        <v>538</v>
      </c>
      <c r="F487" s="79" t="s">
        <v>25</v>
      </c>
      <c r="G487" s="76">
        <v>45423</v>
      </c>
      <c r="H487" s="28" t="s">
        <v>8</v>
      </c>
      <c r="I487" s="72">
        <v>10</v>
      </c>
      <c r="J487" s="72">
        <v>95</v>
      </c>
      <c r="K487" s="72">
        <f t="shared" si="12"/>
        <v>950</v>
      </c>
      <c r="L487" s="72">
        <v>950</v>
      </c>
      <c r="M487" s="72">
        <v>10</v>
      </c>
      <c r="N487" s="76">
        <v>45423</v>
      </c>
      <c r="O487" s="28">
        <v>0</v>
      </c>
      <c r="P487" s="46">
        <v>950</v>
      </c>
    </row>
    <row r="488" spans="1:16" x14ac:dyDescent="0.3">
      <c r="A488" s="80" t="s">
        <v>534</v>
      </c>
      <c r="B488" s="80" t="s">
        <v>539</v>
      </c>
      <c r="C488" s="80" t="s">
        <v>50</v>
      </c>
      <c r="D488" s="80" t="s">
        <v>28</v>
      </c>
      <c r="E488" s="11" t="s">
        <v>540</v>
      </c>
      <c r="F488" s="80" t="s">
        <v>25</v>
      </c>
      <c r="G488" s="66">
        <v>45423</v>
      </c>
      <c r="H488" s="11" t="s">
        <v>42</v>
      </c>
      <c r="I488" s="17">
        <v>1</v>
      </c>
      <c r="J488" s="17">
        <v>1300</v>
      </c>
      <c r="K488" s="17">
        <f t="shared" si="12"/>
        <v>1300</v>
      </c>
      <c r="L488" s="17">
        <v>1300</v>
      </c>
      <c r="M488" s="17">
        <v>10</v>
      </c>
      <c r="N488" s="66"/>
      <c r="O488" s="11"/>
      <c r="P488" s="67"/>
    </row>
    <row r="489" spans="1:16" x14ac:dyDescent="0.3">
      <c r="A489" s="81" t="s">
        <v>541</v>
      </c>
      <c r="B489" s="81" t="s">
        <v>542</v>
      </c>
      <c r="C489" s="81" t="s">
        <v>50</v>
      </c>
      <c r="D489" s="81" t="s">
        <v>28</v>
      </c>
      <c r="E489" s="5" t="s">
        <v>543</v>
      </c>
      <c r="F489" s="81" t="s">
        <v>25</v>
      </c>
      <c r="G489" s="63">
        <v>45423</v>
      </c>
      <c r="H489" s="5" t="s">
        <v>8</v>
      </c>
      <c r="I489" s="19">
        <v>5</v>
      </c>
      <c r="J489" s="19">
        <v>95</v>
      </c>
      <c r="K489" s="19">
        <f t="shared" si="12"/>
        <v>475</v>
      </c>
      <c r="L489" s="19">
        <v>475</v>
      </c>
      <c r="M489" s="19">
        <v>5</v>
      </c>
      <c r="N489" s="63">
        <v>45436</v>
      </c>
      <c r="O489" s="5">
        <v>475</v>
      </c>
      <c r="P489" s="64">
        <v>0</v>
      </c>
    </row>
    <row r="490" spans="1:16" x14ac:dyDescent="0.3">
      <c r="A490" s="80" t="s">
        <v>519</v>
      </c>
      <c r="B490" s="80" t="s">
        <v>244</v>
      </c>
      <c r="C490" s="80" t="s">
        <v>50</v>
      </c>
      <c r="D490" s="80" t="s">
        <v>28</v>
      </c>
      <c r="E490" s="11" t="s">
        <v>544</v>
      </c>
      <c r="F490" s="80" t="s">
        <v>25</v>
      </c>
      <c r="G490" s="66">
        <v>45423</v>
      </c>
      <c r="H490" s="11" t="s">
        <v>11</v>
      </c>
      <c r="I490" s="17">
        <v>1</v>
      </c>
      <c r="J490" s="17">
        <v>680</v>
      </c>
      <c r="K490" s="17">
        <f t="shared" si="12"/>
        <v>680</v>
      </c>
      <c r="L490" s="17">
        <v>680</v>
      </c>
      <c r="M490" s="17">
        <v>5</v>
      </c>
      <c r="N490" s="66"/>
      <c r="O490" s="11"/>
      <c r="P490" s="67"/>
    </row>
    <row r="491" spans="1:16" x14ac:dyDescent="0.3">
      <c r="A491" s="51" t="s">
        <v>112</v>
      </c>
      <c r="B491" s="51" t="s">
        <v>113</v>
      </c>
      <c r="C491" s="51" t="s">
        <v>114</v>
      </c>
      <c r="D491" s="51" t="s">
        <v>23</v>
      </c>
      <c r="E491" s="10" t="s">
        <v>545</v>
      </c>
      <c r="F491" s="51" t="s">
        <v>25</v>
      </c>
      <c r="G491" s="52">
        <v>45424</v>
      </c>
      <c r="H491" s="113" t="s">
        <v>11</v>
      </c>
      <c r="I491" s="180">
        <v>5</v>
      </c>
      <c r="J491" s="180">
        <v>680</v>
      </c>
      <c r="K491" s="180">
        <f t="shared" si="12"/>
        <v>3400</v>
      </c>
      <c r="L491" s="180">
        <f>K491</f>
        <v>3400</v>
      </c>
      <c r="M491" s="180">
        <v>25</v>
      </c>
      <c r="N491" s="82">
        <v>45473</v>
      </c>
      <c r="O491" s="11">
        <v>0</v>
      </c>
      <c r="P491" s="67">
        <v>2000</v>
      </c>
    </row>
    <row r="492" spans="1:16" x14ac:dyDescent="0.3">
      <c r="A492" s="54"/>
      <c r="B492" s="54"/>
      <c r="C492" s="54"/>
      <c r="D492" s="54"/>
      <c r="E492" s="13"/>
      <c r="F492" s="54"/>
      <c r="G492" s="55"/>
      <c r="H492" s="115"/>
      <c r="I492" s="181"/>
      <c r="J492" s="181"/>
      <c r="K492" s="181"/>
      <c r="L492" s="181"/>
      <c r="M492" s="181"/>
      <c r="N492" s="83">
        <v>45490</v>
      </c>
      <c r="O492" s="10">
        <v>1400</v>
      </c>
      <c r="P492" s="33">
        <v>0</v>
      </c>
    </row>
    <row r="493" spans="1:16" x14ac:dyDescent="0.3">
      <c r="A493" s="70" t="s">
        <v>130</v>
      </c>
      <c r="B493" s="70" t="s">
        <v>131</v>
      </c>
      <c r="C493" s="70" t="s">
        <v>114</v>
      </c>
      <c r="D493" s="70" t="s">
        <v>23</v>
      </c>
      <c r="E493" s="26" t="s">
        <v>546</v>
      </c>
      <c r="F493" s="70" t="s">
        <v>25</v>
      </c>
      <c r="G493" s="71">
        <v>45424</v>
      </c>
      <c r="H493" s="28" t="s">
        <v>8</v>
      </c>
      <c r="I493" s="72">
        <v>2</v>
      </c>
      <c r="J493" s="72">
        <v>95</v>
      </c>
      <c r="K493" s="72">
        <f>I493*J493</f>
        <v>190</v>
      </c>
      <c r="L493" s="191">
        <f>K493+K494</f>
        <v>1550</v>
      </c>
      <c r="M493" s="191">
        <v>14</v>
      </c>
      <c r="N493" s="193">
        <v>45424</v>
      </c>
      <c r="O493" s="141">
        <v>0</v>
      </c>
      <c r="P493" s="195">
        <v>1550</v>
      </c>
    </row>
    <row r="494" spans="1:16" x14ac:dyDescent="0.3">
      <c r="A494" s="73"/>
      <c r="B494" s="73"/>
      <c r="C494" s="73"/>
      <c r="D494" s="73"/>
      <c r="E494" s="31"/>
      <c r="F494" s="73"/>
      <c r="G494" s="74"/>
      <c r="H494" s="28" t="s">
        <v>11</v>
      </c>
      <c r="I494" s="72">
        <v>2</v>
      </c>
      <c r="J494" s="72">
        <v>680</v>
      </c>
      <c r="K494" s="72">
        <f t="shared" ref="K494:K518" si="14">I494*J494</f>
        <v>1360</v>
      </c>
      <c r="L494" s="192"/>
      <c r="M494" s="192"/>
      <c r="N494" s="194"/>
      <c r="O494" s="143"/>
      <c r="P494" s="196"/>
    </row>
    <row r="495" spans="1:16" x14ac:dyDescent="0.3">
      <c r="A495" s="79" t="s">
        <v>547</v>
      </c>
      <c r="B495" s="79" t="s">
        <v>548</v>
      </c>
      <c r="C495" s="79" t="s">
        <v>114</v>
      </c>
      <c r="D495" s="79" t="s">
        <v>23</v>
      </c>
      <c r="E495" s="28" t="s">
        <v>549</v>
      </c>
      <c r="F495" s="79" t="s">
        <v>25</v>
      </c>
      <c r="G495" s="76">
        <v>45424</v>
      </c>
      <c r="H495" s="28" t="s">
        <v>10</v>
      </c>
      <c r="I495" s="72">
        <v>1</v>
      </c>
      <c r="J495" s="72">
        <v>460</v>
      </c>
      <c r="K495" s="72">
        <f t="shared" si="14"/>
        <v>460</v>
      </c>
      <c r="L495" s="72">
        <v>460</v>
      </c>
      <c r="M495" s="72">
        <v>5</v>
      </c>
      <c r="N495" s="76">
        <v>45425</v>
      </c>
      <c r="O495" s="28">
        <v>0</v>
      </c>
      <c r="P495" s="46">
        <v>0</v>
      </c>
    </row>
    <row r="496" spans="1:16" x14ac:dyDescent="0.3">
      <c r="A496" s="84" t="s">
        <v>550</v>
      </c>
      <c r="B496" s="85"/>
      <c r="C496" s="85"/>
      <c r="D496" s="85"/>
      <c r="E496" s="86"/>
      <c r="F496" s="87"/>
      <c r="G496" s="76"/>
      <c r="H496" s="28"/>
      <c r="I496" s="72"/>
      <c r="J496" s="72"/>
      <c r="K496" s="72">
        <f t="shared" si="14"/>
        <v>0</v>
      </c>
      <c r="L496" s="72"/>
      <c r="M496" s="72"/>
      <c r="N496" s="76"/>
      <c r="O496" s="28"/>
      <c r="P496" s="46"/>
    </row>
    <row r="497" spans="1:16" x14ac:dyDescent="0.3">
      <c r="A497" s="79" t="s">
        <v>238</v>
      </c>
      <c r="B497" s="79" t="s">
        <v>239</v>
      </c>
      <c r="C497" s="79" t="s">
        <v>28</v>
      </c>
      <c r="D497" s="79" t="s">
        <v>28</v>
      </c>
      <c r="E497" s="28" t="s">
        <v>551</v>
      </c>
      <c r="F497" s="79" t="s">
        <v>25</v>
      </c>
      <c r="G497" s="76">
        <v>45425</v>
      </c>
      <c r="H497" s="28" t="s">
        <v>11</v>
      </c>
      <c r="I497" s="72">
        <v>1</v>
      </c>
      <c r="J497" s="72">
        <v>680</v>
      </c>
      <c r="K497" s="72">
        <f t="shared" si="14"/>
        <v>680</v>
      </c>
      <c r="L497" s="72">
        <v>680</v>
      </c>
      <c r="M497" s="72">
        <v>5</v>
      </c>
      <c r="N497" s="76">
        <v>45434</v>
      </c>
      <c r="O497" s="28">
        <v>680</v>
      </c>
      <c r="P497" s="46">
        <v>0</v>
      </c>
    </row>
    <row r="498" spans="1:16" x14ac:dyDescent="0.3">
      <c r="A498" s="56" t="s">
        <v>552</v>
      </c>
      <c r="B498" s="56" t="s">
        <v>448</v>
      </c>
      <c r="C498" s="56" t="s">
        <v>50</v>
      </c>
      <c r="D498" s="56" t="s">
        <v>28</v>
      </c>
      <c r="E498" s="4" t="s">
        <v>553</v>
      </c>
      <c r="F498" s="56" t="s">
        <v>25</v>
      </c>
      <c r="G498" s="57">
        <v>45429</v>
      </c>
      <c r="H498" s="5" t="s">
        <v>423</v>
      </c>
      <c r="I498" s="19">
        <v>18</v>
      </c>
      <c r="J498" s="19">
        <v>95</v>
      </c>
      <c r="K498" s="19">
        <f t="shared" si="14"/>
        <v>1710</v>
      </c>
      <c r="L498" s="169">
        <f>K498+K499+K500+K501+K502</f>
        <v>7880</v>
      </c>
      <c r="M498" s="169">
        <v>76</v>
      </c>
      <c r="N498" s="166">
        <v>45488</v>
      </c>
      <c r="O498" s="105">
        <v>7880</v>
      </c>
      <c r="P498" s="105"/>
    </row>
    <row r="499" spans="1:16" x14ac:dyDescent="0.3">
      <c r="A499" s="59"/>
      <c r="B499" s="59"/>
      <c r="C499" s="59"/>
      <c r="D499" s="59"/>
      <c r="E499" s="6"/>
      <c r="F499" s="59"/>
      <c r="G499" s="60"/>
      <c r="H499" s="18" t="s">
        <v>9</v>
      </c>
      <c r="I499" s="19">
        <v>14</v>
      </c>
      <c r="J499" s="19">
        <v>185</v>
      </c>
      <c r="K499" s="19">
        <f t="shared" si="14"/>
        <v>2590</v>
      </c>
      <c r="L499" s="170"/>
      <c r="M499" s="170"/>
      <c r="N499" s="167"/>
      <c r="O499" s="106"/>
      <c r="P499" s="106"/>
    </row>
    <row r="500" spans="1:16" x14ac:dyDescent="0.3">
      <c r="A500" s="59"/>
      <c r="B500" s="59"/>
      <c r="C500" s="59"/>
      <c r="D500" s="59"/>
      <c r="E500" s="6"/>
      <c r="F500" s="59"/>
      <c r="G500" s="60"/>
      <c r="H500" s="18" t="s">
        <v>11</v>
      </c>
      <c r="I500" s="19">
        <v>2</v>
      </c>
      <c r="J500" s="19">
        <v>680</v>
      </c>
      <c r="K500" s="19">
        <f t="shared" si="14"/>
        <v>1360</v>
      </c>
      <c r="L500" s="170"/>
      <c r="M500" s="170"/>
      <c r="N500" s="167"/>
      <c r="O500" s="106"/>
      <c r="P500" s="106"/>
    </row>
    <row r="501" spans="1:16" x14ac:dyDescent="0.3">
      <c r="A501" s="59"/>
      <c r="B501" s="59"/>
      <c r="C501" s="59"/>
      <c r="D501" s="59"/>
      <c r="E501" s="6"/>
      <c r="F501" s="59"/>
      <c r="G501" s="60"/>
      <c r="H501" s="18" t="s">
        <v>10</v>
      </c>
      <c r="I501" s="19">
        <v>2</v>
      </c>
      <c r="J501" s="19">
        <v>460</v>
      </c>
      <c r="K501" s="19">
        <f t="shared" si="14"/>
        <v>920</v>
      </c>
      <c r="L501" s="170"/>
      <c r="M501" s="170"/>
      <c r="N501" s="167"/>
      <c r="O501" s="106"/>
      <c r="P501" s="106"/>
    </row>
    <row r="502" spans="1:16" x14ac:dyDescent="0.3">
      <c r="A502" s="61"/>
      <c r="B502" s="61"/>
      <c r="C502" s="61"/>
      <c r="D502" s="61"/>
      <c r="E502" s="7"/>
      <c r="F502" s="61"/>
      <c r="G502" s="62"/>
      <c r="H502" s="18" t="s">
        <v>12</v>
      </c>
      <c r="I502" s="19">
        <v>1</v>
      </c>
      <c r="J502" s="19">
        <v>1300</v>
      </c>
      <c r="K502" s="19">
        <f t="shared" si="14"/>
        <v>1300</v>
      </c>
      <c r="L502" s="171"/>
      <c r="M502" s="171"/>
      <c r="N502" s="168"/>
      <c r="O502" s="107"/>
      <c r="P502" s="107"/>
    </row>
    <row r="503" spans="1:16" x14ac:dyDescent="0.3">
      <c r="A503" s="79" t="s">
        <v>139</v>
      </c>
      <c r="B503" s="79" t="s">
        <v>140</v>
      </c>
      <c r="C503" s="79" t="s">
        <v>35</v>
      </c>
      <c r="D503" s="79" t="s">
        <v>28</v>
      </c>
      <c r="E503" s="28" t="s">
        <v>554</v>
      </c>
      <c r="F503" s="79" t="s">
        <v>25</v>
      </c>
      <c r="G503" s="76">
        <v>45436</v>
      </c>
      <c r="H503" s="28" t="s">
        <v>10</v>
      </c>
      <c r="I503" s="72">
        <v>1</v>
      </c>
      <c r="J503" s="72">
        <v>460</v>
      </c>
      <c r="K503" s="72">
        <f t="shared" si="14"/>
        <v>460</v>
      </c>
      <c r="L503" s="72">
        <v>460</v>
      </c>
      <c r="M503" s="72">
        <v>5</v>
      </c>
      <c r="N503" s="76">
        <v>45436</v>
      </c>
      <c r="O503" s="28">
        <v>0</v>
      </c>
      <c r="P503" s="46">
        <v>460</v>
      </c>
    </row>
    <row r="504" spans="1:16" x14ac:dyDescent="0.3">
      <c r="A504" s="51" t="s">
        <v>371</v>
      </c>
      <c r="B504" s="51" t="s">
        <v>228</v>
      </c>
      <c r="C504" s="51" t="s">
        <v>63</v>
      </c>
      <c r="D504" s="51" t="s">
        <v>28</v>
      </c>
      <c r="E504" s="10" t="s">
        <v>555</v>
      </c>
      <c r="F504" s="51" t="s">
        <v>25</v>
      </c>
      <c r="G504" s="52">
        <v>45436</v>
      </c>
      <c r="H504" s="11" t="s">
        <v>8</v>
      </c>
      <c r="I504" s="17">
        <v>15</v>
      </c>
      <c r="J504" s="17">
        <v>95</v>
      </c>
      <c r="K504" s="17">
        <f t="shared" si="14"/>
        <v>1425</v>
      </c>
      <c r="L504" s="180">
        <f>K504+K505</f>
        <v>3725</v>
      </c>
      <c r="M504" s="180">
        <v>20</v>
      </c>
      <c r="N504" s="66"/>
      <c r="O504" s="11"/>
      <c r="P504" s="67"/>
    </row>
    <row r="505" spans="1:16" x14ac:dyDescent="0.3">
      <c r="A505" s="54"/>
      <c r="B505" s="54"/>
      <c r="C505" s="54"/>
      <c r="D505" s="54"/>
      <c r="E505" s="13"/>
      <c r="F505" s="54"/>
      <c r="G505" s="55"/>
      <c r="H505" s="11" t="s">
        <v>10</v>
      </c>
      <c r="I505" s="17">
        <v>5</v>
      </c>
      <c r="J505" s="17">
        <v>460</v>
      </c>
      <c r="K505" s="17">
        <f t="shared" si="14"/>
        <v>2300</v>
      </c>
      <c r="L505" s="181"/>
      <c r="M505" s="181"/>
      <c r="N505" s="88"/>
      <c r="O505" s="16"/>
      <c r="P505" s="89"/>
    </row>
    <row r="506" spans="1:16" x14ac:dyDescent="0.3">
      <c r="A506" s="56" t="s">
        <v>195</v>
      </c>
      <c r="B506" s="56" t="s">
        <v>209</v>
      </c>
      <c r="C506" s="56" t="s">
        <v>50</v>
      </c>
      <c r="D506" s="56" t="s">
        <v>28</v>
      </c>
      <c r="E506" s="4" t="s">
        <v>556</v>
      </c>
      <c r="F506" s="56" t="s">
        <v>25</v>
      </c>
      <c r="G506" s="57">
        <v>45436</v>
      </c>
      <c r="H506" s="5" t="s">
        <v>11</v>
      </c>
      <c r="I506" s="19">
        <v>1</v>
      </c>
      <c r="J506" s="19">
        <v>680</v>
      </c>
      <c r="K506" s="19">
        <f t="shared" si="14"/>
        <v>680</v>
      </c>
      <c r="L506" s="169">
        <f>K506+K507</f>
        <v>1980</v>
      </c>
      <c r="M506" s="169">
        <v>15</v>
      </c>
      <c r="N506" s="166">
        <v>45457</v>
      </c>
      <c r="O506" s="105">
        <v>1980</v>
      </c>
      <c r="P506" s="105">
        <v>0</v>
      </c>
    </row>
    <row r="507" spans="1:16" x14ac:dyDescent="0.3">
      <c r="A507" s="61"/>
      <c r="B507" s="61"/>
      <c r="C507" s="61"/>
      <c r="D507" s="61"/>
      <c r="E507" s="7"/>
      <c r="F507" s="61"/>
      <c r="G507" s="62"/>
      <c r="H507" s="5" t="s">
        <v>42</v>
      </c>
      <c r="I507" s="19">
        <v>1</v>
      </c>
      <c r="J507" s="19">
        <v>1300</v>
      </c>
      <c r="K507" s="19">
        <f t="shared" si="14"/>
        <v>1300</v>
      </c>
      <c r="L507" s="171"/>
      <c r="M507" s="171"/>
      <c r="N507" s="168"/>
      <c r="O507" s="107"/>
      <c r="P507" s="107"/>
    </row>
    <row r="508" spans="1:16" x14ac:dyDescent="0.3">
      <c r="A508" s="81" t="s">
        <v>184</v>
      </c>
      <c r="B508" s="81" t="s">
        <v>31</v>
      </c>
      <c r="C508" s="81" t="s">
        <v>27</v>
      </c>
      <c r="D508" s="81" t="s">
        <v>28</v>
      </c>
      <c r="E508" s="5" t="s">
        <v>557</v>
      </c>
      <c r="F508" s="81" t="s">
        <v>25</v>
      </c>
      <c r="G508" s="63">
        <v>45436</v>
      </c>
      <c r="H508" s="5" t="s">
        <v>8</v>
      </c>
      <c r="I508" s="19">
        <v>10</v>
      </c>
      <c r="J508" s="19">
        <v>95</v>
      </c>
      <c r="K508" s="19">
        <f t="shared" si="14"/>
        <v>950</v>
      </c>
      <c r="L508" s="19">
        <f>K508</f>
        <v>950</v>
      </c>
      <c r="M508" s="19">
        <v>10</v>
      </c>
      <c r="N508" s="63">
        <v>45473</v>
      </c>
      <c r="O508" s="5">
        <v>950</v>
      </c>
      <c r="P508" s="64">
        <v>0</v>
      </c>
    </row>
    <row r="509" spans="1:16" x14ac:dyDescent="0.3">
      <c r="A509" s="56" t="s">
        <v>207</v>
      </c>
      <c r="B509" s="56" t="s">
        <v>49</v>
      </c>
      <c r="C509" s="56" t="s">
        <v>63</v>
      </c>
      <c r="D509" s="56" t="s">
        <v>28</v>
      </c>
      <c r="E509" s="4" t="s">
        <v>558</v>
      </c>
      <c r="F509" s="56" t="s">
        <v>25</v>
      </c>
      <c r="G509" s="57">
        <v>45436</v>
      </c>
      <c r="H509" s="18" t="s">
        <v>8</v>
      </c>
      <c r="I509" s="19">
        <v>5</v>
      </c>
      <c r="J509" s="19">
        <v>95</v>
      </c>
      <c r="K509" s="19">
        <f t="shared" si="14"/>
        <v>475</v>
      </c>
      <c r="L509" s="169">
        <v>3380</v>
      </c>
      <c r="M509" s="169">
        <v>30</v>
      </c>
      <c r="N509" s="199">
        <v>45489</v>
      </c>
      <c r="O509" s="105">
        <v>3400</v>
      </c>
      <c r="P509" s="105">
        <v>0</v>
      </c>
    </row>
    <row r="510" spans="1:16" x14ac:dyDescent="0.3">
      <c r="A510" s="59"/>
      <c r="B510" s="59"/>
      <c r="C510" s="59"/>
      <c r="D510" s="59"/>
      <c r="E510" s="6"/>
      <c r="F510" s="59"/>
      <c r="G510" s="60"/>
      <c r="H510" s="18" t="s">
        <v>9</v>
      </c>
      <c r="I510" s="19">
        <v>5</v>
      </c>
      <c r="J510" s="19">
        <v>185</v>
      </c>
      <c r="K510" s="19">
        <f t="shared" si="14"/>
        <v>925</v>
      </c>
      <c r="L510" s="170"/>
      <c r="M510" s="170"/>
      <c r="N510" s="200"/>
      <c r="O510" s="106"/>
      <c r="P510" s="106"/>
    </row>
    <row r="511" spans="1:16" x14ac:dyDescent="0.3">
      <c r="A511" s="59"/>
      <c r="B511" s="59"/>
      <c r="C511" s="59"/>
      <c r="D511" s="59"/>
      <c r="E511" s="6"/>
      <c r="F511" s="59"/>
      <c r="G511" s="60"/>
      <c r="H511" s="18" t="s">
        <v>11</v>
      </c>
      <c r="I511" s="19">
        <v>1</v>
      </c>
      <c r="J511" s="19">
        <v>680</v>
      </c>
      <c r="K511" s="19">
        <f t="shared" si="14"/>
        <v>680</v>
      </c>
      <c r="L511" s="170"/>
      <c r="M511" s="170"/>
      <c r="N511" s="200"/>
      <c r="O511" s="106"/>
      <c r="P511" s="106"/>
    </row>
    <row r="512" spans="1:16" x14ac:dyDescent="0.3">
      <c r="A512" s="61"/>
      <c r="B512" s="61"/>
      <c r="C512" s="61"/>
      <c r="D512" s="61"/>
      <c r="E512" s="7"/>
      <c r="F512" s="61"/>
      <c r="G512" s="62"/>
      <c r="H512" s="5" t="s">
        <v>42</v>
      </c>
      <c r="I512" s="19">
        <v>1</v>
      </c>
      <c r="J512" s="19">
        <v>1300</v>
      </c>
      <c r="K512" s="19">
        <f t="shared" si="14"/>
        <v>1300</v>
      </c>
      <c r="L512" s="171"/>
      <c r="M512" s="171"/>
      <c r="N512" s="201"/>
      <c r="O512" s="107"/>
      <c r="P512" s="107"/>
    </row>
    <row r="513" spans="1:16" x14ac:dyDescent="0.3">
      <c r="A513" s="70" t="s">
        <v>459</v>
      </c>
      <c r="B513" s="70" t="s">
        <v>241</v>
      </c>
      <c r="C513" s="70" t="s">
        <v>28</v>
      </c>
      <c r="D513" s="70" t="s">
        <v>28</v>
      </c>
      <c r="E513" s="26" t="s">
        <v>559</v>
      </c>
      <c r="F513" s="70" t="s">
        <v>25</v>
      </c>
      <c r="G513" s="71">
        <v>45436</v>
      </c>
      <c r="H513" s="30" t="s">
        <v>8</v>
      </c>
      <c r="I513" s="72">
        <v>10</v>
      </c>
      <c r="J513" s="72">
        <v>95</v>
      </c>
      <c r="K513" s="72">
        <f t="shared" si="14"/>
        <v>950</v>
      </c>
      <c r="L513" s="191">
        <f>K513+K514+K515</f>
        <v>2555</v>
      </c>
      <c r="M513" s="191">
        <v>25</v>
      </c>
      <c r="N513" s="193">
        <v>45436</v>
      </c>
      <c r="O513" s="141">
        <v>0</v>
      </c>
      <c r="P513" s="141">
        <v>2555</v>
      </c>
    </row>
    <row r="514" spans="1:16" x14ac:dyDescent="0.3">
      <c r="A514" s="90"/>
      <c r="B514" s="90"/>
      <c r="C514" s="90"/>
      <c r="D514" s="90"/>
      <c r="E514" s="29"/>
      <c r="F514" s="90"/>
      <c r="G514" s="91"/>
      <c r="H514" s="30" t="s">
        <v>9</v>
      </c>
      <c r="I514" s="72">
        <v>5</v>
      </c>
      <c r="J514" s="72">
        <v>185</v>
      </c>
      <c r="K514" s="72">
        <f t="shared" si="14"/>
        <v>925</v>
      </c>
      <c r="L514" s="197"/>
      <c r="M514" s="197"/>
      <c r="N514" s="198"/>
      <c r="O514" s="142"/>
      <c r="P514" s="142"/>
    </row>
    <row r="515" spans="1:16" x14ac:dyDescent="0.3">
      <c r="A515" s="73"/>
      <c r="B515" s="73"/>
      <c r="C515" s="73"/>
      <c r="D515" s="73"/>
      <c r="E515" s="31"/>
      <c r="F515" s="73"/>
      <c r="G515" s="74"/>
      <c r="H515" s="30" t="s">
        <v>11</v>
      </c>
      <c r="I515" s="72">
        <v>1</v>
      </c>
      <c r="J515" s="72">
        <v>680</v>
      </c>
      <c r="K515" s="72">
        <f t="shared" si="14"/>
        <v>680</v>
      </c>
      <c r="L515" s="192"/>
      <c r="M515" s="192"/>
      <c r="N515" s="194"/>
      <c r="O515" s="143"/>
      <c r="P515" s="143"/>
    </row>
    <row r="516" spans="1:16" x14ac:dyDescent="0.3">
      <c r="A516" s="51" t="s">
        <v>124</v>
      </c>
      <c r="B516" s="51" t="s">
        <v>125</v>
      </c>
      <c r="C516" s="51" t="s">
        <v>35</v>
      </c>
      <c r="D516" s="51" t="s">
        <v>28</v>
      </c>
      <c r="E516" s="10" t="s">
        <v>560</v>
      </c>
      <c r="F516" s="51" t="s">
        <v>25</v>
      </c>
      <c r="G516" s="52">
        <v>45436</v>
      </c>
      <c r="H516" s="21" t="s">
        <v>8</v>
      </c>
      <c r="I516" s="17">
        <v>10</v>
      </c>
      <c r="J516" s="17">
        <v>95</v>
      </c>
      <c r="K516" s="17">
        <f t="shared" si="14"/>
        <v>950</v>
      </c>
      <c r="L516" s="180">
        <f>K516+K517+K518</f>
        <v>2000</v>
      </c>
      <c r="M516" s="180">
        <v>19</v>
      </c>
      <c r="N516" s="66"/>
      <c r="O516" s="21"/>
      <c r="P516" s="92"/>
    </row>
    <row r="517" spans="1:16" x14ac:dyDescent="0.3">
      <c r="A517" s="68"/>
      <c r="B517" s="68"/>
      <c r="C517" s="68"/>
      <c r="D517" s="68"/>
      <c r="E517" s="12"/>
      <c r="F517" s="68"/>
      <c r="G517" s="69"/>
      <c r="H517" s="21" t="s">
        <v>9</v>
      </c>
      <c r="I517" s="17">
        <v>2</v>
      </c>
      <c r="J517" s="17">
        <v>185</v>
      </c>
      <c r="K517" s="17">
        <f t="shared" si="14"/>
        <v>370</v>
      </c>
      <c r="L517" s="183"/>
      <c r="M517" s="183"/>
      <c r="N517" s="66"/>
      <c r="O517" s="21"/>
      <c r="P517" s="92"/>
    </row>
    <row r="518" spans="1:16" x14ac:dyDescent="0.3">
      <c r="A518" s="54"/>
      <c r="B518" s="54"/>
      <c r="C518" s="54"/>
      <c r="D518" s="54"/>
      <c r="E518" s="13"/>
      <c r="F518" s="54"/>
      <c r="G518" s="55"/>
      <c r="H518" s="21" t="s">
        <v>11</v>
      </c>
      <c r="I518" s="17">
        <v>1</v>
      </c>
      <c r="J518" s="17">
        <v>680</v>
      </c>
      <c r="K518" s="17">
        <f t="shared" si="14"/>
        <v>680</v>
      </c>
      <c r="L518" s="181"/>
      <c r="M518" s="181"/>
      <c r="N518" s="66"/>
      <c r="O518" s="21"/>
      <c r="P518" s="92"/>
    </row>
    <row r="519" spans="1:16" x14ac:dyDescent="0.3">
      <c r="A519" s="93" t="s">
        <v>561</v>
      </c>
      <c r="B519" s="20" t="s">
        <v>562</v>
      </c>
      <c r="C519" s="20" t="s">
        <v>63</v>
      </c>
      <c r="D519" s="20" t="s">
        <v>28</v>
      </c>
      <c r="E519" s="5" t="s">
        <v>563</v>
      </c>
      <c r="F519" s="20" t="s">
        <v>25</v>
      </c>
      <c r="G519" s="94">
        <v>45300</v>
      </c>
      <c r="H519" s="20" t="s">
        <v>8</v>
      </c>
      <c r="I519" s="5">
        <v>24</v>
      </c>
      <c r="J519" s="5">
        <v>95</v>
      </c>
      <c r="K519" s="5">
        <f>I519*J519</f>
        <v>2280</v>
      </c>
      <c r="L519" s="5">
        <f>K519</f>
        <v>2280</v>
      </c>
      <c r="M519" s="5">
        <v>24</v>
      </c>
      <c r="N519" s="94">
        <v>45300</v>
      </c>
      <c r="O519" s="5">
        <v>0</v>
      </c>
      <c r="P519" s="5">
        <v>2280</v>
      </c>
    </row>
    <row r="520" spans="1:16" x14ac:dyDescent="0.3">
      <c r="A520" s="111" t="s">
        <v>472</v>
      </c>
      <c r="B520" s="111" t="s">
        <v>473</v>
      </c>
      <c r="C520" s="111" t="s">
        <v>63</v>
      </c>
      <c r="D520" s="111" t="s">
        <v>28</v>
      </c>
      <c r="E520" s="111" t="s">
        <v>564</v>
      </c>
      <c r="F520" s="111" t="s">
        <v>59</v>
      </c>
      <c r="G520" s="134">
        <v>45300</v>
      </c>
      <c r="H520" s="18" t="s">
        <v>8</v>
      </c>
      <c r="I520" s="5">
        <v>12</v>
      </c>
      <c r="J520" s="5">
        <v>95</v>
      </c>
      <c r="K520" s="5">
        <f>I520*J520</f>
        <v>1140</v>
      </c>
      <c r="L520" s="111">
        <f>K520+K521+K522+K523+K524</f>
        <v>8240</v>
      </c>
      <c r="M520" s="111">
        <v>76</v>
      </c>
      <c r="N520" s="112">
        <v>45565</v>
      </c>
      <c r="O520" s="111">
        <v>8240</v>
      </c>
      <c r="P520" s="111">
        <v>0</v>
      </c>
    </row>
    <row r="521" spans="1:16" x14ac:dyDescent="0.3">
      <c r="A521" s="111"/>
      <c r="B521" s="111"/>
      <c r="C521" s="111"/>
      <c r="D521" s="111"/>
      <c r="E521" s="111"/>
      <c r="F521" s="111"/>
      <c r="G521" s="134"/>
      <c r="H521" s="18" t="s">
        <v>9</v>
      </c>
      <c r="I521" s="5">
        <v>12</v>
      </c>
      <c r="J521" s="5">
        <v>185</v>
      </c>
      <c r="K521" s="5">
        <f t="shared" ref="K521:K524" si="15">I521*J521</f>
        <v>2220</v>
      </c>
      <c r="L521" s="111"/>
      <c r="M521" s="111"/>
      <c r="N521" s="111"/>
      <c r="O521" s="111"/>
      <c r="P521" s="111"/>
    </row>
    <row r="522" spans="1:16" x14ac:dyDescent="0.3">
      <c r="A522" s="111"/>
      <c r="B522" s="111"/>
      <c r="C522" s="111"/>
      <c r="D522" s="111"/>
      <c r="E522" s="111"/>
      <c r="F522" s="111"/>
      <c r="G522" s="134"/>
      <c r="H522" s="18" t="s">
        <v>11</v>
      </c>
      <c r="I522" s="5">
        <v>2</v>
      </c>
      <c r="J522" s="5">
        <v>680</v>
      </c>
      <c r="K522" s="5">
        <f t="shared" si="15"/>
        <v>1360</v>
      </c>
      <c r="L522" s="111"/>
      <c r="M522" s="111"/>
      <c r="N522" s="111"/>
      <c r="O522" s="111"/>
      <c r="P522" s="111"/>
    </row>
    <row r="523" spans="1:16" x14ac:dyDescent="0.3">
      <c r="A523" s="111"/>
      <c r="B523" s="111"/>
      <c r="C523" s="111"/>
      <c r="D523" s="111"/>
      <c r="E523" s="111"/>
      <c r="F523" s="111"/>
      <c r="G523" s="134"/>
      <c r="H523" s="18" t="s">
        <v>10</v>
      </c>
      <c r="I523" s="5">
        <v>2</v>
      </c>
      <c r="J523" s="5">
        <v>460</v>
      </c>
      <c r="K523" s="5">
        <f t="shared" si="15"/>
        <v>920</v>
      </c>
      <c r="L523" s="111"/>
      <c r="M523" s="111"/>
      <c r="N523" s="111"/>
      <c r="O523" s="111"/>
      <c r="P523" s="111"/>
    </row>
    <row r="524" spans="1:16" x14ac:dyDescent="0.3">
      <c r="A524" s="111"/>
      <c r="B524" s="111"/>
      <c r="C524" s="111"/>
      <c r="D524" s="111"/>
      <c r="E524" s="111"/>
      <c r="F524" s="111"/>
      <c r="G524" s="134"/>
      <c r="H524" s="18" t="s">
        <v>42</v>
      </c>
      <c r="I524" s="5">
        <v>2</v>
      </c>
      <c r="J524" s="5">
        <v>1300</v>
      </c>
      <c r="K524" s="5">
        <f t="shared" si="15"/>
        <v>2600</v>
      </c>
      <c r="L524" s="111"/>
      <c r="M524" s="111"/>
      <c r="N524" s="111"/>
      <c r="O524" s="111"/>
      <c r="P524" s="111"/>
    </row>
    <row r="525" spans="1:16" x14ac:dyDescent="0.3">
      <c r="A525" s="127" t="s">
        <v>472</v>
      </c>
      <c r="B525" s="127" t="s">
        <v>473</v>
      </c>
      <c r="C525" s="127" t="s">
        <v>63</v>
      </c>
      <c r="D525" s="127" t="s">
        <v>28</v>
      </c>
      <c r="E525" s="127" t="s">
        <v>565</v>
      </c>
      <c r="F525" s="127" t="s">
        <v>59</v>
      </c>
      <c r="G525" s="136">
        <v>45300</v>
      </c>
      <c r="H525" s="16" t="s">
        <v>8</v>
      </c>
      <c r="I525" s="11">
        <v>10</v>
      </c>
      <c r="J525" s="11">
        <v>95</v>
      </c>
      <c r="K525" s="11">
        <f>I525*J525</f>
        <v>950</v>
      </c>
      <c r="L525" s="127">
        <f>K525+K526+K527+K528</f>
        <v>6000</v>
      </c>
      <c r="M525" s="127">
        <v>60</v>
      </c>
      <c r="N525" s="127"/>
      <c r="O525" s="127"/>
      <c r="P525" s="127"/>
    </row>
    <row r="526" spans="1:16" x14ac:dyDescent="0.3">
      <c r="A526" s="127"/>
      <c r="B526" s="127"/>
      <c r="C526" s="127"/>
      <c r="D526" s="127"/>
      <c r="E526" s="127"/>
      <c r="F526" s="127"/>
      <c r="G526" s="136"/>
      <c r="H526" s="16" t="s">
        <v>9</v>
      </c>
      <c r="I526" s="11">
        <v>10</v>
      </c>
      <c r="J526" s="11">
        <v>185</v>
      </c>
      <c r="K526" s="11">
        <f t="shared" ref="K526:K528" si="16">I526*J526</f>
        <v>1850</v>
      </c>
      <c r="L526" s="127"/>
      <c r="M526" s="127"/>
      <c r="N526" s="127"/>
      <c r="O526" s="127"/>
      <c r="P526" s="127"/>
    </row>
    <row r="527" spans="1:16" x14ac:dyDescent="0.3">
      <c r="A527" s="127"/>
      <c r="B527" s="127"/>
      <c r="C527" s="127"/>
      <c r="D527" s="127"/>
      <c r="E527" s="127"/>
      <c r="F527" s="127"/>
      <c r="G527" s="136"/>
      <c r="H527" s="16" t="s">
        <v>11</v>
      </c>
      <c r="I527" s="11">
        <v>2</v>
      </c>
      <c r="J527" s="11">
        <v>680</v>
      </c>
      <c r="K527" s="11">
        <f t="shared" si="16"/>
        <v>1360</v>
      </c>
      <c r="L527" s="127"/>
      <c r="M527" s="127"/>
      <c r="N527" s="127"/>
      <c r="O527" s="127"/>
      <c r="P527" s="127"/>
    </row>
    <row r="528" spans="1:16" x14ac:dyDescent="0.3">
      <c r="A528" s="127"/>
      <c r="B528" s="127"/>
      <c r="C528" s="127"/>
      <c r="D528" s="127"/>
      <c r="E528" s="127"/>
      <c r="F528" s="127"/>
      <c r="G528" s="136"/>
      <c r="H528" s="16" t="s">
        <v>10</v>
      </c>
      <c r="I528" s="11">
        <v>4</v>
      </c>
      <c r="J528" s="11">
        <v>460</v>
      </c>
      <c r="K528" s="11">
        <f t="shared" si="16"/>
        <v>1840</v>
      </c>
      <c r="L528" s="127"/>
      <c r="M528" s="127"/>
      <c r="N528" s="127"/>
      <c r="O528" s="127"/>
      <c r="P528" s="127"/>
    </row>
    <row r="529" spans="1:16" x14ac:dyDescent="0.3">
      <c r="A529" s="127" t="s">
        <v>566</v>
      </c>
      <c r="B529" s="127" t="s">
        <v>567</v>
      </c>
      <c r="C529" s="127" t="s">
        <v>23</v>
      </c>
      <c r="D529" s="127" t="s">
        <v>23</v>
      </c>
      <c r="E529" s="127" t="s">
        <v>568</v>
      </c>
      <c r="F529" s="127" t="s">
        <v>59</v>
      </c>
      <c r="G529" s="136">
        <v>45331</v>
      </c>
      <c r="H529" s="16" t="s">
        <v>8</v>
      </c>
      <c r="I529" s="11">
        <v>18</v>
      </c>
      <c r="J529" s="11">
        <v>95</v>
      </c>
      <c r="K529" s="11">
        <f>I529*J529</f>
        <v>1710</v>
      </c>
      <c r="L529" s="127">
        <f>K529+K530+K531+K532</f>
        <v>7395</v>
      </c>
      <c r="M529" s="127">
        <v>57</v>
      </c>
      <c r="N529" s="127"/>
      <c r="O529" s="127"/>
      <c r="P529" s="127"/>
    </row>
    <row r="530" spans="1:16" x14ac:dyDescent="0.3">
      <c r="A530" s="127"/>
      <c r="B530" s="127"/>
      <c r="C530" s="127"/>
      <c r="D530" s="127"/>
      <c r="E530" s="127"/>
      <c r="F530" s="127"/>
      <c r="G530" s="136"/>
      <c r="H530" s="16" t="s">
        <v>9</v>
      </c>
      <c r="I530" s="11">
        <v>9</v>
      </c>
      <c r="J530" s="11">
        <v>185</v>
      </c>
      <c r="K530" s="11">
        <f t="shared" ref="K530:K532" si="17">I530*J530</f>
        <v>1665</v>
      </c>
      <c r="L530" s="127"/>
      <c r="M530" s="127"/>
      <c r="N530" s="127"/>
      <c r="O530" s="127"/>
      <c r="P530" s="127"/>
    </row>
    <row r="531" spans="1:16" x14ac:dyDescent="0.3">
      <c r="A531" s="127"/>
      <c r="B531" s="127"/>
      <c r="C531" s="127"/>
      <c r="D531" s="127"/>
      <c r="E531" s="127"/>
      <c r="F531" s="127"/>
      <c r="G531" s="136"/>
      <c r="H531" s="16" t="s">
        <v>11</v>
      </c>
      <c r="I531" s="11">
        <v>4</v>
      </c>
      <c r="J531" s="11">
        <v>680</v>
      </c>
      <c r="K531" s="11">
        <f t="shared" si="17"/>
        <v>2720</v>
      </c>
      <c r="L531" s="127"/>
      <c r="M531" s="127"/>
      <c r="N531" s="127"/>
      <c r="O531" s="127"/>
      <c r="P531" s="127"/>
    </row>
    <row r="532" spans="1:16" x14ac:dyDescent="0.3">
      <c r="A532" s="127"/>
      <c r="B532" s="127"/>
      <c r="C532" s="127"/>
      <c r="D532" s="127"/>
      <c r="E532" s="127"/>
      <c r="F532" s="127"/>
      <c r="G532" s="136"/>
      <c r="H532" s="16" t="s">
        <v>42</v>
      </c>
      <c r="I532" s="11">
        <v>1</v>
      </c>
      <c r="J532" s="11">
        <v>1300</v>
      </c>
      <c r="K532" s="11">
        <f t="shared" si="17"/>
        <v>1300</v>
      </c>
      <c r="L532" s="127"/>
      <c r="M532" s="127"/>
      <c r="N532" s="127"/>
      <c r="O532" s="127"/>
      <c r="P532" s="127"/>
    </row>
    <row r="533" spans="1:16" x14ac:dyDescent="0.3">
      <c r="A533" s="127" t="s">
        <v>566</v>
      </c>
      <c r="B533" s="127" t="s">
        <v>567</v>
      </c>
      <c r="C533" s="127" t="s">
        <v>23</v>
      </c>
      <c r="D533" s="127" t="s">
        <v>23</v>
      </c>
      <c r="E533" s="127" t="s">
        <v>569</v>
      </c>
      <c r="F533" s="127" t="s">
        <v>59</v>
      </c>
      <c r="G533" s="136">
        <v>45331</v>
      </c>
      <c r="H533" s="16" t="s">
        <v>8</v>
      </c>
      <c r="I533" s="11">
        <v>5</v>
      </c>
      <c r="J533" s="11">
        <v>95</v>
      </c>
      <c r="K533" s="11">
        <f>I533*J533</f>
        <v>475</v>
      </c>
      <c r="L533" s="127">
        <f>K533+K534+K535</f>
        <v>2780</v>
      </c>
      <c r="M533" s="127">
        <v>30</v>
      </c>
      <c r="N533" s="127"/>
      <c r="O533" s="127"/>
      <c r="P533" s="127"/>
    </row>
    <row r="534" spans="1:16" x14ac:dyDescent="0.3">
      <c r="A534" s="127"/>
      <c r="B534" s="127"/>
      <c r="C534" s="127"/>
      <c r="D534" s="127"/>
      <c r="E534" s="127"/>
      <c r="F534" s="127"/>
      <c r="G534" s="136"/>
      <c r="H534" s="16" t="s">
        <v>9</v>
      </c>
      <c r="I534" s="11">
        <v>5</v>
      </c>
      <c r="J534" s="11">
        <v>185</v>
      </c>
      <c r="K534" s="11">
        <f t="shared" ref="K534:K535" si="18">I534*J534</f>
        <v>925</v>
      </c>
      <c r="L534" s="127"/>
      <c r="M534" s="127"/>
      <c r="N534" s="127"/>
      <c r="O534" s="127"/>
      <c r="P534" s="127"/>
    </row>
    <row r="535" spans="1:16" x14ac:dyDescent="0.3">
      <c r="A535" s="127"/>
      <c r="B535" s="127"/>
      <c r="C535" s="127"/>
      <c r="D535" s="127"/>
      <c r="E535" s="127"/>
      <c r="F535" s="127"/>
      <c r="G535" s="136"/>
      <c r="H535" s="16" t="s">
        <v>10</v>
      </c>
      <c r="I535" s="11">
        <v>3</v>
      </c>
      <c r="J535" s="11">
        <v>460</v>
      </c>
      <c r="K535" s="11">
        <f t="shared" si="18"/>
        <v>1380</v>
      </c>
      <c r="L535" s="127"/>
      <c r="M535" s="127"/>
      <c r="N535" s="127"/>
      <c r="O535" s="127"/>
      <c r="P535" s="127"/>
    </row>
    <row r="536" spans="1:16" x14ac:dyDescent="0.3">
      <c r="A536" s="111" t="s">
        <v>570</v>
      </c>
      <c r="B536" s="111" t="s">
        <v>571</v>
      </c>
      <c r="C536" s="111" t="s">
        <v>215</v>
      </c>
      <c r="D536" s="111" t="s">
        <v>28</v>
      </c>
      <c r="E536" s="111" t="s">
        <v>572</v>
      </c>
      <c r="F536" s="111" t="s">
        <v>59</v>
      </c>
      <c r="G536" s="134">
        <v>45331</v>
      </c>
      <c r="H536" s="18" t="s">
        <v>8</v>
      </c>
      <c r="I536" s="5">
        <v>10</v>
      </c>
      <c r="J536" s="5">
        <v>95</v>
      </c>
      <c r="K536" s="5">
        <f>I536*J536</f>
        <v>950</v>
      </c>
      <c r="L536" s="127">
        <f>K536+K537</f>
        <v>2800</v>
      </c>
      <c r="M536" s="111">
        <v>30</v>
      </c>
      <c r="N536" s="134">
        <v>45606</v>
      </c>
      <c r="O536" s="127">
        <v>1875</v>
      </c>
      <c r="P536" s="111"/>
    </row>
    <row r="537" spans="1:16" x14ac:dyDescent="0.3">
      <c r="A537" s="111"/>
      <c r="B537" s="111"/>
      <c r="C537" s="111"/>
      <c r="D537" s="111"/>
      <c r="E537" s="111"/>
      <c r="F537" s="111"/>
      <c r="G537" s="134"/>
      <c r="H537" s="18" t="s">
        <v>9</v>
      </c>
      <c r="I537" s="5">
        <v>10</v>
      </c>
      <c r="J537" s="5">
        <v>185</v>
      </c>
      <c r="K537" s="5">
        <f t="shared" ref="K537:K538" si="19">I537*J537</f>
        <v>1850</v>
      </c>
      <c r="L537" s="127"/>
      <c r="M537" s="111"/>
      <c r="N537" s="134"/>
      <c r="O537" s="127"/>
      <c r="P537" s="111"/>
    </row>
    <row r="538" spans="1:16" x14ac:dyDescent="0.3">
      <c r="A538" s="18" t="s">
        <v>573</v>
      </c>
      <c r="B538" s="18" t="s">
        <v>404</v>
      </c>
      <c r="C538" s="18" t="s">
        <v>23</v>
      </c>
      <c r="D538" s="18" t="s">
        <v>23</v>
      </c>
      <c r="E538" s="9" t="s">
        <v>574</v>
      </c>
      <c r="F538" s="18" t="s">
        <v>25</v>
      </c>
      <c r="G538" s="95">
        <v>45331</v>
      </c>
      <c r="H538" s="18" t="s">
        <v>11</v>
      </c>
      <c r="I538" s="5">
        <v>1</v>
      </c>
      <c r="J538" s="5">
        <v>680</v>
      </c>
      <c r="K538" s="5">
        <f t="shared" si="19"/>
        <v>680</v>
      </c>
      <c r="L538" s="5">
        <v>680</v>
      </c>
      <c r="M538" s="5">
        <v>5</v>
      </c>
      <c r="N538" s="96">
        <v>45552</v>
      </c>
      <c r="O538" s="5">
        <v>0</v>
      </c>
      <c r="P538" s="5">
        <v>0</v>
      </c>
    </row>
    <row r="539" spans="1:16" x14ac:dyDescent="0.3">
      <c r="A539" s="127" t="s">
        <v>566</v>
      </c>
      <c r="B539" s="127" t="s">
        <v>567</v>
      </c>
      <c r="C539" s="127" t="s">
        <v>23</v>
      </c>
      <c r="D539" s="127" t="s">
        <v>23</v>
      </c>
      <c r="E539" s="127" t="s">
        <v>575</v>
      </c>
      <c r="F539" s="127" t="s">
        <v>59</v>
      </c>
      <c r="G539" s="136">
        <v>45391</v>
      </c>
      <c r="H539" s="16" t="s">
        <v>8</v>
      </c>
      <c r="I539" s="11">
        <v>8</v>
      </c>
      <c r="J539" s="11">
        <v>95</v>
      </c>
      <c r="K539" s="11">
        <f>I539*J539</f>
        <v>760</v>
      </c>
      <c r="L539" s="127">
        <f>K539+K540+K541+K542+K543+K544</f>
        <v>9010</v>
      </c>
      <c r="M539" s="127">
        <v>79</v>
      </c>
      <c r="N539" s="127"/>
      <c r="O539" s="127"/>
      <c r="P539" s="127"/>
    </row>
    <row r="540" spans="1:16" x14ac:dyDescent="0.3">
      <c r="A540" s="127"/>
      <c r="B540" s="127"/>
      <c r="C540" s="127"/>
      <c r="D540" s="127"/>
      <c r="E540" s="127"/>
      <c r="F540" s="127"/>
      <c r="G540" s="136"/>
      <c r="H540" s="16" t="s">
        <v>9</v>
      </c>
      <c r="I540" s="11">
        <v>8</v>
      </c>
      <c r="J540" s="11">
        <v>185</v>
      </c>
      <c r="K540" s="11">
        <f t="shared" ref="K540:K544" si="20">I540*J540</f>
        <v>1480</v>
      </c>
      <c r="L540" s="127"/>
      <c r="M540" s="127"/>
      <c r="N540" s="127"/>
      <c r="O540" s="127"/>
      <c r="P540" s="127"/>
    </row>
    <row r="541" spans="1:16" x14ac:dyDescent="0.3">
      <c r="A541" s="127"/>
      <c r="B541" s="127"/>
      <c r="C541" s="127"/>
      <c r="D541" s="127"/>
      <c r="E541" s="127"/>
      <c r="F541" s="127"/>
      <c r="G541" s="136"/>
      <c r="H541" s="16" t="s">
        <v>11</v>
      </c>
      <c r="I541" s="11">
        <v>1</v>
      </c>
      <c r="J541" s="11">
        <v>680</v>
      </c>
      <c r="K541" s="11">
        <f t="shared" si="20"/>
        <v>680</v>
      </c>
      <c r="L541" s="127"/>
      <c r="M541" s="127"/>
      <c r="N541" s="127"/>
      <c r="O541" s="127"/>
      <c r="P541" s="127"/>
    </row>
    <row r="542" spans="1:16" x14ac:dyDescent="0.3">
      <c r="A542" s="127"/>
      <c r="B542" s="127"/>
      <c r="C542" s="127"/>
      <c r="D542" s="127"/>
      <c r="E542" s="127"/>
      <c r="F542" s="127"/>
      <c r="G542" s="136"/>
      <c r="H542" s="16" t="s">
        <v>10</v>
      </c>
      <c r="I542" s="11">
        <v>4</v>
      </c>
      <c r="J542" s="11">
        <v>460</v>
      </c>
      <c r="K542" s="11">
        <f t="shared" si="20"/>
        <v>1840</v>
      </c>
      <c r="L542" s="127"/>
      <c r="M542" s="127"/>
      <c r="N542" s="127"/>
      <c r="O542" s="127"/>
      <c r="P542" s="127"/>
    </row>
    <row r="543" spans="1:16" x14ac:dyDescent="0.3">
      <c r="A543" s="127"/>
      <c r="B543" s="127"/>
      <c r="C543" s="127"/>
      <c r="D543" s="127"/>
      <c r="E543" s="127"/>
      <c r="F543" s="127"/>
      <c r="G543" s="136"/>
      <c r="H543" s="16" t="s">
        <v>42</v>
      </c>
      <c r="I543" s="11">
        <v>1</v>
      </c>
      <c r="J543" s="11">
        <v>1300</v>
      </c>
      <c r="K543" s="11">
        <f t="shared" si="20"/>
        <v>1300</v>
      </c>
      <c r="L543" s="127"/>
      <c r="M543" s="127"/>
      <c r="N543" s="127"/>
      <c r="O543" s="127"/>
      <c r="P543" s="127"/>
    </row>
    <row r="544" spans="1:16" x14ac:dyDescent="0.3">
      <c r="A544" s="127"/>
      <c r="B544" s="127"/>
      <c r="C544" s="127"/>
      <c r="D544" s="127"/>
      <c r="E544" s="127"/>
      <c r="F544" s="127"/>
      <c r="G544" s="136"/>
      <c r="H544" s="16" t="s">
        <v>576</v>
      </c>
      <c r="I544" s="11">
        <v>1</v>
      </c>
      <c r="J544" s="11">
        <v>2950</v>
      </c>
      <c r="K544" s="11">
        <f t="shared" si="20"/>
        <v>2950</v>
      </c>
      <c r="L544" s="127"/>
      <c r="M544" s="127"/>
      <c r="N544" s="127"/>
      <c r="O544" s="127"/>
      <c r="P544" s="127"/>
    </row>
    <row r="545" spans="1:16" x14ac:dyDescent="0.3">
      <c r="A545" s="18" t="s">
        <v>577</v>
      </c>
      <c r="B545" s="18" t="s">
        <v>578</v>
      </c>
      <c r="C545" s="18" t="s">
        <v>23</v>
      </c>
      <c r="D545" s="18" t="s">
        <v>23</v>
      </c>
      <c r="E545" s="9" t="s">
        <v>579</v>
      </c>
      <c r="F545" s="18" t="s">
        <v>580</v>
      </c>
      <c r="G545" s="95">
        <v>45391</v>
      </c>
      <c r="H545" s="18" t="s">
        <v>8</v>
      </c>
      <c r="I545" s="5">
        <v>1</v>
      </c>
      <c r="J545" s="5">
        <v>130</v>
      </c>
      <c r="K545" s="5">
        <f>I545*J545</f>
        <v>130</v>
      </c>
      <c r="L545" s="5">
        <v>130</v>
      </c>
      <c r="M545" s="5">
        <v>1</v>
      </c>
      <c r="N545" s="5">
        <v>0</v>
      </c>
      <c r="O545" s="5">
        <v>130</v>
      </c>
      <c r="P545" s="5">
        <v>0</v>
      </c>
    </row>
    <row r="546" spans="1:16" x14ac:dyDescent="0.3">
      <c r="A546" s="111" t="s">
        <v>268</v>
      </c>
      <c r="B546" s="111" t="s">
        <v>330</v>
      </c>
      <c r="C546" s="111" t="s">
        <v>23</v>
      </c>
      <c r="D546" s="111" t="s">
        <v>23</v>
      </c>
      <c r="E546" s="111" t="s">
        <v>581</v>
      </c>
      <c r="F546" s="111" t="s">
        <v>25</v>
      </c>
      <c r="G546" s="134">
        <v>45452</v>
      </c>
      <c r="H546" s="18" t="s">
        <v>11</v>
      </c>
      <c r="I546" s="5">
        <v>1</v>
      </c>
      <c r="J546" s="5">
        <v>680</v>
      </c>
      <c r="K546" s="5">
        <f t="shared" ref="K546:K547" si="21">I546*J546</f>
        <v>680</v>
      </c>
      <c r="L546" s="111">
        <f>K546+K547</f>
        <v>1980</v>
      </c>
      <c r="M546" s="111">
        <v>15</v>
      </c>
      <c r="N546" s="134">
        <v>45544</v>
      </c>
      <c r="O546" s="111">
        <v>0</v>
      </c>
      <c r="P546" s="111">
        <v>0</v>
      </c>
    </row>
    <row r="547" spans="1:16" x14ac:dyDescent="0.3">
      <c r="A547" s="111"/>
      <c r="B547" s="111"/>
      <c r="C547" s="111"/>
      <c r="D547" s="111"/>
      <c r="E547" s="111"/>
      <c r="F547" s="111"/>
      <c r="G547" s="134"/>
      <c r="H547" s="18" t="s">
        <v>42</v>
      </c>
      <c r="I547" s="5">
        <v>1</v>
      </c>
      <c r="J547" s="5">
        <v>1300</v>
      </c>
      <c r="K547" s="5">
        <f t="shared" si="21"/>
        <v>1300</v>
      </c>
      <c r="L547" s="111"/>
      <c r="M547" s="111"/>
      <c r="N547" s="134"/>
      <c r="O547" s="111"/>
      <c r="P547" s="111"/>
    </row>
    <row r="548" spans="1:16" x14ac:dyDescent="0.3">
      <c r="A548" s="127" t="s">
        <v>582</v>
      </c>
      <c r="B548" s="127" t="s">
        <v>352</v>
      </c>
      <c r="C548" s="127" t="s">
        <v>23</v>
      </c>
      <c r="D548" s="127" t="s">
        <v>23</v>
      </c>
      <c r="E548" s="127" t="s">
        <v>583</v>
      </c>
      <c r="F548" s="127" t="s">
        <v>25</v>
      </c>
      <c r="G548" s="136">
        <v>45452</v>
      </c>
      <c r="H548" s="16" t="s">
        <v>8</v>
      </c>
      <c r="I548" s="11">
        <v>10</v>
      </c>
      <c r="J548" s="11">
        <v>95</v>
      </c>
      <c r="K548" s="11">
        <f>I548*J548</f>
        <v>950</v>
      </c>
      <c r="L548" s="127">
        <f>K548+K549+K550</f>
        <v>4175</v>
      </c>
      <c r="M548" s="127">
        <v>45</v>
      </c>
      <c r="N548" s="127"/>
      <c r="O548" s="127"/>
      <c r="P548" s="127"/>
    </row>
    <row r="549" spans="1:16" x14ac:dyDescent="0.3">
      <c r="A549" s="127"/>
      <c r="B549" s="127"/>
      <c r="C549" s="127"/>
      <c r="D549" s="127"/>
      <c r="E549" s="127"/>
      <c r="F549" s="127"/>
      <c r="G549" s="136"/>
      <c r="H549" s="16" t="s">
        <v>9</v>
      </c>
      <c r="I549" s="11">
        <v>5</v>
      </c>
      <c r="J549" s="11">
        <v>185</v>
      </c>
      <c r="K549" s="11">
        <f t="shared" ref="K549:K550" si="22">I549*J549</f>
        <v>925</v>
      </c>
      <c r="L549" s="127"/>
      <c r="M549" s="127"/>
      <c r="N549" s="127"/>
      <c r="O549" s="127"/>
      <c r="P549" s="127"/>
    </row>
    <row r="550" spans="1:16" x14ac:dyDescent="0.3">
      <c r="A550" s="127"/>
      <c r="B550" s="127"/>
      <c r="C550" s="127"/>
      <c r="D550" s="127"/>
      <c r="E550" s="127"/>
      <c r="F550" s="127"/>
      <c r="G550" s="136"/>
      <c r="H550" s="16" t="s">
        <v>10</v>
      </c>
      <c r="I550" s="11">
        <v>5</v>
      </c>
      <c r="J550" s="11">
        <v>460</v>
      </c>
      <c r="K550" s="11">
        <f t="shared" si="22"/>
        <v>2300</v>
      </c>
      <c r="L550" s="127"/>
      <c r="M550" s="127"/>
      <c r="N550" s="127"/>
      <c r="O550" s="127"/>
      <c r="P550" s="127"/>
    </row>
    <row r="551" spans="1:16" x14ac:dyDescent="0.3">
      <c r="A551" s="111" t="s">
        <v>193</v>
      </c>
      <c r="B551" s="111" t="s">
        <v>65</v>
      </c>
      <c r="C551" s="111" t="s">
        <v>63</v>
      </c>
      <c r="D551" s="111" t="s">
        <v>28</v>
      </c>
      <c r="E551" s="111" t="s">
        <v>584</v>
      </c>
      <c r="F551" s="111" t="s">
        <v>25</v>
      </c>
      <c r="G551" s="134">
        <v>45452</v>
      </c>
      <c r="H551" s="18" t="s">
        <v>8</v>
      </c>
      <c r="I551" s="5">
        <v>12</v>
      </c>
      <c r="J551" s="5">
        <v>95</v>
      </c>
      <c r="K551" s="5">
        <f>I551*J551</f>
        <v>1140</v>
      </c>
      <c r="L551" s="111">
        <f>K551+K552</f>
        <v>3360</v>
      </c>
      <c r="M551" s="111">
        <v>36</v>
      </c>
      <c r="N551" s="134">
        <v>45452</v>
      </c>
      <c r="O551" s="111">
        <v>0</v>
      </c>
      <c r="P551" s="111">
        <v>3360</v>
      </c>
    </row>
    <row r="552" spans="1:16" x14ac:dyDescent="0.3">
      <c r="A552" s="111"/>
      <c r="B552" s="111"/>
      <c r="C552" s="111"/>
      <c r="D552" s="111"/>
      <c r="E552" s="111"/>
      <c r="F552" s="111"/>
      <c r="G552" s="134"/>
      <c r="H552" s="18" t="s">
        <v>9</v>
      </c>
      <c r="I552" s="5">
        <v>12</v>
      </c>
      <c r="J552" s="5">
        <v>185</v>
      </c>
      <c r="K552" s="5">
        <f t="shared" ref="K552:K572" si="23">I552*J552</f>
        <v>2220</v>
      </c>
      <c r="L552" s="111"/>
      <c r="M552" s="111"/>
      <c r="N552" s="134"/>
      <c r="O552" s="111"/>
      <c r="P552" s="111"/>
    </row>
    <row r="553" spans="1:16" x14ac:dyDescent="0.3">
      <c r="A553" s="16" t="s">
        <v>253</v>
      </c>
      <c r="B553" s="16" t="s">
        <v>26</v>
      </c>
      <c r="C553" s="16" t="s">
        <v>27</v>
      </c>
      <c r="D553" s="16" t="s">
        <v>28</v>
      </c>
      <c r="E553" s="14" t="s">
        <v>585</v>
      </c>
      <c r="F553" s="16" t="s">
        <v>25</v>
      </c>
      <c r="G553" s="97">
        <v>45452</v>
      </c>
      <c r="H553" s="16" t="s">
        <v>576</v>
      </c>
      <c r="I553" s="11">
        <v>1</v>
      </c>
      <c r="J553" s="11">
        <v>2950</v>
      </c>
      <c r="K553" s="11">
        <f t="shared" si="23"/>
        <v>2950</v>
      </c>
      <c r="L553" s="11">
        <v>2950</v>
      </c>
      <c r="M553" s="11">
        <v>20</v>
      </c>
      <c r="N553" s="16"/>
      <c r="O553" s="11"/>
      <c r="P553" s="11"/>
    </row>
    <row r="554" spans="1:16" x14ac:dyDescent="0.3">
      <c r="A554" s="18" t="s">
        <v>586</v>
      </c>
      <c r="B554" s="18" t="s">
        <v>37</v>
      </c>
      <c r="C554" s="18" t="s">
        <v>27</v>
      </c>
      <c r="D554" s="18" t="s">
        <v>28</v>
      </c>
      <c r="E554" s="9" t="s">
        <v>587</v>
      </c>
      <c r="F554" s="18" t="s">
        <v>25</v>
      </c>
      <c r="G554" s="95">
        <v>45452</v>
      </c>
      <c r="H554" s="18" t="s">
        <v>9</v>
      </c>
      <c r="I554" s="5">
        <v>1</v>
      </c>
      <c r="J554" s="5">
        <v>255</v>
      </c>
      <c r="K554" s="5">
        <f t="shared" si="23"/>
        <v>255</v>
      </c>
      <c r="L554" s="5">
        <v>255</v>
      </c>
      <c r="M554" s="5">
        <v>2</v>
      </c>
      <c r="N554" s="95">
        <v>45452</v>
      </c>
      <c r="O554" s="5">
        <v>0</v>
      </c>
      <c r="P554" s="5">
        <v>255</v>
      </c>
    </row>
    <row r="555" spans="1:16" x14ac:dyDescent="0.3">
      <c r="A555" s="18" t="s">
        <v>588</v>
      </c>
      <c r="B555" s="18" t="s">
        <v>37</v>
      </c>
      <c r="C555" s="18" t="s">
        <v>27</v>
      </c>
      <c r="D555" s="18" t="s">
        <v>28</v>
      </c>
      <c r="E555" s="9" t="s">
        <v>589</v>
      </c>
      <c r="F555" s="18" t="s">
        <v>25</v>
      </c>
      <c r="G555" s="95">
        <v>45452</v>
      </c>
      <c r="H555" s="18" t="s">
        <v>9</v>
      </c>
      <c r="I555" s="5">
        <v>1</v>
      </c>
      <c r="J555" s="5">
        <v>255</v>
      </c>
      <c r="K555" s="5">
        <f t="shared" si="23"/>
        <v>255</v>
      </c>
      <c r="L555" s="5">
        <v>255</v>
      </c>
      <c r="M555" s="5">
        <v>2</v>
      </c>
      <c r="N555" s="95">
        <v>45452</v>
      </c>
      <c r="O555" s="5">
        <v>0</v>
      </c>
      <c r="P555" s="5">
        <v>255</v>
      </c>
    </row>
    <row r="556" spans="1:16" x14ac:dyDescent="0.3">
      <c r="A556" s="18" t="s">
        <v>590</v>
      </c>
      <c r="B556" s="18" t="s">
        <v>37</v>
      </c>
      <c r="C556" s="18" t="s">
        <v>27</v>
      </c>
      <c r="D556" s="18" t="s">
        <v>28</v>
      </c>
      <c r="E556" s="9" t="s">
        <v>591</v>
      </c>
      <c r="F556" s="18" t="s">
        <v>25</v>
      </c>
      <c r="G556" s="95">
        <v>45452</v>
      </c>
      <c r="H556" s="18" t="s">
        <v>9</v>
      </c>
      <c r="I556" s="5">
        <v>1</v>
      </c>
      <c r="J556" s="5">
        <v>255</v>
      </c>
      <c r="K556" s="5">
        <f t="shared" si="23"/>
        <v>255</v>
      </c>
      <c r="L556" s="5">
        <v>255</v>
      </c>
      <c r="M556" s="5">
        <v>2</v>
      </c>
      <c r="N556" s="95">
        <v>45452</v>
      </c>
      <c r="O556" s="5">
        <v>0</v>
      </c>
      <c r="P556" s="5">
        <v>255</v>
      </c>
    </row>
    <row r="557" spans="1:16" ht="28.8" x14ac:dyDescent="0.3">
      <c r="A557" s="43" t="s">
        <v>592</v>
      </c>
      <c r="B557" s="20" t="s">
        <v>37</v>
      </c>
      <c r="C557" s="20" t="s">
        <v>27</v>
      </c>
      <c r="D557" s="20" t="s">
        <v>28</v>
      </c>
      <c r="E557" s="5" t="s">
        <v>593</v>
      </c>
      <c r="F557" s="20" t="s">
        <v>25</v>
      </c>
      <c r="G557" s="94">
        <v>45452</v>
      </c>
      <c r="H557" s="20" t="s">
        <v>8</v>
      </c>
      <c r="I557" s="5">
        <v>1</v>
      </c>
      <c r="J557" s="5">
        <v>130</v>
      </c>
      <c r="K557" s="5">
        <f t="shared" si="23"/>
        <v>130</v>
      </c>
      <c r="L557" s="5">
        <v>130</v>
      </c>
      <c r="M557" s="5">
        <v>1</v>
      </c>
      <c r="N557" s="94">
        <v>45452</v>
      </c>
      <c r="O557" s="5">
        <v>130</v>
      </c>
      <c r="P557" s="5">
        <v>0</v>
      </c>
    </row>
    <row r="558" spans="1:16" x14ac:dyDescent="0.3">
      <c r="A558" s="16" t="s">
        <v>268</v>
      </c>
      <c r="B558" s="16" t="s">
        <v>49</v>
      </c>
      <c r="C558" s="16" t="s">
        <v>50</v>
      </c>
      <c r="D558" s="16" t="s">
        <v>28</v>
      </c>
      <c r="E558" s="14" t="s">
        <v>594</v>
      </c>
      <c r="F558" s="16" t="s">
        <v>25</v>
      </c>
      <c r="G558" s="98">
        <v>45452</v>
      </c>
      <c r="H558" s="16" t="s">
        <v>10</v>
      </c>
      <c r="I558" s="11">
        <v>1</v>
      </c>
      <c r="J558" s="11">
        <v>680</v>
      </c>
      <c r="K558" s="11">
        <f t="shared" si="23"/>
        <v>680</v>
      </c>
      <c r="L558" s="11">
        <v>680</v>
      </c>
      <c r="M558" s="11">
        <v>5</v>
      </c>
      <c r="N558" s="16"/>
      <c r="O558" s="11"/>
      <c r="P558" s="11"/>
    </row>
    <row r="559" spans="1:16" x14ac:dyDescent="0.3">
      <c r="A559" s="18" t="s">
        <v>595</v>
      </c>
      <c r="B559" s="18" t="s">
        <v>75</v>
      </c>
      <c r="C559" s="18" t="s">
        <v>50</v>
      </c>
      <c r="D559" s="18" t="s">
        <v>28</v>
      </c>
      <c r="E559" s="9" t="s">
        <v>596</v>
      </c>
      <c r="F559" s="18" t="s">
        <v>25</v>
      </c>
      <c r="G559" s="95">
        <v>45452</v>
      </c>
      <c r="H559" s="18" t="s">
        <v>9</v>
      </c>
      <c r="I559" s="5">
        <v>2</v>
      </c>
      <c r="J559" s="5">
        <v>255</v>
      </c>
      <c r="K559" s="5">
        <f t="shared" si="23"/>
        <v>510</v>
      </c>
      <c r="L559" s="5">
        <v>510</v>
      </c>
      <c r="M559" s="5">
        <v>4</v>
      </c>
      <c r="N559" s="95">
        <v>45452</v>
      </c>
      <c r="O559" s="5">
        <v>0</v>
      </c>
      <c r="P559" s="5">
        <v>510</v>
      </c>
    </row>
    <row r="560" spans="1:16" x14ac:dyDescent="0.3">
      <c r="A560" s="43" t="s">
        <v>597</v>
      </c>
      <c r="B560" s="18" t="s">
        <v>75</v>
      </c>
      <c r="C560" s="18" t="s">
        <v>50</v>
      </c>
      <c r="D560" s="18" t="s">
        <v>28</v>
      </c>
      <c r="E560" s="9" t="s">
        <v>598</v>
      </c>
      <c r="F560" s="18" t="s">
        <v>25</v>
      </c>
      <c r="G560" s="95">
        <v>45452</v>
      </c>
      <c r="H560" s="18" t="s">
        <v>8</v>
      </c>
      <c r="I560" s="5">
        <v>1</v>
      </c>
      <c r="J560" s="5">
        <v>130</v>
      </c>
      <c r="K560" s="5">
        <f t="shared" si="23"/>
        <v>130</v>
      </c>
      <c r="L560" s="5">
        <v>130</v>
      </c>
      <c r="M560" s="5">
        <v>1</v>
      </c>
      <c r="N560" s="95">
        <v>45452</v>
      </c>
      <c r="O560" s="5">
        <v>0</v>
      </c>
      <c r="P560" s="5">
        <v>130</v>
      </c>
    </row>
    <row r="561" spans="1:16" x14ac:dyDescent="0.3">
      <c r="A561" s="127" t="s">
        <v>260</v>
      </c>
      <c r="B561" s="127" t="s">
        <v>52</v>
      </c>
      <c r="C561" s="127" t="s">
        <v>52</v>
      </c>
      <c r="D561" s="127" t="s">
        <v>23</v>
      </c>
      <c r="E561" s="127" t="s">
        <v>599</v>
      </c>
      <c r="F561" s="127" t="s">
        <v>25</v>
      </c>
      <c r="G561" s="136">
        <v>45452</v>
      </c>
      <c r="H561" s="16" t="s">
        <v>11</v>
      </c>
      <c r="I561" s="11">
        <v>3</v>
      </c>
      <c r="J561" s="11">
        <v>680</v>
      </c>
      <c r="K561" s="11">
        <f t="shared" si="23"/>
        <v>2040</v>
      </c>
      <c r="L561" s="127">
        <f>K561+K562</f>
        <v>7560</v>
      </c>
      <c r="M561" s="127">
        <v>75</v>
      </c>
      <c r="N561" s="127"/>
      <c r="O561" s="127"/>
      <c r="P561" s="127"/>
    </row>
    <row r="562" spans="1:16" x14ac:dyDescent="0.3">
      <c r="A562" s="127"/>
      <c r="B562" s="127"/>
      <c r="C562" s="127"/>
      <c r="D562" s="127"/>
      <c r="E562" s="127"/>
      <c r="F562" s="127"/>
      <c r="G562" s="136"/>
      <c r="H562" s="16" t="s">
        <v>10</v>
      </c>
      <c r="I562" s="11">
        <v>12</v>
      </c>
      <c r="J562" s="11">
        <v>460</v>
      </c>
      <c r="K562" s="11">
        <f t="shared" si="23"/>
        <v>5520</v>
      </c>
      <c r="L562" s="127"/>
      <c r="M562" s="127"/>
      <c r="N562" s="127"/>
      <c r="O562" s="127"/>
      <c r="P562" s="127"/>
    </row>
    <row r="563" spans="1:16" x14ac:dyDescent="0.3">
      <c r="A563" s="127" t="s">
        <v>142</v>
      </c>
      <c r="B563" s="127" t="s">
        <v>143</v>
      </c>
      <c r="C563" s="127" t="s">
        <v>35</v>
      </c>
      <c r="D563" s="127" t="s">
        <v>28</v>
      </c>
      <c r="E563" s="127" t="s">
        <v>600</v>
      </c>
      <c r="F563" s="127" t="s">
        <v>25</v>
      </c>
      <c r="G563" s="136">
        <v>45452</v>
      </c>
      <c r="H563" s="16" t="s">
        <v>8</v>
      </c>
      <c r="I563" s="11">
        <v>5</v>
      </c>
      <c r="J563" s="11">
        <v>95</v>
      </c>
      <c r="K563" s="11">
        <f t="shared" si="23"/>
        <v>475</v>
      </c>
      <c r="L563" s="127">
        <f>K563+K564</f>
        <v>1400</v>
      </c>
      <c r="M563" s="127">
        <v>15</v>
      </c>
      <c r="N563" s="136">
        <v>45452</v>
      </c>
      <c r="O563" s="127"/>
      <c r="P563" s="127"/>
    </row>
    <row r="564" spans="1:16" x14ac:dyDescent="0.3">
      <c r="A564" s="127"/>
      <c r="B564" s="127"/>
      <c r="C564" s="127"/>
      <c r="D564" s="127"/>
      <c r="E564" s="127"/>
      <c r="F564" s="127"/>
      <c r="G564" s="136"/>
      <c r="H564" s="16" t="s">
        <v>9</v>
      </c>
      <c r="I564" s="11">
        <v>5</v>
      </c>
      <c r="J564" s="11">
        <v>185</v>
      </c>
      <c r="K564" s="11">
        <f t="shared" si="23"/>
        <v>925</v>
      </c>
      <c r="L564" s="127"/>
      <c r="M564" s="127"/>
      <c r="N564" s="136"/>
      <c r="O564" s="127"/>
      <c r="P564" s="127"/>
    </row>
    <row r="565" spans="1:16" x14ac:dyDescent="0.3">
      <c r="A565" s="18" t="s">
        <v>271</v>
      </c>
      <c r="B565" s="18" t="s">
        <v>81</v>
      </c>
      <c r="C565" s="18" t="s">
        <v>35</v>
      </c>
      <c r="D565" s="18" t="s">
        <v>28</v>
      </c>
      <c r="E565" s="9" t="s">
        <v>601</v>
      </c>
      <c r="F565" s="18" t="s">
        <v>25</v>
      </c>
      <c r="G565" s="95">
        <v>45452</v>
      </c>
      <c r="H565" s="18" t="s">
        <v>47</v>
      </c>
      <c r="I565" s="5">
        <v>2</v>
      </c>
      <c r="J565" s="5">
        <v>2400</v>
      </c>
      <c r="K565" s="5">
        <f t="shared" si="23"/>
        <v>4800</v>
      </c>
      <c r="L565" s="5">
        <f>K565</f>
        <v>4800</v>
      </c>
      <c r="M565" s="5">
        <v>40</v>
      </c>
      <c r="N565" s="95">
        <v>45605</v>
      </c>
      <c r="O565" s="5">
        <v>4800</v>
      </c>
      <c r="P565" s="5">
        <v>0</v>
      </c>
    </row>
    <row r="566" spans="1:16" x14ac:dyDescent="0.3">
      <c r="A566" s="127" t="s">
        <v>316</v>
      </c>
      <c r="B566" s="127" t="s">
        <v>317</v>
      </c>
      <c r="C566" s="127" t="s">
        <v>35</v>
      </c>
      <c r="D566" s="127" t="s">
        <v>28</v>
      </c>
      <c r="E566" s="127" t="s">
        <v>602</v>
      </c>
      <c r="F566" s="127" t="s">
        <v>25</v>
      </c>
      <c r="G566" s="136">
        <v>45452</v>
      </c>
      <c r="H566" s="16" t="s">
        <v>8</v>
      </c>
      <c r="I566" s="11">
        <v>10</v>
      </c>
      <c r="J566" s="11">
        <v>95</v>
      </c>
      <c r="K566" s="11">
        <f t="shared" si="23"/>
        <v>950</v>
      </c>
      <c r="L566" s="127">
        <f>K566+K567+K568+K569</f>
        <v>3940</v>
      </c>
      <c r="M566" s="127">
        <v>40</v>
      </c>
      <c r="N566" s="127"/>
      <c r="O566" s="127"/>
      <c r="P566" s="127"/>
    </row>
    <row r="567" spans="1:16" x14ac:dyDescent="0.3">
      <c r="A567" s="127"/>
      <c r="B567" s="127"/>
      <c r="C567" s="127"/>
      <c r="D567" s="127"/>
      <c r="E567" s="127"/>
      <c r="F567" s="127"/>
      <c r="G567" s="136"/>
      <c r="H567" s="16" t="s">
        <v>9</v>
      </c>
      <c r="I567" s="11">
        <v>10</v>
      </c>
      <c r="J567" s="11">
        <v>185</v>
      </c>
      <c r="K567" s="11">
        <f t="shared" si="23"/>
        <v>1850</v>
      </c>
      <c r="L567" s="127"/>
      <c r="M567" s="127"/>
      <c r="N567" s="127"/>
      <c r="O567" s="127"/>
      <c r="P567" s="127"/>
    </row>
    <row r="568" spans="1:16" x14ac:dyDescent="0.3">
      <c r="A568" s="127"/>
      <c r="B568" s="127"/>
      <c r="C568" s="127"/>
      <c r="D568" s="127"/>
      <c r="E568" s="127"/>
      <c r="F568" s="127"/>
      <c r="G568" s="136"/>
      <c r="H568" s="16" t="s">
        <v>11</v>
      </c>
      <c r="I568" s="11">
        <v>1</v>
      </c>
      <c r="J568" s="11">
        <v>680</v>
      </c>
      <c r="K568" s="11">
        <f t="shared" si="23"/>
        <v>680</v>
      </c>
      <c r="L568" s="127"/>
      <c r="M568" s="127"/>
      <c r="N568" s="127"/>
      <c r="O568" s="127"/>
      <c r="P568" s="127"/>
    </row>
    <row r="569" spans="1:16" x14ac:dyDescent="0.3">
      <c r="A569" s="127"/>
      <c r="B569" s="127"/>
      <c r="C569" s="127"/>
      <c r="D569" s="127"/>
      <c r="E569" s="127"/>
      <c r="F569" s="127"/>
      <c r="G569" s="136"/>
      <c r="H569" s="16" t="s">
        <v>10</v>
      </c>
      <c r="I569" s="11">
        <v>1</v>
      </c>
      <c r="J569" s="11">
        <v>460</v>
      </c>
      <c r="K569" s="11">
        <f t="shared" si="23"/>
        <v>460</v>
      </c>
      <c r="L569" s="127"/>
      <c r="M569" s="127"/>
      <c r="N569" s="127"/>
      <c r="O569" s="127"/>
      <c r="P569" s="127"/>
    </row>
    <row r="570" spans="1:16" x14ac:dyDescent="0.3">
      <c r="A570" s="111" t="s">
        <v>603</v>
      </c>
      <c r="B570" s="111" t="s">
        <v>35</v>
      </c>
      <c r="C570" s="111" t="s">
        <v>35</v>
      </c>
      <c r="D570" s="111" t="s">
        <v>28</v>
      </c>
      <c r="E570" s="111" t="s">
        <v>604</v>
      </c>
      <c r="F570" s="111" t="s">
        <v>25</v>
      </c>
      <c r="G570" s="134">
        <v>45452</v>
      </c>
      <c r="H570" s="30" t="s">
        <v>8</v>
      </c>
      <c r="I570" s="28">
        <v>5</v>
      </c>
      <c r="J570" s="28">
        <v>95</v>
      </c>
      <c r="K570" s="28">
        <f t="shared" si="23"/>
        <v>475</v>
      </c>
      <c r="L570" s="111">
        <f>K570+K571</f>
        <v>1400</v>
      </c>
      <c r="M570" s="111">
        <v>15</v>
      </c>
      <c r="N570" s="134">
        <v>45482</v>
      </c>
      <c r="O570" s="111">
        <v>1400</v>
      </c>
      <c r="P570" s="111">
        <v>0</v>
      </c>
    </row>
    <row r="571" spans="1:16" x14ac:dyDescent="0.3">
      <c r="A571" s="111"/>
      <c r="B571" s="111"/>
      <c r="C571" s="111"/>
      <c r="D571" s="111"/>
      <c r="E571" s="111"/>
      <c r="F571" s="111"/>
      <c r="G571" s="134"/>
      <c r="H571" s="30" t="s">
        <v>9</v>
      </c>
      <c r="I571" s="28">
        <v>5</v>
      </c>
      <c r="J571" s="28">
        <v>185</v>
      </c>
      <c r="K571" s="28">
        <f t="shared" si="23"/>
        <v>925</v>
      </c>
      <c r="L571" s="111"/>
      <c r="M571" s="111"/>
      <c r="N571" s="134"/>
      <c r="O571" s="111"/>
      <c r="P571" s="111"/>
    </row>
    <row r="572" spans="1:16" x14ac:dyDescent="0.3">
      <c r="A572" s="18" t="s">
        <v>605</v>
      </c>
      <c r="B572" s="18" t="s">
        <v>606</v>
      </c>
      <c r="C572" s="18" t="s">
        <v>215</v>
      </c>
      <c r="D572" s="18" t="s">
        <v>28</v>
      </c>
      <c r="E572" s="9" t="s">
        <v>607</v>
      </c>
      <c r="F572" s="18" t="s">
        <v>25</v>
      </c>
      <c r="G572" s="95">
        <v>45452</v>
      </c>
      <c r="H572" s="30" t="s">
        <v>11</v>
      </c>
      <c r="I572" s="5">
        <v>1</v>
      </c>
      <c r="J572" s="5">
        <v>680</v>
      </c>
      <c r="K572" s="5">
        <f t="shared" si="23"/>
        <v>680</v>
      </c>
      <c r="L572" s="5">
        <v>680</v>
      </c>
      <c r="M572" s="5">
        <v>5</v>
      </c>
      <c r="N572" s="95">
        <v>45452</v>
      </c>
      <c r="O572" s="5">
        <v>0</v>
      </c>
      <c r="P572" s="5">
        <v>680</v>
      </c>
    </row>
    <row r="573" spans="1:16" x14ac:dyDescent="0.3">
      <c r="A573" s="112" t="s">
        <v>504</v>
      </c>
      <c r="B573" s="112" t="s">
        <v>182</v>
      </c>
      <c r="C573" s="112" t="s">
        <v>27</v>
      </c>
      <c r="D573" s="112" t="s">
        <v>28</v>
      </c>
      <c r="E573" s="112" t="s">
        <v>608</v>
      </c>
      <c r="F573" s="112" t="s">
        <v>25</v>
      </c>
      <c r="G573" s="134">
        <v>45452</v>
      </c>
      <c r="H573" s="18" t="s">
        <v>8</v>
      </c>
      <c r="I573" s="5">
        <v>23</v>
      </c>
      <c r="J573" s="5">
        <v>95</v>
      </c>
      <c r="K573" s="5">
        <f>I573*J573</f>
        <v>2185</v>
      </c>
      <c r="L573" s="202">
        <f>K573+K574+K575+K576+K577</f>
        <v>8145</v>
      </c>
      <c r="M573" s="111">
        <v>77</v>
      </c>
      <c r="N573" s="112">
        <v>45556</v>
      </c>
      <c r="O573" s="105">
        <v>8145</v>
      </c>
      <c r="P573" s="112">
        <v>0</v>
      </c>
    </row>
    <row r="574" spans="1:16" x14ac:dyDescent="0.3">
      <c r="A574" s="112"/>
      <c r="B574" s="112"/>
      <c r="C574" s="112"/>
      <c r="D574" s="112"/>
      <c r="E574" s="112"/>
      <c r="F574" s="112"/>
      <c r="G574" s="134"/>
      <c r="H574" s="18" t="s">
        <v>9</v>
      </c>
      <c r="I574" s="5">
        <v>12</v>
      </c>
      <c r="J574" s="5">
        <v>185</v>
      </c>
      <c r="K574" s="5">
        <f t="shared" ref="K574:K577" si="24">I574*J574</f>
        <v>2220</v>
      </c>
      <c r="L574" s="202"/>
      <c r="M574" s="111"/>
      <c r="N574" s="112"/>
      <c r="O574" s="106"/>
      <c r="P574" s="112"/>
    </row>
    <row r="575" spans="1:16" x14ac:dyDescent="0.3">
      <c r="A575" s="112"/>
      <c r="B575" s="112"/>
      <c r="C575" s="112"/>
      <c r="D575" s="112"/>
      <c r="E575" s="112"/>
      <c r="F575" s="112"/>
      <c r="G575" s="134"/>
      <c r="H575" s="18" t="s">
        <v>11</v>
      </c>
      <c r="I575" s="5">
        <v>1</v>
      </c>
      <c r="J575" s="5">
        <v>680</v>
      </c>
      <c r="K575" s="5">
        <f t="shared" si="24"/>
        <v>680</v>
      </c>
      <c r="L575" s="202"/>
      <c r="M575" s="111"/>
      <c r="N575" s="112"/>
      <c r="O575" s="106"/>
      <c r="P575" s="112"/>
    </row>
    <row r="576" spans="1:16" x14ac:dyDescent="0.3">
      <c r="A576" s="112"/>
      <c r="B576" s="112"/>
      <c r="C576" s="112"/>
      <c r="D576" s="112"/>
      <c r="E576" s="112"/>
      <c r="F576" s="112"/>
      <c r="G576" s="134"/>
      <c r="H576" s="18" t="s">
        <v>10</v>
      </c>
      <c r="I576" s="5">
        <v>1</v>
      </c>
      <c r="J576" s="5">
        <v>460</v>
      </c>
      <c r="K576" s="5">
        <f t="shared" si="24"/>
        <v>460</v>
      </c>
      <c r="L576" s="202"/>
      <c r="M576" s="111"/>
      <c r="N576" s="112"/>
      <c r="O576" s="106"/>
      <c r="P576" s="112"/>
    </row>
    <row r="577" spans="1:16" x14ac:dyDescent="0.3">
      <c r="A577" s="112"/>
      <c r="B577" s="112"/>
      <c r="C577" s="112"/>
      <c r="D577" s="112"/>
      <c r="E577" s="112"/>
      <c r="F577" s="112"/>
      <c r="G577" s="134"/>
      <c r="H577" s="18" t="s">
        <v>42</v>
      </c>
      <c r="I577" s="5">
        <v>2</v>
      </c>
      <c r="J577" s="5">
        <v>1300</v>
      </c>
      <c r="K577" s="5">
        <f t="shared" si="24"/>
        <v>2600</v>
      </c>
      <c r="L577" s="202"/>
      <c r="M577" s="111"/>
      <c r="N577" s="112"/>
      <c r="O577" s="107"/>
      <c r="P577" s="112"/>
    </row>
    <row r="578" spans="1:16" x14ac:dyDescent="0.3">
      <c r="A578" s="16" t="s">
        <v>181</v>
      </c>
      <c r="B578" s="16" t="s">
        <v>182</v>
      </c>
      <c r="C578" s="16" t="s">
        <v>27</v>
      </c>
      <c r="D578" s="16" t="s">
        <v>28</v>
      </c>
      <c r="E578" s="14" t="s">
        <v>609</v>
      </c>
      <c r="F578" s="16" t="s">
        <v>25</v>
      </c>
      <c r="G578" s="97">
        <v>45452</v>
      </c>
      <c r="H578" s="16" t="s">
        <v>8</v>
      </c>
      <c r="I578" s="11">
        <v>4</v>
      </c>
      <c r="J578" s="11">
        <v>95</v>
      </c>
      <c r="K578" s="11">
        <f>I578*J578</f>
        <v>380</v>
      </c>
      <c r="L578" s="11">
        <f>K578</f>
        <v>380</v>
      </c>
      <c r="M578" s="11">
        <v>4</v>
      </c>
      <c r="N578" s="15"/>
      <c r="O578" s="15"/>
      <c r="P578" s="15"/>
    </row>
    <row r="579" spans="1:16" x14ac:dyDescent="0.3">
      <c r="A579" s="127" t="s">
        <v>610</v>
      </c>
      <c r="B579" s="127" t="s">
        <v>578</v>
      </c>
      <c r="C579" s="127" t="s">
        <v>23</v>
      </c>
      <c r="D579" s="127" t="s">
        <v>23</v>
      </c>
      <c r="E579" s="127" t="s">
        <v>611</v>
      </c>
      <c r="F579" s="127" t="s">
        <v>59</v>
      </c>
      <c r="G579" s="136">
        <v>45452</v>
      </c>
      <c r="H579" s="16" t="s">
        <v>8</v>
      </c>
      <c r="I579" s="11">
        <v>5</v>
      </c>
      <c r="J579" s="11">
        <v>95</v>
      </c>
      <c r="K579" s="11">
        <f>I579*J579</f>
        <v>475</v>
      </c>
      <c r="L579" s="127">
        <f>K579+K580+K581+K582</f>
        <v>5265</v>
      </c>
      <c r="M579" s="127">
        <v>45</v>
      </c>
      <c r="N579" s="127"/>
      <c r="O579" s="127"/>
      <c r="P579" s="127"/>
    </row>
    <row r="580" spans="1:16" x14ac:dyDescent="0.3">
      <c r="A580" s="127"/>
      <c r="B580" s="127"/>
      <c r="C580" s="127"/>
      <c r="D580" s="127"/>
      <c r="E580" s="127"/>
      <c r="F580" s="127"/>
      <c r="G580" s="136"/>
      <c r="H580" s="16" t="s">
        <v>9</v>
      </c>
      <c r="I580" s="11">
        <v>5</v>
      </c>
      <c r="J580" s="11">
        <v>185</v>
      </c>
      <c r="K580" s="11">
        <f t="shared" ref="K580:K582" si="25">I580*J580</f>
        <v>925</v>
      </c>
      <c r="L580" s="127"/>
      <c r="M580" s="127"/>
      <c r="N580" s="127"/>
      <c r="O580" s="127"/>
      <c r="P580" s="127"/>
    </row>
    <row r="581" spans="1:16" x14ac:dyDescent="0.3">
      <c r="A581" s="127"/>
      <c r="B581" s="127"/>
      <c r="C581" s="127"/>
      <c r="D581" s="127"/>
      <c r="E581" s="127"/>
      <c r="F581" s="127"/>
      <c r="G581" s="136"/>
      <c r="H581" s="16" t="s">
        <v>101</v>
      </c>
      <c r="I581" s="11">
        <v>1</v>
      </c>
      <c r="J581" s="11">
        <v>915</v>
      </c>
      <c r="K581" s="11">
        <f t="shared" si="25"/>
        <v>915</v>
      </c>
      <c r="L581" s="127"/>
      <c r="M581" s="127"/>
      <c r="N581" s="127"/>
      <c r="O581" s="127"/>
      <c r="P581" s="127"/>
    </row>
    <row r="582" spans="1:16" x14ac:dyDescent="0.3">
      <c r="A582" s="127"/>
      <c r="B582" s="127"/>
      <c r="C582" s="127"/>
      <c r="D582" s="127"/>
      <c r="E582" s="127"/>
      <c r="F582" s="127"/>
      <c r="G582" s="136"/>
      <c r="H582" s="16" t="s">
        <v>30</v>
      </c>
      <c r="I582" s="11">
        <v>1</v>
      </c>
      <c r="J582" s="11">
        <v>2950</v>
      </c>
      <c r="K582" s="11">
        <f t="shared" si="25"/>
        <v>2950</v>
      </c>
      <c r="L582" s="127"/>
      <c r="M582" s="127"/>
      <c r="N582" s="127"/>
      <c r="O582" s="127"/>
      <c r="P582" s="127"/>
    </row>
    <row r="583" spans="1:16" x14ac:dyDescent="0.3">
      <c r="A583" s="18" t="s">
        <v>504</v>
      </c>
      <c r="B583" s="18" t="s">
        <v>182</v>
      </c>
      <c r="C583" s="18" t="s">
        <v>27</v>
      </c>
      <c r="D583" s="18" t="s">
        <v>28</v>
      </c>
      <c r="E583" s="9" t="s">
        <v>612</v>
      </c>
      <c r="F583" s="18" t="s">
        <v>59</v>
      </c>
      <c r="G583" s="95">
        <v>45452</v>
      </c>
      <c r="H583" s="16" t="s">
        <v>8</v>
      </c>
      <c r="I583" s="11">
        <v>15</v>
      </c>
      <c r="J583" s="11">
        <v>95</v>
      </c>
      <c r="K583" s="11">
        <f>I583*J583</f>
        <v>1425</v>
      </c>
      <c r="L583" s="5">
        <f>K583</f>
        <v>1425</v>
      </c>
      <c r="M583" s="5">
        <v>15</v>
      </c>
      <c r="N583" s="5"/>
      <c r="O583" s="5"/>
      <c r="P583" s="5"/>
    </row>
    <row r="584" spans="1:16" x14ac:dyDescent="0.3">
      <c r="A584" s="105" t="s">
        <v>566</v>
      </c>
      <c r="B584" s="105" t="s">
        <v>567</v>
      </c>
      <c r="C584" s="105" t="s">
        <v>23</v>
      </c>
      <c r="D584" s="105" t="s">
        <v>23</v>
      </c>
      <c r="E584" s="105" t="s">
        <v>613</v>
      </c>
      <c r="F584" s="105" t="s">
        <v>59</v>
      </c>
      <c r="G584" s="137">
        <v>45513</v>
      </c>
      <c r="H584" s="16" t="s">
        <v>8</v>
      </c>
      <c r="I584" s="11">
        <v>13</v>
      </c>
      <c r="J584" s="11">
        <v>95</v>
      </c>
      <c r="K584" s="11">
        <f>I584*J584</f>
        <v>1235</v>
      </c>
      <c r="L584" s="105">
        <f>K584+K585+K586+K587</f>
        <v>4080</v>
      </c>
      <c r="M584" s="105">
        <v>35</v>
      </c>
      <c r="N584" s="105"/>
      <c r="O584" s="105"/>
      <c r="P584" s="105"/>
    </row>
    <row r="585" spans="1:16" x14ac:dyDescent="0.3">
      <c r="A585" s="106"/>
      <c r="B585" s="106"/>
      <c r="C585" s="106"/>
      <c r="D585" s="106"/>
      <c r="E585" s="106"/>
      <c r="F585" s="106"/>
      <c r="G585" s="155"/>
      <c r="H585" s="16" t="s">
        <v>9</v>
      </c>
      <c r="I585" s="11">
        <v>1</v>
      </c>
      <c r="J585" s="11">
        <v>185</v>
      </c>
      <c r="K585" s="11">
        <f t="shared" ref="K585:K587" si="26">I585*J585</f>
        <v>185</v>
      </c>
      <c r="L585" s="106"/>
      <c r="M585" s="106"/>
      <c r="N585" s="106"/>
      <c r="O585" s="106"/>
      <c r="P585" s="106"/>
    </row>
    <row r="586" spans="1:16" x14ac:dyDescent="0.3">
      <c r="A586" s="106"/>
      <c r="B586" s="106"/>
      <c r="C586" s="106"/>
      <c r="D586" s="106"/>
      <c r="E586" s="106"/>
      <c r="F586" s="106"/>
      <c r="G586" s="155"/>
      <c r="H586" s="16" t="s">
        <v>11</v>
      </c>
      <c r="I586" s="11">
        <v>2</v>
      </c>
      <c r="J586" s="11">
        <v>680</v>
      </c>
      <c r="K586" s="11">
        <f t="shared" si="26"/>
        <v>1360</v>
      </c>
      <c r="L586" s="106"/>
      <c r="M586" s="106"/>
      <c r="N586" s="106"/>
      <c r="O586" s="106"/>
      <c r="P586" s="106"/>
    </row>
    <row r="587" spans="1:16" x14ac:dyDescent="0.3">
      <c r="A587" s="107"/>
      <c r="B587" s="107"/>
      <c r="C587" s="107"/>
      <c r="D587" s="107"/>
      <c r="E587" s="107"/>
      <c r="F587" s="107"/>
      <c r="G587" s="138"/>
      <c r="H587" s="16" t="s">
        <v>42</v>
      </c>
      <c r="I587" s="11">
        <v>1</v>
      </c>
      <c r="J587" s="11">
        <v>1300</v>
      </c>
      <c r="K587" s="11">
        <f t="shared" si="26"/>
        <v>1300</v>
      </c>
      <c r="L587" s="107"/>
      <c r="M587" s="107"/>
      <c r="N587" s="107"/>
      <c r="O587" s="107"/>
      <c r="P587" s="107"/>
    </row>
    <row r="588" spans="1:16" x14ac:dyDescent="0.3">
      <c r="A588" s="131" t="s">
        <v>614</v>
      </c>
      <c r="B588" s="111" t="s">
        <v>615</v>
      </c>
      <c r="C588" s="111" t="s">
        <v>23</v>
      </c>
      <c r="D588" s="111" t="s">
        <v>23</v>
      </c>
      <c r="E588" s="111" t="s">
        <v>616</v>
      </c>
      <c r="F588" s="111" t="s">
        <v>59</v>
      </c>
      <c r="G588" s="134">
        <v>45635</v>
      </c>
      <c r="H588" s="18" t="s">
        <v>8</v>
      </c>
      <c r="I588" s="5">
        <v>2</v>
      </c>
      <c r="J588" s="5">
        <v>95</v>
      </c>
      <c r="K588" s="5">
        <f>I588*J588</f>
        <v>190</v>
      </c>
      <c r="L588" s="111">
        <f>K588+K589+K590+K591</f>
        <v>5390</v>
      </c>
      <c r="M588" s="111">
        <v>52</v>
      </c>
      <c r="N588" s="112">
        <v>45557</v>
      </c>
      <c r="O588" s="111">
        <v>5390</v>
      </c>
      <c r="P588" s="111">
        <v>0</v>
      </c>
    </row>
    <row r="589" spans="1:16" x14ac:dyDescent="0.3">
      <c r="A589" s="131"/>
      <c r="B589" s="111"/>
      <c r="C589" s="111"/>
      <c r="D589" s="111"/>
      <c r="E589" s="111"/>
      <c r="F589" s="111"/>
      <c r="G589" s="134"/>
      <c r="H589" s="18" t="s">
        <v>11</v>
      </c>
      <c r="I589" s="5">
        <v>1</v>
      </c>
      <c r="J589" s="5">
        <v>680</v>
      </c>
      <c r="K589" s="5">
        <f t="shared" ref="K589:K591" si="27">I589*J589</f>
        <v>680</v>
      </c>
      <c r="L589" s="111"/>
      <c r="M589" s="111"/>
      <c r="N589" s="111"/>
      <c r="O589" s="111"/>
      <c r="P589" s="111"/>
    </row>
    <row r="590" spans="1:16" x14ac:dyDescent="0.3">
      <c r="A590" s="131"/>
      <c r="B590" s="111"/>
      <c r="C590" s="111"/>
      <c r="D590" s="111"/>
      <c r="E590" s="111"/>
      <c r="F590" s="111"/>
      <c r="G590" s="134"/>
      <c r="H590" s="18" t="s">
        <v>10</v>
      </c>
      <c r="I590" s="5">
        <v>7</v>
      </c>
      <c r="J590" s="5">
        <v>460</v>
      </c>
      <c r="K590" s="5">
        <f t="shared" si="27"/>
        <v>3220</v>
      </c>
      <c r="L590" s="111"/>
      <c r="M590" s="111"/>
      <c r="N590" s="111"/>
      <c r="O590" s="111"/>
      <c r="P590" s="111"/>
    </row>
    <row r="591" spans="1:16" x14ac:dyDescent="0.3">
      <c r="A591" s="131"/>
      <c r="B591" s="111"/>
      <c r="C591" s="111"/>
      <c r="D591" s="111"/>
      <c r="E591" s="111"/>
      <c r="F591" s="111"/>
      <c r="G591" s="134"/>
      <c r="H591" s="18" t="s">
        <v>42</v>
      </c>
      <c r="I591" s="5">
        <v>1</v>
      </c>
      <c r="J591" s="5">
        <v>1300</v>
      </c>
      <c r="K591" s="5">
        <f t="shared" si="27"/>
        <v>1300</v>
      </c>
      <c r="L591" s="111"/>
      <c r="M591" s="111"/>
      <c r="N591" s="111"/>
      <c r="O591" s="111"/>
      <c r="P591" s="111"/>
    </row>
    <row r="592" spans="1:16" x14ac:dyDescent="0.3">
      <c r="A592" s="204" t="s">
        <v>512</v>
      </c>
      <c r="B592" s="204" t="s">
        <v>218</v>
      </c>
      <c r="C592" s="204" t="s">
        <v>28</v>
      </c>
      <c r="D592" s="204" t="s">
        <v>28</v>
      </c>
      <c r="E592" s="204" t="s">
        <v>617</v>
      </c>
      <c r="F592" s="204" t="s">
        <v>59</v>
      </c>
      <c r="G592" s="203">
        <v>45635</v>
      </c>
      <c r="H592" s="30" t="s">
        <v>8</v>
      </c>
      <c r="I592" s="28">
        <v>10</v>
      </c>
      <c r="J592" s="28">
        <v>95</v>
      </c>
      <c r="K592" s="28">
        <f>I592*J592</f>
        <v>950</v>
      </c>
      <c r="L592" s="204">
        <f>K592+K593+K594+K595</f>
        <v>6015</v>
      </c>
      <c r="M592" s="204">
        <v>65</v>
      </c>
      <c r="N592" s="203">
        <v>45635</v>
      </c>
      <c r="O592" s="204">
        <v>0</v>
      </c>
      <c r="P592" s="204">
        <v>6015</v>
      </c>
    </row>
    <row r="593" spans="1:16" x14ac:dyDescent="0.3">
      <c r="A593" s="204"/>
      <c r="B593" s="204"/>
      <c r="C593" s="204"/>
      <c r="D593" s="204"/>
      <c r="E593" s="204"/>
      <c r="F593" s="204"/>
      <c r="G593" s="203"/>
      <c r="H593" s="30" t="s">
        <v>9</v>
      </c>
      <c r="I593" s="28">
        <v>10</v>
      </c>
      <c r="J593" s="28">
        <v>185</v>
      </c>
      <c r="K593" s="28">
        <f t="shared" ref="K593:K595" si="28">I593*J593</f>
        <v>1850</v>
      </c>
      <c r="L593" s="204"/>
      <c r="M593" s="204"/>
      <c r="N593" s="203"/>
      <c r="O593" s="204"/>
      <c r="P593" s="204"/>
    </row>
    <row r="594" spans="1:16" x14ac:dyDescent="0.3">
      <c r="A594" s="204"/>
      <c r="B594" s="204"/>
      <c r="C594" s="204"/>
      <c r="D594" s="204"/>
      <c r="E594" s="204"/>
      <c r="F594" s="204"/>
      <c r="G594" s="203"/>
      <c r="H594" s="30" t="s">
        <v>10</v>
      </c>
      <c r="I594" s="28">
        <v>5</v>
      </c>
      <c r="J594" s="28">
        <v>460</v>
      </c>
      <c r="K594" s="28">
        <f t="shared" si="28"/>
        <v>2300</v>
      </c>
      <c r="L594" s="204"/>
      <c r="M594" s="204"/>
      <c r="N594" s="203"/>
      <c r="O594" s="204"/>
      <c r="P594" s="204"/>
    </row>
    <row r="595" spans="1:16" x14ac:dyDescent="0.3">
      <c r="A595" s="204"/>
      <c r="B595" s="204"/>
      <c r="C595" s="204"/>
      <c r="D595" s="204"/>
      <c r="E595" s="204"/>
      <c r="F595" s="204"/>
      <c r="G595" s="203"/>
      <c r="H595" s="30" t="s">
        <v>101</v>
      </c>
      <c r="I595" s="28">
        <v>1</v>
      </c>
      <c r="J595" s="28">
        <v>915</v>
      </c>
      <c r="K595" s="28">
        <f t="shared" si="28"/>
        <v>915</v>
      </c>
      <c r="L595" s="204"/>
      <c r="M595" s="204"/>
      <c r="N595" s="203"/>
      <c r="O595" s="204"/>
      <c r="P595" s="204"/>
    </row>
    <row r="596" spans="1:16" x14ac:dyDescent="0.3">
      <c r="A596" s="18" t="s">
        <v>618</v>
      </c>
      <c r="B596" s="18" t="s">
        <v>619</v>
      </c>
      <c r="C596" s="18" t="s">
        <v>78</v>
      </c>
      <c r="D596" s="18" t="s">
        <v>79</v>
      </c>
      <c r="E596" s="9" t="s">
        <v>620</v>
      </c>
      <c r="F596" s="18" t="s">
        <v>25</v>
      </c>
      <c r="G596" s="95">
        <v>45635</v>
      </c>
      <c r="H596" s="30" t="s">
        <v>8</v>
      </c>
      <c r="I596" s="28">
        <v>10</v>
      </c>
      <c r="J596" s="28">
        <v>95</v>
      </c>
      <c r="K596" s="28">
        <f>I596*J596</f>
        <v>950</v>
      </c>
      <c r="L596" s="5">
        <f>K596</f>
        <v>950</v>
      </c>
      <c r="M596" s="5">
        <v>10</v>
      </c>
      <c r="N596" s="95">
        <v>45635</v>
      </c>
      <c r="O596" s="5">
        <v>950</v>
      </c>
      <c r="P596" s="5">
        <v>0</v>
      </c>
    </row>
    <row r="597" spans="1:16" x14ac:dyDescent="0.3">
      <c r="A597" s="113" t="s">
        <v>621</v>
      </c>
      <c r="B597" s="113" t="s">
        <v>77</v>
      </c>
      <c r="C597" s="113" t="s">
        <v>78</v>
      </c>
      <c r="D597" s="113" t="s">
        <v>79</v>
      </c>
      <c r="E597" s="113" t="s">
        <v>622</v>
      </c>
      <c r="F597" s="113" t="s">
        <v>25</v>
      </c>
      <c r="G597" s="205">
        <v>45635</v>
      </c>
      <c r="H597" s="16" t="s">
        <v>8</v>
      </c>
      <c r="I597" s="11">
        <v>20</v>
      </c>
      <c r="J597" s="11">
        <v>95</v>
      </c>
      <c r="K597" s="11">
        <f>I597*J597</f>
        <v>1900</v>
      </c>
      <c r="L597" s="113">
        <f>K597+K598+K599+K600+K601+K602</f>
        <v>15730</v>
      </c>
      <c r="M597" s="113">
        <v>150</v>
      </c>
      <c r="N597" s="113"/>
      <c r="O597" s="113"/>
      <c r="P597" s="113"/>
    </row>
    <row r="598" spans="1:16" x14ac:dyDescent="0.3">
      <c r="A598" s="114"/>
      <c r="B598" s="114"/>
      <c r="C598" s="114"/>
      <c r="D598" s="114"/>
      <c r="E598" s="114"/>
      <c r="F598" s="114"/>
      <c r="G598" s="206"/>
      <c r="H598" s="16" t="s">
        <v>9</v>
      </c>
      <c r="I598" s="11">
        <v>20</v>
      </c>
      <c r="J598" s="11">
        <v>185</v>
      </c>
      <c r="K598" s="11">
        <f t="shared" ref="K598:K603" si="29">I598*J598</f>
        <v>3700</v>
      </c>
      <c r="L598" s="114"/>
      <c r="M598" s="114"/>
      <c r="N598" s="114"/>
      <c r="O598" s="114"/>
      <c r="P598" s="114"/>
    </row>
    <row r="599" spans="1:16" x14ac:dyDescent="0.3">
      <c r="A599" s="114"/>
      <c r="B599" s="114"/>
      <c r="C599" s="114"/>
      <c r="D599" s="114"/>
      <c r="E599" s="114"/>
      <c r="F599" s="114"/>
      <c r="G599" s="206"/>
      <c r="H599" s="16" t="s">
        <v>11</v>
      </c>
      <c r="I599" s="11">
        <v>5</v>
      </c>
      <c r="J599" s="11">
        <v>680</v>
      </c>
      <c r="K599" s="11">
        <f t="shared" si="29"/>
        <v>3400</v>
      </c>
      <c r="L599" s="114"/>
      <c r="M599" s="114"/>
      <c r="N599" s="114"/>
      <c r="O599" s="114"/>
      <c r="P599" s="114"/>
    </row>
    <row r="600" spans="1:16" x14ac:dyDescent="0.3">
      <c r="A600" s="114"/>
      <c r="B600" s="114"/>
      <c r="C600" s="114"/>
      <c r="D600" s="114"/>
      <c r="E600" s="114"/>
      <c r="F600" s="114"/>
      <c r="G600" s="206"/>
      <c r="H600" s="16" t="s">
        <v>10</v>
      </c>
      <c r="I600" s="11">
        <v>5</v>
      </c>
      <c r="J600" s="11">
        <v>460</v>
      </c>
      <c r="K600" s="11">
        <f t="shared" si="29"/>
        <v>2300</v>
      </c>
      <c r="L600" s="114"/>
      <c r="M600" s="114"/>
      <c r="N600" s="114"/>
      <c r="O600" s="114"/>
      <c r="P600" s="114"/>
    </row>
    <row r="601" spans="1:16" x14ac:dyDescent="0.3">
      <c r="A601" s="114"/>
      <c r="B601" s="114"/>
      <c r="C601" s="114"/>
      <c r="D601" s="114"/>
      <c r="E601" s="114"/>
      <c r="F601" s="114"/>
      <c r="G601" s="206"/>
      <c r="H601" s="16" t="s">
        <v>42</v>
      </c>
      <c r="I601" s="11">
        <v>2</v>
      </c>
      <c r="J601" s="11">
        <v>1300</v>
      </c>
      <c r="K601" s="11">
        <f t="shared" si="29"/>
        <v>2600</v>
      </c>
      <c r="L601" s="114"/>
      <c r="M601" s="114"/>
      <c r="N601" s="114"/>
      <c r="O601" s="114"/>
      <c r="P601" s="114"/>
    </row>
    <row r="602" spans="1:16" x14ac:dyDescent="0.3">
      <c r="A602" s="115"/>
      <c r="B602" s="115"/>
      <c r="C602" s="115"/>
      <c r="D602" s="115"/>
      <c r="E602" s="115"/>
      <c r="F602" s="115"/>
      <c r="G602" s="207"/>
      <c r="H602" s="16" t="s">
        <v>101</v>
      </c>
      <c r="I602" s="11">
        <v>2</v>
      </c>
      <c r="J602" s="11">
        <v>915</v>
      </c>
      <c r="K602" s="11">
        <f t="shared" si="29"/>
        <v>1830</v>
      </c>
      <c r="L602" s="115"/>
      <c r="M602" s="115"/>
      <c r="N602" s="115"/>
      <c r="O602" s="115"/>
      <c r="P602" s="115"/>
    </row>
    <row r="603" spans="1:16" x14ac:dyDescent="0.3">
      <c r="A603" s="18" t="s">
        <v>109</v>
      </c>
      <c r="B603" s="18" t="s">
        <v>110</v>
      </c>
      <c r="C603" s="18" t="s">
        <v>28</v>
      </c>
      <c r="D603" s="18" t="s">
        <v>28</v>
      </c>
      <c r="E603" s="9" t="s">
        <v>623</v>
      </c>
      <c r="F603" s="18" t="s">
        <v>25</v>
      </c>
      <c r="G603" s="95">
        <v>45635</v>
      </c>
      <c r="H603" s="18" t="s">
        <v>11</v>
      </c>
      <c r="I603" s="5">
        <v>1</v>
      </c>
      <c r="J603" s="5">
        <v>680</v>
      </c>
      <c r="K603" s="5">
        <f t="shared" si="29"/>
        <v>680</v>
      </c>
      <c r="L603" s="5">
        <f>K603</f>
        <v>680</v>
      </c>
      <c r="M603" s="5">
        <v>5</v>
      </c>
      <c r="N603" s="96">
        <v>45565</v>
      </c>
      <c r="O603" s="5">
        <v>680</v>
      </c>
      <c r="P603" s="5">
        <v>0</v>
      </c>
    </row>
    <row r="604" spans="1:16" x14ac:dyDescent="0.3">
      <c r="A604" s="105" t="s">
        <v>159</v>
      </c>
      <c r="B604" s="105" t="s">
        <v>160</v>
      </c>
      <c r="C604" s="105" t="s">
        <v>28</v>
      </c>
      <c r="D604" s="105" t="s">
        <v>28</v>
      </c>
      <c r="E604" s="105" t="s">
        <v>624</v>
      </c>
      <c r="F604" s="105" t="s">
        <v>25</v>
      </c>
      <c r="G604" s="137">
        <v>45635</v>
      </c>
      <c r="H604" s="18" t="s">
        <v>8</v>
      </c>
      <c r="I604" s="5">
        <v>2</v>
      </c>
      <c r="J604" s="5">
        <v>95</v>
      </c>
      <c r="K604" s="5">
        <f>I604*J604</f>
        <v>190</v>
      </c>
      <c r="L604" s="105">
        <f>K604+K605</f>
        <v>650</v>
      </c>
      <c r="M604" s="105">
        <v>7</v>
      </c>
      <c r="N604" s="137">
        <v>45578</v>
      </c>
      <c r="O604" s="105">
        <v>650</v>
      </c>
      <c r="P604" s="105">
        <v>0</v>
      </c>
    </row>
    <row r="605" spans="1:16" x14ac:dyDescent="0.3">
      <c r="A605" s="107"/>
      <c r="B605" s="107"/>
      <c r="C605" s="107"/>
      <c r="D605" s="107"/>
      <c r="E605" s="107"/>
      <c r="F605" s="107"/>
      <c r="G605" s="138"/>
      <c r="H605" s="18" t="s">
        <v>10</v>
      </c>
      <c r="I605" s="5">
        <v>1</v>
      </c>
      <c r="J605" s="5">
        <v>460</v>
      </c>
      <c r="K605" s="5">
        <f t="shared" ref="K605" si="30">I605*J605</f>
        <v>460</v>
      </c>
      <c r="L605" s="107"/>
      <c r="M605" s="107"/>
      <c r="N605" s="138"/>
      <c r="O605" s="107"/>
      <c r="P605" s="107"/>
    </row>
    <row r="606" spans="1:16" x14ac:dyDescent="0.3">
      <c r="A606" s="16" t="s">
        <v>268</v>
      </c>
      <c r="B606" s="16" t="s">
        <v>49</v>
      </c>
      <c r="C606" s="16" t="s">
        <v>27</v>
      </c>
      <c r="D606" s="16" t="s">
        <v>28</v>
      </c>
      <c r="E606" s="14" t="s">
        <v>625</v>
      </c>
      <c r="F606" s="16" t="s">
        <v>25</v>
      </c>
      <c r="G606" s="97">
        <v>45635</v>
      </c>
      <c r="H606" s="16" t="s">
        <v>8</v>
      </c>
      <c r="I606" s="11">
        <v>5</v>
      </c>
      <c r="J606" s="11">
        <v>95</v>
      </c>
      <c r="K606" s="11">
        <f>I606*J606</f>
        <v>475</v>
      </c>
      <c r="L606" s="11">
        <f>K606</f>
        <v>475</v>
      </c>
      <c r="M606" s="11">
        <v>5</v>
      </c>
      <c r="N606" s="16"/>
      <c r="O606" s="11"/>
      <c r="P606" s="11"/>
    </row>
    <row r="607" spans="1:16" x14ac:dyDescent="0.3">
      <c r="A607" s="113" t="s">
        <v>336</v>
      </c>
      <c r="B607" s="113" t="s">
        <v>337</v>
      </c>
      <c r="C607" s="113" t="s">
        <v>57</v>
      </c>
      <c r="D607" s="113" t="s">
        <v>23</v>
      </c>
      <c r="E607" s="113" t="s">
        <v>626</v>
      </c>
      <c r="F607" s="113" t="s">
        <v>25</v>
      </c>
      <c r="G607" s="205">
        <v>45635</v>
      </c>
      <c r="H607" s="16" t="s">
        <v>10</v>
      </c>
      <c r="I607" s="11">
        <v>2</v>
      </c>
      <c r="J607" s="11">
        <v>460</v>
      </c>
      <c r="K607" s="11">
        <f t="shared" ref="K607:K608" si="31">I607*J607</f>
        <v>920</v>
      </c>
      <c r="L607" s="113">
        <f>K607+K608</f>
        <v>4580</v>
      </c>
      <c r="M607" s="113">
        <v>50</v>
      </c>
      <c r="N607" s="113"/>
      <c r="O607" s="113"/>
      <c r="P607" s="113"/>
    </row>
    <row r="608" spans="1:16" x14ac:dyDescent="0.3">
      <c r="A608" s="115"/>
      <c r="B608" s="115"/>
      <c r="C608" s="115"/>
      <c r="D608" s="115"/>
      <c r="E608" s="115"/>
      <c r="F608" s="115"/>
      <c r="G608" s="207"/>
      <c r="H608" s="16" t="s">
        <v>101</v>
      </c>
      <c r="I608" s="11">
        <v>4</v>
      </c>
      <c r="J608" s="11">
        <v>915</v>
      </c>
      <c r="K608" s="11">
        <f t="shared" si="31"/>
        <v>3660</v>
      </c>
      <c r="L608" s="115"/>
      <c r="M608" s="115"/>
      <c r="N608" s="115"/>
      <c r="O608" s="115"/>
      <c r="P608" s="115"/>
    </row>
    <row r="609" spans="1:16" x14ac:dyDescent="0.3">
      <c r="A609" s="44" t="s">
        <v>627</v>
      </c>
      <c r="B609" s="27" t="s">
        <v>628</v>
      </c>
      <c r="C609" s="27" t="s">
        <v>35</v>
      </c>
      <c r="D609" s="27" t="s">
        <v>28</v>
      </c>
      <c r="E609" s="28" t="s">
        <v>629</v>
      </c>
      <c r="F609" s="27" t="s">
        <v>25</v>
      </c>
      <c r="G609" s="99">
        <v>45635</v>
      </c>
      <c r="H609" s="27" t="s">
        <v>13</v>
      </c>
      <c r="I609" s="28">
        <v>5</v>
      </c>
      <c r="J609" s="28">
        <v>85</v>
      </c>
      <c r="K609" s="28">
        <f>I609*J609</f>
        <v>425</v>
      </c>
      <c r="L609" s="28">
        <f>K609</f>
        <v>425</v>
      </c>
      <c r="M609" s="28">
        <v>5</v>
      </c>
      <c r="N609" s="100">
        <v>45635</v>
      </c>
      <c r="O609" s="28">
        <v>0</v>
      </c>
      <c r="P609" s="28">
        <v>425</v>
      </c>
    </row>
    <row r="610" spans="1:16" x14ac:dyDescent="0.3">
      <c r="A610" s="18" t="s">
        <v>630</v>
      </c>
      <c r="B610" s="18" t="s">
        <v>631</v>
      </c>
      <c r="C610" s="18" t="s">
        <v>57</v>
      </c>
      <c r="D610" s="18" t="s">
        <v>23</v>
      </c>
      <c r="E610" s="9" t="s">
        <v>632</v>
      </c>
      <c r="F610" s="18" t="s">
        <v>25</v>
      </c>
      <c r="G610" s="95">
        <v>45635</v>
      </c>
      <c r="H610" s="18" t="s">
        <v>11</v>
      </c>
      <c r="I610" s="5">
        <v>4</v>
      </c>
      <c r="J610" s="5">
        <v>680</v>
      </c>
      <c r="K610" s="5">
        <f>I610*J610</f>
        <v>2720</v>
      </c>
      <c r="L610" s="5">
        <f>K610</f>
        <v>2720</v>
      </c>
      <c r="M610" s="5">
        <v>20</v>
      </c>
      <c r="N610" s="95">
        <v>45635</v>
      </c>
      <c r="O610" s="5">
        <v>0</v>
      </c>
      <c r="P610" s="5">
        <v>2720</v>
      </c>
    </row>
    <row r="611" spans="1:16" x14ac:dyDescent="0.3">
      <c r="A611" s="18" t="s">
        <v>633</v>
      </c>
      <c r="B611" s="18" t="s">
        <v>634</v>
      </c>
      <c r="C611" s="18" t="s">
        <v>50</v>
      </c>
      <c r="D611" s="18" t="s">
        <v>28</v>
      </c>
      <c r="E611" s="9" t="s">
        <v>635</v>
      </c>
      <c r="F611" s="18" t="s">
        <v>25</v>
      </c>
      <c r="G611" s="95">
        <v>45635</v>
      </c>
      <c r="H611" s="18" t="s">
        <v>13</v>
      </c>
      <c r="I611" s="5">
        <v>20</v>
      </c>
      <c r="J611" s="5">
        <v>85</v>
      </c>
      <c r="K611" s="5">
        <f>I611*J611</f>
        <v>1700</v>
      </c>
      <c r="L611" s="5">
        <f>K611</f>
        <v>1700</v>
      </c>
      <c r="M611" s="5">
        <v>20</v>
      </c>
      <c r="N611" s="96">
        <v>45551</v>
      </c>
      <c r="O611" s="5">
        <v>1700</v>
      </c>
      <c r="P611" s="5">
        <v>0</v>
      </c>
    </row>
    <row r="612" spans="1:16" x14ac:dyDescent="0.3">
      <c r="A612" s="16" t="s">
        <v>605</v>
      </c>
      <c r="B612" s="16" t="s">
        <v>606</v>
      </c>
      <c r="C612" s="16" t="s">
        <v>35</v>
      </c>
      <c r="D612" s="16" t="s">
        <v>28</v>
      </c>
      <c r="E612" s="14" t="s">
        <v>636</v>
      </c>
      <c r="F612" s="16" t="s">
        <v>25</v>
      </c>
      <c r="G612" s="101">
        <v>45548</v>
      </c>
      <c r="H612" s="16" t="s">
        <v>42</v>
      </c>
      <c r="I612" s="11">
        <v>1</v>
      </c>
      <c r="J612" s="11">
        <v>1300</v>
      </c>
      <c r="K612" s="11">
        <f t="shared" ref="K612:K617" si="32">I612*J612</f>
        <v>1300</v>
      </c>
      <c r="L612" s="11">
        <f>K612</f>
        <v>1300</v>
      </c>
      <c r="M612" s="11">
        <v>10</v>
      </c>
      <c r="N612" s="16"/>
      <c r="O612" s="11"/>
      <c r="P612" s="11"/>
    </row>
    <row r="613" spans="1:16" x14ac:dyDescent="0.3">
      <c r="A613" s="105" t="s">
        <v>621</v>
      </c>
      <c r="B613" s="119" t="s">
        <v>637</v>
      </c>
      <c r="C613" s="105" t="s">
        <v>57</v>
      </c>
      <c r="D613" s="105" t="s">
        <v>23</v>
      </c>
      <c r="E613" s="105" t="s">
        <v>638</v>
      </c>
      <c r="F613" s="105" t="s">
        <v>25</v>
      </c>
      <c r="G613" s="108">
        <v>45549</v>
      </c>
      <c r="H613" s="18" t="s">
        <v>9</v>
      </c>
      <c r="I613" s="5">
        <v>5</v>
      </c>
      <c r="J613" s="5">
        <v>185</v>
      </c>
      <c r="K613" s="5">
        <f t="shared" si="32"/>
        <v>925</v>
      </c>
      <c r="L613" s="105">
        <f>K613+K614+K615</f>
        <v>9525</v>
      </c>
      <c r="M613" s="105">
        <v>75</v>
      </c>
      <c r="N613" s="108">
        <v>45559</v>
      </c>
      <c r="O613" s="105">
        <v>5000</v>
      </c>
      <c r="P613" s="105">
        <v>0</v>
      </c>
    </row>
    <row r="614" spans="1:16" x14ac:dyDescent="0.3">
      <c r="A614" s="106"/>
      <c r="B614" s="135"/>
      <c r="C614" s="106"/>
      <c r="D614" s="106"/>
      <c r="E614" s="106"/>
      <c r="F614" s="106"/>
      <c r="G614" s="106"/>
      <c r="H614" s="18" t="s">
        <v>11</v>
      </c>
      <c r="I614" s="5">
        <v>5</v>
      </c>
      <c r="J614" s="5">
        <v>680</v>
      </c>
      <c r="K614" s="5">
        <f t="shared" si="32"/>
        <v>3400</v>
      </c>
      <c r="L614" s="106"/>
      <c r="M614" s="106"/>
      <c r="N614" s="106"/>
      <c r="O614" s="106"/>
      <c r="P614" s="106"/>
    </row>
    <row r="615" spans="1:16" x14ac:dyDescent="0.3">
      <c r="A615" s="107"/>
      <c r="B615" s="120"/>
      <c r="C615" s="107"/>
      <c r="D615" s="107"/>
      <c r="E615" s="107"/>
      <c r="F615" s="107"/>
      <c r="G615" s="107"/>
      <c r="H615" s="18" t="s">
        <v>42</v>
      </c>
      <c r="I615" s="5">
        <v>4</v>
      </c>
      <c r="J615" s="5">
        <v>1300</v>
      </c>
      <c r="K615" s="5">
        <f t="shared" si="32"/>
        <v>5200</v>
      </c>
      <c r="L615" s="107"/>
      <c r="M615" s="107"/>
      <c r="N615" s="107"/>
      <c r="O615" s="107"/>
      <c r="P615" s="107"/>
    </row>
    <row r="616" spans="1:16" x14ac:dyDescent="0.3">
      <c r="A616" s="121" t="s">
        <v>277</v>
      </c>
      <c r="B616" s="113" t="s">
        <v>97</v>
      </c>
      <c r="C616" s="113" t="s">
        <v>23</v>
      </c>
      <c r="D616" s="113" t="s">
        <v>23</v>
      </c>
      <c r="E616" s="113" t="s">
        <v>639</v>
      </c>
      <c r="F616" s="113" t="s">
        <v>25</v>
      </c>
      <c r="G616" s="116">
        <v>45549</v>
      </c>
      <c r="H616" s="16" t="s">
        <v>11</v>
      </c>
      <c r="I616" s="11">
        <v>4</v>
      </c>
      <c r="J616" s="11">
        <v>680</v>
      </c>
      <c r="K616" s="11">
        <f t="shared" si="32"/>
        <v>2720</v>
      </c>
      <c r="L616" s="113">
        <f>K616+K617</f>
        <v>3640</v>
      </c>
      <c r="M616" s="113">
        <v>30</v>
      </c>
      <c r="N616" s="113"/>
      <c r="O616" s="113"/>
      <c r="P616" s="113"/>
    </row>
    <row r="617" spans="1:16" x14ac:dyDescent="0.3">
      <c r="A617" s="123"/>
      <c r="B617" s="115"/>
      <c r="C617" s="115"/>
      <c r="D617" s="115"/>
      <c r="E617" s="115"/>
      <c r="F617" s="115"/>
      <c r="G617" s="115"/>
      <c r="H617" s="16" t="s">
        <v>10</v>
      </c>
      <c r="I617" s="11">
        <v>2</v>
      </c>
      <c r="J617" s="11">
        <v>460</v>
      </c>
      <c r="K617" s="11">
        <f t="shared" si="32"/>
        <v>920</v>
      </c>
      <c r="L617" s="115"/>
      <c r="M617" s="115"/>
      <c r="N617" s="115"/>
      <c r="O617" s="115"/>
      <c r="P617" s="115"/>
    </row>
    <row r="618" spans="1:16" x14ac:dyDescent="0.3">
      <c r="A618" s="113" t="s">
        <v>640</v>
      </c>
      <c r="B618" s="113" t="s">
        <v>641</v>
      </c>
      <c r="C618" s="113" t="s">
        <v>114</v>
      </c>
      <c r="D618" s="113" t="s">
        <v>23</v>
      </c>
      <c r="E618" s="113" t="s">
        <v>642</v>
      </c>
      <c r="F618" s="113" t="s">
        <v>25</v>
      </c>
      <c r="G618" s="116">
        <v>45549</v>
      </c>
      <c r="H618" s="16" t="s">
        <v>8</v>
      </c>
      <c r="I618" s="11">
        <v>10</v>
      </c>
      <c r="J618" s="11">
        <v>95</v>
      </c>
      <c r="K618" s="11">
        <f>I618*J618</f>
        <v>950</v>
      </c>
      <c r="L618" s="113">
        <f>K618+K619</f>
        <v>2800</v>
      </c>
      <c r="M618" s="113">
        <v>30</v>
      </c>
      <c r="N618" s="113"/>
      <c r="O618" s="113"/>
      <c r="P618" s="113"/>
    </row>
    <row r="619" spans="1:16" x14ac:dyDescent="0.3">
      <c r="A619" s="115"/>
      <c r="B619" s="115"/>
      <c r="C619" s="115"/>
      <c r="D619" s="115"/>
      <c r="E619" s="115"/>
      <c r="F619" s="115"/>
      <c r="G619" s="115"/>
      <c r="H619" s="16" t="s">
        <v>9</v>
      </c>
      <c r="I619" s="11">
        <v>10</v>
      </c>
      <c r="J619" s="11">
        <v>185</v>
      </c>
      <c r="K619" s="11">
        <f t="shared" ref="K619" si="33">I619*J619</f>
        <v>1850</v>
      </c>
      <c r="L619" s="115"/>
      <c r="M619" s="115"/>
      <c r="N619" s="115"/>
      <c r="O619" s="115"/>
      <c r="P619" s="115"/>
    </row>
    <row r="620" spans="1:16" x14ac:dyDescent="0.3">
      <c r="A620" s="113" t="s">
        <v>643</v>
      </c>
      <c r="B620" s="113" t="s">
        <v>644</v>
      </c>
      <c r="C620" s="113" t="s">
        <v>57</v>
      </c>
      <c r="D620" s="113" t="s">
        <v>23</v>
      </c>
      <c r="E620" s="113" t="s">
        <v>645</v>
      </c>
      <c r="F620" s="113" t="s">
        <v>25</v>
      </c>
      <c r="G620" s="116">
        <v>45549</v>
      </c>
      <c r="H620" s="16" t="s">
        <v>8</v>
      </c>
      <c r="I620" s="11">
        <v>1</v>
      </c>
      <c r="J620" s="11">
        <v>95</v>
      </c>
      <c r="K620" s="11">
        <f>I620*J620</f>
        <v>95</v>
      </c>
      <c r="L620" s="113">
        <f>K620+K621+K622+K623</f>
        <v>3310</v>
      </c>
      <c r="M620" s="113">
        <v>27</v>
      </c>
      <c r="N620" s="113"/>
      <c r="O620" s="113"/>
      <c r="P620" s="113"/>
    </row>
    <row r="621" spans="1:16" x14ac:dyDescent="0.3">
      <c r="A621" s="114"/>
      <c r="B621" s="114"/>
      <c r="C621" s="114"/>
      <c r="D621" s="114"/>
      <c r="E621" s="114"/>
      <c r="F621" s="114"/>
      <c r="G621" s="114"/>
      <c r="H621" s="16" t="s">
        <v>9</v>
      </c>
      <c r="I621" s="11">
        <v>3</v>
      </c>
      <c r="J621" s="11">
        <v>185</v>
      </c>
      <c r="K621" s="11">
        <f t="shared" ref="K621:K623" si="34">I621*J621</f>
        <v>555</v>
      </c>
      <c r="L621" s="114"/>
      <c r="M621" s="114"/>
      <c r="N621" s="114"/>
      <c r="O621" s="114"/>
      <c r="P621" s="114"/>
    </row>
    <row r="622" spans="1:16" x14ac:dyDescent="0.3">
      <c r="A622" s="114"/>
      <c r="B622" s="114"/>
      <c r="C622" s="114"/>
      <c r="D622" s="114"/>
      <c r="E622" s="114"/>
      <c r="F622" s="114"/>
      <c r="G622" s="114"/>
      <c r="H622" s="16" t="s">
        <v>11</v>
      </c>
      <c r="I622" s="11">
        <v>2</v>
      </c>
      <c r="J622" s="11">
        <v>680</v>
      </c>
      <c r="K622" s="11">
        <f t="shared" si="34"/>
        <v>1360</v>
      </c>
      <c r="L622" s="114"/>
      <c r="M622" s="114"/>
      <c r="N622" s="114"/>
      <c r="O622" s="114"/>
      <c r="P622" s="114"/>
    </row>
    <row r="623" spans="1:16" x14ac:dyDescent="0.3">
      <c r="A623" s="115"/>
      <c r="B623" s="115"/>
      <c r="C623" s="115"/>
      <c r="D623" s="115"/>
      <c r="E623" s="115"/>
      <c r="F623" s="115"/>
      <c r="G623" s="115"/>
      <c r="H623" s="16" t="s">
        <v>42</v>
      </c>
      <c r="I623" s="11">
        <v>1</v>
      </c>
      <c r="J623" s="11">
        <v>1300</v>
      </c>
      <c r="K623" s="11">
        <f t="shared" si="34"/>
        <v>1300</v>
      </c>
      <c r="L623" s="115"/>
      <c r="M623" s="115"/>
      <c r="N623" s="115"/>
      <c r="O623" s="115"/>
      <c r="P623" s="115"/>
    </row>
    <row r="624" spans="1:16" x14ac:dyDescent="0.3">
      <c r="A624" s="105" t="s">
        <v>646</v>
      </c>
      <c r="B624" s="105" t="s">
        <v>647</v>
      </c>
      <c r="C624" s="105" t="s">
        <v>28</v>
      </c>
      <c r="D624" s="105" t="s">
        <v>28</v>
      </c>
      <c r="E624" s="105" t="s">
        <v>648</v>
      </c>
      <c r="F624" s="105" t="s">
        <v>25</v>
      </c>
      <c r="G624" s="108">
        <v>45549</v>
      </c>
      <c r="H624" s="18" t="s">
        <v>8</v>
      </c>
      <c r="I624" s="5">
        <v>5</v>
      </c>
      <c r="J624" s="5">
        <v>95</v>
      </c>
      <c r="K624" s="5">
        <f>I624*J624</f>
        <v>475</v>
      </c>
      <c r="L624" s="105">
        <f>K624+K625</f>
        <v>1400</v>
      </c>
      <c r="M624" s="105">
        <v>15</v>
      </c>
      <c r="N624" s="108">
        <v>45549</v>
      </c>
      <c r="O624" s="105">
        <v>0</v>
      </c>
      <c r="P624" s="105">
        <v>1400</v>
      </c>
    </row>
    <row r="625" spans="1:16" x14ac:dyDescent="0.3">
      <c r="A625" s="107"/>
      <c r="B625" s="107"/>
      <c r="C625" s="107"/>
      <c r="D625" s="107"/>
      <c r="E625" s="107"/>
      <c r="F625" s="107"/>
      <c r="G625" s="107"/>
      <c r="H625" s="18" t="s">
        <v>9</v>
      </c>
      <c r="I625" s="5">
        <v>5</v>
      </c>
      <c r="J625" s="5">
        <v>185</v>
      </c>
      <c r="K625" s="5">
        <f t="shared" ref="K625" si="35">I625*J625</f>
        <v>925</v>
      </c>
      <c r="L625" s="107"/>
      <c r="M625" s="107"/>
      <c r="N625" s="110"/>
      <c r="O625" s="107"/>
      <c r="P625" s="107"/>
    </row>
    <row r="626" spans="1:16" x14ac:dyDescent="0.3">
      <c r="A626" s="113" t="s">
        <v>643</v>
      </c>
      <c r="B626" s="113" t="s">
        <v>649</v>
      </c>
      <c r="C626" s="113" t="s">
        <v>650</v>
      </c>
      <c r="D626" s="113" t="s">
        <v>23</v>
      </c>
      <c r="E626" s="113" t="s">
        <v>651</v>
      </c>
      <c r="F626" s="113" t="s">
        <v>59</v>
      </c>
      <c r="G626" s="116">
        <v>45549</v>
      </c>
      <c r="H626" s="16" t="s">
        <v>8</v>
      </c>
      <c r="I626" s="11">
        <v>5</v>
      </c>
      <c r="J626" s="11">
        <v>95</v>
      </c>
      <c r="K626" s="11">
        <f>I626*J626</f>
        <v>475</v>
      </c>
      <c r="L626" s="113">
        <f>K626+K627+K628+K629</f>
        <v>5745</v>
      </c>
      <c r="M626" s="113">
        <v>60</v>
      </c>
      <c r="N626" s="116">
        <v>45549</v>
      </c>
      <c r="O626" s="113"/>
      <c r="P626" s="113"/>
    </row>
    <row r="627" spans="1:16" x14ac:dyDescent="0.3">
      <c r="A627" s="114"/>
      <c r="B627" s="114"/>
      <c r="C627" s="114"/>
      <c r="D627" s="114"/>
      <c r="E627" s="114"/>
      <c r="F627" s="114"/>
      <c r="G627" s="114"/>
      <c r="H627" s="16" t="s">
        <v>9</v>
      </c>
      <c r="I627" s="11">
        <v>10</v>
      </c>
      <c r="J627" s="11">
        <v>185</v>
      </c>
      <c r="K627" s="11">
        <f t="shared" ref="K627:K630" si="36">I627*J627</f>
        <v>1850</v>
      </c>
      <c r="L627" s="114"/>
      <c r="M627" s="114"/>
      <c r="N627" s="114"/>
      <c r="O627" s="114"/>
      <c r="P627" s="114"/>
    </row>
    <row r="628" spans="1:16" x14ac:dyDescent="0.3">
      <c r="A628" s="114"/>
      <c r="B628" s="114"/>
      <c r="C628" s="114"/>
      <c r="D628" s="114"/>
      <c r="E628" s="114"/>
      <c r="F628" s="114"/>
      <c r="G628" s="114"/>
      <c r="H628" s="16" t="s">
        <v>11</v>
      </c>
      <c r="I628" s="11">
        <v>3</v>
      </c>
      <c r="J628" s="11">
        <v>680</v>
      </c>
      <c r="K628" s="11">
        <f t="shared" si="36"/>
        <v>2040</v>
      </c>
      <c r="L628" s="114"/>
      <c r="M628" s="114"/>
      <c r="N628" s="114"/>
      <c r="O628" s="114"/>
      <c r="P628" s="114"/>
    </row>
    <row r="629" spans="1:16" x14ac:dyDescent="0.3">
      <c r="A629" s="115"/>
      <c r="B629" s="115"/>
      <c r="C629" s="115"/>
      <c r="D629" s="115"/>
      <c r="E629" s="115"/>
      <c r="F629" s="115"/>
      <c r="G629" s="115"/>
      <c r="H629" s="16" t="s">
        <v>10</v>
      </c>
      <c r="I629" s="11">
        <v>3</v>
      </c>
      <c r="J629" s="11">
        <v>460</v>
      </c>
      <c r="K629" s="11">
        <f t="shared" si="36"/>
        <v>1380</v>
      </c>
      <c r="L629" s="115"/>
      <c r="M629" s="115"/>
      <c r="N629" s="115"/>
      <c r="O629" s="115"/>
      <c r="P629" s="115"/>
    </row>
    <row r="630" spans="1:16" ht="28.8" x14ac:dyDescent="0.3">
      <c r="A630" s="16" t="s">
        <v>652</v>
      </c>
      <c r="B630" s="40" t="s">
        <v>637</v>
      </c>
      <c r="C630" s="16" t="s">
        <v>57</v>
      </c>
      <c r="D630" s="16" t="s">
        <v>23</v>
      </c>
      <c r="E630" s="14" t="s">
        <v>653</v>
      </c>
      <c r="F630" s="16" t="s">
        <v>25</v>
      </c>
      <c r="G630" s="101">
        <v>45549</v>
      </c>
      <c r="H630" s="16" t="s">
        <v>30</v>
      </c>
      <c r="I630" s="11">
        <v>1</v>
      </c>
      <c r="J630" s="11">
        <v>2950</v>
      </c>
      <c r="K630" s="11">
        <f t="shared" si="36"/>
        <v>2950</v>
      </c>
      <c r="L630" s="11">
        <f>K630</f>
        <v>2950</v>
      </c>
      <c r="M630" s="11">
        <v>20</v>
      </c>
      <c r="N630" s="16"/>
      <c r="O630" s="11"/>
      <c r="P630" s="11"/>
    </row>
    <row r="631" spans="1:16" x14ac:dyDescent="0.3">
      <c r="A631" s="113" t="s">
        <v>640</v>
      </c>
      <c r="B631" s="113" t="s">
        <v>641</v>
      </c>
      <c r="C631" s="113" t="s">
        <v>114</v>
      </c>
      <c r="D631" s="113" t="s">
        <v>23</v>
      </c>
      <c r="E631" s="113" t="s">
        <v>654</v>
      </c>
      <c r="F631" s="113" t="s">
        <v>59</v>
      </c>
      <c r="G631" s="116">
        <v>45549</v>
      </c>
      <c r="H631" s="16" t="s">
        <v>8</v>
      </c>
      <c r="I631" s="11">
        <v>10</v>
      </c>
      <c r="J631" s="11">
        <v>95</v>
      </c>
      <c r="K631" s="11">
        <f>I631*J631</f>
        <v>950</v>
      </c>
      <c r="L631" s="113">
        <f>K631+K632+K633+K634+K635</f>
        <v>5565</v>
      </c>
      <c r="M631" s="113">
        <v>53</v>
      </c>
      <c r="N631" s="113"/>
      <c r="O631" s="113"/>
      <c r="P631" s="113"/>
    </row>
    <row r="632" spans="1:16" x14ac:dyDescent="0.3">
      <c r="A632" s="114"/>
      <c r="B632" s="114"/>
      <c r="C632" s="114"/>
      <c r="D632" s="114"/>
      <c r="E632" s="114"/>
      <c r="F632" s="114"/>
      <c r="G632" s="114"/>
      <c r="H632" s="16" t="s">
        <v>9</v>
      </c>
      <c r="I632" s="11">
        <v>4</v>
      </c>
      <c r="J632" s="11">
        <v>185</v>
      </c>
      <c r="K632" s="11">
        <f t="shared" ref="K632:K635" si="37">I632*J632</f>
        <v>740</v>
      </c>
      <c r="L632" s="114"/>
      <c r="M632" s="114"/>
      <c r="N632" s="114"/>
      <c r="O632" s="114"/>
      <c r="P632" s="114"/>
    </row>
    <row r="633" spans="1:16" x14ac:dyDescent="0.3">
      <c r="A633" s="114"/>
      <c r="B633" s="114"/>
      <c r="C633" s="114"/>
      <c r="D633" s="114"/>
      <c r="E633" s="114"/>
      <c r="F633" s="114"/>
      <c r="G633" s="114"/>
      <c r="H633" s="16" t="s">
        <v>11</v>
      </c>
      <c r="I633" s="11">
        <v>3</v>
      </c>
      <c r="J633" s="11">
        <v>680</v>
      </c>
      <c r="K633" s="11">
        <f t="shared" si="37"/>
        <v>2040</v>
      </c>
      <c r="L633" s="114"/>
      <c r="M633" s="114"/>
      <c r="N633" s="114"/>
      <c r="O633" s="114"/>
      <c r="P633" s="114"/>
    </row>
    <row r="634" spans="1:16" x14ac:dyDescent="0.3">
      <c r="A634" s="114"/>
      <c r="B634" s="114"/>
      <c r="C634" s="114"/>
      <c r="D634" s="114"/>
      <c r="E634" s="114"/>
      <c r="F634" s="114"/>
      <c r="G634" s="114"/>
      <c r="H634" s="16" t="s">
        <v>10</v>
      </c>
      <c r="I634" s="11">
        <v>2</v>
      </c>
      <c r="J634" s="11">
        <v>460</v>
      </c>
      <c r="K634" s="11">
        <f t="shared" si="37"/>
        <v>920</v>
      </c>
      <c r="L634" s="114"/>
      <c r="M634" s="114"/>
      <c r="N634" s="114"/>
      <c r="O634" s="114"/>
      <c r="P634" s="114"/>
    </row>
    <row r="635" spans="1:16" x14ac:dyDescent="0.3">
      <c r="A635" s="115"/>
      <c r="B635" s="115"/>
      <c r="C635" s="115"/>
      <c r="D635" s="115"/>
      <c r="E635" s="115"/>
      <c r="F635" s="115"/>
      <c r="G635" s="115"/>
      <c r="H635" s="16" t="s">
        <v>101</v>
      </c>
      <c r="I635" s="11">
        <v>1</v>
      </c>
      <c r="J635" s="11">
        <v>915</v>
      </c>
      <c r="K635" s="11">
        <f t="shared" si="37"/>
        <v>915</v>
      </c>
      <c r="L635" s="115"/>
      <c r="M635" s="115"/>
      <c r="N635" s="115"/>
      <c r="O635" s="115"/>
      <c r="P635" s="115"/>
    </row>
    <row r="636" spans="1:16" x14ac:dyDescent="0.3">
      <c r="A636" s="105" t="s">
        <v>655</v>
      </c>
      <c r="B636" s="105" t="s">
        <v>656</v>
      </c>
      <c r="C636" s="105" t="s">
        <v>23</v>
      </c>
      <c r="D636" s="105" t="s">
        <v>23</v>
      </c>
      <c r="E636" s="105" t="s">
        <v>657</v>
      </c>
      <c r="F636" s="105" t="s">
        <v>25</v>
      </c>
      <c r="G636" s="108">
        <v>45549</v>
      </c>
      <c r="H636" s="18" t="s">
        <v>8</v>
      </c>
      <c r="I636" s="5">
        <v>5</v>
      </c>
      <c r="J636" s="5">
        <v>95</v>
      </c>
      <c r="K636" s="5">
        <f>I636*J636</f>
        <v>475</v>
      </c>
      <c r="L636" s="105">
        <f>K636+K637</f>
        <v>1030</v>
      </c>
      <c r="M636" s="105">
        <v>11</v>
      </c>
      <c r="N636" s="108">
        <v>45549</v>
      </c>
      <c r="O636" s="105">
        <v>0</v>
      </c>
      <c r="P636" s="105">
        <v>1030</v>
      </c>
    </row>
    <row r="637" spans="1:16" x14ac:dyDescent="0.3">
      <c r="A637" s="107"/>
      <c r="B637" s="107"/>
      <c r="C637" s="107"/>
      <c r="D637" s="107"/>
      <c r="E637" s="107"/>
      <c r="F637" s="107"/>
      <c r="G637" s="107"/>
      <c r="H637" s="18" t="s">
        <v>9</v>
      </c>
      <c r="I637" s="5">
        <v>3</v>
      </c>
      <c r="J637" s="5">
        <v>185</v>
      </c>
      <c r="K637" s="5">
        <f t="shared" ref="K637" si="38">I637*J637</f>
        <v>555</v>
      </c>
      <c r="L637" s="107"/>
      <c r="M637" s="107"/>
      <c r="N637" s="107"/>
      <c r="O637" s="107"/>
      <c r="P637" s="107"/>
    </row>
    <row r="638" spans="1:16" x14ac:dyDescent="0.3">
      <c r="A638" s="113" t="s">
        <v>646</v>
      </c>
      <c r="B638" s="113" t="s">
        <v>647</v>
      </c>
      <c r="C638" s="113" t="s">
        <v>28</v>
      </c>
      <c r="D638" s="113" t="s">
        <v>28</v>
      </c>
      <c r="E638" s="113" t="s">
        <v>658</v>
      </c>
      <c r="F638" s="113" t="s">
        <v>25</v>
      </c>
      <c r="G638" s="116">
        <v>45549</v>
      </c>
      <c r="H638" s="16" t="s">
        <v>8</v>
      </c>
      <c r="I638" s="11">
        <v>5</v>
      </c>
      <c r="J638" s="11">
        <v>95</v>
      </c>
      <c r="K638" s="11">
        <f>I638*J638</f>
        <v>475</v>
      </c>
      <c r="L638" s="113">
        <f>K638+K639+K640</f>
        <v>1340</v>
      </c>
      <c r="M638" s="113">
        <v>11</v>
      </c>
      <c r="N638" s="113"/>
      <c r="O638" s="113"/>
      <c r="P638" s="113"/>
    </row>
    <row r="639" spans="1:16" x14ac:dyDescent="0.3">
      <c r="A639" s="114"/>
      <c r="B639" s="114"/>
      <c r="C639" s="114"/>
      <c r="D639" s="114"/>
      <c r="E639" s="114"/>
      <c r="F639" s="114"/>
      <c r="G639" s="114"/>
      <c r="H639" s="16" t="s">
        <v>9</v>
      </c>
      <c r="I639" s="11">
        <v>1</v>
      </c>
      <c r="J639" s="11">
        <v>185</v>
      </c>
      <c r="K639" s="11">
        <f t="shared" ref="K639:K640" si="39">I639*J639</f>
        <v>185</v>
      </c>
      <c r="L639" s="114"/>
      <c r="M639" s="114"/>
      <c r="N639" s="114"/>
      <c r="O639" s="114"/>
      <c r="P639" s="114"/>
    </row>
    <row r="640" spans="1:16" x14ac:dyDescent="0.3">
      <c r="A640" s="115"/>
      <c r="B640" s="115"/>
      <c r="C640" s="115"/>
      <c r="D640" s="115"/>
      <c r="E640" s="115"/>
      <c r="F640" s="115"/>
      <c r="G640" s="115"/>
      <c r="H640" s="16" t="s">
        <v>11</v>
      </c>
      <c r="I640" s="11">
        <v>1</v>
      </c>
      <c r="J640" s="11">
        <v>680</v>
      </c>
      <c r="K640" s="11">
        <f t="shared" si="39"/>
        <v>680</v>
      </c>
      <c r="L640" s="115"/>
      <c r="M640" s="115"/>
      <c r="N640" s="115"/>
      <c r="O640" s="115"/>
      <c r="P640" s="115"/>
    </row>
    <row r="641" spans="1:16" x14ac:dyDescent="0.3">
      <c r="A641" s="113" t="s">
        <v>659</v>
      </c>
      <c r="B641" s="113" t="s">
        <v>660</v>
      </c>
      <c r="C641" s="113" t="s">
        <v>57</v>
      </c>
      <c r="D641" s="113" t="s">
        <v>23</v>
      </c>
      <c r="E641" s="113" t="s">
        <v>661</v>
      </c>
      <c r="F641" s="113" t="s">
        <v>59</v>
      </c>
      <c r="G641" s="116">
        <v>45549</v>
      </c>
      <c r="H641" s="16" t="s">
        <v>8</v>
      </c>
      <c r="I641" s="11">
        <v>3</v>
      </c>
      <c r="J641" s="11">
        <v>95</v>
      </c>
      <c r="K641" s="11">
        <f>I641*J641</f>
        <v>285</v>
      </c>
      <c r="L641" s="113">
        <f>K641+K642+K643+K644+K645</f>
        <v>7540</v>
      </c>
      <c r="M641" s="113">
        <v>64</v>
      </c>
      <c r="N641" s="113"/>
      <c r="O641" s="113"/>
      <c r="P641" s="113"/>
    </row>
    <row r="642" spans="1:16" x14ac:dyDescent="0.3">
      <c r="A642" s="114"/>
      <c r="B642" s="114"/>
      <c r="C642" s="114"/>
      <c r="D642" s="114"/>
      <c r="E642" s="114"/>
      <c r="F642" s="114"/>
      <c r="G642" s="114"/>
      <c r="H642" s="16" t="s">
        <v>9</v>
      </c>
      <c r="I642" s="11">
        <v>3</v>
      </c>
      <c r="J642" s="11">
        <v>185</v>
      </c>
      <c r="K642" s="11">
        <f t="shared" ref="K642:K645" si="40">I642*J642</f>
        <v>555</v>
      </c>
      <c r="L642" s="114"/>
      <c r="M642" s="114"/>
      <c r="N642" s="114"/>
      <c r="O642" s="114"/>
      <c r="P642" s="114"/>
    </row>
    <row r="643" spans="1:16" x14ac:dyDescent="0.3">
      <c r="A643" s="114"/>
      <c r="B643" s="114"/>
      <c r="C643" s="114"/>
      <c r="D643" s="114"/>
      <c r="E643" s="114"/>
      <c r="F643" s="114"/>
      <c r="G643" s="114"/>
      <c r="H643" s="16" t="s">
        <v>11</v>
      </c>
      <c r="I643" s="11">
        <v>4</v>
      </c>
      <c r="J643" s="11">
        <v>680</v>
      </c>
      <c r="K643" s="11">
        <f t="shared" si="40"/>
        <v>2720</v>
      </c>
      <c r="L643" s="114"/>
      <c r="M643" s="114"/>
      <c r="N643" s="114"/>
      <c r="O643" s="114"/>
      <c r="P643" s="114"/>
    </row>
    <row r="644" spans="1:16" x14ac:dyDescent="0.3">
      <c r="A644" s="114"/>
      <c r="B644" s="114"/>
      <c r="C644" s="114"/>
      <c r="D644" s="114"/>
      <c r="E644" s="114"/>
      <c r="F644" s="114"/>
      <c r="G644" s="114"/>
      <c r="H644" s="16" t="s">
        <v>10</v>
      </c>
      <c r="I644" s="11">
        <v>3</v>
      </c>
      <c r="J644" s="11">
        <v>460</v>
      </c>
      <c r="K644" s="11">
        <f t="shared" si="40"/>
        <v>1380</v>
      </c>
      <c r="L644" s="114"/>
      <c r="M644" s="114"/>
      <c r="N644" s="114"/>
      <c r="O644" s="114"/>
      <c r="P644" s="114"/>
    </row>
    <row r="645" spans="1:16" x14ac:dyDescent="0.3">
      <c r="A645" s="115"/>
      <c r="B645" s="115"/>
      <c r="C645" s="115"/>
      <c r="D645" s="115"/>
      <c r="E645" s="115"/>
      <c r="F645" s="115"/>
      <c r="G645" s="115"/>
      <c r="H645" s="16" t="s">
        <v>42</v>
      </c>
      <c r="I645" s="11">
        <v>2</v>
      </c>
      <c r="J645" s="11">
        <v>1300</v>
      </c>
      <c r="K645" s="11">
        <f t="shared" si="40"/>
        <v>2600</v>
      </c>
      <c r="L645" s="115"/>
      <c r="M645" s="115"/>
      <c r="N645" s="115"/>
      <c r="O645" s="115"/>
      <c r="P645" s="115"/>
    </row>
    <row r="646" spans="1:16" x14ac:dyDescent="0.3">
      <c r="A646" s="113" t="s">
        <v>659</v>
      </c>
      <c r="B646" s="113" t="s">
        <v>660</v>
      </c>
      <c r="C646" s="113" t="s">
        <v>57</v>
      </c>
      <c r="D646" s="113" t="s">
        <v>23</v>
      </c>
      <c r="E646" s="113" t="s">
        <v>662</v>
      </c>
      <c r="F646" s="113" t="s">
        <v>59</v>
      </c>
      <c r="G646" s="116">
        <v>45549</v>
      </c>
      <c r="H646" s="16" t="s">
        <v>8</v>
      </c>
      <c r="I646" s="11">
        <v>10</v>
      </c>
      <c r="J646" s="11">
        <v>95</v>
      </c>
      <c r="K646" s="11">
        <f>I646*J646</f>
        <v>950</v>
      </c>
      <c r="L646" s="113">
        <f>K646+K647+K648+K649</f>
        <v>5080</v>
      </c>
      <c r="M646" s="113">
        <v>50</v>
      </c>
      <c r="N646" s="113"/>
      <c r="O646" s="113"/>
      <c r="P646" s="113"/>
    </row>
    <row r="647" spans="1:16" x14ac:dyDescent="0.3">
      <c r="A647" s="114"/>
      <c r="B647" s="114"/>
      <c r="C647" s="114"/>
      <c r="D647" s="114"/>
      <c r="E647" s="114"/>
      <c r="F647" s="114"/>
      <c r="G647" s="114"/>
      <c r="H647" s="16" t="s">
        <v>9</v>
      </c>
      <c r="I647" s="11">
        <v>10</v>
      </c>
      <c r="J647" s="11">
        <v>185</v>
      </c>
      <c r="K647" s="11">
        <f t="shared" ref="K647:K649" si="41">I647*J647</f>
        <v>1850</v>
      </c>
      <c r="L647" s="114"/>
      <c r="M647" s="114"/>
      <c r="N647" s="114"/>
      <c r="O647" s="114"/>
      <c r="P647" s="114"/>
    </row>
    <row r="648" spans="1:16" x14ac:dyDescent="0.3">
      <c r="A648" s="114"/>
      <c r="B648" s="114"/>
      <c r="C648" s="114"/>
      <c r="D648" s="114"/>
      <c r="E648" s="114"/>
      <c r="F648" s="114"/>
      <c r="G648" s="114"/>
      <c r="H648" s="16" t="s">
        <v>11</v>
      </c>
      <c r="I648" s="11">
        <v>2</v>
      </c>
      <c r="J648" s="11">
        <v>680</v>
      </c>
      <c r="K648" s="11">
        <f t="shared" si="41"/>
        <v>1360</v>
      </c>
      <c r="L648" s="114"/>
      <c r="M648" s="114"/>
      <c r="N648" s="114"/>
      <c r="O648" s="114"/>
      <c r="P648" s="114"/>
    </row>
    <row r="649" spans="1:16" x14ac:dyDescent="0.3">
      <c r="A649" s="115"/>
      <c r="B649" s="115"/>
      <c r="C649" s="115"/>
      <c r="D649" s="115"/>
      <c r="E649" s="115"/>
      <c r="F649" s="115"/>
      <c r="G649" s="115"/>
      <c r="H649" s="16" t="s">
        <v>10</v>
      </c>
      <c r="I649" s="11">
        <v>2</v>
      </c>
      <c r="J649" s="11">
        <v>460</v>
      </c>
      <c r="K649" s="11">
        <f t="shared" si="41"/>
        <v>920</v>
      </c>
      <c r="L649" s="115"/>
      <c r="M649" s="115"/>
      <c r="N649" s="115"/>
      <c r="O649" s="115"/>
      <c r="P649" s="115"/>
    </row>
    <row r="650" spans="1:16" x14ac:dyDescent="0.3">
      <c r="A650" s="113" t="s">
        <v>663</v>
      </c>
      <c r="B650" s="113" t="s">
        <v>664</v>
      </c>
      <c r="C650" s="113" t="s">
        <v>23</v>
      </c>
      <c r="D650" s="113" t="s">
        <v>23</v>
      </c>
      <c r="E650" s="113" t="s">
        <v>665</v>
      </c>
      <c r="F650" s="113" t="s">
        <v>59</v>
      </c>
      <c r="G650" s="116">
        <v>45551</v>
      </c>
      <c r="H650" s="16" t="s">
        <v>8</v>
      </c>
      <c r="I650" s="11">
        <v>2</v>
      </c>
      <c r="J650" s="11">
        <v>95</v>
      </c>
      <c r="K650" s="11">
        <f>I650*J650</f>
        <v>190</v>
      </c>
      <c r="L650" s="113">
        <f>K650+K651+K652+K653</f>
        <v>3930</v>
      </c>
      <c r="M650" s="113">
        <v>32</v>
      </c>
      <c r="N650" s="113"/>
      <c r="O650" s="113"/>
      <c r="P650" s="113"/>
    </row>
    <row r="651" spans="1:16" x14ac:dyDescent="0.3">
      <c r="A651" s="114"/>
      <c r="B651" s="114"/>
      <c r="C651" s="114"/>
      <c r="D651" s="114"/>
      <c r="E651" s="114"/>
      <c r="F651" s="114"/>
      <c r="G651" s="114"/>
      <c r="H651" s="16" t="s">
        <v>11</v>
      </c>
      <c r="I651" s="11">
        <v>1</v>
      </c>
      <c r="J651" s="11">
        <v>680</v>
      </c>
      <c r="K651" s="11">
        <f t="shared" ref="K651:K653" si="42">I651*J651</f>
        <v>680</v>
      </c>
      <c r="L651" s="114"/>
      <c r="M651" s="114"/>
      <c r="N651" s="114"/>
      <c r="O651" s="114"/>
      <c r="P651" s="114"/>
    </row>
    <row r="652" spans="1:16" x14ac:dyDescent="0.3">
      <c r="A652" s="114"/>
      <c r="B652" s="114"/>
      <c r="C652" s="114"/>
      <c r="D652" s="114"/>
      <c r="E652" s="114"/>
      <c r="F652" s="114"/>
      <c r="G652" s="114"/>
      <c r="H652" s="16" t="s">
        <v>10</v>
      </c>
      <c r="I652" s="11">
        <v>1</v>
      </c>
      <c r="J652" s="11">
        <v>460</v>
      </c>
      <c r="K652" s="11">
        <f t="shared" si="42"/>
        <v>460</v>
      </c>
      <c r="L652" s="114"/>
      <c r="M652" s="114"/>
      <c r="N652" s="114"/>
      <c r="O652" s="114"/>
      <c r="P652" s="114"/>
    </row>
    <row r="653" spans="1:16" x14ac:dyDescent="0.3">
      <c r="A653" s="115"/>
      <c r="B653" s="115"/>
      <c r="C653" s="115"/>
      <c r="D653" s="115"/>
      <c r="E653" s="115"/>
      <c r="F653" s="115"/>
      <c r="G653" s="115"/>
      <c r="H653" s="16" t="s">
        <v>42</v>
      </c>
      <c r="I653" s="11">
        <v>2</v>
      </c>
      <c r="J653" s="11">
        <v>1300</v>
      </c>
      <c r="K653" s="11">
        <f t="shared" si="42"/>
        <v>2600</v>
      </c>
      <c r="L653" s="115"/>
      <c r="M653" s="115"/>
      <c r="N653" s="115"/>
      <c r="O653" s="115"/>
      <c r="P653" s="115"/>
    </row>
    <row r="654" spans="1:16" x14ac:dyDescent="0.3">
      <c r="A654" s="113" t="s">
        <v>663</v>
      </c>
      <c r="B654" s="113" t="s">
        <v>664</v>
      </c>
      <c r="C654" s="113" t="s">
        <v>23</v>
      </c>
      <c r="D654" s="113" t="s">
        <v>23</v>
      </c>
      <c r="E654" s="113" t="s">
        <v>666</v>
      </c>
      <c r="F654" s="113" t="s">
        <v>59</v>
      </c>
      <c r="G654" s="116">
        <v>45551</v>
      </c>
      <c r="H654" s="16" t="s">
        <v>8</v>
      </c>
      <c r="I654" s="11">
        <v>10</v>
      </c>
      <c r="J654" s="11">
        <v>95</v>
      </c>
      <c r="K654" s="11">
        <f>I654*J654</f>
        <v>950</v>
      </c>
      <c r="L654" s="113">
        <f>K654+K655+K656+K657</f>
        <v>3940</v>
      </c>
      <c r="M654" s="113">
        <v>40</v>
      </c>
      <c r="N654" s="113"/>
      <c r="O654" s="113"/>
      <c r="P654" s="113"/>
    </row>
    <row r="655" spans="1:16" x14ac:dyDescent="0.3">
      <c r="A655" s="114"/>
      <c r="B655" s="114"/>
      <c r="C655" s="114"/>
      <c r="D655" s="114"/>
      <c r="E655" s="114"/>
      <c r="F655" s="114"/>
      <c r="G655" s="114"/>
      <c r="H655" s="16" t="s">
        <v>9</v>
      </c>
      <c r="I655" s="11">
        <v>10</v>
      </c>
      <c r="J655" s="11">
        <v>185</v>
      </c>
      <c r="K655" s="11">
        <f t="shared" ref="K655:K658" si="43">I655*J655</f>
        <v>1850</v>
      </c>
      <c r="L655" s="114"/>
      <c r="M655" s="114"/>
      <c r="N655" s="114"/>
      <c r="O655" s="114"/>
      <c r="P655" s="114"/>
    </row>
    <row r="656" spans="1:16" x14ac:dyDescent="0.3">
      <c r="A656" s="114"/>
      <c r="B656" s="114"/>
      <c r="C656" s="114"/>
      <c r="D656" s="114"/>
      <c r="E656" s="114"/>
      <c r="F656" s="114"/>
      <c r="G656" s="114"/>
      <c r="H656" s="16" t="s">
        <v>11</v>
      </c>
      <c r="I656" s="11">
        <v>1</v>
      </c>
      <c r="J656" s="11">
        <v>680</v>
      </c>
      <c r="K656" s="11">
        <f t="shared" si="43"/>
        <v>680</v>
      </c>
      <c r="L656" s="114"/>
      <c r="M656" s="114"/>
      <c r="N656" s="114"/>
      <c r="O656" s="114"/>
      <c r="P656" s="114"/>
    </row>
    <row r="657" spans="1:16" x14ac:dyDescent="0.3">
      <c r="A657" s="115"/>
      <c r="B657" s="115"/>
      <c r="C657" s="115"/>
      <c r="D657" s="115"/>
      <c r="E657" s="115"/>
      <c r="F657" s="115"/>
      <c r="G657" s="115"/>
      <c r="H657" s="16" t="s">
        <v>10</v>
      </c>
      <c r="I657" s="11">
        <v>1</v>
      </c>
      <c r="J657" s="11">
        <v>460</v>
      </c>
      <c r="K657" s="11">
        <f t="shared" si="43"/>
        <v>460</v>
      </c>
      <c r="L657" s="115"/>
      <c r="M657" s="115"/>
      <c r="N657" s="115"/>
      <c r="O657" s="115"/>
      <c r="P657" s="115"/>
    </row>
    <row r="658" spans="1:16" x14ac:dyDescent="0.3">
      <c r="A658" s="18" t="s">
        <v>667</v>
      </c>
      <c r="B658" s="18" t="s">
        <v>668</v>
      </c>
      <c r="C658" s="18" t="s">
        <v>23</v>
      </c>
      <c r="D658" s="18" t="s">
        <v>23</v>
      </c>
      <c r="E658" s="9" t="s">
        <v>669</v>
      </c>
      <c r="F658" s="18" t="s">
        <v>25</v>
      </c>
      <c r="G658" s="96">
        <v>45551</v>
      </c>
      <c r="H658" s="18" t="s">
        <v>8</v>
      </c>
      <c r="I658" s="5">
        <v>1</v>
      </c>
      <c r="J658" s="5">
        <v>130</v>
      </c>
      <c r="K658" s="5">
        <f t="shared" si="43"/>
        <v>130</v>
      </c>
      <c r="L658" s="5">
        <v>130</v>
      </c>
      <c r="M658" s="5">
        <v>1</v>
      </c>
      <c r="N658" s="96">
        <v>45551</v>
      </c>
      <c r="O658" s="5">
        <v>0</v>
      </c>
      <c r="P658" s="5">
        <v>130</v>
      </c>
    </row>
    <row r="659" spans="1:16" x14ac:dyDescent="0.3">
      <c r="A659" s="113" t="s">
        <v>670</v>
      </c>
      <c r="B659" s="113" t="s">
        <v>671</v>
      </c>
      <c r="C659" s="113" t="s">
        <v>57</v>
      </c>
      <c r="D659" s="113" t="s">
        <v>23</v>
      </c>
      <c r="E659" s="113" t="s">
        <v>672</v>
      </c>
      <c r="F659" s="113" t="s">
        <v>59</v>
      </c>
      <c r="G659" s="116">
        <v>45551</v>
      </c>
      <c r="H659" s="16" t="s">
        <v>8</v>
      </c>
      <c r="I659" s="11">
        <v>2</v>
      </c>
      <c r="J659" s="11">
        <v>95</v>
      </c>
      <c r="K659" s="11">
        <f>I659*J659</f>
        <v>190</v>
      </c>
      <c r="L659" s="113">
        <f>K659+K660+K661+K662</f>
        <v>6110</v>
      </c>
      <c r="M659" s="113">
        <v>46</v>
      </c>
      <c r="N659" s="113"/>
      <c r="O659" s="113"/>
      <c r="P659" s="113"/>
    </row>
    <row r="660" spans="1:16" x14ac:dyDescent="0.3">
      <c r="A660" s="114"/>
      <c r="B660" s="114"/>
      <c r="C660" s="114"/>
      <c r="D660" s="114"/>
      <c r="E660" s="114"/>
      <c r="F660" s="114"/>
      <c r="G660" s="114"/>
      <c r="H660" s="16" t="s">
        <v>9</v>
      </c>
      <c r="I660" s="11">
        <v>2</v>
      </c>
      <c r="J660" s="11">
        <v>185</v>
      </c>
      <c r="K660" s="11">
        <f t="shared" ref="K660:K662" si="44">I660*J660</f>
        <v>370</v>
      </c>
      <c r="L660" s="114"/>
      <c r="M660" s="114"/>
      <c r="N660" s="114"/>
      <c r="O660" s="114"/>
      <c r="P660" s="114"/>
    </row>
    <row r="661" spans="1:16" x14ac:dyDescent="0.3">
      <c r="A661" s="114"/>
      <c r="B661" s="114"/>
      <c r="C661" s="114"/>
      <c r="D661" s="114"/>
      <c r="E661" s="114"/>
      <c r="F661" s="114"/>
      <c r="G661" s="114"/>
      <c r="H661" s="16" t="s">
        <v>42</v>
      </c>
      <c r="I661" s="11">
        <v>2</v>
      </c>
      <c r="J661" s="11">
        <v>1300</v>
      </c>
      <c r="K661" s="11">
        <f t="shared" si="44"/>
        <v>2600</v>
      </c>
      <c r="L661" s="114"/>
      <c r="M661" s="114"/>
      <c r="N661" s="114"/>
      <c r="O661" s="114"/>
      <c r="P661" s="114"/>
    </row>
    <row r="662" spans="1:16" x14ac:dyDescent="0.3">
      <c r="A662" s="115"/>
      <c r="B662" s="115"/>
      <c r="C662" s="115"/>
      <c r="D662" s="115"/>
      <c r="E662" s="115"/>
      <c r="F662" s="115"/>
      <c r="G662" s="115"/>
      <c r="H662" s="16" t="s">
        <v>30</v>
      </c>
      <c r="I662" s="11">
        <v>1</v>
      </c>
      <c r="J662" s="11">
        <v>2950</v>
      </c>
      <c r="K662" s="11">
        <f t="shared" si="44"/>
        <v>2950</v>
      </c>
      <c r="L662" s="115"/>
      <c r="M662" s="115"/>
      <c r="N662" s="115"/>
      <c r="O662" s="115"/>
      <c r="P662" s="115"/>
    </row>
    <row r="663" spans="1:16" x14ac:dyDescent="0.3">
      <c r="A663" s="113" t="s">
        <v>670</v>
      </c>
      <c r="B663" s="113" t="s">
        <v>671</v>
      </c>
      <c r="C663" s="113" t="s">
        <v>57</v>
      </c>
      <c r="D663" s="113" t="s">
        <v>23</v>
      </c>
      <c r="E663" s="113" t="s">
        <v>673</v>
      </c>
      <c r="F663" s="113" t="s">
        <v>59</v>
      </c>
      <c r="G663" s="116">
        <v>45551</v>
      </c>
      <c r="H663" s="16" t="s">
        <v>8</v>
      </c>
      <c r="I663" s="11">
        <v>2</v>
      </c>
      <c r="J663" s="11">
        <v>95</v>
      </c>
      <c r="K663" s="11">
        <f>I663*J663</f>
        <v>190</v>
      </c>
      <c r="L663" s="113">
        <f>K663+K664+K665+K666</f>
        <v>2840</v>
      </c>
      <c r="M663" s="113">
        <v>26</v>
      </c>
      <c r="N663" s="113"/>
      <c r="O663" s="113"/>
      <c r="P663" s="113"/>
    </row>
    <row r="664" spans="1:16" x14ac:dyDescent="0.3">
      <c r="A664" s="114"/>
      <c r="B664" s="114"/>
      <c r="C664" s="114"/>
      <c r="D664" s="114"/>
      <c r="E664" s="114"/>
      <c r="F664" s="114"/>
      <c r="G664" s="114"/>
      <c r="H664" s="16" t="s">
        <v>9</v>
      </c>
      <c r="I664" s="11">
        <v>2</v>
      </c>
      <c r="J664" s="11">
        <v>185</v>
      </c>
      <c r="K664" s="11">
        <f t="shared" ref="K664:K668" si="45">I664*J664</f>
        <v>370</v>
      </c>
      <c r="L664" s="114"/>
      <c r="M664" s="114"/>
      <c r="N664" s="114"/>
      <c r="O664" s="114"/>
      <c r="P664" s="114"/>
    </row>
    <row r="665" spans="1:16" x14ac:dyDescent="0.3">
      <c r="A665" s="114"/>
      <c r="B665" s="114"/>
      <c r="C665" s="114"/>
      <c r="D665" s="114"/>
      <c r="E665" s="114"/>
      <c r="F665" s="114"/>
      <c r="G665" s="114"/>
      <c r="H665" s="16" t="s">
        <v>11</v>
      </c>
      <c r="I665" s="11">
        <v>2</v>
      </c>
      <c r="J665" s="11">
        <v>680</v>
      </c>
      <c r="K665" s="11">
        <f t="shared" si="45"/>
        <v>1360</v>
      </c>
      <c r="L665" s="114"/>
      <c r="M665" s="114"/>
      <c r="N665" s="114"/>
      <c r="O665" s="114"/>
      <c r="P665" s="114"/>
    </row>
    <row r="666" spans="1:16" x14ac:dyDescent="0.3">
      <c r="A666" s="115"/>
      <c r="B666" s="115"/>
      <c r="C666" s="115"/>
      <c r="D666" s="115"/>
      <c r="E666" s="115"/>
      <c r="F666" s="115"/>
      <c r="G666" s="115"/>
      <c r="H666" s="16" t="s">
        <v>10</v>
      </c>
      <c r="I666" s="11">
        <v>2</v>
      </c>
      <c r="J666" s="11">
        <v>460</v>
      </c>
      <c r="K666" s="11">
        <f t="shared" si="45"/>
        <v>920</v>
      </c>
      <c r="L666" s="115"/>
      <c r="M666" s="115"/>
      <c r="N666" s="115"/>
      <c r="O666" s="115"/>
      <c r="P666" s="115"/>
    </row>
    <row r="667" spans="1:16" x14ac:dyDescent="0.3">
      <c r="A667" s="18" t="s">
        <v>674</v>
      </c>
      <c r="B667" s="18" t="s">
        <v>675</v>
      </c>
      <c r="C667" s="18" t="s">
        <v>57</v>
      </c>
      <c r="D667" s="18" t="s">
        <v>23</v>
      </c>
      <c r="E667" s="9" t="s">
        <v>676</v>
      </c>
      <c r="F667" s="18" t="s">
        <v>25</v>
      </c>
      <c r="G667" s="96">
        <v>45551</v>
      </c>
      <c r="H667" s="18" t="s">
        <v>42</v>
      </c>
      <c r="I667" s="5">
        <v>1</v>
      </c>
      <c r="J667" s="5">
        <v>1650</v>
      </c>
      <c r="K667" s="5">
        <f t="shared" si="45"/>
        <v>1650</v>
      </c>
      <c r="L667" s="5">
        <f>K667</f>
        <v>1650</v>
      </c>
      <c r="M667" s="5">
        <v>10</v>
      </c>
      <c r="N667" s="95">
        <v>45392</v>
      </c>
      <c r="O667" s="5">
        <v>0</v>
      </c>
      <c r="P667" s="5">
        <v>1650</v>
      </c>
    </row>
    <row r="668" spans="1:16" x14ac:dyDescent="0.3">
      <c r="A668" s="40" t="s">
        <v>614</v>
      </c>
      <c r="B668" s="16" t="s">
        <v>615</v>
      </c>
      <c r="C668" s="16" t="s">
        <v>23</v>
      </c>
      <c r="D668" s="16" t="s">
        <v>23</v>
      </c>
      <c r="E668" s="14" t="s">
        <v>677</v>
      </c>
      <c r="F668" s="16" t="s">
        <v>25</v>
      </c>
      <c r="G668" s="101">
        <v>45554</v>
      </c>
      <c r="H668" s="21" t="s">
        <v>11</v>
      </c>
      <c r="I668" s="11">
        <v>4</v>
      </c>
      <c r="J668" s="11">
        <v>680</v>
      </c>
      <c r="K668" s="11">
        <f t="shared" si="45"/>
        <v>2720</v>
      </c>
      <c r="L668" s="11">
        <f>K668</f>
        <v>2720</v>
      </c>
      <c r="M668" s="11">
        <v>20</v>
      </c>
      <c r="N668" s="16"/>
      <c r="O668" s="11"/>
      <c r="P668" s="11"/>
    </row>
    <row r="669" spans="1:16" x14ac:dyDescent="0.3">
      <c r="A669" s="113" t="s">
        <v>139</v>
      </c>
      <c r="B669" s="113" t="s">
        <v>140</v>
      </c>
      <c r="C669" s="113" t="s">
        <v>35</v>
      </c>
      <c r="D669" s="113" t="s">
        <v>28</v>
      </c>
      <c r="E669" s="113" t="s">
        <v>678</v>
      </c>
      <c r="F669" s="113" t="s">
        <v>25</v>
      </c>
      <c r="G669" s="116">
        <v>45554</v>
      </c>
      <c r="H669" s="16" t="s">
        <v>8</v>
      </c>
      <c r="I669" s="11">
        <v>10</v>
      </c>
      <c r="J669" s="11">
        <v>95</v>
      </c>
      <c r="K669" s="11">
        <f>I669*J669</f>
        <v>950</v>
      </c>
      <c r="L669" s="113">
        <f>K669+K670+K671+K672+K673</f>
        <v>6380</v>
      </c>
      <c r="M669" s="113">
        <v>60</v>
      </c>
      <c r="N669" s="113"/>
      <c r="O669" s="113"/>
      <c r="P669" s="113"/>
    </row>
    <row r="670" spans="1:16" x14ac:dyDescent="0.3">
      <c r="A670" s="114"/>
      <c r="B670" s="114"/>
      <c r="C670" s="114"/>
      <c r="D670" s="114"/>
      <c r="E670" s="114"/>
      <c r="F670" s="114"/>
      <c r="G670" s="114"/>
      <c r="H670" s="16" t="s">
        <v>9</v>
      </c>
      <c r="I670" s="11">
        <v>10</v>
      </c>
      <c r="J670" s="11">
        <v>185</v>
      </c>
      <c r="K670" s="11">
        <f t="shared" ref="K670:K673" si="46">I670*J670</f>
        <v>1850</v>
      </c>
      <c r="L670" s="114"/>
      <c r="M670" s="114"/>
      <c r="N670" s="114"/>
      <c r="O670" s="114"/>
      <c r="P670" s="114"/>
    </row>
    <row r="671" spans="1:16" x14ac:dyDescent="0.3">
      <c r="A671" s="114"/>
      <c r="B671" s="114"/>
      <c r="C671" s="114"/>
      <c r="D671" s="114"/>
      <c r="E671" s="114"/>
      <c r="F671" s="114"/>
      <c r="G671" s="114"/>
      <c r="H671" s="16" t="s">
        <v>11</v>
      </c>
      <c r="I671" s="11">
        <v>2</v>
      </c>
      <c r="J671" s="11">
        <v>680</v>
      </c>
      <c r="K671" s="11">
        <f t="shared" si="46"/>
        <v>1360</v>
      </c>
      <c r="L671" s="114"/>
      <c r="M671" s="114"/>
      <c r="N671" s="114"/>
      <c r="O671" s="114"/>
      <c r="P671" s="114"/>
    </row>
    <row r="672" spans="1:16" x14ac:dyDescent="0.3">
      <c r="A672" s="114"/>
      <c r="B672" s="114"/>
      <c r="C672" s="114"/>
      <c r="D672" s="114"/>
      <c r="E672" s="114"/>
      <c r="F672" s="114"/>
      <c r="G672" s="114"/>
      <c r="H672" s="16" t="s">
        <v>10</v>
      </c>
      <c r="I672" s="11">
        <v>2</v>
      </c>
      <c r="J672" s="11">
        <v>460</v>
      </c>
      <c r="K672" s="11">
        <f t="shared" si="46"/>
        <v>920</v>
      </c>
      <c r="L672" s="114"/>
      <c r="M672" s="114"/>
      <c r="N672" s="114"/>
      <c r="O672" s="114"/>
      <c r="P672" s="114"/>
    </row>
    <row r="673" spans="1:16" x14ac:dyDescent="0.3">
      <c r="A673" s="115"/>
      <c r="B673" s="115"/>
      <c r="C673" s="115"/>
      <c r="D673" s="115"/>
      <c r="E673" s="115"/>
      <c r="F673" s="115"/>
      <c r="G673" s="115"/>
      <c r="H673" s="16" t="s">
        <v>42</v>
      </c>
      <c r="I673" s="11">
        <v>1</v>
      </c>
      <c r="J673" s="11">
        <v>1300</v>
      </c>
      <c r="K673" s="11">
        <f t="shared" si="46"/>
        <v>1300</v>
      </c>
      <c r="L673" s="115"/>
      <c r="M673" s="115"/>
      <c r="N673" s="115"/>
      <c r="O673" s="115"/>
      <c r="P673" s="115"/>
    </row>
    <row r="674" spans="1:16" x14ac:dyDescent="0.3">
      <c r="A674" s="113" t="s">
        <v>679</v>
      </c>
      <c r="B674" s="113" t="s">
        <v>232</v>
      </c>
      <c r="C674" s="113" t="s">
        <v>63</v>
      </c>
      <c r="D674" s="113" t="s">
        <v>28</v>
      </c>
      <c r="E674" s="113" t="s">
        <v>680</v>
      </c>
      <c r="F674" s="113" t="s">
        <v>25</v>
      </c>
      <c r="G674" s="116">
        <v>45554</v>
      </c>
      <c r="H674" s="16" t="s">
        <v>8</v>
      </c>
      <c r="I674" s="11">
        <v>10</v>
      </c>
      <c r="J674" s="11">
        <v>95</v>
      </c>
      <c r="K674" s="11">
        <f>I674*J674</f>
        <v>950</v>
      </c>
      <c r="L674" s="113">
        <f>K674+K675</f>
        <v>2800</v>
      </c>
      <c r="M674" s="113">
        <v>30</v>
      </c>
      <c r="N674" s="113"/>
      <c r="O674" s="113"/>
      <c r="P674" s="113"/>
    </row>
    <row r="675" spans="1:16" x14ac:dyDescent="0.3">
      <c r="A675" s="115"/>
      <c r="B675" s="115"/>
      <c r="C675" s="115"/>
      <c r="D675" s="115"/>
      <c r="E675" s="115"/>
      <c r="F675" s="115"/>
      <c r="G675" s="115"/>
      <c r="H675" s="16" t="s">
        <v>9</v>
      </c>
      <c r="I675" s="11">
        <v>10</v>
      </c>
      <c r="J675" s="11">
        <v>185</v>
      </c>
      <c r="K675" s="11">
        <f t="shared" ref="K675:K690" si="47">I675*J675</f>
        <v>1850</v>
      </c>
      <c r="L675" s="115"/>
      <c r="M675" s="115"/>
      <c r="N675" s="115"/>
      <c r="O675" s="115"/>
      <c r="P675" s="115"/>
    </row>
    <row r="676" spans="1:16" x14ac:dyDescent="0.3">
      <c r="A676" s="18" t="s">
        <v>172</v>
      </c>
      <c r="B676" s="18" t="s">
        <v>191</v>
      </c>
      <c r="C676" s="18" t="s">
        <v>63</v>
      </c>
      <c r="D676" s="18" t="s">
        <v>28</v>
      </c>
      <c r="E676" s="9" t="s">
        <v>681</v>
      </c>
      <c r="F676" s="18" t="s">
        <v>25</v>
      </c>
      <c r="G676" s="96">
        <v>45554</v>
      </c>
      <c r="H676" s="18" t="s">
        <v>8</v>
      </c>
      <c r="I676" s="5">
        <v>20</v>
      </c>
      <c r="J676" s="5">
        <v>95</v>
      </c>
      <c r="K676" s="5">
        <f t="shared" si="47"/>
        <v>1900</v>
      </c>
      <c r="L676" s="5">
        <f>K676</f>
        <v>1900</v>
      </c>
      <c r="M676" s="5">
        <v>20</v>
      </c>
      <c r="N676" s="96">
        <v>45554</v>
      </c>
      <c r="O676" s="5">
        <v>0</v>
      </c>
      <c r="P676" s="5">
        <v>1900</v>
      </c>
    </row>
    <row r="677" spans="1:16" x14ac:dyDescent="0.3">
      <c r="A677" s="105" t="s">
        <v>193</v>
      </c>
      <c r="B677" s="105" t="s">
        <v>65</v>
      </c>
      <c r="C677" s="105" t="s">
        <v>63</v>
      </c>
      <c r="D677" s="105" t="s">
        <v>28</v>
      </c>
      <c r="E677" s="105" t="s">
        <v>682</v>
      </c>
      <c r="F677" s="105" t="s">
        <v>25</v>
      </c>
      <c r="G677" s="108">
        <v>45554</v>
      </c>
      <c r="H677" s="18" t="s">
        <v>8</v>
      </c>
      <c r="I677" s="5">
        <v>24</v>
      </c>
      <c r="J677" s="5">
        <v>95</v>
      </c>
      <c r="K677" s="5">
        <f t="shared" si="47"/>
        <v>2280</v>
      </c>
      <c r="L677" s="105">
        <f>K677+K678</f>
        <v>6720</v>
      </c>
      <c r="M677" s="105">
        <v>72</v>
      </c>
      <c r="N677" s="108">
        <v>45554</v>
      </c>
      <c r="O677" s="105">
        <v>0</v>
      </c>
      <c r="P677" s="105">
        <v>6720</v>
      </c>
    </row>
    <row r="678" spans="1:16" x14ac:dyDescent="0.3">
      <c r="A678" s="107"/>
      <c r="B678" s="107"/>
      <c r="C678" s="107"/>
      <c r="D678" s="107"/>
      <c r="E678" s="107"/>
      <c r="F678" s="107"/>
      <c r="G678" s="107"/>
      <c r="H678" s="18" t="s">
        <v>9</v>
      </c>
      <c r="I678" s="5">
        <v>24</v>
      </c>
      <c r="J678" s="5">
        <v>185</v>
      </c>
      <c r="K678" s="5">
        <f t="shared" si="47"/>
        <v>4440</v>
      </c>
      <c r="L678" s="107"/>
      <c r="M678" s="107"/>
      <c r="N678" s="107"/>
      <c r="O678" s="107"/>
      <c r="P678" s="107"/>
    </row>
    <row r="679" spans="1:16" x14ac:dyDescent="0.3">
      <c r="A679" s="18" t="s">
        <v>683</v>
      </c>
      <c r="B679" s="18" t="s">
        <v>196</v>
      </c>
      <c r="C679" s="18" t="s">
        <v>63</v>
      </c>
      <c r="D679" s="18" t="s">
        <v>28</v>
      </c>
      <c r="E679" s="9" t="s">
        <v>684</v>
      </c>
      <c r="F679" s="18" t="s">
        <v>25</v>
      </c>
      <c r="G679" s="96">
        <v>45554</v>
      </c>
      <c r="H679" s="18" t="s">
        <v>8</v>
      </c>
      <c r="I679" s="5">
        <v>5</v>
      </c>
      <c r="J679" s="5">
        <v>95</v>
      </c>
      <c r="K679" s="5">
        <f t="shared" si="47"/>
        <v>475</v>
      </c>
      <c r="L679" s="5">
        <f>K679</f>
        <v>475</v>
      </c>
      <c r="M679" s="5">
        <v>5</v>
      </c>
      <c r="N679" s="96">
        <v>45554</v>
      </c>
      <c r="O679" s="5">
        <v>0</v>
      </c>
      <c r="P679" s="5">
        <v>475</v>
      </c>
    </row>
    <row r="680" spans="1:16" x14ac:dyDescent="0.3">
      <c r="A680" s="18" t="s">
        <v>181</v>
      </c>
      <c r="B680" s="18" t="s">
        <v>182</v>
      </c>
      <c r="C680" s="18" t="s">
        <v>27</v>
      </c>
      <c r="D680" s="18" t="s">
        <v>28</v>
      </c>
      <c r="E680" s="9" t="s">
        <v>685</v>
      </c>
      <c r="F680" s="18" t="s">
        <v>25</v>
      </c>
      <c r="G680" s="96">
        <v>45554</v>
      </c>
      <c r="H680" s="18" t="s">
        <v>8</v>
      </c>
      <c r="I680" s="5">
        <v>10</v>
      </c>
      <c r="J680" s="5">
        <v>95</v>
      </c>
      <c r="K680" s="5">
        <f t="shared" si="47"/>
        <v>950</v>
      </c>
      <c r="L680" s="5">
        <f>K680</f>
        <v>950</v>
      </c>
      <c r="M680" s="5">
        <v>10</v>
      </c>
      <c r="N680" s="96">
        <v>45554</v>
      </c>
      <c r="O680" s="5">
        <v>0</v>
      </c>
      <c r="P680" s="5">
        <v>950</v>
      </c>
    </row>
    <row r="681" spans="1:16" x14ac:dyDescent="0.3">
      <c r="A681" s="16" t="s">
        <v>686</v>
      </c>
      <c r="B681" s="16" t="s">
        <v>507</v>
      </c>
      <c r="C681" s="16" t="s">
        <v>27</v>
      </c>
      <c r="D681" s="16" t="s">
        <v>28</v>
      </c>
      <c r="E681" s="14" t="s">
        <v>687</v>
      </c>
      <c r="F681" s="16" t="s">
        <v>25</v>
      </c>
      <c r="G681" s="101">
        <v>45554</v>
      </c>
      <c r="H681" s="16" t="s">
        <v>8</v>
      </c>
      <c r="I681" s="11">
        <v>10</v>
      </c>
      <c r="J681" s="11">
        <v>95</v>
      </c>
      <c r="K681" s="11">
        <f t="shared" si="47"/>
        <v>950</v>
      </c>
      <c r="L681" s="11">
        <f>K681</f>
        <v>950</v>
      </c>
      <c r="M681" s="11">
        <v>10</v>
      </c>
      <c r="N681" s="16"/>
      <c r="O681" s="11"/>
      <c r="P681" s="11"/>
    </row>
    <row r="682" spans="1:16" x14ac:dyDescent="0.3">
      <c r="A682" s="18" t="s">
        <v>688</v>
      </c>
      <c r="B682" s="18" t="s">
        <v>81</v>
      </c>
      <c r="C682" s="18" t="s">
        <v>35</v>
      </c>
      <c r="D682" s="18" t="s">
        <v>28</v>
      </c>
      <c r="E682" s="9" t="s">
        <v>689</v>
      </c>
      <c r="F682" s="18" t="s">
        <v>25</v>
      </c>
      <c r="G682" s="96">
        <v>45554</v>
      </c>
      <c r="H682" s="18" t="s">
        <v>690</v>
      </c>
      <c r="I682" s="5">
        <v>2</v>
      </c>
      <c r="J682" s="5">
        <v>2400</v>
      </c>
      <c r="K682" s="5">
        <f t="shared" si="47"/>
        <v>4800</v>
      </c>
      <c r="L682" s="5">
        <f>K682</f>
        <v>4800</v>
      </c>
      <c r="M682" s="5">
        <v>40</v>
      </c>
      <c r="N682" s="18"/>
      <c r="O682" s="5"/>
      <c r="P682" s="5"/>
    </row>
    <row r="683" spans="1:16" x14ac:dyDescent="0.3">
      <c r="A683" s="105" t="s">
        <v>691</v>
      </c>
      <c r="B683" s="105" t="s">
        <v>35</v>
      </c>
      <c r="C683" s="105" t="s">
        <v>35</v>
      </c>
      <c r="D683" s="105" t="s">
        <v>28</v>
      </c>
      <c r="E683" s="105" t="s">
        <v>692</v>
      </c>
      <c r="F683" s="105" t="s">
        <v>25</v>
      </c>
      <c r="G683" s="108">
        <v>45554</v>
      </c>
      <c r="H683" s="18" t="s">
        <v>8</v>
      </c>
      <c r="I683" s="5">
        <v>10</v>
      </c>
      <c r="J683" s="5">
        <v>95</v>
      </c>
      <c r="K683" s="5">
        <f t="shared" si="47"/>
        <v>950</v>
      </c>
      <c r="L683" s="105">
        <f>K683+K684</f>
        <v>1875</v>
      </c>
      <c r="M683" s="105">
        <v>20</v>
      </c>
      <c r="N683" s="105"/>
      <c r="O683" s="105"/>
      <c r="P683" s="105"/>
    </row>
    <row r="684" spans="1:16" x14ac:dyDescent="0.3">
      <c r="A684" s="107"/>
      <c r="B684" s="107"/>
      <c r="C684" s="107"/>
      <c r="D684" s="107"/>
      <c r="E684" s="107"/>
      <c r="F684" s="107"/>
      <c r="G684" s="107"/>
      <c r="H684" s="18" t="s">
        <v>9</v>
      </c>
      <c r="I684" s="5">
        <v>5</v>
      </c>
      <c r="J684" s="5">
        <v>185</v>
      </c>
      <c r="K684" s="5">
        <f t="shared" si="47"/>
        <v>925</v>
      </c>
      <c r="L684" s="107"/>
      <c r="M684" s="107"/>
      <c r="N684" s="107"/>
      <c r="O684" s="107"/>
      <c r="P684" s="107"/>
    </row>
    <row r="685" spans="1:16" x14ac:dyDescent="0.3">
      <c r="A685" s="18" t="s">
        <v>693</v>
      </c>
      <c r="B685" s="18" t="s">
        <v>694</v>
      </c>
      <c r="C685" s="18" t="s">
        <v>35</v>
      </c>
      <c r="D685" s="18" t="s">
        <v>28</v>
      </c>
      <c r="E685" s="9" t="s">
        <v>695</v>
      </c>
      <c r="F685" s="18" t="s">
        <v>25</v>
      </c>
      <c r="G685" s="96">
        <v>45555</v>
      </c>
      <c r="H685" s="18" t="s">
        <v>8</v>
      </c>
      <c r="I685" s="5">
        <v>5</v>
      </c>
      <c r="J685" s="5">
        <v>95</v>
      </c>
      <c r="K685" s="5">
        <f t="shared" si="47"/>
        <v>475</v>
      </c>
      <c r="L685" s="5">
        <f>K685</f>
        <v>475</v>
      </c>
      <c r="M685" s="5">
        <v>5</v>
      </c>
      <c r="N685" s="18"/>
      <c r="O685" s="5"/>
      <c r="P685" s="5"/>
    </row>
    <row r="686" spans="1:16" x14ac:dyDescent="0.3">
      <c r="A686" s="105" t="s">
        <v>382</v>
      </c>
      <c r="B686" s="105" t="s">
        <v>284</v>
      </c>
      <c r="C686" s="105" t="s">
        <v>28</v>
      </c>
      <c r="D686" s="105" t="s">
        <v>28</v>
      </c>
      <c r="E686" s="105" t="s">
        <v>696</v>
      </c>
      <c r="F686" s="105" t="s">
        <v>25</v>
      </c>
      <c r="G686" s="108">
        <v>45555</v>
      </c>
      <c r="H686" s="18" t="s">
        <v>8</v>
      </c>
      <c r="I686" s="5">
        <v>5</v>
      </c>
      <c r="J686" s="5">
        <v>95</v>
      </c>
      <c r="K686" s="5">
        <f t="shared" si="47"/>
        <v>475</v>
      </c>
      <c r="L686" s="105">
        <f>K686+K687</f>
        <v>1400</v>
      </c>
      <c r="M686" s="105">
        <v>15</v>
      </c>
      <c r="N686" s="18"/>
      <c r="O686" s="5"/>
      <c r="P686" s="5"/>
    </row>
    <row r="687" spans="1:16" x14ac:dyDescent="0.3">
      <c r="A687" s="107"/>
      <c r="B687" s="107"/>
      <c r="C687" s="107"/>
      <c r="D687" s="107"/>
      <c r="E687" s="107"/>
      <c r="F687" s="107"/>
      <c r="G687" s="107"/>
      <c r="H687" s="18" t="s">
        <v>9</v>
      </c>
      <c r="I687" s="5">
        <v>5</v>
      </c>
      <c r="J687" s="5">
        <v>185</v>
      </c>
      <c r="K687" s="5">
        <f t="shared" si="47"/>
        <v>925</v>
      </c>
      <c r="L687" s="107"/>
      <c r="M687" s="107"/>
      <c r="N687" s="18"/>
      <c r="O687" s="5"/>
      <c r="P687" s="5"/>
    </row>
    <row r="688" spans="1:16" x14ac:dyDescent="0.3">
      <c r="A688" s="105" t="s">
        <v>697</v>
      </c>
      <c r="B688" s="105" t="s">
        <v>698</v>
      </c>
      <c r="C688" s="105" t="s">
        <v>114</v>
      </c>
      <c r="D688" s="105" t="s">
        <v>23</v>
      </c>
      <c r="E688" s="105" t="s">
        <v>699</v>
      </c>
      <c r="F688" s="105" t="s">
        <v>59</v>
      </c>
      <c r="G688" s="108">
        <v>45555</v>
      </c>
      <c r="H688" s="18" t="s">
        <v>8</v>
      </c>
      <c r="I688" s="5">
        <v>2</v>
      </c>
      <c r="J688" s="5">
        <v>95</v>
      </c>
      <c r="K688" s="5">
        <f t="shared" si="47"/>
        <v>190</v>
      </c>
      <c r="L688" s="105">
        <f>K688+K689+K690+K691+K692</f>
        <v>5270</v>
      </c>
      <c r="M688" s="105">
        <v>41</v>
      </c>
      <c r="N688" s="105"/>
      <c r="O688" s="105"/>
      <c r="P688" s="105"/>
    </row>
    <row r="689" spans="1:16" x14ac:dyDescent="0.3">
      <c r="A689" s="106"/>
      <c r="B689" s="106"/>
      <c r="C689" s="106"/>
      <c r="D689" s="106"/>
      <c r="E689" s="106"/>
      <c r="F689" s="106"/>
      <c r="G689" s="106"/>
      <c r="H689" s="18" t="s">
        <v>9</v>
      </c>
      <c r="I689" s="5">
        <v>2</v>
      </c>
      <c r="J689" s="5">
        <v>185</v>
      </c>
      <c r="K689" s="5">
        <f t="shared" si="47"/>
        <v>370</v>
      </c>
      <c r="L689" s="106"/>
      <c r="M689" s="106"/>
      <c r="N689" s="106"/>
      <c r="O689" s="106"/>
      <c r="P689" s="106"/>
    </row>
    <row r="690" spans="1:16" x14ac:dyDescent="0.3">
      <c r="A690" s="106"/>
      <c r="B690" s="106"/>
      <c r="C690" s="106"/>
      <c r="D690" s="106"/>
      <c r="E690" s="106"/>
      <c r="F690" s="106"/>
      <c r="G690" s="106"/>
      <c r="H690" s="18" t="s">
        <v>10</v>
      </c>
      <c r="I690" s="5">
        <v>1</v>
      </c>
      <c r="J690" s="5">
        <v>460</v>
      </c>
      <c r="K690" s="5">
        <f t="shared" si="47"/>
        <v>460</v>
      </c>
      <c r="L690" s="106"/>
      <c r="M690" s="106"/>
      <c r="N690" s="106"/>
      <c r="O690" s="106"/>
      <c r="P690" s="106"/>
    </row>
    <row r="691" spans="1:16" x14ac:dyDescent="0.3">
      <c r="A691" s="106"/>
      <c r="B691" s="106"/>
      <c r="C691" s="106"/>
      <c r="D691" s="106"/>
      <c r="E691" s="106"/>
      <c r="F691" s="106"/>
      <c r="G691" s="106"/>
      <c r="H691" s="18" t="s">
        <v>42</v>
      </c>
      <c r="I691" s="5">
        <v>1</v>
      </c>
      <c r="J691" s="5">
        <v>1300</v>
      </c>
      <c r="K691" s="5">
        <f>I691*J691</f>
        <v>1300</v>
      </c>
      <c r="L691" s="106"/>
      <c r="M691" s="106"/>
      <c r="N691" s="106"/>
      <c r="O691" s="106"/>
      <c r="P691" s="106"/>
    </row>
    <row r="692" spans="1:16" x14ac:dyDescent="0.3">
      <c r="A692" s="107"/>
      <c r="B692" s="107"/>
      <c r="C692" s="107"/>
      <c r="D692" s="107"/>
      <c r="E692" s="107"/>
      <c r="F692" s="107"/>
      <c r="G692" s="107"/>
      <c r="H692" s="102" t="s">
        <v>30</v>
      </c>
      <c r="I692" s="5">
        <v>1</v>
      </c>
      <c r="J692" s="5">
        <v>2950</v>
      </c>
      <c r="K692" s="5">
        <f>I692*J692</f>
        <v>2950</v>
      </c>
      <c r="L692" s="107"/>
      <c r="M692" s="107"/>
      <c r="N692" s="107"/>
      <c r="O692" s="107"/>
      <c r="P692" s="107"/>
    </row>
    <row r="693" spans="1:16" x14ac:dyDescent="0.3">
      <c r="A693" s="105" t="s">
        <v>700</v>
      </c>
      <c r="B693" s="105" t="s">
        <v>701</v>
      </c>
      <c r="C693" s="105" t="s">
        <v>114</v>
      </c>
      <c r="D693" s="105" t="s">
        <v>23</v>
      </c>
      <c r="E693" s="105" t="s">
        <v>702</v>
      </c>
      <c r="F693" s="105" t="s">
        <v>59</v>
      </c>
      <c r="G693" s="108">
        <v>45555</v>
      </c>
      <c r="H693" s="18" t="s">
        <v>8</v>
      </c>
      <c r="I693" s="5">
        <v>2</v>
      </c>
      <c r="J693" s="5">
        <v>95</v>
      </c>
      <c r="K693" s="5">
        <f t="shared" ref="K693:K700" si="48">I693*J693</f>
        <v>190</v>
      </c>
      <c r="L693" s="105">
        <f>K693+K694+K695+K696</f>
        <v>4520</v>
      </c>
      <c r="M693" s="105">
        <v>36</v>
      </c>
      <c r="N693" s="105"/>
      <c r="O693" s="105"/>
      <c r="P693" s="105"/>
    </row>
    <row r="694" spans="1:16" x14ac:dyDescent="0.3">
      <c r="A694" s="106"/>
      <c r="B694" s="106"/>
      <c r="C694" s="106"/>
      <c r="D694" s="106"/>
      <c r="E694" s="106"/>
      <c r="F694" s="106"/>
      <c r="G694" s="106"/>
      <c r="H694" s="18" t="s">
        <v>9</v>
      </c>
      <c r="I694" s="5">
        <v>2</v>
      </c>
      <c r="J694" s="5">
        <v>185</v>
      </c>
      <c r="K694" s="5">
        <f t="shared" si="48"/>
        <v>370</v>
      </c>
      <c r="L694" s="106"/>
      <c r="M694" s="106"/>
      <c r="N694" s="106"/>
      <c r="O694" s="106"/>
      <c r="P694" s="106"/>
    </row>
    <row r="695" spans="1:16" x14ac:dyDescent="0.3">
      <c r="A695" s="106"/>
      <c r="B695" s="106"/>
      <c r="C695" s="106"/>
      <c r="D695" s="106"/>
      <c r="E695" s="106"/>
      <c r="F695" s="106"/>
      <c r="G695" s="106"/>
      <c r="H695" s="18" t="s">
        <v>11</v>
      </c>
      <c r="I695" s="5">
        <v>2</v>
      </c>
      <c r="J695" s="5">
        <v>680</v>
      </c>
      <c r="K695" s="5">
        <f t="shared" si="48"/>
        <v>1360</v>
      </c>
      <c r="L695" s="106"/>
      <c r="M695" s="106"/>
      <c r="N695" s="106"/>
      <c r="O695" s="106"/>
      <c r="P695" s="106"/>
    </row>
    <row r="696" spans="1:16" x14ac:dyDescent="0.3">
      <c r="A696" s="107"/>
      <c r="B696" s="107"/>
      <c r="C696" s="107"/>
      <c r="D696" s="107"/>
      <c r="E696" s="107"/>
      <c r="F696" s="107"/>
      <c r="G696" s="107"/>
      <c r="H696" s="18" t="s">
        <v>42</v>
      </c>
      <c r="I696" s="5">
        <v>2</v>
      </c>
      <c r="J696" s="5">
        <v>1300</v>
      </c>
      <c r="K696" s="5">
        <f t="shared" si="48"/>
        <v>2600</v>
      </c>
      <c r="L696" s="107"/>
      <c r="M696" s="107"/>
      <c r="N696" s="107"/>
      <c r="O696" s="107"/>
      <c r="P696" s="107"/>
    </row>
    <row r="697" spans="1:16" x14ac:dyDescent="0.3">
      <c r="A697" s="105" t="s">
        <v>700</v>
      </c>
      <c r="B697" s="105" t="s">
        <v>701</v>
      </c>
      <c r="C697" s="105" t="s">
        <v>114</v>
      </c>
      <c r="D697" s="105" t="s">
        <v>23</v>
      </c>
      <c r="E697" s="105" t="s">
        <v>703</v>
      </c>
      <c r="F697" s="105" t="s">
        <v>59</v>
      </c>
      <c r="G697" s="108">
        <v>45555</v>
      </c>
      <c r="H697" s="18" t="s">
        <v>8</v>
      </c>
      <c r="I697" s="5">
        <v>10</v>
      </c>
      <c r="J697" s="5">
        <v>95</v>
      </c>
      <c r="K697" s="5">
        <f t="shared" si="48"/>
        <v>950</v>
      </c>
      <c r="L697" s="105">
        <f>K697+K698+K699+K700</f>
        <v>3015</v>
      </c>
      <c r="M697" s="105">
        <v>30</v>
      </c>
      <c r="N697" s="105"/>
      <c r="O697" s="105"/>
      <c r="P697" s="105"/>
    </row>
    <row r="698" spans="1:16" x14ac:dyDescent="0.3">
      <c r="A698" s="106"/>
      <c r="B698" s="106"/>
      <c r="C698" s="106"/>
      <c r="D698" s="106"/>
      <c r="E698" s="106"/>
      <c r="F698" s="106"/>
      <c r="G698" s="106"/>
      <c r="H698" s="18" t="s">
        <v>9</v>
      </c>
      <c r="I698" s="5">
        <v>5</v>
      </c>
      <c r="J698" s="5">
        <v>185</v>
      </c>
      <c r="K698" s="5">
        <f t="shared" si="48"/>
        <v>925</v>
      </c>
      <c r="L698" s="106"/>
      <c r="M698" s="106"/>
      <c r="N698" s="106"/>
      <c r="O698" s="106"/>
      <c r="P698" s="106"/>
    </row>
    <row r="699" spans="1:16" x14ac:dyDescent="0.3">
      <c r="A699" s="106"/>
      <c r="B699" s="106"/>
      <c r="C699" s="106"/>
      <c r="D699" s="106"/>
      <c r="E699" s="106"/>
      <c r="F699" s="106"/>
      <c r="G699" s="106"/>
      <c r="H699" s="18" t="s">
        <v>11</v>
      </c>
      <c r="I699" s="5">
        <v>1</v>
      </c>
      <c r="J699" s="5">
        <v>680</v>
      </c>
      <c r="K699" s="5">
        <f t="shared" si="48"/>
        <v>680</v>
      </c>
      <c r="L699" s="106"/>
      <c r="M699" s="106"/>
      <c r="N699" s="106"/>
      <c r="O699" s="106"/>
      <c r="P699" s="106"/>
    </row>
    <row r="700" spans="1:16" ht="15" thickBot="1" x14ac:dyDescent="0.35">
      <c r="A700" s="107"/>
      <c r="B700" s="107"/>
      <c r="C700" s="107"/>
      <c r="D700" s="107"/>
      <c r="E700" s="107"/>
      <c r="F700" s="107"/>
      <c r="G700" s="107"/>
      <c r="H700" s="18" t="s">
        <v>10</v>
      </c>
      <c r="I700" s="5">
        <v>1</v>
      </c>
      <c r="J700" s="5">
        <v>460</v>
      </c>
      <c r="K700" s="5">
        <f t="shared" si="48"/>
        <v>460</v>
      </c>
      <c r="L700" s="107"/>
      <c r="M700" s="107"/>
      <c r="N700" s="107"/>
      <c r="O700" s="107"/>
      <c r="P700" s="107"/>
    </row>
    <row r="701" spans="1:16" x14ac:dyDescent="0.3">
      <c r="A701" s="208" t="s">
        <v>238</v>
      </c>
      <c r="B701" s="209" t="s">
        <v>117</v>
      </c>
      <c r="C701" s="209" t="s">
        <v>63</v>
      </c>
      <c r="D701" s="209" t="s">
        <v>28</v>
      </c>
      <c r="E701" s="209"/>
      <c r="F701" s="209" t="s">
        <v>59</v>
      </c>
      <c r="G701" s="210">
        <v>45326</v>
      </c>
      <c r="H701" s="209" t="s">
        <v>417</v>
      </c>
      <c r="I701" s="209">
        <v>1</v>
      </c>
      <c r="J701" s="209">
        <v>255</v>
      </c>
      <c r="K701" s="209">
        <v>255</v>
      </c>
      <c r="L701" s="209">
        <v>255</v>
      </c>
      <c r="M701" s="209">
        <v>2</v>
      </c>
      <c r="N701" s="210">
        <v>45326</v>
      </c>
      <c r="O701" s="209">
        <v>0</v>
      </c>
      <c r="P701" s="211">
        <v>255</v>
      </c>
    </row>
    <row r="702" spans="1:16" x14ac:dyDescent="0.3">
      <c r="A702" s="104" t="s">
        <v>706</v>
      </c>
      <c r="B702" s="5" t="s">
        <v>117</v>
      </c>
      <c r="C702" s="5" t="s">
        <v>63</v>
      </c>
      <c r="D702" s="5" t="s">
        <v>28</v>
      </c>
      <c r="E702" s="5"/>
      <c r="F702" s="5" t="s">
        <v>59</v>
      </c>
      <c r="G702" s="3">
        <v>45326</v>
      </c>
      <c r="H702" s="5" t="s">
        <v>423</v>
      </c>
      <c r="I702" s="5">
        <v>1</v>
      </c>
      <c r="J702" s="5">
        <v>130</v>
      </c>
      <c r="K702" s="5">
        <v>130</v>
      </c>
      <c r="L702" s="5">
        <v>130</v>
      </c>
      <c r="M702" s="5">
        <v>1</v>
      </c>
      <c r="N702" s="3">
        <v>45326</v>
      </c>
      <c r="O702" s="5">
        <v>0</v>
      </c>
      <c r="P702" s="212">
        <v>130</v>
      </c>
    </row>
    <row r="703" spans="1:16" x14ac:dyDescent="0.3">
      <c r="A703" s="213" t="s">
        <v>707</v>
      </c>
      <c r="B703" s="5" t="s">
        <v>117</v>
      </c>
      <c r="C703" s="5" t="s">
        <v>63</v>
      </c>
      <c r="D703" s="5" t="s">
        <v>28</v>
      </c>
      <c r="E703" s="5"/>
      <c r="F703" s="5" t="s">
        <v>59</v>
      </c>
      <c r="G703" s="3">
        <v>45326</v>
      </c>
      <c r="H703" s="5" t="s">
        <v>423</v>
      </c>
      <c r="I703" s="5">
        <v>2</v>
      </c>
      <c r="J703" s="5">
        <v>130</v>
      </c>
      <c r="K703" s="5">
        <v>260</v>
      </c>
      <c r="L703" s="5">
        <v>260</v>
      </c>
      <c r="M703" s="5">
        <v>2</v>
      </c>
      <c r="N703" s="3">
        <v>45326</v>
      </c>
      <c r="O703" s="5">
        <v>260</v>
      </c>
      <c r="P703" s="212">
        <v>0</v>
      </c>
    </row>
    <row r="704" spans="1:16" x14ac:dyDescent="0.3">
      <c r="A704" s="104" t="s">
        <v>708</v>
      </c>
      <c r="B704" s="5" t="s">
        <v>120</v>
      </c>
      <c r="C704" s="5" t="s">
        <v>215</v>
      </c>
      <c r="D704" s="5" t="s">
        <v>28</v>
      </c>
      <c r="E704" s="5"/>
      <c r="F704" s="5" t="s">
        <v>59</v>
      </c>
      <c r="G704" s="3">
        <v>45386</v>
      </c>
      <c r="H704" s="5" t="s">
        <v>408</v>
      </c>
      <c r="I704" s="5">
        <v>1</v>
      </c>
      <c r="J704" s="5">
        <v>630</v>
      </c>
      <c r="K704" s="5">
        <v>630</v>
      </c>
      <c r="L704" s="5">
        <v>630</v>
      </c>
      <c r="M704" s="5">
        <v>5</v>
      </c>
      <c r="N704" s="5" t="s">
        <v>709</v>
      </c>
      <c r="O704" s="5">
        <v>0</v>
      </c>
      <c r="P704" s="212">
        <v>630</v>
      </c>
    </row>
    <row r="705" spans="1:16" x14ac:dyDescent="0.3">
      <c r="A705" s="104" t="s">
        <v>388</v>
      </c>
      <c r="B705" s="5" t="s">
        <v>120</v>
      </c>
      <c r="C705" s="5" t="s">
        <v>215</v>
      </c>
      <c r="D705" s="5" t="s">
        <v>28</v>
      </c>
      <c r="E705" s="5"/>
      <c r="F705" s="5" t="s">
        <v>59</v>
      </c>
      <c r="G705" s="3">
        <v>45386</v>
      </c>
      <c r="H705" s="5" t="s">
        <v>423</v>
      </c>
      <c r="I705" s="5">
        <v>1</v>
      </c>
      <c r="J705" s="5">
        <v>130</v>
      </c>
      <c r="K705" s="5">
        <v>130</v>
      </c>
      <c r="L705" s="5">
        <v>130</v>
      </c>
      <c r="M705" s="5">
        <v>1</v>
      </c>
      <c r="N705" s="5" t="s">
        <v>709</v>
      </c>
      <c r="O705" s="5">
        <v>0</v>
      </c>
      <c r="P705" s="212">
        <v>130</v>
      </c>
    </row>
    <row r="706" spans="1:16" x14ac:dyDescent="0.3">
      <c r="A706" s="104" t="s">
        <v>710</v>
      </c>
      <c r="B706" s="5" t="s">
        <v>120</v>
      </c>
      <c r="C706" s="5" t="s">
        <v>215</v>
      </c>
      <c r="D706" s="5" t="s">
        <v>28</v>
      </c>
      <c r="E706" s="5"/>
      <c r="F706" s="5" t="s">
        <v>59</v>
      </c>
      <c r="G706" s="3">
        <v>45386</v>
      </c>
      <c r="H706" s="5" t="s">
        <v>423</v>
      </c>
      <c r="I706" s="5">
        <v>1</v>
      </c>
      <c r="J706" s="5">
        <v>130</v>
      </c>
      <c r="K706" s="5">
        <v>130</v>
      </c>
      <c r="L706" s="5">
        <v>130</v>
      </c>
      <c r="M706" s="5">
        <v>1</v>
      </c>
      <c r="N706" s="5" t="s">
        <v>709</v>
      </c>
      <c r="O706" s="5">
        <v>130</v>
      </c>
      <c r="P706" s="212">
        <v>0</v>
      </c>
    </row>
    <row r="707" spans="1:16" x14ac:dyDescent="0.3">
      <c r="A707" s="104" t="s">
        <v>711</v>
      </c>
      <c r="B707" s="5" t="s">
        <v>120</v>
      </c>
      <c r="C707" s="5" t="s">
        <v>215</v>
      </c>
      <c r="D707" s="5" t="s">
        <v>28</v>
      </c>
      <c r="E707" s="5"/>
      <c r="F707" s="5" t="s">
        <v>59</v>
      </c>
      <c r="G707" s="3">
        <v>45386</v>
      </c>
      <c r="H707" s="5" t="s">
        <v>423</v>
      </c>
      <c r="I707" s="5">
        <v>1</v>
      </c>
      <c r="J707" s="5">
        <v>130</v>
      </c>
      <c r="K707" s="5">
        <v>130</v>
      </c>
      <c r="L707" s="5">
        <v>130</v>
      </c>
      <c r="M707" s="5">
        <v>1</v>
      </c>
      <c r="N707" s="5" t="s">
        <v>709</v>
      </c>
      <c r="O707" s="5">
        <v>130</v>
      </c>
      <c r="P707" s="212">
        <v>0</v>
      </c>
    </row>
    <row r="708" spans="1:16" x14ac:dyDescent="0.3">
      <c r="A708" s="104" t="s">
        <v>712</v>
      </c>
      <c r="B708" s="5" t="s">
        <v>120</v>
      </c>
      <c r="C708" s="5" t="s">
        <v>215</v>
      </c>
      <c r="D708" s="5" t="s">
        <v>28</v>
      </c>
      <c r="E708" s="5"/>
      <c r="F708" s="5" t="s">
        <v>59</v>
      </c>
      <c r="G708" s="3">
        <v>45386</v>
      </c>
      <c r="H708" s="5" t="s">
        <v>417</v>
      </c>
      <c r="I708" s="5">
        <v>1</v>
      </c>
      <c r="J708" s="5">
        <v>255</v>
      </c>
      <c r="K708" s="5">
        <v>255</v>
      </c>
      <c r="L708" s="5">
        <v>255</v>
      </c>
      <c r="M708" s="5">
        <v>2</v>
      </c>
      <c r="N708" s="5" t="s">
        <v>709</v>
      </c>
      <c r="O708" s="5">
        <v>0</v>
      </c>
      <c r="P708" s="212">
        <v>255</v>
      </c>
    </row>
    <row r="709" spans="1:16" x14ac:dyDescent="0.3">
      <c r="A709" s="104" t="s">
        <v>713</v>
      </c>
      <c r="B709" s="5" t="s">
        <v>120</v>
      </c>
      <c r="C709" s="5" t="s">
        <v>215</v>
      </c>
      <c r="D709" s="5" t="s">
        <v>28</v>
      </c>
      <c r="E709" s="5"/>
      <c r="F709" s="5" t="s">
        <v>59</v>
      </c>
      <c r="G709" s="3">
        <v>45386</v>
      </c>
      <c r="H709" s="5" t="s">
        <v>417</v>
      </c>
      <c r="I709" s="5">
        <v>1</v>
      </c>
      <c r="J709" s="5">
        <v>255</v>
      </c>
      <c r="K709" s="5">
        <v>255</v>
      </c>
      <c r="L709" s="5">
        <v>255</v>
      </c>
      <c r="M709" s="5">
        <v>2</v>
      </c>
      <c r="N709" s="5" t="s">
        <v>709</v>
      </c>
      <c r="O709" s="5">
        <v>255</v>
      </c>
      <c r="P709" s="212">
        <v>0</v>
      </c>
    </row>
    <row r="710" spans="1:16" x14ac:dyDescent="0.3">
      <c r="A710" s="104" t="s">
        <v>714</v>
      </c>
      <c r="B710" s="5" t="s">
        <v>120</v>
      </c>
      <c r="C710" s="5" t="s">
        <v>215</v>
      </c>
      <c r="D710" s="5" t="s">
        <v>28</v>
      </c>
      <c r="E710" s="5"/>
      <c r="F710" s="5" t="s">
        <v>59</v>
      </c>
      <c r="G710" s="3">
        <v>45386</v>
      </c>
      <c r="H710" s="5" t="s">
        <v>423</v>
      </c>
      <c r="I710" s="5">
        <v>1</v>
      </c>
      <c r="J710" s="5">
        <v>130</v>
      </c>
      <c r="K710" s="5">
        <v>130</v>
      </c>
      <c r="L710" s="5">
        <v>130</v>
      </c>
      <c r="M710" s="5">
        <v>1</v>
      </c>
      <c r="N710" s="5" t="s">
        <v>709</v>
      </c>
      <c r="O710" s="5">
        <v>0</v>
      </c>
      <c r="P710" s="212">
        <v>130</v>
      </c>
    </row>
    <row r="711" spans="1:16" x14ac:dyDescent="0.3">
      <c r="A711" s="104" t="s">
        <v>715</v>
      </c>
      <c r="B711" s="5" t="s">
        <v>120</v>
      </c>
      <c r="C711" s="5" t="s">
        <v>215</v>
      </c>
      <c r="D711" s="5" t="s">
        <v>28</v>
      </c>
      <c r="E711" s="5"/>
      <c r="F711" s="5" t="s">
        <v>59</v>
      </c>
      <c r="G711" s="3">
        <v>45386</v>
      </c>
      <c r="H711" s="5" t="s">
        <v>423</v>
      </c>
      <c r="I711" s="5">
        <v>1</v>
      </c>
      <c r="J711" s="5">
        <v>130</v>
      </c>
      <c r="K711" s="5">
        <v>130</v>
      </c>
      <c r="L711" s="5">
        <v>130</v>
      </c>
      <c r="M711" s="5">
        <v>1</v>
      </c>
      <c r="N711" s="5" t="s">
        <v>709</v>
      </c>
      <c r="O711" s="5">
        <v>0</v>
      </c>
      <c r="P711" s="212">
        <v>130</v>
      </c>
    </row>
    <row r="712" spans="1:16" x14ac:dyDescent="0.3">
      <c r="A712" s="104" t="s">
        <v>716</v>
      </c>
      <c r="B712" s="5" t="s">
        <v>120</v>
      </c>
      <c r="C712" s="5" t="s">
        <v>215</v>
      </c>
      <c r="D712" s="5" t="s">
        <v>28</v>
      </c>
      <c r="E712" s="5"/>
      <c r="F712" s="5" t="s">
        <v>59</v>
      </c>
      <c r="G712" s="3">
        <v>45386</v>
      </c>
      <c r="H712" s="5" t="s">
        <v>409</v>
      </c>
      <c r="I712" s="5">
        <v>1</v>
      </c>
      <c r="J712" s="5">
        <v>1650</v>
      </c>
      <c r="K712" s="5">
        <v>1650</v>
      </c>
      <c r="L712" s="5">
        <v>1650</v>
      </c>
      <c r="M712" s="5">
        <v>10</v>
      </c>
      <c r="N712" s="5" t="s">
        <v>709</v>
      </c>
      <c r="O712" s="5">
        <v>1650</v>
      </c>
      <c r="P712" s="212">
        <v>0</v>
      </c>
    </row>
    <row r="713" spans="1:16" x14ac:dyDescent="0.3">
      <c r="A713" s="104" t="s">
        <v>717</v>
      </c>
      <c r="B713" s="5" t="s">
        <v>75</v>
      </c>
      <c r="C713" s="5" t="s">
        <v>50</v>
      </c>
      <c r="D713" s="5" t="s">
        <v>28</v>
      </c>
      <c r="E713" s="5"/>
      <c r="F713" s="5" t="s">
        <v>59</v>
      </c>
      <c r="G713" s="3">
        <v>45416</v>
      </c>
      <c r="H713" s="5" t="s">
        <v>423</v>
      </c>
      <c r="I713" s="5">
        <v>1</v>
      </c>
      <c r="J713" s="5">
        <v>130</v>
      </c>
      <c r="K713" s="5">
        <v>130</v>
      </c>
      <c r="L713" s="5">
        <v>130</v>
      </c>
      <c r="M713" s="5">
        <v>1</v>
      </c>
      <c r="N713" s="3">
        <v>45416</v>
      </c>
      <c r="O713" s="5">
        <v>0</v>
      </c>
      <c r="P713" s="212">
        <v>130</v>
      </c>
    </row>
    <row r="714" spans="1:16" x14ac:dyDescent="0.3">
      <c r="A714" s="104" t="s">
        <v>485</v>
      </c>
      <c r="B714" s="5" t="s">
        <v>75</v>
      </c>
      <c r="C714" s="5" t="s">
        <v>50</v>
      </c>
      <c r="D714" s="5" t="s">
        <v>28</v>
      </c>
      <c r="E714" s="5"/>
      <c r="F714" s="5" t="s">
        <v>59</v>
      </c>
      <c r="G714" s="3">
        <v>45416</v>
      </c>
      <c r="H714" s="5" t="s">
        <v>423</v>
      </c>
      <c r="I714" s="5">
        <v>1</v>
      </c>
      <c r="J714" s="5">
        <v>130</v>
      </c>
      <c r="K714" s="5">
        <v>130</v>
      </c>
      <c r="L714" s="5">
        <v>130</v>
      </c>
      <c r="M714" s="5">
        <v>1</v>
      </c>
      <c r="N714" s="3">
        <v>45416</v>
      </c>
      <c r="O714" s="5">
        <v>0</v>
      </c>
      <c r="P714" s="212">
        <v>130</v>
      </c>
    </row>
    <row r="715" spans="1:16" x14ac:dyDescent="0.3">
      <c r="A715" s="104" t="s">
        <v>718</v>
      </c>
      <c r="B715" s="5" t="s">
        <v>75</v>
      </c>
      <c r="C715" s="5" t="s">
        <v>50</v>
      </c>
      <c r="D715" s="5" t="s">
        <v>28</v>
      </c>
      <c r="E715" s="5"/>
      <c r="F715" s="5" t="s">
        <v>59</v>
      </c>
      <c r="G715" s="3">
        <v>45416</v>
      </c>
      <c r="H715" s="5" t="s">
        <v>423</v>
      </c>
      <c r="I715" s="5">
        <v>1</v>
      </c>
      <c r="J715" s="5">
        <v>130</v>
      </c>
      <c r="K715" s="5">
        <v>130</v>
      </c>
      <c r="L715" s="5">
        <v>130</v>
      </c>
      <c r="M715" s="5">
        <v>1</v>
      </c>
      <c r="N715" s="3">
        <v>45416</v>
      </c>
      <c r="O715" s="5">
        <v>0</v>
      </c>
      <c r="P715" s="212">
        <v>130</v>
      </c>
    </row>
    <row r="716" spans="1:16" x14ac:dyDescent="0.3">
      <c r="A716" s="213" t="s">
        <v>719</v>
      </c>
      <c r="B716" s="5" t="s">
        <v>134</v>
      </c>
      <c r="C716" s="5" t="s">
        <v>63</v>
      </c>
      <c r="D716" s="5" t="s">
        <v>28</v>
      </c>
      <c r="E716" s="5"/>
      <c r="F716" s="5" t="s">
        <v>59</v>
      </c>
      <c r="G716" s="3">
        <v>45569</v>
      </c>
      <c r="H716" s="5" t="s">
        <v>423</v>
      </c>
      <c r="I716" s="5">
        <v>1</v>
      </c>
      <c r="J716" s="5">
        <v>130</v>
      </c>
      <c r="K716" s="5">
        <v>130</v>
      </c>
      <c r="L716" s="5">
        <v>130</v>
      </c>
      <c r="M716" s="5">
        <v>1</v>
      </c>
      <c r="N716" s="3">
        <v>45569</v>
      </c>
      <c r="O716" s="5">
        <v>130</v>
      </c>
      <c r="P716" s="212">
        <v>0</v>
      </c>
    </row>
    <row r="717" spans="1:16" x14ac:dyDescent="0.3">
      <c r="A717" s="213" t="s">
        <v>720</v>
      </c>
      <c r="B717" s="5" t="s">
        <v>134</v>
      </c>
      <c r="C717" s="5" t="s">
        <v>63</v>
      </c>
      <c r="D717" s="5" t="s">
        <v>28</v>
      </c>
      <c r="E717" s="5"/>
      <c r="F717" s="5" t="s">
        <v>59</v>
      </c>
      <c r="G717" s="3">
        <v>45569</v>
      </c>
      <c r="H717" s="5" t="s">
        <v>423</v>
      </c>
      <c r="I717" s="5">
        <v>1</v>
      </c>
      <c r="J717" s="5">
        <v>130</v>
      </c>
      <c r="K717" s="5">
        <v>130</v>
      </c>
      <c r="L717" s="5">
        <v>130</v>
      </c>
      <c r="M717" s="5">
        <v>1</v>
      </c>
      <c r="N717" s="3">
        <v>45569</v>
      </c>
      <c r="O717" s="5">
        <v>0</v>
      </c>
      <c r="P717" s="212">
        <v>130</v>
      </c>
    </row>
    <row r="718" spans="1:16" x14ac:dyDescent="0.3">
      <c r="A718" s="213" t="s">
        <v>721</v>
      </c>
      <c r="B718" s="5" t="s">
        <v>134</v>
      </c>
      <c r="C718" s="5" t="s">
        <v>63</v>
      </c>
      <c r="D718" s="5" t="s">
        <v>28</v>
      </c>
      <c r="E718" s="5"/>
      <c r="F718" s="5" t="s">
        <v>59</v>
      </c>
      <c r="G718" s="3">
        <v>45569</v>
      </c>
      <c r="H718" s="5" t="s">
        <v>423</v>
      </c>
      <c r="I718" s="5">
        <v>1</v>
      </c>
      <c r="J718" s="5">
        <v>130</v>
      </c>
      <c r="K718" s="5">
        <v>130</v>
      </c>
      <c r="L718" s="5">
        <v>130</v>
      </c>
      <c r="M718" s="5">
        <v>1</v>
      </c>
      <c r="N718" s="3">
        <v>45569</v>
      </c>
      <c r="O718" s="5">
        <v>0</v>
      </c>
      <c r="P718" s="212">
        <v>130</v>
      </c>
    </row>
    <row r="719" spans="1:16" x14ac:dyDescent="0.3">
      <c r="A719" s="104" t="s">
        <v>722</v>
      </c>
      <c r="B719" s="5" t="s">
        <v>134</v>
      </c>
      <c r="C719" s="5" t="s">
        <v>63</v>
      </c>
      <c r="D719" s="5" t="s">
        <v>28</v>
      </c>
      <c r="E719" s="5"/>
      <c r="F719" s="5" t="s">
        <v>59</v>
      </c>
      <c r="G719" s="3">
        <v>45569</v>
      </c>
      <c r="H719" s="5" t="s">
        <v>423</v>
      </c>
      <c r="I719" s="5">
        <v>1</v>
      </c>
      <c r="J719" s="5">
        <v>130</v>
      </c>
      <c r="K719" s="5">
        <v>130</v>
      </c>
      <c r="L719" s="5">
        <v>130</v>
      </c>
      <c r="M719" s="5">
        <v>1</v>
      </c>
      <c r="N719" s="5" t="s">
        <v>723</v>
      </c>
      <c r="O719" s="5">
        <v>0</v>
      </c>
      <c r="P719" s="212">
        <v>130</v>
      </c>
    </row>
    <row r="720" spans="1:16" x14ac:dyDescent="0.3">
      <c r="A720" s="104" t="s">
        <v>724</v>
      </c>
      <c r="B720" s="5" t="s">
        <v>209</v>
      </c>
      <c r="C720" s="5" t="s">
        <v>50</v>
      </c>
      <c r="D720" s="5" t="s">
        <v>28</v>
      </c>
      <c r="E720" s="5"/>
      <c r="F720" s="5" t="s">
        <v>59</v>
      </c>
      <c r="G720" s="3" t="s">
        <v>725</v>
      </c>
      <c r="H720" s="5" t="s">
        <v>423</v>
      </c>
      <c r="I720" s="5">
        <v>1</v>
      </c>
      <c r="J720" s="5">
        <v>130</v>
      </c>
      <c r="K720" s="5">
        <v>130</v>
      </c>
      <c r="L720" s="5">
        <v>130</v>
      </c>
      <c r="M720" s="5">
        <v>1</v>
      </c>
      <c r="N720" s="5" t="s">
        <v>726</v>
      </c>
      <c r="O720" s="5">
        <v>0</v>
      </c>
      <c r="P720" s="212">
        <v>130</v>
      </c>
    </row>
    <row r="721" spans="1:16" x14ac:dyDescent="0.3">
      <c r="A721" s="50" t="s">
        <v>727</v>
      </c>
      <c r="B721" s="5" t="s">
        <v>241</v>
      </c>
      <c r="C721" s="5" t="s">
        <v>28</v>
      </c>
      <c r="D721" s="5" t="s">
        <v>28</v>
      </c>
      <c r="E721" s="5"/>
      <c r="F721" s="5" t="s">
        <v>59</v>
      </c>
      <c r="G721" s="5" t="s">
        <v>728</v>
      </c>
      <c r="H721" s="5" t="s">
        <v>423</v>
      </c>
      <c r="I721" s="5">
        <v>1</v>
      </c>
      <c r="J721" s="5">
        <v>130</v>
      </c>
      <c r="K721" s="5">
        <v>130</v>
      </c>
      <c r="L721" s="5">
        <v>130</v>
      </c>
      <c r="M721" s="5">
        <v>1</v>
      </c>
      <c r="N721" s="5" t="s">
        <v>728</v>
      </c>
      <c r="O721" s="5">
        <v>0</v>
      </c>
      <c r="P721" s="212">
        <v>130</v>
      </c>
    </row>
    <row r="722" spans="1:16" x14ac:dyDescent="0.3">
      <c r="A722" s="50" t="s">
        <v>729</v>
      </c>
      <c r="B722" s="5" t="s">
        <v>244</v>
      </c>
      <c r="C722" s="5" t="s">
        <v>50</v>
      </c>
      <c r="D722" s="5" t="s">
        <v>28</v>
      </c>
      <c r="E722" s="5"/>
      <c r="F722" s="5" t="s">
        <v>59</v>
      </c>
      <c r="G722" s="5" t="s">
        <v>730</v>
      </c>
      <c r="H722" s="5" t="s">
        <v>417</v>
      </c>
      <c r="I722" s="5">
        <v>1</v>
      </c>
      <c r="J722" s="5">
        <v>255</v>
      </c>
      <c r="K722" s="5">
        <v>255</v>
      </c>
      <c r="L722" s="5">
        <v>255</v>
      </c>
      <c r="M722" s="5">
        <v>2</v>
      </c>
      <c r="N722" s="5" t="s">
        <v>730</v>
      </c>
      <c r="O722" s="5">
        <v>0</v>
      </c>
      <c r="P722" s="212">
        <v>255</v>
      </c>
    </row>
    <row r="723" spans="1:16" x14ac:dyDescent="0.3">
      <c r="A723" s="50" t="s">
        <v>731</v>
      </c>
      <c r="B723" s="5" t="s">
        <v>244</v>
      </c>
      <c r="C723" s="5" t="s">
        <v>50</v>
      </c>
      <c r="D723" s="5" t="s">
        <v>28</v>
      </c>
      <c r="E723" s="5"/>
      <c r="F723" s="5" t="s">
        <v>59</v>
      </c>
      <c r="G723" s="5" t="s">
        <v>730</v>
      </c>
      <c r="H723" s="5" t="s">
        <v>423</v>
      </c>
      <c r="I723" s="5">
        <v>1</v>
      </c>
      <c r="J723" s="5">
        <v>130</v>
      </c>
      <c r="K723" s="5">
        <v>130</v>
      </c>
      <c r="L723" s="5">
        <v>130</v>
      </c>
      <c r="M723" s="5">
        <v>1</v>
      </c>
      <c r="N723" s="5" t="s">
        <v>730</v>
      </c>
      <c r="O723" s="5">
        <v>0</v>
      </c>
      <c r="P723" s="212">
        <v>130</v>
      </c>
    </row>
    <row r="724" spans="1:16" x14ac:dyDescent="0.3">
      <c r="A724" s="214" t="s">
        <v>732</v>
      </c>
      <c r="B724" s="5" t="s">
        <v>248</v>
      </c>
      <c r="C724" s="5" t="s">
        <v>63</v>
      </c>
      <c r="D724" s="5" t="s">
        <v>28</v>
      </c>
      <c r="E724" s="5"/>
      <c r="F724" s="5" t="s">
        <v>59</v>
      </c>
      <c r="G724" s="5" t="s">
        <v>733</v>
      </c>
      <c r="H724" s="5" t="s">
        <v>423</v>
      </c>
      <c r="I724" s="5">
        <v>1</v>
      </c>
      <c r="J724" s="5">
        <v>130</v>
      </c>
      <c r="K724" s="5">
        <v>130</v>
      </c>
      <c r="L724" s="5">
        <v>130</v>
      </c>
      <c r="M724" s="5">
        <v>1</v>
      </c>
      <c r="N724" s="5" t="s">
        <v>14</v>
      </c>
      <c r="O724" s="5">
        <v>0</v>
      </c>
      <c r="P724" s="212">
        <v>130</v>
      </c>
    </row>
    <row r="725" spans="1:16" x14ac:dyDescent="0.3">
      <c r="A725" s="50" t="s">
        <v>734</v>
      </c>
      <c r="B725" s="5" t="s">
        <v>735</v>
      </c>
      <c r="C725" s="5" t="s">
        <v>27</v>
      </c>
      <c r="D725" s="5" t="s">
        <v>28</v>
      </c>
      <c r="E725" s="5"/>
      <c r="F725" s="5" t="s">
        <v>59</v>
      </c>
      <c r="G725" s="5" t="s">
        <v>736</v>
      </c>
      <c r="H725" s="5" t="s">
        <v>423</v>
      </c>
      <c r="I725" s="5">
        <v>1</v>
      </c>
      <c r="J725" s="5">
        <v>130</v>
      </c>
      <c r="K725" s="5">
        <v>130</v>
      </c>
      <c r="L725" s="5">
        <v>130</v>
      </c>
      <c r="M725" s="5">
        <v>1</v>
      </c>
      <c r="N725" s="5" t="s">
        <v>737</v>
      </c>
      <c r="O725" s="5">
        <v>0</v>
      </c>
      <c r="P725" s="212">
        <v>130</v>
      </c>
    </row>
  </sheetData>
  <mergeCells count="2066">
    <mergeCell ref="N697:N700"/>
    <mergeCell ref="O697:O700"/>
    <mergeCell ref="P697:P700"/>
    <mergeCell ref="P693:P696"/>
    <mergeCell ref="A697:A700"/>
    <mergeCell ref="B697:B700"/>
    <mergeCell ref="C697:C700"/>
    <mergeCell ref="D697:D700"/>
    <mergeCell ref="E697:E700"/>
    <mergeCell ref="F697:F700"/>
    <mergeCell ref="G697:G700"/>
    <mergeCell ref="L697:L700"/>
    <mergeCell ref="M697:M700"/>
    <mergeCell ref="F693:F696"/>
    <mergeCell ref="G693:G696"/>
    <mergeCell ref="L693:L696"/>
    <mergeCell ref="M693:M696"/>
    <mergeCell ref="N693:N696"/>
    <mergeCell ref="O693:O696"/>
    <mergeCell ref="L688:L692"/>
    <mergeCell ref="M688:M692"/>
    <mergeCell ref="N688:N692"/>
    <mergeCell ref="O688:O692"/>
    <mergeCell ref="P688:P692"/>
    <mergeCell ref="A693:A696"/>
    <mergeCell ref="B693:B696"/>
    <mergeCell ref="C693:C696"/>
    <mergeCell ref="D693:D696"/>
    <mergeCell ref="E693:E696"/>
    <mergeCell ref="G686:G687"/>
    <mergeCell ref="L686:L687"/>
    <mergeCell ref="M686:M687"/>
    <mergeCell ref="A688:A692"/>
    <mergeCell ref="B688:B692"/>
    <mergeCell ref="C688:C692"/>
    <mergeCell ref="D688:D692"/>
    <mergeCell ref="E688:E692"/>
    <mergeCell ref="F688:F692"/>
    <mergeCell ref="G688:G692"/>
    <mergeCell ref="A686:A687"/>
    <mergeCell ref="B686:B687"/>
    <mergeCell ref="C686:C687"/>
    <mergeCell ref="D686:D687"/>
    <mergeCell ref="E686:E687"/>
    <mergeCell ref="F686:F687"/>
    <mergeCell ref="G683:G684"/>
    <mergeCell ref="L683:L684"/>
    <mergeCell ref="M683:M684"/>
    <mergeCell ref="N683:N684"/>
    <mergeCell ref="O683:O684"/>
    <mergeCell ref="P683:P684"/>
    <mergeCell ref="A683:A684"/>
    <mergeCell ref="B683:B684"/>
    <mergeCell ref="C683:C684"/>
    <mergeCell ref="D683:D684"/>
    <mergeCell ref="E683:E684"/>
    <mergeCell ref="F683:F684"/>
    <mergeCell ref="G677:G678"/>
    <mergeCell ref="L677:L678"/>
    <mergeCell ref="M677:M678"/>
    <mergeCell ref="N677:N678"/>
    <mergeCell ref="O677:O678"/>
    <mergeCell ref="P677:P678"/>
    <mergeCell ref="A677:A678"/>
    <mergeCell ref="B677:B678"/>
    <mergeCell ref="C677:C678"/>
    <mergeCell ref="D677:D678"/>
    <mergeCell ref="E677:E678"/>
    <mergeCell ref="F677:F678"/>
    <mergeCell ref="G674:G675"/>
    <mergeCell ref="L674:L675"/>
    <mergeCell ref="M674:M675"/>
    <mergeCell ref="N674:N675"/>
    <mergeCell ref="O674:O675"/>
    <mergeCell ref="P674:P675"/>
    <mergeCell ref="A674:A675"/>
    <mergeCell ref="B674:B675"/>
    <mergeCell ref="C674:C675"/>
    <mergeCell ref="D674:D675"/>
    <mergeCell ref="E674:E675"/>
    <mergeCell ref="F674:F675"/>
    <mergeCell ref="G669:G673"/>
    <mergeCell ref="L669:L673"/>
    <mergeCell ref="M669:M673"/>
    <mergeCell ref="N669:N673"/>
    <mergeCell ref="O669:O673"/>
    <mergeCell ref="P669:P673"/>
    <mergeCell ref="A669:A673"/>
    <mergeCell ref="B669:B673"/>
    <mergeCell ref="C669:C673"/>
    <mergeCell ref="D669:D673"/>
    <mergeCell ref="E669:E673"/>
    <mergeCell ref="F669:F673"/>
    <mergeCell ref="G663:G666"/>
    <mergeCell ref="L663:L666"/>
    <mergeCell ref="M663:M666"/>
    <mergeCell ref="N663:N666"/>
    <mergeCell ref="O663:O666"/>
    <mergeCell ref="P663:P666"/>
    <mergeCell ref="A663:A666"/>
    <mergeCell ref="B663:B666"/>
    <mergeCell ref="C663:C666"/>
    <mergeCell ref="D663:D666"/>
    <mergeCell ref="E663:E666"/>
    <mergeCell ref="F663:F666"/>
    <mergeCell ref="G659:G662"/>
    <mergeCell ref="L659:L662"/>
    <mergeCell ref="M659:M662"/>
    <mergeCell ref="N659:N662"/>
    <mergeCell ref="O659:O662"/>
    <mergeCell ref="P659:P662"/>
    <mergeCell ref="A659:A662"/>
    <mergeCell ref="B659:B662"/>
    <mergeCell ref="C659:C662"/>
    <mergeCell ref="D659:D662"/>
    <mergeCell ref="E659:E662"/>
    <mergeCell ref="F659:F662"/>
    <mergeCell ref="G654:G657"/>
    <mergeCell ref="L654:L657"/>
    <mergeCell ref="M654:M657"/>
    <mergeCell ref="N654:N657"/>
    <mergeCell ref="O654:O657"/>
    <mergeCell ref="P654:P657"/>
    <mergeCell ref="A654:A657"/>
    <mergeCell ref="B654:B657"/>
    <mergeCell ref="C654:C657"/>
    <mergeCell ref="D654:D657"/>
    <mergeCell ref="E654:E657"/>
    <mergeCell ref="F654:F657"/>
    <mergeCell ref="G650:G653"/>
    <mergeCell ref="L650:L653"/>
    <mergeCell ref="M650:M653"/>
    <mergeCell ref="N650:N653"/>
    <mergeCell ref="O650:O653"/>
    <mergeCell ref="P650:P653"/>
    <mergeCell ref="A650:A653"/>
    <mergeCell ref="B650:B653"/>
    <mergeCell ref="C650:C653"/>
    <mergeCell ref="D650:D653"/>
    <mergeCell ref="E650:E653"/>
    <mergeCell ref="F650:F653"/>
    <mergeCell ref="G646:G649"/>
    <mergeCell ref="L646:L649"/>
    <mergeCell ref="M646:M649"/>
    <mergeCell ref="N646:N649"/>
    <mergeCell ref="O646:O649"/>
    <mergeCell ref="P646:P649"/>
    <mergeCell ref="A646:A649"/>
    <mergeCell ref="B646:B649"/>
    <mergeCell ref="C646:C649"/>
    <mergeCell ref="D646:D649"/>
    <mergeCell ref="E646:E649"/>
    <mergeCell ref="F646:F649"/>
    <mergeCell ref="G641:G645"/>
    <mergeCell ref="L641:L645"/>
    <mergeCell ref="M641:M645"/>
    <mergeCell ref="N641:N645"/>
    <mergeCell ref="O641:O645"/>
    <mergeCell ref="P641:P645"/>
    <mergeCell ref="A641:A645"/>
    <mergeCell ref="B641:B645"/>
    <mergeCell ref="C641:C645"/>
    <mergeCell ref="D641:D645"/>
    <mergeCell ref="E641:E645"/>
    <mergeCell ref="F641:F645"/>
    <mergeCell ref="G638:G640"/>
    <mergeCell ref="L638:L640"/>
    <mergeCell ref="M638:M640"/>
    <mergeCell ref="N638:N640"/>
    <mergeCell ref="O638:O640"/>
    <mergeCell ref="P638:P640"/>
    <mergeCell ref="A638:A640"/>
    <mergeCell ref="B638:B640"/>
    <mergeCell ref="C638:C640"/>
    <mergeCell ref="D638:D640"/>
    <mergeCell ref="E638:E640"/>
    <mergeCell ref="F638:F640"/>
    <mergeCell ref="G636:G637"/>
    <mergeCell ref="L636:L637"/>
    <mergeCell ref="M636:M637"/>
    <mergeCell ref="N636:N637"/>
    <mergeCell ref="O636:O637"/>
    <mergeCell ref="P636:P637"/>
    <mergeCell ref="A636:A637"/>
    <mergeCell ref="B636:B637"/>
    <mergeCell ref="C636:C637"/>
    <mergeCell ref="D636:D637"/>
    <mergeCell ref="E636:E637"/>
    <mergeCell ref="F636:F637"/>
    <mergeCell ref="G631:G635"/>
    <mergeCell ref="L631:L635"/>
    <mergeCell ref="M631:M635"/>
    <mergeCell ref="N631:N635"/>
    <mergeCell ref="O631:O635"/>
    <mergeCell ref="P631:P635"/>
    <mergeCell ref="A631:A635"/>
    <mergeCell ref="B631:B635"/>
    <mergeCell ref="C631:C635"/>
    <mergeCell ref="D631:D635"/>
    <mergeCell ref="E631:E635"/>
    <mergeCell ref="F631:F635"/>
    <mergeCell ref="G626:G629"/>
    <mergeCell ref="L626:L629"/>
    <mergeCell ref="M626:M629"/>
    <mergeCell ref="N626:N629"/>
    <mergeCell ref="O626:O629"/>
    <mergeCell ref="P626:P629"/>
    <mergeCell ref="A626:A629"/>
    <mergeCell ref="B626:B629"/>
    <mergeCell ref="C626:C629"/>
    <mergeCell ref="D626:D629"/>
    <mergeCell ref="E626:E629"/>
    <mergeCell ref="F626:F629"/>
    <mergeCell ref="G624:G625"/>
    <mergeCell ref="L624:L625"/>
    <mergeCell ref="M624:M625"/>
    <mergeCell ref="N624:N625"/>
    <mergeCell ref="O624:O625"/>
    <mergeCell ref="P624:P625"/>
    <mergeCell ref="A624:A625"/>
    <mergeCell ref="B624:B625"/>
    <mergeCell ref="C624:C625"/>
    <mergeCell ref="D624:D625"/>
    <mergeCell ref="E624:E625"/>
    <mergeCell ref="F624:F625"/>
    <mergeCell ref="G620:G623"/>
    <mergeCell ref="L620:L623"/>
    <mergeCell ref="M620:M623"/>
    <mergeCell ref="N620:N623"/>
    <mergeCell ref="O620:O623"/>
    <mergeCell ref="P620:P623"/>
    <mergeCell ref="A620:A623"/>
    <mergeCell ref="B620:B623"/>
    <mergeCell ref="C620:C623"/>
    <mergeCell ref="D620:D623"/>
    <mergeCell ref="E620:E623"/>
    <mergeCell ref="F620:F623"/>
    <mergeCell ref="G618:G619"/>
    <mergeCell ref="L618:L619"/>
    <mergeCell ref="M618:M619"/>
    <mergeCell ref="N618:N619"/>
    <mergeCell ref="O618:O619"/>
    <mergeCell ref="P618:P619"/>
    <mergeCell ref="A618:A619"/>
    <mergeCell ref="B618:B619"/>
    <mergeCell ref="C618:C619"/>
    <mergeCell ref="D618:D619"/>
    <mergeCell ref="E618:E619"/>
    <mergeCell ref="F618:F619"/>
    <mergeCell ref="G616:G617"/>
    <mergeCell ref="L616:L617"/>
    <mergeCell ref="M616:M617"/>
    <mergeCell ref="N616:N617"/>
    <mergeCell ref="O616:O617"/>
    <mergeCell ref="P616:P617"/>
    <mergeCell ref="A616:A617"/>
    <mergeCell ref="B616:B617"/>
    <mergeCell ref="C616:C617"/>
    <mergeCell ref="D616:D617"/>
    <mergeCell ref="E616:E617"/>
    <mergeCell ref="F616:F617"/>
    <mergeCell ref="G613:G615"/>
    <mergeCell ref="L613:L615"/>
    <mergeCell ref="M613:M615"/>
    <mergeCell ref="N613:N615"/>
    <mergeCell ref="O613:O615"/>
    <mergeCell ref="P613:P615"/>
    <mergeCell ref="A613:A615"/>
    <mergeCell ref="B613:B615"/>
    <mergeCell ref="C613:C615"/>
    <mergeCell ref="D613:D615"/>
    <mergeCell ref="E613:E615"/>
    <mergeCell ref="F613:F615"/>
    <mergeCell ref="G607:G608"/>
    <mergeCell ref="L607:L608"/>
    <mergeCell ref="M607:M608"/>
    <mergeCell ref="N607:N608"/>
    <mergeCell ref="O607:O608"/>
    <mergeCell ref="P607:P608"/>
    <mergeCell ref="A607:A608"/>
    <mergeCell ref="B607:B608"/>
    <mergeCell ref="C607:C608"/>
    <mergeCell ref="D607:D608"/>
    <mergeCell ref="E607:E608"/>
    <mergeCell ref="F607:F608"/>
    <mergeCell ref="G604:G605"/>
    <mergeCell ref="L604:L605"/>
    <mergeCell ref="M604:M605"/>
    <mergeCell ref="N604:N605"/>
    <mergeCell ref="O604:O605"/>
    <mergeCell ref="P604:P605"/>
    <mergeCell ref="A604:A605"/>
    <mergeCell ref="B604:B605"/>
    <mergeCell ref="C604:C605"/>
    <mergeCell ref="D604:D605"/>
    <mergeCell ref="E604:E605"/>
    <mergeCell ref="F604:F605"/>
    <mergeCell ref="G597:G602"/>
    <mergeCell ref="L597:L602"/>
    <mergeCell ref="M597:M602"/>
    <mergeCell ref="N597:N602"/>
    <mergeCell ref="O597:O602"/>
    <mergeCell ref="P597:P602"/>
    <mergeCell ref="A597:A602"/>
    <mergeCell ref="B597:B602"/>
    <mergeCell ref="C597:C602"/>
    <mergeCell ref="D597:D602"/>
    <mergeCell ref="E597:E602"/>
    <mergeCell ref="F597:F602"/>
    <mergeCell ref="G592:G595"/>
    <mergeCell ref="L592:L595"/>
    <mergeCell ref="M592:M595"/>
    <mergeCell ref="N592:N595"/>
    <mergeCell ref="O592:O595"/>
    <mergeCell ref="P592:P595"/>
    <mergeCell ref="A592:A595"/>
    <mergeCell ref="B592:B595"/>
    <mergeCell ref="C592:C595"/>
    <mergeCell ref="D592:D595"/>
    <mergeCell ref="E592:E595"/>
    <mergeCell ref="F592:F595"/>
    <mergeCell ref="G588:G591"/>
    <mergeCell ref="L588:L591"/>
    <mergeCell ref="M588:M591"/>
    <mergeCell ref="N588:N591"/>
    <mergeCell ref="O588:O591"/>
    <mergeCell ref="P588:P591"/>
    <mergeCell ref="A588:A591"/>
    <mergeCell ref="B588:B591"/>
    <mergeCell ref="C588:C591"/>
    <mergeCell ref="D588:D591"/>
    <mergeCell ref="E588:E591"/>
    <mergeCell ref="F588:F591"/>
    <mergeCell ref="G584:G587"/>
    <mergeCell ref="L584:L587"/>
    <mergeCell ref="M584:M587"/>
    <mergeCell ref="N584:N587"/>
    <mergeCell ref="O584:O587"/>
    <mergeCell ref="P584:P587"/>
    <mergeCell ref="A584:A587"/>
    <mergeCell ref="B584:B587"/>
    <mergeCell ref="C584:C587"/>
    <mergeCell ref="D584:D587"/>
    <mergeCell ref="E584:E587"/>
    <mergeCell ref="F584:F587"/>
    <mergeCell ref="G579:G582"/>
    <mergeCell ref="L579:L582"/>
    <mergeCell ref="M579:M582"/>
    <mergeCell ref="N579:N582"/>
    <mergeCell ref="O579:O582"/>
    <mergeCell ref="P579:P582"/>
    <mergeCell ref="A579:A582"/>
    <mergeCell ref="B579:B582"/>
    <mergeCell ref="C579:C582"/>
    <mergeCell ref="D579:D582"/>
    <mergeCell ref="E579:E582"/>
    <mergeCell ref="F579:F582"/>
    <mergeCell ref="G573:G577"/>
    <mergeCell ref="L573:L577"/>
    <mergeCell ref="M573:M577"/>
    <mergeCell ref="N573:N577"/>
    <mergeCell ref="O573:O577"/>
    <mergeCell ref="P573:P577"/>
    <mergeCell ref="A573:A577"/>
    <mergeCell ref="B573:B577"/>
    <mergeCell ref="C573:C577"/>
    <mergeCell ref="D573:D577"/>
    <mergeCell ref="E573:E577"/>
    <mergeCell ref="F573:F577"/>
    <mergeCell ref="G570:G571"/>
    <mergeCell ref="L570:L571"/>
    <mergeCell ref="M570:M571"/>
    <mergeCell ref="N570:N571"/>
    <mergeCell ref="O570:O571"/>
    <mergeCell ref="P570:P571"/>
    <mergeCell ref="A570:A571"/>
    <mergeCell ref="B570:B571"/>
    <mergeCell ref="C570:C571"/>
    <mergeCell ref="D570:D571"/>
    <mergeCell ref="E570:E571"/>
    <mergeCell ref="F570:F571"/>
    <mergeCell ref="G566:G569"/>
    <mergeCell ref="L566:L569"/>
    <mergeCell ref="M566:M569"/>
    <mergeCell ref="N566:N569"/>
    <mergeCell ref="O566:O569"/>
    <mergeCell ref="P566:P569"/>
    <mergeCell ref="A566:A569"/>
    <mergeCell ref="B566:B569"/>
    <mergeCell ref="C566:C569"/>
    <mergeCell ref="D566:D569"/>
    <mergeCell ref="E566:E569"/>
    <mergeCell ref="F566:F569"/>
    <mergeCell ref="G563:G564"/>
    <mergeCell ref="L563:L564"/>
    <mergeCell ref="M563:M564"/>
    <mergeCell ref="N563:N564"/>
    <mergeCell ref="O563:O564"/>
    <mergeCell ref="P563:P564"/>
    <mergeCell ref="A563:A564"/>
    <mergeCell ref="B563:B564"/>
    <mergeCell ref="C563:C564"/>
    <mergeCell ref="D563:D564"/>
    <mergeCell ref="E563:E564"/>
    <mergeCell ref="F563:F564"/>
    <mergeCell ref="G561:G562"/>
    <mergeCell ref="L561:L562"/>
    <mergeCell ref="M561:M562"/>
    <mergeCell ref="N561:N562"/>
    <mergeCell ref="O561:O562"/>
    <mergeCell ref="P561:P562"/>
    <mergeCell ref="A561:A562"/>
    <mergeCell ref="B561:B562"/>
    <mergeCell ref="C561:C562"/>
    <mergeCell ref="D561:D562"/>
    <mergeCell ref="E561:E562"/>
    <mergeCell ref="F561:F562"/>
    <mergeCell ref="G551:G552"/>
    <mergeCell ref="L551:L552"/>
    <mergeCell ref="M551:M552"/>
    <mergeCell ref="N551:N552"/>
    <mergeCell ref="O551:O552"/>
    <mergeCell ref="P551:P552"/>
    <mergeCell ref="A551:A552"/>
    <mergeCell ref="B551:B552"/>
    <mergeCell ref="C551:C552"/>
    <mergeCell ref="D551:D552"/>
    <mergeCell ref="E551:E552"/>
    <mergeCell ref="F551:F552"/>
    <mergeCell ref="G548:G550"/>
    <mergeCell ref="L548:L550"/>
    <mergeCell ref="M548:M550"/>
    <mergeCell ref="N548:N550"/>
    <mergeCell ref="O548:O550"/>
    <mergeCell ref="P548:P550"/>
    <mergeCell ref="A548:A550"/>
    <mergeCell ref="B548:B550"/>
    <mergeCell ref="C548:C550"/>
    <mergeCell ref="D548:D550"/>
    <mergeCell ref="E548:E550"/>
    <mergeCell ref="F548:F550"/>
    <mergeCell ref="G546:G547"/>
    <mergeCell ref="L546:L547"/>
    <mergeCell ref="M546:M547"/>
    <mergeCell ref="N546:N547"/>
    <mergeCell ref="O546:O547"/>
    <mergeCell ref="P546:P547"/>
    <mergeCell ref="A546:A547"/>
    <mergeCell ref="B546:B547"/>
    <mergeCell ref="C546:C547"/>
    <mergeCell ref="D546:D547"/>
    <mergeCell ref="E546:E547"/>
    <mergeCell ref="F546:F547"/>
    <mergeCell ref="G539:G544"/>
    <mergeCell ref="L539:L544"/>
    <mergeCell ref="M539:M544"/>
    <mergeCell ref="N539:N544"/>
    <mergeCell ref="O539:O544"/>
    <mergeCell ref="P539:P544"/>
    <mergeCell ref="A539:A544"/>
    <mergeCell ref="B539:B544"/>
    <mergeCell ref="C539:C544"/>
    <mergeCell ref="D539:D544"/>
    <mergeCell ref="E539:E544"/>
    <mergeCell ref="F539:F544"/>
    <mergeCell ref="G536:G537"/>
    <mergeCell ref="L536:L537"/>
    <mergeCell ref="M536:M537"/>
    <mergeCell ref="N536:N537"/>
    <mergeCell ref="O536:O537"/>
    <mergeCell ref="P536:P537"/>
    <mergeCell ref="A536:A537"/>
    <mergeCell ref="B536:B537"/>
    <mergeCell ref="C536:C537"/>
    <mergeCell ref="D536:D537"/>
    <mergeCell ref="E536:E537"/>
    <mergeCell ref="F536:F537"/>
    <mergeCell ref="G533:G535"/>
    <mergeCell ref="L533:L535"/>
    <mergeCell ref="M533:M535"/>
    <mergeCell ref="N533:N535"/>
    <mergeCell ref="O533:O535"/>
    <mergeCell ref="P533:P535"/>
    <mergeCell ref="A533:A535"/>
    <mergeCell ref="B533:B535"/>
    <mergeCell ref="C533:C535"/>
    <mergeCell ref="D533:D535"/>
    <mergeCell ref="E533:E535"/>
    <mergeCell ref="F533:F535"/>
    <mergeCell ref="G529:G532"/>
    <mergeCell ref="L529:L532"/>
    <mergeCell ref="M529:M532"/>
    <mergeCell ref="N529:N532"/>
    <mergeCell ref="O529:O532"/>
    <mergeCell ref="P529:P532"/>
    <mergeCell ref="A529:A532"/>
    <mergeCell ref="B529:B532"/>
    <mergeCell ref="C529:C532"/>
    <mergeCell ref="D529:D532"/>
    <mergeCell ref="E529:E532"/>
    <mergeCell ref="F529:F532"/>
    <mergeCell ref="G525:G528"/>
    <mergeCell ref="L525:L528"/>
    <mergeCell ref="M525:M528"/>
    <mergeCell ref="N525:N528"/>
    <mergeCell ref="O525:O528"/>
    <mergeCell ref="P525:P528"/>
    <mergeCell ref="A525:A528"/>
    <mergeCell ref="B525:B528"/>
    <mergeCell ref="C525:C528"/>
    <mergeCell ref="D525:D528"/>
    <mergeCell ref="E525:E528"/>
    <mergeCell ref="F525:F528"/>
    <mergeCell ref="G520:G524"/>
    <mergeCell ref="L520:L524"/>
    <mergeCell ref="M520:M524"/>
    <mergeCell ref="N520:N524"/>
    <mergeCell ref="O520:O524"/>
    <mergeCell ref="P520:P524"/>
    <mergeCell ref="A520:A524"/>
    <mergeCell ref="B520:B524"/>
    <mergeCell ref="C520:C524"/>
    <mergeCell ref="D520:D524"/>
    <mergeCell ref="E520:E524"/>
    <mergeCell ref="F520:F524"/>
    <mergeCell ref="L513:L515"/>
    <mergeCell ref="M513:M515"/>
    <mergeCell ref="N513:N515"/>
    <mergeCell ref="O513:O515"/>
    <mergeCell ref="P513:P515"/>
    <mergeCell ref="L516:L518"/>
    <mergeCell ref="M516:M518"/>
    <mergeCell ref="P506:P507"/>
    <mergeCell ref="L509:L512"/>
    <mergeCell ref="M509:M512"/>
    <mergeCell ref="N509:N512"/>
    <mergeCell ref="O509:O512"/>
    <mergeCell ref="P509:P512"/>
    <mergeCell ref="L504:L505"/>
    <mergeCell ref="M504:M505"/>
    <mergeCell ref="L506:L507"/>
    <mergeCell ref="M506:M507"/>
    <mergeCell ref="N506:N507"/>
    <mergeCell ref="O506:O507"/>
    <mergeCell ref="L493:L494"/>
    <mergeCell ref="M493:M494"/>
    <mergeCell ref="N493:N494"/>
    <mergeCell ref="O493:O494"/>
    <mergeCell ref="P493:P494"/>
    <mergeCell ref="L498:L502"/>
    <mergeCell ref="M498:M502"/>
    <mergeCell ref="N498:N502"/>
    <mergeCell ref="O498:O502"/>
    <mergeCell ref="P498:P502"/>
    <mergeCell ref="P485:P486"/>
    <mergeCell ref="H491:H492"/>
    <mergeCell ref="I491:I492"/>
    <mergeCell ref="J491:J492"/>
    <mergeCell ref="K491:K492"/>
    <mergeCell ref="L491:L492"/>
    <mergeCell ref="M491:M492"/>
    <mergeCell ref="L483:L484"/>
    <mergeCell ref="M483:M484"/>
    <mergeCell ref="N483:N484"/>
    <mergeCell ref="O483:O484"/>
    <mergeCell ref="L485:L486"/>
    <mergeCell ref="M485:M486"/>
    <mergeCell ref="N485:N486"/>
    <mergeCell ref="O485:O486"/>
    <mergeCell ref="L471:L477"/>
    <mergeCell ref="M471:M477"/>
    <mergeCell ref="N471:N477"/>
    <mergeCell ref="O471:O477"/>
    <mergeCell ref="P471:P477"/>
    <mergeCell ref="L478:L482"/>
    <mergeCell ref="M478:M482"/>
    <mergeCell ref="L462:L463"/>
    <mergeCell ref="M462:M463"/>
    <mergeCell ref="N462:N463"/>
    <mergeCell ref="O462:O463"/>
    <mergeCell ref="P462:P463"/>
    <mergeCell ref="L466:L470"/>
    <mergeCell ref="M466:M470"/>
    <mergeCell ref="N466:N470"/>
    <mergeCell ref="O466:O470"/>
    <mergeCell ref="P466:P470"/>
    <mergeCell ref="L457:L458"/>
    <mergeCell ref="M457:M458"/>
    <mergeCell ref="N457:N458"/>
    <mergeCell ref="O457:O458"/>
    <mergeCell ref="P457:P458"/>
    <mergeCell ref="L459:L461"/>
    <mergeCell ref="M459:M461"/>
    <mergeCell ref="N459:N461"/>
    <mergeCell ref="O459:O461"/>
    <mergeCell ref="P459:P461"/>
    <mergeCell ref="G453:G455"/>
    <mergeCell ref="L453:L455"/>
    <mergeCell ref="M453:M455"/>
    <mergeCell ref="N453:N455"/>
    <mergeCell ref="O453:O455"/>
    <mergeCell ref="P453:P455"/>
    <mergeCell ref="A453:A455"/>
    <mergeCell ref="B453:B455"/>
    <mergeCell ref="C453:C455"/>
    <mergeCell ref="D453:D455"/>
    <mergeCell ref="E453:E455"/>
    <mergeCell ref="F453:F455"/>
    <mergeCell ref="G449:G452"/>
    <mergeCell ref="L449:L452"/>
    <mergeCell ref="M449:M452"/>
    <mergeCell ref="N449:N452"/>
    <mergeCell ref="O449:O452"/>
    <mergeCell ref="P449:P452"/>
    <mergeCell ref="A449:A452"/>
    <mergeCell ref="B449:B452"/>
    <mergeCell ref="C449:C452"/>
    <mergeCell ref="D449:D452"/>
    <mergeCell ref="E449:E452"/>
    <mergeCell ref="F449:F452"/>
    <mergeCell ref="G447:G448"/>
    <mergeCell ref="L447:L448"/>
    <mergeCell ref="M447:M448"/>
    <mergeCell ref="N447:N448"/>
    <mergeCell ref="O447:O448"/>
    <mergeCell ref="P447:P448"/>
    <mergeCell ref="G445:G446"/>
    <mergeCell ref="L445:L446"/>
    <mergeCell ref="M445:M446"/>
    <mergeCell ref="N445:N446"/>
    <mergeCell ref="O445:O446"/>
    <mergeCell ref="P445:P446"/>
    <mergeCell ref="A445:A446"/>
    <mergeCell ref="B445:B446"/>
    <mergeCell ref="C445:C446"/>
    <mergeCell ref="D445:D446"/>
    <mergeCell ref="E445:E446"/>
    <mergeCell ref="F445:F446"/>
    <mergeCell ref="G443:G444"/>
    <mergeCell ref="L443:L444"/>
    <mergeCell ref="M443:M444"/>
    <mergeCell ref="N443:N444"/>
    <mergeCell ref="O443:O444"/>
    <mergeCell ref="P443:P444"/>
    <mergeCell ref="A443:A444"/>
    <mergeCell ref="B443:B444"/>
    <mergeCell ref="C443:C444"/>
    <mergeCell ref="D443:D444"/>
    <mergeCell ref="E443:E444"/>
    <mergeCell ref="F443:F444"/>
    <mergeCell ref="G434:G438"/>
    <mergeCell ref="L434:L438"/>
    <mergeCell ref="M434:M438"/>
    <mergeCell ref="N434:N438"/>
    <mergeCell ref="O434:O438"/>
    <mergeCell ref="P434:P438"/>
    <mergeCell ref="A434:A438"/>
    <mergeCell ref="B434:B438"/>
    <mergeCell ref="C434:C438"/>
    <mergeCell ref="D434:D438"/>
    <mergeCell ref="E434:E438"/>
    <mergeCell ref="F434:F438"/>
    <mergeCell ref="G430:G431"/>
    <mergeCell ref="L430:L431"/>
    <mergeCell ref="M430:M431"/>
    <mergeCell ref="N430:N431"/>
    <mergeCell ref="O430:O431"/>
    <mergeCell ref="P430:P431"/>
    <mergeCell ref="A430:A431"/>
    <mergeCell ref="B430:B431"/>
    <mergeCell ref="C430:C431"/>
    <mergeCell ref="D430:D431"/>
    <mergeCell ref="E430:E431"/>
    <mergeCell ref="F430:F431"/>
    <mergeCell ref="G427:G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19:G420"/>
    <mergeCell ref="L419:L420"/>
    <mergeCell ref="M419:M420"/>
    <mergeCell ref="N419:N420"/>
    <mergeCell ref="O419:O420"/>
    <mergeCell ref="P419:P420"/>
    <mergeCell ref="A419:A420"/>
    <mergeCell ref="B419:B420"/>
    <mergeCell ref="C419:C420"/>
    <mergeCell ref="D419:D420"/>
    <mergeCell ref="E419:E420"/>
    <mergeCell ref="F419:F420"/>
    <mergeCell ref="F416:F418"/>
    <mergeCell ref="G416:G418"/>
    <mergeCell ref="M416:M418"/>
    <mergeCell ref="N416:N418"/>
    <mergeCell ref="O416:O418"/>
    <mergeCell ref="P416:P418"/>
    <mergeCell ref="L409:L410"/>
    <mergeCell ref="M409:M410"/>
    <mergeCell ref="N409:N410"/>
    <mergeCell ref="O409:O410"/>
    <mergeCell ref="P409:P410"/>
    <mergeCell ref="A416:A418"/>
    <mergeCell ref="B416:B418"/>
    <mergeCell ref="C416:C418"/>
    <mergeCell ref="D416:D418"/>
    <mergeCell ref="E416:E418"/>
    <mergeCell ref="N406:N408"/>
    <mergeCell ref="O406:O408"/>
    <mergeCell ref="P406:P408"/>
    <mergeCell ref="A409:A410"/>
    <mergeCell ref="B409:B410"/>
    <mergeCell ref="C409:C410"/>
    <mergeCell ref="D409:D410"/>
    <mergeCell ref="E409:E410"/>
    <mergeCell ref="F409:F410"/>
    <mergeCell ref="G409:G410"/>
    <mergeCell ref="P404:P405"/>
    <mergeCell ref="A406:A408"/>
    <mergeCell ref="B406:B408"/>
    <mergeCell ref="C406:C408"/>
    <mergeCell ref="D406:D408"/>
    <mergeCell ref="E406:E408"/>
    <mergeCell ref="F406:F408"/>
    <mergeCell ref="G406:G408"/>
    <mergeCell ref="L406:L408"/>
    <mergeCell ref="M406:M408"/>
    <mergeCell ref="F404:F405"/>
    <mergeCell ref="G404:G405"/>
    <mergeCell ref="L404:L405"/>
    <mergeCell ref="M404:M405"/>
    <mergeCell ref="N404:N405"/>
    <mergeCell ref="O404:O405"/>
    <mergeCell ref="L401:L403"/>
    <mergeCell ref="M401:M403"/>
    <mergeCell ref="N401:N403"/>
    <mergeCell ref="O401:O403"/>
    <mergeCell ref="P401:P403"/>
    <mergeCell ref="A404:A405"/>
    <mergeCell ref="B404:B405"/>
    <mergeCell ref="C404:C405"/>
    <mergeCell ref="D404:D405"/>
    <mergeCell ref="E404:E405"/>
    <mergeCell ref="N399:N400"/>
    <mergeCell ref="O399:O400"/>
    <mergeCell ref="P399:P400"/>
    <mergeCell ref="A401:A403"/>
    <mergeCell ref="B401:B403"/>
    <mergeCell ref="C401:C403"/>
    <mergeCell ref="D401:D403"/>
    <mergeCell ref="E401:E403"/>
    <mergeCell ref="F401:F403"/>
    <mergeCell ref="G401:G403"/>
    <mergeCell ref="P392:P395"/>
    <mergeCell ref="A399:A400"/>
    <mergeCell ref="B399:B400"/>
    <mergeCell ref="C399:C400"/>
    <mergeCell ref="D399:D400"/>
    <mergeCell ref="E399:E400"/>
    <mergeCell ref="F399:F400"/>
    <mergeCell ref="G399:G400"/>
    <mergeCell ref="L399:L400"/>
    <mergeCell ref="M399:M400"/>
    <mergeCell ref="F392:F395"/>
    <mergeCell ref="G392:G395"/>
    <mergeCell ref="L392:L395"/>
    <mergeCell ref="M392:M395"/>
    <mergeCell ref="N392:N395"/>
    <mergeCell ref="O392:O395"/>
    <mergeCell ref="L389:L391"/>
    <mergeCell ref="M389:M391"/>
    <mergeCell ref="N389:N391"/>
    <mergeCell ref="O389:O391"/>
    <mergeCell ref="P389:P391"/>
    <mergeCell ref="A392:A395"/>
    <mergeCell ref="B392:B395"/>
    <mergeCell ref="C392:C395"/>
    <mergeCell ref="D392:D395"/>
    <mergeCell ref="E392:E395"/>
    <mergeCell ref="N386:N387"/>
    <mergeCell ref="O386:O387"/>
    <mergeCell ref="P386:P387"/>
    <mergeCell ref="A389:A391"/>
    <mergeCell ref="B389:B391"/>
    <mergeCell ref="C389:C391"/>
    <mergeCell ref="D389:D391"/>
    <mergeCell ref="E389:E391"/>
    <mergeCell ref="F389:F391"/>
    <mergeCell ref="G389:G391"/>
    <mergeCell ref="P381:P383"/>
    <mergeCell ref="A386:A387"/>
    <mergeCell ref="B386:B387"/>
    <mergeCell ref="C386:C387"/>
    <mergeCell ref="D386:D387"/>
    <mergeCell ref="E386:E387"/>
    <mergeCell ref="F386:F387"/>
    <mergeCell ref="G386:G387"/>
    <mergeCell ref="L386:L387"/>
    <mergeCell ref="M386:M387"/>
    <mergeCell ref="F381:F383"/>
    <mergeCell ref="G381:G383"/>
    <mergeCell ref="L381:L383"/>
    <mergeCell ref="M381:M383"/>
    <mergeCell ref="N381:N383"/>
    <mergeCell ref="O381:O383"/>
    <mergeCell ref="L378:L380"/>
    <mergeCell ref="M378:M380"/>
    <mergeCell ref="N378:N380"/>
    <mergeCell ref="O378:O380"/>
    <mergeCell ref="P378:P380"/>
    <mergeCell ref="A381:A383"/>
    <mergeCell ref="B381:B383"/>
    <mergeCell ref="C381:C383"/>
    <mergeCell ref="D381:D383"/>
    <mergeCell ref="E381:E383"/>
    <mergeCell ref="N376:N377"/>
    <mergeCell ref="O376:O377"/>
    <mergeCell ref="P376:P377"/>
    <mergeCell ref="A378:A380"/>
    <mergeCell ref="B378:B380"/>
    <mergeCell ref="C378:C380"/>
    <mergeCell ref="D378:D380"/>
    <mergeCell ref="E378:E380"/>
    <mergeCell ref="F378:F380"/>
    <mergeCell ref="G378:G380"/>
    <mergeCell ref="P372:P375"/>
    <mergeCell ref="A376:A377"/>
    <mergeCell ref="B376:B377"/>
    <mergeCell ref="C376:C377"/>
    <mergeCell ref="D376:D377"/>
    <mergeCell ref="E376:E377"/>
    <mergeCell ref="F376:F377"/>
    <mergeCell ref="G376:G377"/>
    <mergeCell ref="L376:L377"/>
    <mergeCell ref="M376:M377"/>
    <mergeCell ref="F372:F375"/>
    <mergeCell ref="G372:G375"/>
    <mergeCell ref="L372:L375"/>
    <mergeCell ref="M372:M375"/>
    <mergeCell ref="N372:N375"/>
    <mergeCell ref="O372:O375"/>
    <mergeCell ref="L369:L371"/>
    <mergeCell ref="M369:M371"/>
    <mergeCell ref="N369:N371"/>
    <mergeCell ref="O369:O371"/>
    <mergeCell ref="P369:P371"/>
    <mergeCell ref="A372:A375"/>
    <mergeCell ref="B372:B375"/>
    <mergeCell ref="C372:C375"/>
    <mergeCell ref="D372:D375"/>
    <mergeCell ref="E372:E375"/>
    <mergeCell ref="N367:N368"/>
    <mergeCell ref="O367:O368"/>
    <mergeCell ref="P367:P368"/>
    <mergeCell ref="A369:A371"/>
    <mergeCell ref="B369:B371"/>
    <mergeCell ref="C369:C371"/>
    <mergeCell ref="D369:D371"/>
    <mergeCell ref="E369:E371"/>
    <mergeCell ref="F369:F371"/>
    <mergeCell ref="G369:G371"/>
    <mergeCell ref="P362:P363"/>
    <mergeCell ref="A367:A368"/>
    <mergeCell ref="B367:B368"/>
    <mergeCell ref="C367:C368"/>
    <mergeCell ref="D367:D368"/>
    <mergeCell ref="E367:E368"/>
    <mergeCell ref="F367:F368"/>
    <mergeCell ref="G367:G368"/>
    <mergeCell ref="L367:L368"/>
    <mergeCell ref="M367:M368"/>
    <mergeCell ref="F362:F363"/>
    <mergeCell ref="G362:G363"/>
    <mergeCell ref="L362:L363"/>
    <mergeCell ref="M362:M363"/>
    <mergeCell ref="N362:N363"/>
    <mergeCell ref="O362:O363"/>
    <mergeCell ref="L360:L361"/>
    <mergeCell ref="M360:M361"/>
    <mergeCell ref="N360:N361"/>
    <mergeCell ref="O360:O361"/>
    <mergeCell ref="P360:P361"/>
    <mergeCell ref="A362:A363"/>
    <mergeCell ref="B362:B363"/>
    <mergeCell ref="C362:C363"/>
    <mergeCell ref="D362:D363"/>
    <mergeCell ref="E362:E363"/>
    <mergeCell ref="N356:N359"/>
    <mergeCell ref="O356:O359"/>
    <mergeCell ref="P356:P359"/>
    <mergeCell ref="A360:A361"/>
    <mergeCell ref="B360:B361"/>
    <mergeCell ref="C360:C361"/>
    <mergeCell ref="D360:D361"/>
    <mergeCell ref="E360:E361"/>
    <mergeCell ref="F360:F361"/>
    <mergeCell ref="G360:G361"/>
    <mergeCell ref="P353:P355"/>
    <mergeCell ref="A356:A359"/>
    <mergeCell ref="B356:B359"/>
    <mergeCell ref="C356:C359"/>
    <mergeCell ref="D356:D359"/>
    <mergeCell ref="E356:E359"/>
    <mergeCell ref="F356:F359"/>
    <mergeCell ref="G356:G359"/>
    <mergeCell ref="L356:L359"/>
    <mergeCell ref="M356:M359"/>
    <mergeCell ref="F353:F355"/>
    <mergeCell ref="G353:G355"/>
    <mergeCell ref="L353:L355"/>
    <mergeCell ref="M353:M355"/>
    <mergeCell ref="N353:N355"/>
    <mergeCell ref="O353:O355"/>
    <mergeCell ref="L351:L352"/>
    <mergeCell ref="M351:M352"/>
    <mergeCell ref="N351:N352"/>
    <mergeCell ref="O351:O352"/>
    <mergeCell ref="P351:P352"/>
    <mergeCell ref="A353:A355"/>
    <mergeCell ref="B353:B355"/>
    <mergeCell ref="C353:C355"/>
    <mergeCell ref="D353:D355"/>
    <mergeCell ref="E353:E355"/>
    <mergeCell ref="N348:N350"/>
    <mergeCell ref="O348:O350"/>
    <mergeCell ref="P348:P350"/>
    <mergeCell ref="A351:A352"/>
    <mergeCell ref="B351:B352"/>
    <mergeCell ref="C351:C352"/>
    <mergeCell ref="D351:D352"/>
    <mergeCell ref="E351:E352"/>
    <mergeCell ref="F351:F352"/>
    <mergeCell ref="G351:G352"/>
    <mergeCell ref="P346:P347"/>
    <mergeCell ref="A348:A350"/>
    <mergeCell ref="B348:B350"/>
    <mergeCell ref="C348:C350"/>
    <mergeCell ref="D348:D350"/>
    <mergeCell ref="E348:E350"/>
    <mergeCell ref="F348:F350"/>
    <mergeCell ref="G348:G350"/>
    <mergeCell ref="L348:L350"/>
    <mergeCell ref="M348:M350"/>
    <mergeCell ref="F346:F347"/>
    <mergeCell ref="G346:G347"/>
    <mergeCell ref="L346:L347"/>
    <mergeCell ref="M346:M347"/>
    <mergeCell ref="N346:N347"/>
    <mergeCell ref="O346:O347"/>
    <mergeCell ref="L339:L341"/>
    <mergeCell ref="M339:M341"/>
    <mergeCell ref="N339:N341"/>
    <mergeCell ref="O339:O341"/>
    <mergeCell ref="P339:P341"/>
    <mergeCell ref="A346:A347"/>
    <mergeCell ref="B346:B347"/>
    <mergeCell ref="C346:C347"/>
    <mergeCell ref="D346:D347"/>
    <mergeCell ref="E346:E347"/>
    <mergeCell ref="N336:N338"/>
    <mergeCell ref="O336:O338"/>
    <mergeCell ref="P336:P338"/>
    <mergeCell ref="A339:A341"/>
    <mergeCell ref="B339:B341"/>
    <mergeCell ref="C339:C341"/>
    <mergeCell ref="D339:D341"/>
    <mergeCell ref="E339:E341"/>
    <mergeCell ref="F339:F341"/>
    <mergeCell ref="G339:G341"/>
    <mergeCell ref="P332:P333"/>
    <mergeCell ref="A336:A338"/>
    <mergeCell ref="B336:B338"/>
    <mergeCell ref="C336:C338"/>
    <mergeCell ref="D336:D338"/>
    <mergeCell ref="E336:E338"/>
    <mergeCell ref="F336:F338"/>
    <mergeCell ref="G336:G338"/>
    <mergeCell ref="L336:L338"/>
    <mergeCell ref="M336:M338"/>
    <mergeCell ref="F332:F333"/>
    <mergeCell ref="G332:G333"/>
    <mergeCell ref="L332:L333"/>
    <mergeCell ref="M332:M333"/>
    <mergeCell ref="N332:N333"/>
    <mergeCell ref="O332:O333"/>
    <mergeCell ref="L330:L331"/>
    <mergeCell ref="M330:M331"/>
    <mergeCell ref="N330:N331"/>
    <mergeCell ref="O330:O331"/>
    <mergeCell ref="P330:P331"/>
    <mergeCell ref="A332:A333"/>
    <mergeCell ref="B332:B333"/>
    <mergeCell ref="C332:C333"/>
    <mergeCell ref="D332:D333"/>
    <mergeCell ref="E332:E333"/>
    <mergeCell ref="N325:N328"/>
    <mergeCell ref="O325:O328"/>
    <mergeCell ref="P325:P328"/>
    <mergeCell ref="A330:A331"/>
    <mergeCell ref="B330:B331"/>
    <mergeCell ref="C330:C331"/>
    <mergeCell ref="D330:D331"/>
    <mergeCell ref="E330:E331"/>
    <mergeCell ref="F330:F331"/>
    <mergeCell ref="G330:G331"/>
    <mergeCell ref="P323:P324"/>
    <mergeCell ref="A325:A328"/>
    <mergeCell ref="B325:B328"/>
    <mergeCell ref="C325:C328"/>
    <mergeCell ref="D325:D328"/>
    <mergeCell ref="E325:E328"/>
    <mergeCell ref="F325:F328"/>
    <mergeCell ref="G325:G328"/>
    <mergeCell ref="L325:L328"/>
    <mergeCell ref="M325:M328"/>
    <mergeCell ref="F323:F324"/>
    <mergeCell ref="G323:G324"/>
    <mergeCell ref="L323:L324"/>
    <mergeCell ref="M323:M324"/>
    <mergeCell ref="N323:N324"/>
    <mergeCell ref="O323:O324"/>
    <mergeCell ref="L321:L322"/>
    <mergeCell ref="M321:M322"/>
    <mergeCell ref="N321:N322"/>
    <mergeCell ref="O321:O322"/>
    <mergeCell ref="P321:P322"/>
    <mergeCell ref="A323:A324"/>
    <mergeCell ref="B323:B324"/>
    <mergeCell ref="C323:C324"/>
    <mergeCell ref="D323:D324"/>
    <mergeCell ref="E323:E324"/>
    <mergeCell ref="N317:N320"/>
    <mergeCell ref="O317:O320"/>
    <mergeCell ref="P317:P320"/>
    <mergeCell ref="A321:A322"/>
    <mergeCell ref="B321:B322"/>
    <mergeCell ref="C321:C322"/>
    <mergeCell ref="D321:D322"/>
    <mergeCell ref="E321:E322"/>
    <mergeCell ref="F321:F322"/>
    <mergeCell ref="G321:G322"/>
    <mergeCell ref="P313:P315"/>
    <mergeCell ref="A317:A320"/>
    <mergeCell ref="B317:B320"/>
    <mergeCell ref="C317:C320"/>
    <mergeCell ref="D317:D320"/>
    <mergeCell ref="E317:E320"/>
    <mergeCell ref="F317:F320"/>
    <mergeCell ref="G317:G320"/>
    <mergeCell ref="L317:L320"/>
    <mergeCell ref="M317:M320"/>
    <mergeCell ref="F313:F315"/>
    <mergeCell ref="G313:G315"/>
    <mergeCell ref="L313:L315"/>
    <mergeCell ref="M313:M315"/>
    <mergeCell ref="N313:N315"/>
    <mergeCell ref="O313:O315"/>
    <mergeCell ref="L311:L312"/>
    <mergeCell ref="M311:M312"/>
    <mergeCell ref="N311:N312"/>
    <mergeCell ref="O311:O312"/>
    <mergeCell ref="P311:P312"/>
    <mergeCell ref="A313:A315"/>
    <mergeCell ref="B313:B315"/>
    <mergeCell ref="C313:C315"/>
    <mergeCell ref="D313:D315"/>
    <mergeCell ref="E313:E315"/>
    <mergeCell ref="N309:N310"/>
    <mergeCell ref="O309:O310"/>
    <mergeCell ref="P309:P310"/>
    <mergeCell ref="A311:A312"/>
    <mergeCell ref="B311:B312"/>
    <mergeCell ref="C311:C312"/>
    <mergeCell ref="D311:D312"/>
    <mergeCell ref="E311:E312"/>
    <mergeCell ref="F311:F312"/>
    <mergeCell ref="G311:G312"/>
    <mergeCell ref="P301:P304"/>
    <mergeCell ref="A309:A310"/>
    <mergeCell ref="B309:B310"/>
    <mergeCell ref="C309:C310"/>
    <mergeCell ref="D309:D310"/>
    <mergeCell ref="E309:E310"/>
    <mergeCell ref="F309:F310"/>
    <mergeCell ref="G309:G310"/>
    <mergeCell ref="L309:L310"/>
    <mergeCell ref="M309:M310"/>
    <mergeCell ref="F301:F304"/>
    <mergeCell ref="G301:G304"/>
    <mergeCell ref="L301:L304"/>
    <mergeCell ref="M301:M304"/>
    <mergeCell ref="N301:N304"/>
    <mergeCell ref="O301:O304"/>
    <mergeCell ref="L299:L300"/>
    <mergeCell ref="M299:M300"/>
    <mergeCell ref="N299:N300"/>
    <mergeCell ref="O299:O300"/>
    <mergeCell ref="P299:P300"/>
    <mergeCell ref="A301:A304"/>
    <mergeCell ref="B301:B304"/>
    <mergeCell ref="C301:C304"/>
    <mergeCell ref="D301:D304"/>
    <mergeCell ref="E301:E304"/>
    <mergeCell ref="N295:N298"/>
    <mergeCell ref="O295:O298"/>
    <mergeCell ref="P295:P298"/>
    <mergeCell ref="A299:A300"/>
    <mergeCell ref="B299:B300"/>
    <mergeCell ref="C299:C300"/>
    <mergeCell ref="D299:D300"/>
    <mergeCell ref="E299:E300"/>
    <mergeCell ref="F299:F300"/>
    <mergeCell ref="G299:G300"/>
    <mergeCell ref="P293:P294"/>
    <mergeCell ref="A295:A298"/>
    <mergeCell ref="B295:B298"/>
    <mergeCell ref="C295:C298"/>
    <mergeCell ref="D295:D298"/>
    <mergeCell ref="E295:E298"/>
    <mergeCell ref="F295:F298"/>
    <mergeCell ref="G295:G298"/>
    <mergeCell ref="L295:L298"/>
    <mergeCell ref="M295:M298"/>
    <mergeCell ref="F293:F294"/>
    <mergeCell ref="G293:G294"/>
    <mergeCell ref="L293:L294"/>
    <mergeCell ref="M293:M294"/>
    <mergeCell ref="N293:N294"/>
    <mergeCell ref="O293:O294"/>
    <mergeCell ref="L288:L292"/>
    <mergeCell ref="M288:M292"/>
    <mergeCell ref="N288:N292"/>
    <mergeCell ref="O288:O292"/>
    <mergeCell ref="P288:P292"/>
    <mergeCell ref="A293:A294"/>
    <mergeCell ref="B293:B294"/>
    <mergeCell ref="C293:C294"/>
    <mergeCell ref="D293:D294"/>
    <mergeCell ref="E293:E294"/>
    <mergeCell ref="N286:N287"/>
    <mergeCell ref="O286:O287"/>
    <mergeCell ref="P286:P287"/>
    <mergeCell ref="A288:A292"/>
    <mergeCell ref="B288:B292"/>
    <mergeCell ref="C288:C292"/>
    <mergeCell ref="D288:D292"/>
    <mergeCell ref="E288:E292"/>
    <mergeCell ref="F288:F292"/>
    <mergeCell ref="G288:G292"/>
    <mergeCell ref="P281:P283"/>
    <mergeCell ref="A286:A287"/>
    <mergeCell ref="B286:B287"/>
    <mergeCell ref="C286:C287"/>
    <mergeCell ref="D286:D287"/>
    <mergeCell ref="E286:E287"/>
    <mergeCell ref="F286:F287"/>
    <mergeCell ref="G286:G287"/>
    <mergeCell ref="L286:L287"/>
    <mergeCell ref="M286:M287"/>
    <mergeCell ref="F281:F283"/>
    <mergeCell ref="G281:G283"/>
    <mergeCell ref="L281:L283"/>
    <mergeCell ref="M281:M283"/>
    <mergeCell ref="N281:N283"/>
    <mergeCell ref="O281:O283"/>
    <mergeCell ref="L279:L280"/>
    <mergeCell ref="M279:M280"/>
    <mergeCell ref="N279:N280"/>
    <mergeCell ref="O279:O280"/>
    <mergeCell ref="P279:P280"/>
    <mergeCell ref="A281:A283"/>
    <mergeCell ref="B281:B283"/>
    <mergeCell ref="C281:C283"/>
    <mergeCell ref="D281:D283"/>
    <mergeCell ref="E281:E283"/>
    <mergeCell ref="N277:N278"/>
    <mergeCell ref="O277:O278"/>
    <mergeCell ref="P277:P278"/>
    <mergeCell ref="A279:A280"/>
    <mergeCell ref="B279:B280"/>
    <mergeCell ref="C279:C280"/>
    <mergeCell ref="D279:D280"/>
    <mergeCell ref="E279:E280"/>
    <mergeCell ref="F279:F280"/>
    <mergeCell ref="G279:G280"/>
    <mergeCell ref="P273:P276"/>
    <mergeCell ref="A277:A278"/>
    <mergeCell ref="B277:B278"/>
    <mergeCell ref="C277:C278"/>
    <mergeCell ref="D277:D278"/>
    <mergeCell ref="E277:E278"/>
    <mergeCell ref="F277:F278"/>
    <mergeCell ref="G277:G278"/>
    <mergeCell ref="L277:L278"/>
    <mergeCell ref="M277:M278"/>
    <mergeCell ref="F273:F276"/>
    <mergeCell ref="G273:G276"/>
    <mergeCell ref="L273:L276"/>
    <mergeCell ref="M273:M276"/>
    <mergeCell ref="N273:N276"/>
    <mergeCell ref="O273:O276"/>
    <mergeCell ref="L271:L272"/>
    <mergeCell ref="M271:M272"/>
    <mergeCell ref="N271:N272"/>
    <mergeCell ref="O271:O272"/>
    <mergeCell ref="P271:P272"/>
    <mergeCell ref="A273:A276"/>
    <mergeCell ref="B273:B276"/>
    <mergeCell ref="C273:C276"/>
    <mergeCell ref="D273:D276"/>
    <mergeCell ref="E273:E276"/>
    <mergeCell ref="N269:N270"/>
    <mergeCell ref="O269:O270"/>
    <mergeCell ref="P269:P270"/>
    <mergeCell ref="A271:A272"/>
    <mergeCell ref="B271:B272"/>
    <mergeCell ref="C271:C272"/>
    <mergeCell ref="D271:D272"/>
    <mergeCell ref="E271:E272"/>
    <mergeCell ref="F271:F272"/>
    <mergeCell ref="G271:G272"/>
    <mergeCell ref="P267:P268"/>
    <mergeCell ref="A269:A270"/>
    <mergeCell ref="B269:B270"/>
    <mergeCell ref="C269:C270"/>
    <mergeCell ref="D269:D270"/>
    <mergeCell ref="E269:E270"/>
    <mergeCell ref="F269:F270"/>
    <mergeCell ref="G269:G270"/>
    <mergeCell ref="L269:L270"/>
    <mergeCell ref="M269:M270"/>
    <mergeCell ref="F267:F268"/>
    <mergeCell ref="G267:G268"/>
    <mergeCell ref="L267:L268"/>
    <mergeCell ref="M267:M268"/>
    <mergeCell ref="N267:N268"/>
    <mergeCell ref="O267:O268"/>
    <mergeCell ref="L263:L266"/>
    <mergeCell ref="M263:M266"/>
    <mergeCell ref="N263:N266"/>
    <mergeCell ref="O263:O266"/>
    <mergeCell ref="P263:P266"/>
    <mergeCell ref="A267:A268"/>
    <mergeCell ref="B267:B268"/>
    <mergeCell ref="C267:C268"/>
    <mergeCell ref="D267:D268"/>
    <mergeCell ref="E267:E268"/>
    <mergeCell ref="G261:G262"/>
    <mergeCell ref="L261:L262"/>
    <mergeCell ref="M261:M262"/>
    <mergeCell ref="A263:A266"/>
    <mergeCell ref="B263:B266"/>
    <mergeCell ref="C263:C266"/>
    <mergeCell ref="D263:D266"/>
    <mergeCell ref="E263:E266"/>
    <mergeCell ref="F263:F266"/>
    <mergeCell ref="G263:G266"/>
    <mergeCell ref="A261:A262"/>
    <mergeCell ref="B261:B262"/>
    <mergeCell ref="C261:C262"/>
    <mergeCell ref="D261:D262"/>
    <mergeCell ref="E261:E262"/>
    <mergeCell ref="F261:F262"/>
    <mergeCell ref="G259:G260"/>
    <mergeCell ref="L259:L260"/>
    <mergeCell ref="M259:M260"/>
    <mergeCell ref="N259:N260"/>
    <mergeCell ref="O259:O260"/>
    <mergeCell ref="P259:P260"/>
    <mergeCell ref="A259:A260"/>
    <mergeCell ref="B259:B260"/>
    <mergeCell ref="C259:C260"/>
    <mergeCell ref="D259:D260"/>
    <mergeCell ref="E259:E260"/>
    <mergeCell ref="F259:F260"/>
    <mergeCell ref="G255:G258"/>
    <mergeCell ref="L255:L258"/>
    <mergeCell ref="M255:M258"/>
    <mergeCell ref="N255:N258"/>
    <mergeCell ref="O255:O258"/>
    <mergeCell ref="P255:P258"/>
    <mergeCell ref="A255:A258"/>
    <mergeCell ref="B255:B258"/>
    <mergeCell ref="C255:C258"/>
    <mergeCell ref="D255:D258"/>
    <mergeCell ref="E255:E258"/>
    <mergeCell ref="F255:F258"/>
    <mergeCell ref="G250:G254"/>
    <mergeCell ref="L250:L254"/>
    <mergeCell ref="M250:M254"/>
    <mergeCell ref="N250:N254"/>
    <mergeCell ref="O250:O254"/>
    <mergeCell ref="P250:P254"/>
    <mergeCell ref="A250:A254"/>
    <mergeCell ref="B250:B254"/>
    <mergeCell ref="C250:C254"/>
    <mergeCell ref="D250:D254"/>
    <mergeCell ref="E250:E254"/>
    <mergeCell ref="F250:F254"/>
    <mergeCell ref="G245:G248"/>
    <mergeCell ref="L245:L248"/>
    <mergeCell ref="M245:M248"/>
    <mergeCell ref="N245:N248"/>
    <mergeCell ref="O245:O248"/>
    <mergeCell ref="P245:P248"/>
    <mergeCell ref="A245:A248"/>
    <mergeCell ref="B245:B248"/>
    <mergeCell ref="C245:C248"/>
    <mergeCell ref="D245:D248"/>
    <mergeCell ref="E245:E248"/>
    <mergeCell ref="F245:F248"/>
    <mergeCell ref="G240:G244"/>
    <mergeCell ref="L240:L244"/>
    <mergeCell ref="M240:M244"/>
    <mergeCell ref="N240:N244"/>
    <mergeCell ref="O240:O244"/>
    <mergeCell ref="P240:P244"/>
    <mergeCell ref="A240:A244"/>
    <mergeCell ref="B240:B244"/>
    <mergeCell ref="C240:C244"/>
    <mergeCell ref="D240:D244"/>
    <mergeCell ref="E240:E244"/>
    <mergeCell ref="F240:F244"/>
    <mergeCell ref="G238:G239"/>
    <mergeCell ref="L238:L239"/>
    <mergeCell ref="M238:M239"/>
    <mergeCell ref="N238:N239"/>
    <mergeCell ref="O238:O239"/>
    <mergeCell ref="P238:P239"/>
    <mergeCell ref="M236:M237"/>
    <mergeCell ref="N236:N237"/>
    <mergeCell ref="O236:O237"/>
    <mergeCell ref="P236:P237"/>
    <mergeCell ref="A238:A239"/>
    <mergeCell ref="B238:B239"/>
    <mergeCell ref="C238:C239"/>
    <mergeCell ref="D238:D239"/>
    <mergeCell ref="E238:E239"/>
    <mergeCell ref="F238:F239"/>
    <mergeCell ref="O230:O235"/>
    <mergeCell ref="P230:P235"/>
    <mergeCell ref="A236:A237"/>
    <mergeCell ref="B236:B237"/>
    <mergeCell ref="C236:C237"/>
    <mergeCell ref="D236:D237"/>
    <mergeCell ref="E236:E237"/>
    <mergeCell ref="F236:F237"/>
    <mergeCell ref="G236:G237"/>
    <mergeCell ref="L236:L237"/>
    <mergeCell ref="P226:P229"/>
    <mergeCell ref="A230:A235"/>
    <mergeCell ref="B230:B235"/>
    <mergeCell ref="C230:C235"/>
    <mergeCell ref="D230:D235"/>
    <mergeCell ref="E230:E235"/>
    <mergeCell ref="F230:F235"/>
    <mergeCell ref="G230:G235"/>
    <mergeCell ref="L230:L235"/>
    <mergeCell ref="M230:M235"/>
    <mergeCell ref="O224:O225"/>
    <mergeCell ref="P224:P225"/>
    <mergeCell ref="A226:A229"/>
    <mergeCell ref="B226:B229"/>
    <mergeCell ref="C226:C229"/>
    <mergeCell ref="D226:D229"/>
    <mergeCell ref="E226:E229"/>
    <mergeCell ref="F226:F229"/>
    <mergeCell ref="G226:G229"/>
    <mergeCell ref="L226:L229"/>
    <mergeCell ref="P222:P223"/>
    <mergeCell ref="A224:A225"/>
    <mergeCell ref="B224:B225"/>
    <mergeCell ref="C224:C225"/>
    <mergeCell ref="D224:D225"/>
    <mergeCell ref="E224:E225"/>
    <mergeCell ref="F224:F225"/>
    <mergeCell ref="G224:G225"/>
    <mergeCell ref="L224:L225"/>
    <mergeCell ref="M224:M225"/>
    <mergeCell ref="O218:O221"/>
    <mergeCell ref="P218:P221"/>
    <mergeCell ref="A222:A223"/>
    <mergeCell ref="B222:B223"/>
    <mergeCell ref="C222:C223"/>
    <mergeCell ref="D222:D223"/>
    <mergeCell ref="E222:E223"/>
    <mergeCell ref="F222:F223"/>
    <mergeCell ref="G222:G223"/>
    <mergeCell ref="L222:L223"/>
    <mergeCell ref="M213:M216"/>
    <mergeCell ref="N213:N216"/>
    <mergeCell ref="O213:O216"/>
    <mergeCell ref="P213:P216"/>
    <mergeCell ref="A218:A221"/>
    <mergeCell ref="B218:B221"/>
    <mergeCell ref="C218:C221"/>
    <mergeCell ref="D218:D221"/>
    <mergeCell ref="E218:E221"/>
    <mergeCell ref="F218:F221"/>
    <mergeCell ref="O207:O212"/>
    <mergeCell ref="P207:P212"/>
    <mergeCell ref="A213:A216"/>
    <mergeCell ref="B213:B216"/>
    <mergeCell ref="C213:C216"/>
    <mergeCell ref="D213:D216"/>
    <mergeCell ref="E213:E216"/>
    <mergeCell ref="F213:F216"/>
    <mergeCell ref="G213:G216"/>
    <mergeCell ref="L213:L216"/>
    <mergeCell ref="P203:P206"/>
    <mergeCell ref="A207:A212"/>
    <mergeCell ref="B207:B212"/>
    <mergeCell ref="C207:C212"/>
    <mergeCell ref="D207:D212"/>
    <mergeCell ref="E207:E212"/>
    <mergeCell ref="F207:F212"/>
    <mergeCell ref="G207:G212"/>
    <mergeCell ref="L207:L212"/>
    <mergeCell ref="M207:M212"/>
    <mergeCell ref="P197:P200"/>
    <mergeCell ref="G201:G202"/>
    <mergeCell ref="A203:A206"/>
    <mergeCell ref="B203:B206"/>
    <mergeCell ref="C203:C206"/>
    <mergeCell ref="D203:D206"/>
    <mergeCell ref="E203:E206"/>
    <mergeCell ref="F203:F206"/>
    <mergeCell ref="G203:G206"/>
    <mergeCell ref="L203:L206"/>
    <mergeCell ref="P195:P196"/>
    <mergeCell ref="A197:A200"/>
    <mergeCell ref="B197:B200"/>
    <mergeCell ref="C197:C200"/>
    <mergeCell ref="D197:D200"/>
    <mergeCell ref="E197:E200"/>
    <mergeCell ref="F197:F200"/>
    <mergeCell ref="G197:G200"/>
    <mergeCell ref="L197:L200"/>
    <mergeCell ref="M197:M200"/>
    <mergeCell ref="P193:P194"/>
    <mergeCell ref="A195:A196"/>
    <mergeCell ref="B195:B196"/>
    <mergeCell ref="C195:C196"/>
    <mergeCell ref="D195:D196"/>
    <mergeCell ref="E195:E196"/>
    <mergeCell ref="F195:F196"/>
    <mergeCell ref="G195:G196"/>
    <mergeCell ref="L195:L196"/>
    <mergeCell ref="M195:M196"/>
    <mergeCell ref="N191:N192"/>
    <mergeCell ref="O191:O192"/>
    <mergeCell ref="P191:P192"/>
    <mergeCell ref="A193:A194"/>
    <mergeCell ref="B193:B194"/>
    <mergeCell ref="C193:C194"/>
    <mergeCell ref="D193:D194"/>
    <mergeCell ref="E193:E194"/>
    <mergeCell ref="F193:F194"/>
    <mergeCell ref="G193:G194"/>
    <mergeCell ref="P185:P190"/>
    <mergeCell ref="A191:A192"/>
    <mergeCell ref="B191:B192"/>
    <mergeCell ref="C191:C192"/>
    <mergeCell ref="D191:D192"/>
    <mergeCell ref="E191:E192"/>
    <mergeCell ref="F191:F192"/>
    <mergeCell ref="G191:G192"/>
    <mergeCell ref="L191:L192"/>
    <mergeCell ref="M191:M192"/>
    <mergeCell ref="O181:O182"/>
    <mergeCell ref="P181:P182"/>
    <mergeCell ref="G183:G184"/>
    <mergeCell ref="A185:A190"/>
    <mergeCell ref="B185:B190"/>
    <mergeCell ref="C185:C190"/>
    <mergeCell ref="D185:D190"/>
    <mergeCell ref="E185:E190"/>
    <mergeCell ref="F185:F190"/>
    <mergeCell ref="G185:G190"/>
    <mergeCell ref="N177:N178"/>
    <mergeCell ref="O177:O178"/>
    <mergeCell ref="P177:P178"/>
    <mergeCell ref="G179:G180"/>
    <mergeCell ref="A181:A182"/>
    <mergeCell ref="B181:B182"/>
    <mergeCell ref="C181:C182"/>
    <mergeCell ref="D181:D182"/>
    <mergeCell ref="E181:E182"/>
    <mergeCell ref="F181:F182"/>
    <mergeCell ref="N185:N190"/>
    <mergeCell ref="O185:O190"/>
    <mergeCell ref="G181:G182"/>
    <mergeCell ref="L181:L182"/>
    <mergeCell ref="M181:M182"/>
    <mergeCell ref="N181:N182"/>
    <mergeCell ref="P175:P176"/>
    <mergeCell ref="A177:A178"/>
    <mergeCell ref="B177:B178"/>
    <mergeCell ref="C177:C178"/>
    <mergeCell ref="D177:D178"/>
    <mergeCell ref="E177:E178"/>
    <mergeCell ref="F177:F178"/>
    <mergeCell ref="G177:G178"/>
    <mergeCell ref="L177:L178"/>
    <mergeCell ref="M177:M178"/>
    <mergeCell ref="N169:N173"/>
    <mergeCell ref="O169:O173"/>
    <mergeCell ref="P169:P173"/>
    <mergeCell ref="A175:A176"/>
    <mergeCell ref="B175:B176"/>
    <mergeCell ref="C175:C176"/>
    <mergeCell ref="D175:D176"/>
    <mergeCell ref="E175:E176"/>
    <mergeCell ref="F175:F176"/>
    <mergeCell ref="G175:G176"/>
    <mergeCell ref="L175:L176"/>
    <mergeCell ref="M175:M176"/>
    <mergeCell ref="N175:N176"/>
    <mergeCell ref="O175:O176"/>
    <mergeCell ref="P165:P168"/>
    <mergeCell ref="A169:A173"/>
    <mergeCell ref="B169:B173"/>
    <mergeCell ref="C169:C173"/>
    <mergeCell ref="D169:D173"/>
    <mergeCell ref="E169:E173"/>
    <mergeCell ref="F169:F173"/>
    <mergeCell ref="G169:G173"/>
    <mergeCell ref="L169:L173"/>
    <mergeCell ref="M169:M173"/>
    <mergeCell ref="P162:P164"/>
    <mergeCell ref="A165:A168"/>
    <mergeCell ref="B165:B168"/>
    <mergeCell ref="C165:C168"/>
    <mergeCell ref="D165:D168"/>
    <mergeCell ref="E165:E168"/>
    <mergeCell ref="F165:F168"/>
    <mergeCell ref="G165:G168"/>
    <mergeCell ref="L165:L168"/>
    <mergeCell ref="M165:M168"/>
    <mergeCell ref="N165:N168"/>
    <mergeCell ref="O165:O168"/>
    <mergeCell ref="P159:P161"/>
    <mergeCell ref="A162:A164"/>
    <mergeCell ref="B162:B164"/>
    <mergeCell ref="C162:C164"/>
    <mergeCell ref="D162:D164"/>
    <mergeCell ref="E162:E164"/>
    <mergeCell ref="F162:F164"/>
    <mergeCell ref="G162:G164"/>
    <mergeCell ref="L162:L164"/>
    <mergeCell ref="M162:M164"/>
    <mergeCell ref="P157:P158"/>
    <mergeCell ref="A159:A161"/>
    <mergeCell ref="B159:B161"/>
    <mergeCell ref="C159:C161"/>
    <mergeCell ref="D159:D161"/>
    <mergeCell ref="E159:E161"/>
    <mergeCell ref="F159:F161"/>
    <mergeCell ref="G159:G161"/>
    <mergeCell ref="L159:L161"/>
    <mergeCell ref="M159:M161"/>
    <mergeCell ref="N162:N164"/>
    <mergeCell ref="O162:O164"/>
    <mergeCell ref="N159:N161"/>
    <mergeCell ref="O159:O161"/>
    <mergeCell ref="P151:P156"/>
    <mergeCell ref="A157:A158"/>
    <mergeCell ref="B157:B158"/>
    <mergeCell ref="C157:C158"/>
    <mergeCell ref="D157:D158"/>
    <mergeCell ref="E157:E158"/>
    <mergeCell ref="F157:F158"/>
    <mergeCell ref="G157:G158"/>
    <mergeCell ref="L157:L158"/>
    <mergeCell ref="M157:M158"/>
    <mergeCell ref="N145:N149"/>
    <mergeCell ref="O145:O149"/>
    <mergeCell ref="P145:P149"/>
    <mergeCell ref="A151:A156"/>
    <mergeCell ref="B151:B156"/>
    <mergeCell ref="C151:C156"/>
    <mergeCell ref="D151:D156"/>
    <mergeCell ref="E151:E156"/>
    <mergeCell ref="F151:F156"/>
    <mergeCell ref="G151:G156"/>
    <mergeCell ref="N157:N158"/>
    <mergeCell ref="O157:O158"/>
    <mergeCell ref="L151:L156"/>
    <mergeCell ref="M151:M156"/>
    <mergeCell ref="N151:N156"/>
    <mergeCell ref="O151:O156"/>
    <mergeCell ref="P141:P144"/>
    <mergeCell ref="A145:A149"/>
    <mergeCell ref="B145:B149"/>
    <mergeCell ref="C145:C149"/>
    <mergeCell ref="D145:D149"/>
    <mergeCell ref="E145:E149"/>
    <mergeCell ref="F145:F149"/>
    <mergeCell ref="G145:G149"/>
    <mergeCell ref="L145:L149"/>
    <mergeCell ref="M145:M149"/>
    <mergeCell ref="P137:P140"/>
    <mergeCell ref="A141:A144"/>
    <mergeCell ref="B141:B144"/>
    <mergeCell ref="C141:C144"/>
    <mergeCell ref="D141:D144"/>
    <mergeCell ref="E141:E144"/>
    <mergeCell ref="F141:F144"/>
    <mergeCell ref="G141:G144"/>
    <mergeCell ref="L141:L144"/>
    <mergeCell ref="M141:M144"/>
    <mergeCell ref="N141:N144"/>
    <mergeCell ref="O141:O144"/>
    <mergeCell ref="P135:P136"/>
    <mergeCell ref="A137:A140"/>
    <mergeCell ref="B137:B140"/>
    <mergeCell ref="C137:C140"/>
    <mergeCell ref="D137:D140"/>
    <mergeCell ref="E137:E140"/>
    <mergeCell ref="F137:F140"/>
    <mergeCell ref="G137:G140"/>
    <mergeCell ref="L137:L140"/>
    <mergeCell ref="M137:M140"/>
    <mergeCell ref="O130:O133"/>
    <mergeCell ref="P130:P133"/>
    <mergeCell ref="A135:A136"/>
    <mergeCell ref="B135:B136"/>
    <mergeCell ref="C135:C136"/>
    <mergeCell ref="D135:D136"/>
    <mergeCell ref="E135:E136"/>
    <mergeCell ref="F135:F136"/>
    <mergeCell ref="G135:G136"/>
    <mergeCell ref="L135:L136"/>
    <mergeCell ref="E130:E133"/>
    <mergeCell ref="F130:F133"/>
    <mergeCell ref="G130:G133"/>
    <mergeCell ref="L130:L133"/>
    <mergeCell ref="M130:M133"/>
    <mergeCell ref="N130:N133"/>
    <mergeCell ref="N137:N140"/>
    <mergeCell ref="O137:O140"/>
    <mergeCell ref="M135:M136"/>
    <mergeCell ref="N135:N136"/>
    <mergeCell ref="O135:O136"/>
    <mergeCell ref="A130:A133"/>
    <mergeCell ref="P121:P124"/>
    <mergeCell ref="B125:B128"/>
    <mergeCell ref="C125:C128"/>
    <mergeCell ref="D125:D128"/>
    <mergeCell ref="E125:E128"/>
    <mergeCell ref="L125:L128"/>
    <mergeCell ref="M125:M128"/>
    <mergeCell ref="N125:N128"/>
    <mergeCell ref="O125:O128"/>
    <mergeCell ref="P125:P128"/>
    <mergeCell ref="O116:O119"/>
    <mergeCell ref="P116:P119"/>
    <mergeCell ref="B121:B124"/>
    <mergeCell ref="C121:C124"/>
    <mergeCell ref="D121:D124"/>
    <mergeCell ref="E121:E124"/>
    <mergeCell ref="L121:L124"/>
    <mergeCell ref="M121:M124"/>
    <mergeCell ref="N121:N124"/>
    <mergeCell ref="O121:O124"/>
    <mergeCell ref="N114:N115"/>
    <mergeCell ref="O114:O115"/>
    <mergeCell ref="P114:P115"/>
    <mergeCell ref="B116:B119"/>
    <mergeCell ref="C116:C119"/>
    <mergeCell ref="D116:D119"/>
    <mergeCell ref="E116:E119"/>
    <mergeCell ref="L116:L119"/>
    <mergeCell ref="M116:M119"/>
    <mergeCell ref="N116:N119"/>
    <mergeCell ref="M110:M113"/>
    <mergeCell ref="N110:N113"/>
    <mergeCell ref="O110:O113"/>
    <mergeCell ref="P110:P113"/>
    <mergeCell ref="B114:B115"/>
    <mergeCell ref="C114:C115"/>
    <mergeCell ref="D114:D115"/>
    <mergeCell ref="E114:E115"/>
    <mergeCell ref="L114:L115"/>
    <mergeCell ref="M114:M115"/>
    <mergeCell ref="L95:L97"/>
    <mergeCell ref="M95:M97"/>
    <mergeCell ref="M106:M107"/>
    <mergeCell ref="N106:N107"/>
    <mergeCell ref="O106:O107"/>
    <mergeCell ref="P106:P107"/>
    <mergeCell ref="N108:N109"/>
    <mergeCell ref="B110:B113"/>
    <mergeCell ref="C110:C113"/>
    <mergeCell ref="D110:D113"/>
    <mergeCell ref="E110:E113"/>
    <mergeCell ref="L110:L113"/>
    <mergeCell ref="L104:L105"/>
    <mergeCell ref="M104:M105"/>
    <mergeCell ref="N104:N105"/>
    <mergeCell ref="O104:O105"/>
    <mergeCell ref="P104:P105"/>
    <mergeCell ref="B106:B107"/>
    <mergeCell ref="C106:C107"/>
    <mergeCell ref="D106:D107"/>
    <mergeCell ref="E106:E107"/>
    <mergeCell ref="L106:L107"/>
    <mergeCell ref="M79:M83"/>
    <mergeCell ref="N79:N83"/>
    <mergeCell ref="O79:O83"/>
    <mergeCell ref="P79:P83"/>
    <mergeCell ref="D76:D78"/>
    <mergeCell ref="E76:E78"/>
    <mergeCell ref="L76:L78"/>
    <mergeCell ref="M76:M78"/>
    <mergeCell ref="N76:N78"/>
    <mergeCell ref="O76:O78"/>
    <mergeCell ref="P98:P101"/>
    <mergeCell ref="B102:B103"/>
    <mergeCell ref="C102:C103"/>
    <mergeCell ref="D102:D103"/>
    <mergeCell ref="E102:E103"/>
    <mergeCell ref="L102:L103"/>
    <mergeCell ref="M102:M103"/>
    <mergeCell ref="N102:N103"/>
    <mergeCell ref="O102:O103"/>
    <mergeCell ref="P102:P103"/>
    <mergeCell ref="O95:O97"/>
    <mergeCell ref="P95:P97"/>
    <mergeCell ref="B98:B101"/>
    <mergeCell ref="C98:C101"/>
    <mergeCell ref="D98:D101"/>
    <mergeCell ref="E98:E101"/>
    <mergeCell ref="L98:L101"/>
    <mergeCell ref="M98:M101"/>
    <mergeCell ref="N98:N101"/>
    <mergeCell ref="O98:O101"/>
    <mergeCell ref="B95:B97"/>
    <mergeCell ref="C95:C97"/>
    <mergeCell ref="M62:M64"/>
    <mergeCell ref="N62:N64"/>
    <mergeCell ref="O62:O64"/>
    <mergeCell ref="P62:P64"/>
    <mergeCell ref="D59:D60"/>
    <mergeCell ref="E59:E60"/>
    <mergeCell ref="L59:L60"/>
    <mergeCell ref="M59:M60"/>
    <mergeCell ref="N59:N60"/>
    <mergeCell ref="O59:O60"/>
    <mergeCell ref="P86:P88"/>
    <mergeCell ref="B89:B92"/>
    <mergeCell ref="C89:C92"/>
    <mergeCell ref="D89:D92"/>
    <mergeCell ref="E89:E92"/>
    <mergeCell ref="L89:L92"/>
    <mergeCell ref="M89:M92"/>
    <mergeCell ref="N89:N92"/>
    <mergeCell ref="O89:O92"/>
    <mergeCell ref="P89:P92"/>
    <mergeCell ref="D86:D88"/>
    <mergeCell ref="E86:E88"/>
    <mergeCell ref="L86:L88"/>
    <mergeCell ref="M86:M88"/>
    <mergeCell ref="N86:N88"/>
    <mergeCell ref="O86:O88"/>
    <mergeCell ref="P76:P78"/>
    <mergeCell ref="B79:B83"/>
    <mergeCell ref="C79:C83"/>
    <mergeCell ref="D79:D83"/>
    <mergeCell ref="E79:E83"/>
    <mergeCell ref="L79:L83"/>
    <mergeCell ref="M51:M52"/>
    <mergeCell ref="N51:N52"/>
    <mergeCell ref="O51:O52"/>
    <mergeCell ref="P51:P52"/>
    <mergeCell ref="E47:E49"/>
    <mergeCell ref="L47:L49"/>
    <mergeCell ref="M47:M49"/>
    <mergeCell ref="N47:N49"/>
    <mergeCell ref="O47:O49"/>
    <mergeCell ref="P47:P49"/>
    <mergeCell ref="E44:E45"/>
    <mergeCell ref="L44:L45"/>
    <mergeCell ref="M44:M45"/>
    <mergeCell ref="N44:N45"/>
    <mergeCell ref="O44:O45"/>
    <mergeCell ref="P44:P45"/>
    <mergeCell ref="E72:E75"/>
    <mergeCell ref="L72:L75"/>
    <mergeCell ref="M72:M75"/>
    <mergeCell ref="N72:N75"/>
    <mergeCell ref="O72:O75"/>
    <mergeCell ref="P72:P75"/>
    <mergeCell ref="P66:P67"/>
    <mergeCell ref="E68:E71"/>
    <mergeCell ref="L68:L71"/>
    <mergeCell ref="M68:M71"/>
    <mergeCell ref="N68:N71"/>
    <mergeCell ref="O68:O71"/>
    <mergeCell ref="P68:P71"/>
    <mergeCell ref="P59:P60"/>
    <mergeCell ref="E62:E64"/>
    <mergeCell ref="L62:L64"/>
    <mergeCell ref="P38:P39"/>
    <mergeCell ref="P31:P33"/>
    <mergeCell ref="B35:B36"/>
    <mergeCell ref="C35:C36"/>
    <mergeCell ref="D35:D36"/>
    <mergeCell ref="E35:E36"/>
    <mergeCell ref="L35:L36"/>
    <mergeCell ref="M35:M36"/>
    <mergeCell ref="N35:N36"/>
    <mergeCell ref="O35:O36"/>
    <mergeCell ref="P35:P36"/>
    <mergeCell ref="N29:N30"/>
    <mergeCell ref="O29:O30"/>
    <mergeCell ref="B31:B33"/>
    <mergeCell ref="C31:C33"/>
    <mergeCell ref="D31:D33"/>
    <mergeCell ref="E31:E33"/>
    <mergeCell ref="L31:L33"/>
    <mergeCell ref="M31:M33"/>
    <mergeCell ref="N31:N33"/>
    <mergeCell ref="O31:O33"/>
    <mergeCell ref="C11:C14"/>
    <mergeCell ref="D11:D14"/>
    <mergeCell ref="E11:E14"/>
    <mergeCell ref="L11:L14"/>
    <mergeCell ref="M11:M14"/>
    <mergeCell ref="N11:N14"/>
    <mergeCell ref="O11:O14"/>
    <mergeCell ref="P11:P14"/>
    <mergeCell ref="P24:P25"/>
    <mergeCell ref="B26:B30"/>
    <mergeCell ref="C26:C30"/>
    <mergeCell ref="D26:D30"/>
    <mergeCell ref="E26:E30"/>
    <mergeCell ref="L26:L30"/>
    <mergeCell ref="M26:M30"/>
    <mergeCell ref="N26:N28"/>
    <mergeCell ref="O26:O28"/>
    <mergeCell ref="P26:P30"/>
    <mergeCell ref="M20:M23"/>
    <mergeCell ref="N20:N23"/>
    <mergeCell ref="O20:O23"/>
    <mergeCell ref="P20:P23"/>
    <mergeCell ref="B24:B25"/>
    <mergeCell ref="C24:C25"/>
    <mergeCell ref="D24:D25"/>
    <mergeCell ref="E24:E25"/>
    <mergeCell ref="L24:L25"/>
    <mergeCell ref="M24:M25"/>
    <mergeCell ref="N2:N4"/>
    <mergeCell ref="O2:O4"/>
    <mergeCell ref="P2:P4"/>
    <mergeCell ref="B6:B10"/>
    <mergeCell ref="C6:C10"/>
    <mergeCell ref="D6:D10"/>
    <mergeCell ref="E6:E10"/>
    <mergeCell ref="L6:L10"/>
    <mergeCell ref="M6:M10"/>
    <mergeCell ref="N6:N10"/>
    <mergeCell ref="B2:B4"/>
    <mergeCell ref="C2:C4"/>
    <mergeCell ref="D2:D4"/>
    <mergeCell ref="E2:E4"/>
    <mergeCell ref="L2:L4"/>
    <mergeCell ref="M2:M4"/>
    <mergeCell ref="N95:N97"/>
    <mergeCell ref="L66:L67"/>
    <mergeCell ref="M66:M67"/>
    <mergeCell ref="N66:N67"/>
    <mergeCell ref="O66:O67"/>
    <mergeCell ref="L15:L19"/>
    <mergeCell ref="M15:M19"/>
    <mergeCell ref="N15:N19"/>
    <mergeCell ref="O15:O19"/>
    <mergeCell ref="P15:P19"/>
    <mergeCell ref="B20:B23"/>
    <mergeCell ref="C20:C23"/>
    <mergeCell ref="D20:D23"/>
    <mergeCell ref="E20:E23"/>
    <mergeCell ref="L20:L23"/>
    <mergeCell ref="P6:P10"/>
    <mergeCell ref="O6:O10"/>
    <mergeCell ref="M226:M229"/>
    <mergeCell ref="N226:N229"/>
    <mergeCell ref="O226:O229"/>
    <mergeCell ref="N230:N235"/>
    <mergeCell ref="M222:M223"/>
    <mergeCell ref="N222:N223"/>
    <mergeCell ref="O222:O223"/>
    <mergeCell ref="N224:N225"/>
    <mergeCell ref="G218:G221"/>
    <mergeCell ref="L218:L221"/>
    <mergeCell ref="M218:M221"/>
    <mergeCell ref="N218:N221"/>
    <mergeCell ref="M203:M206"/>
    <mergeCell ref="N203:N206"/>
    <mergeCell ref="O203:O206"/>
    <mergeCell ref="N207:N212"/>
    <mergeCell ref="N195:N196"/>
    <mergeCell ref="O195:O196"/>
    <mergeCell ref="N197:N200"/>
    <mergeCell ref="O197:O200"/>
    <mergeCell ref="L193:L194"/>
    <mergeCell ref="M193:M194"/>
    <mergeCell ref="N193:N194"/>
    <mergeCell ref="O193:O194"/>
    <mergeCell ref="L185:L190"/>
    <mergeCell ref="M185:M190"/>
    <mergeCell ref="L38:L39"/>
    <mergeCell ref="M38:M39"/>
    <mergeCell ref="N38:N39"/>
    <mergeCell ref="O38:O39"/>
    <mergeCell ref="L51:L52"/>
    <mergeCell ref="B130:B133"/>
    <mergeCell ref="C130:C133"/>
    <mergeCell ref="D130:D133"/>
    <mergeCell ref="A125:A128"/>
    <mergeCell ref="F125:F128"/>
    <mergeCell ref="G125:G128"/>
    <mergeCell ref="A121:A124"/>
    <mergeCell ref="F121:F124"/>
    <mergeCell ref="G121:G124"/>
    <mergeCell ref="A116:A119"/>
    <mergeCell ref="F116:F119"/>
    <mergeCell ref="G116:G119"/>
    <mergeCell ref="A114:A115"/>
    <mergeCell ref="F114:F115"/>
    <mergeCell ref="G114:G115"/>
    <mergeCell ref="A110:A113"/>
    <mergeCell ref="F110:F113"/>
    <mergeCell ref="G110:G113"/>
    <mergeCell ref="A106:A107"/>
    <mergeCell ref="F106:F107"/>
    <mergeCell ref="G106:G107"/>
    <mergeCell ref="A104:A105"/>
    <mergeCell ref="F104:F105"/>
    <mergeCell ref="G104:G105"/>
    <mergeCell ref="B104:B105"/>
    <mergeCell ref="C104:C105"/>
    <mergeCell ref="D104:D105"/>
    <mergeCell ref="E104:E105"/>
    <mergeCell ref="A102:A103"/>
    <mergeCell ref="F102:F103"/>
    <mergeCell ref="G102:G103"/>
    <mergeCell ref="A98:A101"/>
    <mergeCell ref="F98:F101"/>
    <mergeCell ref="G98:G101"/>
    <mergeCell ref="A95:A97"/>
    <mergeCell ref="F95:F97"/>
    <mergeCell ref="G95:G97"/>
    <mergeCell ref="D95:D97"/>
    <mergeCell ref="E95:E97"/>
    <mergeCell ref="A89:A92"/>
    <mergeCell ref="F89:F92"/>
    <mergeCell ref="G89:G92"/>
    <mergeCell ref="A86:A88"/>
    <mergeCell ref="F86:F88"/>
    <mergeCell ref="G86:G88"/>
    <mergeCell ref="B86:B88"/>
    <mergeCell ref="C86:C88"/>
    <mergeCell ref="A79:A83"/>
    <mergeCell ref="F79:F83"/>
    <mergeCell ref="G79:G83"/>
    <mergeCell ref="A76:A78"/>
    <mergeCell ref="F76:F78"/>
    <mergeCell ref="G76:G78"/>
    <mergeCell ref="B76:B78"/>
    <mergeCell ref="C76:C78"/>
    <mergeCell ref="A72:A75"/>
    <mergeCell ref="F72:F75"/>
    <mergeCell ref="G72:G75"/>
    <mergeCell ref="B72:B75"/>
    <mergeCell ref="C72:C75"/>
    <mergeCell ref="D72:D75"/>
    <mergeCell ref="A68:A71"/>
    <mergeCell ref="F68:F71"/>
    <mergeCell ref="G68:G71"/>
    <mergeCell ref="F66:F67"/>
    <mergeCell ref="G65:G67"/>
    <mergeCell ref="A62:A64"/>
    <mergeCell ref="F62:F64"/>
    <mergeCell ref="G62:G64"/>
    <mergeCell ref="A59:A60"/>
    <mergeCell ref="F59:F60"/>
    <mergeCell ref="G59:G60"/>
    <mergeCell ref="B59:B60"/>
    <mergeCell ref="C59:C60"/>
    <mergeCell ref="A51:A52"/>
    <mergeCell ref="F51:F52"/>
    <mergeCell ref="G51:G52"/>
    <mergeCell ref="B51:B52"/>
    <mergeCell ref="C51:C52"/>
    <mergeCell ref="D51:D52"/>
    <mergeCell ref="A66:A67"/>
    <mergeCell ref="B66:B67"/>
    <mergeCell ref="C66:C67"/>
    <mergeCell ref="D66:D67"/>
    <mergeCell ref="E66:E67"/>
    <mergeCell ref="E51:E52"/>
    <mergeCell ref="B68:B71"/>
    <mergeCell ref="C68:C71"/>
    <mergeCell ref="D68:D71"/>
    <mergeCell ref="B62:B64"/>
    <mergeCell ref="C62:C64"/>
    <mergeCell ref="D62:D64"/>
    <mergeCell ref="A47:A49"/>
    <mergeCell ref="F47:F49"/>
    <mergeCell ref="G47:G49"/>
    <mergeCell ref="B47:B49"/>
    <mergeCell ref="C47:C49"/>
    <mergeCell ref="D47:D49"/>
    <mergeCell ref="A44:A45"/>
    <mergeCell ref="F44:F45"/>
    <mergeCell ref="G44:G45"/>
    <mergeCell ref="B44:B45"/>
    <mergeCell ref="C44:C45"/>
    <mergeCell ref="D44:D45"/>
    <mergeCell ref="A38:A39"/>
    <mergeCell ref="F38:F39"/>
    <mergeCell ref="G38:G39"/>
    <mergeCell ref="B38:B39"/>
    <mergeCell ref="C38:C39"/>
    <mergeCell ref="D38:D39"/>
    <mergeCell ref="E38:E39"/>
    <mergeCell ref="A11:A14"/>
    <mergeCell ref="F11:F14"/>
    <mergeCell ref="G11:G14"/>
    <mergeCell ref="A6:A10"/>
    <mergeCell ref="F6:F10"/>
    <mergeCell ref="G6:G10"/>
    <mergeCell ref="A2:A4"/>
    <mergeCell ref="F2:F4"/>
    <mergeCell ref="G2:G4"/>
    <mergeCell ref="A35:A36"/>
    <mergeCell ref="F35:F36"/>
    <mergeCell ref="G35:G36"/>
    <mergeCell ref="A31:A33"/>
    <mergeCell ref="F31:F33"/>
    <mergeCell ref="G31:G33"/>
    <mergeCell ref="A24:A25"/>
    <mergeCell ref="F24:F25"/>
    <mergeCell ref="G24:G25"/>
    <mergeCell ref="A26:A30"/>
    <mergeCell ref="F26:F30"/>
    <mergeCell ref="G26:G30"/>
    <mergeCell ref="A20:A23"/>
    <mergeCell ref="F20:F23"/>
    <mergeCell ref="G20:G23"/>
    <mergeCell ref="A15:A19"/>
    <mergeCell ref="F15:F19"/>
    <mergeCell ref="G15:G19"/>
    <mergeCell ref="B15:B19"/>
    <mergeCell ref="C15:C19"/>
    <mergeCell ref="D15:D19"/>
    <mergeCell ref="E15:E19"/>
    <mergeCell ref="B11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DD3F-B6BE-4C28-877F-81EF8B1275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Raj Thakur</cp:lastModifiedBy>
  <dcterms:created xsi:type="dcterms:W3CDTF">2015-06-05T18:17:20Z</dcterms:created>
  <dcterms:modified xsi:type="dcterms:W3CDTF">2025-09-08T03:55:30Z</dcterms:modified>
</cp:coreProperties>
</file>