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8E856D2A-919B-476F-AA7D-E02B95EEA8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4-25" sheetId="1" r:id="rId1"/>
    <sheet name="CASH" sheetId="2" r:id="rId2"/>
  </sheets>
  <definedNames>
    <definedName name="_xlnm._FilterDatabase" localSheetId="0" hidden="1">'JUNE 24-25'!$A$1:$R$86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L9" i="2"/>
  <c r="K9" i="2"/>
  <c r="I9" i="2"/>
  <c r="L86" i="1"/>
  <c r="L85" i="1"/>
  <c r="L84" i="1"/>
  <c r="M85" i="1" l="1"/>
  <c r="L58" i="1"/>
  <c r="M58" i="1" s="1"/>
  <c r="L57" i="1"/>
  <c r="M57" i="1" s="1"/>
  <c r="L56" i="1"/>
  <c r="M56" i="1" s="1"/>
  <c r="L71" i="1" l="1"/>
  <c r="L70" i="1"/>
  <c r="L68" i="1"/>
  <c r="L69" i="1"/>
  <c r="L72" i="1"/>
  <c r="M72" i="1" s="1"/>
  <c r="L73" i="1"/>
  <c r="L74" i="1"/>
  <c r="L75" i="1"/>
  <c r="L76" i="1"/>
  <c r="L77" i="1"/>
  <c r="L78" i="1"/>
  <c r="L79" i="1"/>
  <c r="L80" i="1"/>
  <c r="M80" i="1" s="1"/>
  <c r="L81" i="1"/>
  <c r="L82" i="1"/>
  <c r="M82" i="1" s="1"/>
  <c r="L83" i="1"/>
  <c r="M83" i="1" s="1"/>
  <c r="L67" i="1"/>
  <c r="L64" i="1"/>
  <c r="M70" i="1" l="1"/>
  <c r="M67" i="1"/>
  <c r="M74" i="1"/>
  <c r="M64" i="1"/>
  <c r="L54" i="1"/>
  <c r="M54" i="1" s="1"/>
  <c r="L53" i="1"/>
  <c r="M53" i="1" s="1"/>
  <c r="L55" i="1"/>
  <c r="M55" i="1" s="1"/>
  <c r="L59" i="1"/>
  <c r="L60" i="1"/>
  <c r="L61" i="1"/>
  <c r="M61" i="1" s="1"/>
  <c r="L52" i="1"/>
  <c r="L51" i="1"/>
  <c r="M51" i="1" s="1"/>
  <c r="L49" i="1"/>
  <c r="L50" i="1"/>
  <c r="L48" i="1"/>
  <c r="L47" i="1"/>
  <c r="L46" i="1"/>
  <c r="M59" i="1" l="1"/>
  <c r="M49" i="1"/>
  <c r="M46" i="1"/>
  <c r="L45" i="1"/>
  <c r="L44" i="1"/>
  <c r="M44" i="1" l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M29" i="1" l="1"/>
  <c r="M41" i="1"/>
  <c r="M32" i="1"/>
  <c r="M39" i="1"/>
  <c r="L28" i="1"/>
  <c r="L27" i="1"/>
  <c r="L26" i="1"/>
  <c r="L25" i="1"/>
  <c r="M25" i="1" s="1"/>
  <c r="L24" i="1"/>
  <c r="M24" i="1" s="1"/>
  <c r="M26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M6" i="1" s="1"/>
  <c r="M16" i="1" l="1"/>
  <c r="M7" i="1"/>
  <c r="M12" i="1"/>
  <c r="M9" i="1"/>
  <c r="M21" i="1"/>
  <c r="M18" i="1"/>
  <c r="L2" i="1"/>
  <c r="L3" i="1"/>
  <c r="L4" i="1"/>
  <c r="L5" i="1"/>
  <c r="M5" i="1" s="1"/>
  <c r="M2" i="1" l="1"/>
</calcChain>
</file>

<file path=xl/sharedStrings.xml><?xml version="1.0" encoding="utf-8"?>
<sst xmlns="http://schemas.openxmlformats.org/spreadsheetml/2006/main" count="468" uniqueCount="192">
  <si>
    <t>SR
 NO.</t>
  </si>
  <si>
    <t>NAME</t>
  </si>
  <si>
    <t>VILLAGE</t>
  </si>
  <si>
    <t>TALUKA</t>
  </si>
  <si>
    <t>DISTRICT</t>
  </si>
  <si>
    <t>INV NO</t>
  </si>
  <si>
    <t>REF.</t>
  </si>
  <si>
    <t>PACKING</t>
  </si>
  <si>
    <t>RATE</t>
  </si>
  <si>
    <t>TOTAL
 LTR</t>
  </si>
  <si>
    <t>DISPATCH
 DATE</t>
  </si>
  <si>
    <t>PAYMENT
DATE</t>
  </si>
  <si>
    <t>G-PAY</t>
  </si>
  <si>
    <t>CASH</t>
  </si>
  <si>
    <t>ANAND</t>
  </si>
  <si>
    <t>DABHOI</t>
  </si>
  <si>
    <t>DEMO</t>
  </si>
  <si>
    <t>QTN</t>
  </si>
  <si>
    <t>AMT</t>
  </si>
  <si>
    <t>CHQ</t>
  </si>
  <si>
    <t>1 LITRE PLASTIC JAR</t>
  </si>
  <si>
    <t>2 LITRE PLASTIC JAR</t>
  </si>
  <si>
    <t>RAJVANTSINH SINDHA</t>
  </si>
  <si>
    <t>AMODAR</t>
  </si>
  <si>
    <t>VAGHODIA</t>
  </si>
  <si>
    <t>VADODARA</t>
  </si>
  <si>
    <t>0085/24-25</t>
  </si>
  <si>
    <t>PHONE</t>
  </si>
  <si>
    <t>5 LITRE PLASTIC JAR</t>
  </si>
  <si>
    <t>SANJAYBHAI MAHARAJ</t>
  </si>
  <si>
    <t xml:space="preserve">NANDIVAS GAUSHALA
</t>
  </si>
  <si>
    <t>VYARA</t>
  </si>
  <si>
    <t>0086/24-25</t>
  </si>
  <si>
    <t>20 LITRE CAN</t>
  </si>
  <si>
    <t>KARALI</t>
  </si>
  <si>
    <t>RAMANBHAI PANDYA</t>
  </si>
  <si>
    <t>0087/24-25</t>
  </si>
  <si>
    <t xml:space="preserve">RAKESHBHAI </t>
  </si>
  <si>
    <t>MAVLI</t>
  </si>
  <si>
    <t>0088/24-25</t>
  </si>
  <si>
    <t xml:space="preserve">SANJYABHAI </t>
  </si>
  <si>
    <t>POPATVAV</t>
  </si>
  <si>
    <t>KHAMBHAT</t>
  </si>
  <si>
    <t>0089/24-25</t>
  </si>
  <si>
    <t>SINDHROT</t>
  </si>
  <si>
    <t>ANKALAV</t>
  </si>
  <si>
    <t>0090/24-25</t>
  </si>
  <si>
    <t>KIRITBHAI VAGHELA</t>
  </si>
  <si>
    <t>CHIMANBHAI SOLANKI</t>
  </si>
  <si>
    <t>DUNDELAV</t>
  </si>
  <si>
    <t>0091/24-25</t>
  </si>
  <si>
    <t>5 LITRE STEEL BARNI</t>
  </si>
  <si>
    <t>10 LITRE STEEL BARNI</t>
  </si>
  <si>
    <t>JAYESHBHAI MAKVANA</t>
  </si>
  <si>
    <t>NAMISARA</t>
  </si>
  <si>
    <t>SAVLI</t>
  </si>
  <si>
    <t>0092/24-25</t>
  </si>
  <si>
    <t>HIMMATBHAI  ZALA</t>
  </si>
  <si>
    <t>BAUTHA</t>
  </si>
  <si>
    <t>0093/24-25</t>
  </si>
  <si>
    <t>KIRITBHAI KHUMANSINH PARMAR</t>
  </si>
  <si>
    <t>SHERPURA</t>
  </si>
  <si>
    <t>0094/24-25</t>
  </si>
  <si>
    <t>FATABHAI PADHIYAR</t>
  </si>
  <si>
    <t>CHAMARA</t>
  </si>
  <si>
    <t>0095/24-25</t>
  </si>
  <si>
    <t>NARVATBHAI</t>
  </si>
  <si>
    <t>MOTI SHERDI</t>
  </si>
  <si>
    <t>BORSAD</t>
  </si>
  <si>
    <t>0096/24-25</t>
  </si>
  <si>
    <t xml:space="preserve">JYANTIBHAI </t>
  </si>
  <si>
    <t>UMLAV</t>
  </si>
  <si>
    <t>0097/24-25</t>
  </si>
  <si>
    <t>VIKRAMBHAI</t>
  </si>
  <si>
    <t>GORWA</t>
  </si>
  <si>
    <t>0098/24-25</t>
  </si>
  <si>
    <t>KABHAYBHAI</t>
  </si>
  <si>
    <t>AMIYAD</t>
  </si>
  <si>
    <t>0099/24-25</t>
  </si>
  <si>
    <t>ARJUNBHAI</t>
  </si>
  <si>
    <t>DALI</t>
  </si>
  <si>
    <t>0100/24-25</t>
  </si>
  <si>
    <t>DR. PRITESHBHAI THAKOR</t>
  </si>
  <si>
    <t>VICHYAPURA</t>
  </si>
  <si>
    <t>0101/24-25</t>
  </si>
  <si>
    <t>DR. MAHENDRABHAI</t>
  </si>
  <si>
    <t>GOREL</t>
  </si>
  <si>
    <t>0102/24-25</t>
  </si>
  <si>
    <t>DR. VIJAYBHAI THAKOR</t>
  </si>
  <si>
    <t>DHUNDHAKUVA</t>
  </si>
  <si>
    <t>0103/24-25</t>
  </si>
  <si>
    <t>CHANDRAKISHOR YADAV</t>
  </si>
  <si>
    <t>PRATAPPURA</t>
  </si>
  <si>
    <t>0104/24-25</t>
  </si>
  <si>
    <t xml:space="preserve">SHAILESHBHAI </t>
  </si>
  <si>
    <t>GOPALPURA</t>
  </si>
  <si>
    <t>0105/24-25</t>
  </si>
  <si>
    <t>00106/24-25</t>
  </si>
  <si>
    <t xml:space="preserve">LALJIBHAI </t>
  </si>
  <si>
    <t>SAROL</t>
  </si>
  <si>
    <t>00108/24-25</t>
  </si>
  <si>
    <t>VIKRAMBHAI PARMAR</t>
  </si>
  <si>
    <t>GORVA</t>
  </si>
  <si>
    <t>00109/24-25</t>
  </si>
  <si>
    <t xml:space="preserve">VANRAJBHAI </t>
  </si>
  <si>
    <t>KALAMSAR</t>
  </si>
  <si>
    <t>00110/24-25</t>
  </si>
  <si>
    <t>DR.MANUBHAI</t>
  </si>
  <si>
    <t>BHUVEL</t>
  </si>
  <si>
    <t>00111/24-25</t>
  </si>
  <si>
    <t>RAVINDRABHAI PATEL</t>
  </si>
  <si>
    <t>NANA KALODARA</t>
  </si>
  <si>
    <t>00112/24-25</t>
  </si>
  <si>
    <t>00113/24-25</t>
  </si>
  <si>
    <t>DR.PRITESHBHAI THAKOR</t>
  </si>
  <si>
    <t>VICHHYAPURA</t>
  </si>
  <si>
    <t>00114/24-25</t>
  </si>
  <si>
    <t>GANPATBHAI</t>
  </si>
  <si>
    <t>SINGALAV</t>
  </si>
  <si>
    <t>00116/24-25</t>
  </si>
  <si>
    <t>DAVOL</t>
  </si>
  <si>
    <t>00117/24-25</t>
  </si>
  <si>
    <t>GOPALBHAI RAYJIBHAI PARMAR</t>
  </si>
  <si>
    <t>HARKHAPURA</t>
  </si>
  <si>
    <t>00118/24-25</t>
  </si>
  <si>
    <t>VINUBHAI SHANABHAI THAKOR</t>
  </si>
  <si>
    <t>00119/24-25</t>
  </si>
  <si>
    <t>KAMLESHBHAI VINUBHAI SOLANKI</t>
  </si>
  <si>
    <t>ASODAR</t>
  </si>
  <si>
    <t>00120/24-25</t>
  </si>
  <si>
    <t>PAVINBHAI SOLANKI</t>
  </si>
  <si>
    <t>MAL ANKALIYA</t>
  </si>
  <si>
    <t>SACHINBHAI</t>
  </si>
  <si>
    <t>00121/24-25</t>
  </si>
  <si>
    <t>KIRITBHAI PARMAR</t>
  </si>
  <si>
    <t>0122/24-25</t>
  </si>
  <si>
    <t>0123/24-25</t>
  </si>
  <si>
    <t>0124/24-25</t>
  </si>
  <si>
    <t>0125/24-25</t>
  </si>
  <si>
    <t>PRAVINBHAI SOLANKI</t>
  </si>
  <si>
    <t>0126/24-25</t>
  </si>
  <si>
    <t xml:space="preserve"> JESANGBHAI CHAVDA</t>
  </si>
  <si>
    <t>HATHIPURA</t>
  </si>
  <si>
    <t>00115/24-25</t>
  </si>
  <si>
    <t xml:space="preserve">BABUBHAI MANGALBHAI </t>
  </si>
  <si>
    <t xml:space="preserve">RAJESHBHAI JASHBHAI </t>
  </si>
  <si>
    <t>ASWINBHAI J PATEL</t>
  </si>
  <si>
    <t>MAKVANA MANHARBHAI 
HASMUKHBHAI</t>
  </si>
  <si>
    <t>UDESINH MANSINH GOHEL</t>
  </si>
  <si>
    <t>29/06/204</t>
  </si>
  <si>
    <t>29/6/2024</t>
  </si>
  <si>
    <t>NATUBHAI SHANABHAI 
CHAUHAN</t>
  </si>
  <si>
    <t>JYOTSHANABEN</t>
  </si>
  <si>
    <t>RAMPURA</t>
  </si>
  <si>
    <t>0127/24-25</t>
  </si>
  <si>
    <t xml:space="preserve">ARJUNBHAI </t>
  </si>
  <si>
    <t>0128/24-25</t>
  </si>
  <si>
    <t>20 LITRE STEEL BARNI</t>
  </si>
  <si>
    <t>BY</t>
  </si>
  <si>
    <t>RRN</t>
  </si>
  <si>
    <t>PARMAR KIRITBHAI RAMANBHAI</t>
  </si>
  <si>
    <t>454855940310</t>
  </si>
  <si>
    <t>PRITESHBHAI THAKOR</t>
  </si>
  <si>
    <t>0129/24-25</t>
  </si>
  <si>
    <t>SHANKARBHAI THAKOR</t>
  </si>
  <si>
    <t>JOGAN</t>
  </si>
  <si>
    <t>PETLAD</t>
  </si>
  <si>
    <t>0130/24-25</t>
  </si>
  <si>
    <t xml:space="preserve">DR. PANKAJBHAI </t>
  </si>
  <si>
    <t>SIMRDA</t>
  </si>
  <si>
    <t>0131/24-25</t>
  </si>
  <si>
    <t>VISHROLI</t>
  </si>
  <si>
    <t>0132/24-25</t>
  </si>
  <si>
    <t>Mr.GUNVANTBHAI JAGDISHBHAI</t>
  </si>
  <si>
    <t>418281431469</t>
  </si>
  <si>
    <t>SAMIRBHAI PATEL</t>
  </si>
  <si>
    <t>SARSA</t>
  </si>
  <si>
    <t>0133/24-25</t>
  </si>
  <si>
    <t>0134/24-25</t>
  </si>
  <si>
    <t>PATEL NILESH GANSHYAMBHAI</t>
  </si>
  <si>
    <t>418203432209</t>
  </si>
  <si>
    <t>PRITESHBHAI JAYANTIBHAI THAKOR</t>
  </si>
  <si>
    <t>455307573071</t>
  </si>
  <si>
    <t>419923910533</t>
  </si>
  <si>
    <t>419472779119</t>
  </si>
  <si>
    <t>420792380055
UPI-38060100001729</t>
  </si>
  <si>
    <t>BHOLABHAI</t>
  </si>
  <si>
    <t>PAYMENT DATE</t>
  </si>
  <si>
    <t>TOTAL LTR</t>
  </si>
  <si>
    <t>FINAL AMT</t>
  </si>
  <si>
    <t>DISPATC DATE</t>
  </si>
  <si>
    <t>31-06-2024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</si>
</sst>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2" borderId="0" xfId="0" applyFill="1" applyAlignment="1">
      <alignment vertical="top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3" borderId="0" xfId="0" applyFill="1" applyAlignment="1">
      <alignment vertic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abSelected="1" topLeftCell="D1" workbookViewId="0">
      <pane ySplit="1" topLeftCell="A2" activePane="bottomLeft" state="frozen"/>
      <selection pane="bottomLeft" activeCell="M12" sqref="M12:M15"/>
    </sheetView>
  </sheetViews>
  <sheetFormatPr defaultRowHeight="14.4" x14ac:dyDescent="0.3"/>
  <cols>
    <col min="1" max="1" width="5.88671875" style="12" customWidth="1"/>
    <col min="2" max="2" width="24.109375" customWidth="1"/>
    <col min="3" max="3" width="16.6640625" bestFit="1" customWidth="1"/>
    <col min="4" max="4" width="13.109375" customWidth="1"/>
    <col min="5" max="5" width="11.33203125" bestFit="1" customWidth="1"/>
    <col min="6" max="6" width="12.5546875" bestFit="1" customWidth="1"/>
    <col min="8" max="8" width="19" style="84" bestFit="1" customWidth="1"/>
    <col min="9" max="9" width="19.44140625" customWidth="1"/>
    <col min="10" max="10" width="5.44140625" style="12" bestFit="1" customWidth="1"/>
    <col min="11" max="11" width="9.109375" style="12"/>
    <col min="12" max="12" width="11.6640625" style="12" bestFit="1" customWidth="1"/>
    <col min="13" max="13" width="15.5546875" style="12" bestFit="1" customWidth="1"/>
    <col min="14" max="14" width="11.44140625" style="12" bestFit="1" customWidth="1"/>
    <col min="15" max="15" width="20.33203125" style="24" bestFit="1" customWidth="1"/>
    <col min="16" max="18" width="9.109375" style="12"/>
    <col min="19" max="19" width="20.33203125" customWidth="1"/>
    <col min="20" max="20" width="30.109375" bestFit="1" customWidth="1"/>
    <col min="21" max="21" width="15" customWidth="1"/>
  </cols>
  <sheetData>
    <row r="1" spans="1:21" s="3" customFormat="1" ht="33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2" t="s">
        <v>190</v>
      </c>
      <c r="I1" s="3" t="s">
        <v>7</v>
      </c>
      <c r="J1" s="3" t="s">
        <v>17</v>
      </c>
      <c r="K1" s="3" t="s">
        <v>8</v>
      </c>
      <c r="L1" s="3" t="s">
        <v>18</v>
      </c>
      <c r="M1" s="3" t="s">
        <v>189</v>
      </c>
      <c r="N1" s="2" t="s">
        <v>188</v>
      </c>
      <c r="O1" s="3" t="s">
        <v>187</v>
      </c>
      <c r="P1" s="3" t="s">
        <v>12</v>
      </c>
      <c r="Q1" s="3" t="s">
        <v>13</v>
      </c>
      <c r="R1" s="3" t="s">
        <v>19</v>
      </c>
      <c r="S1" s="3" t="s">
        <v>159</v>
      </c>
      <c r="T1" s="3" t="s">
        <v>158</v>
      </c>
    </row>
    <row r="2" spans="1:21" s="1" customFormat="1" x14ac:dyDescent="0.3">
      <c r="A2" s="66">
        <v>1</v>
      </c>
      <c r="B2" s="66" t="s">
        <v>22</v>
      </c>
      <c r="C2" s="66" t="s">
        <v>23</v>
      </c>
      <c r="D2" s="66" t="s">
        <v>24</v>
      </c>
      <c r="E2" s="66" t="s">
        <v>25</v>
      </c>
      <c r="F2" s="66" t="s">
        <v>26</v>
      </c>
      <c r="G2" s="66" t="s">
        <v>27</v>
      </c>
      <c r="H2" s="68">
        <v>45444</v>
      </c>
      <c r="I2" s="9" t="s">
        <v>28</v>
      </c>
      <c r="J2" s="7">
        <v>5</v>
      </c>
      <c r="K2" s="7">
        <v>460</v>
      </c>
      <c r="L2" s="7">
        <f t="shared" ref="L2:L6" si="0">J2*K2</f>
        <v>2300</v>
      </c>
      <c r="M2" s="66">
        <f>L2+L3</f>
        <v>4900</v>
      </c>
      <c r="N2" s="66">
        <v>45</v>
      </c>
      <c r="O2" s="68">
        <v>45452</v>
      </c>
      <c r="P2" s="66">
        <v>0</v>
      </c>
      <c r="Q2" s="66">
        <v>0</v>
      </c>
      <c r="R2" s="66">
        <v>4900</v>
      </c>
      <c r="S2" s="8"/>
      <c r="T2" s="8"/>
    </row>
    <row r="3" spans="1:21" s="1" customFormat="1" x14ac:dyDescent="0.3">
      <c r="A3" s="67"/>
      <c r="B3" s="67"/>
      <c r="C3" s="67"/>
      <c r="D3" s="67"/>
      <c r="E3" s="67"/>
      <c r="F3" s="67"/>
      <c r="G3" s="67"/>
      <c r="H3" s="69"/>
      <c r="I3" s="9" t="s">
        <v>52</v>
      </c>
      <c r="J3" s="7">
        <v>2</v>
      </c>
      <c r="K3" s="7">
        <v>1300</v>
      </c>
      <c r="L3" s="7">
        <f t="shared" si="0"/>
        <v>2600</v>
      </c>
      <c r="M3" s="67"/>
      <c r="N3" s="67"/>
      <c r="O3" s="67"/>
      <c r="P3" s="67"/>
      <c r="Q3" s="67"/>
      <c r="R3" s="67"/>
      <c r="S3" s="8"/>
      <c r="T3" s="8"/>
    </row>
    <row r="4" spans="1:21" s="12" customFormat="1" ht="43.2" x14ac:dyDescent="0.3">
      <c r="A4" s="7">
        <v>2</v>
      </c>
      <c r="B4" s="27" t="s">
        <v>29</v>
      </c>
      <c r="C4" s="26" t="s">
        <v>30</v>
      </c>
      <c r="D4" s="27" t="s">
        <v>31</v>
      </c>
      <c r="E4" s="27" t="s">
        <v>25</v>
      </c>
      <c r="F4" s="27" t="s">
        <v>32</v>
      </c>
      <c r="G4" s="27" t="s">
        <v>27</v>
      </c>
      <c r="H4" s="43">
        <v>45444</v>
      </c>
      <c r="I4" s="27" t="s">
        <v>33</v>
      </c>
      <c r="J4" s="7">
        <v>2</v>
      </c>
      <c r="K4" s="7">
        <v>2400</v>
      </c>
      <c r="L4" s="7">
        <f t="shared" si="0"/>
        <v>4800</v>
      </c>
      <c r="M4" s="7">
        <v>4800</v>
      </c>
      <c r="N4" s="7">
        <v>40</v>
      </c>
      <c r="O4" s="43">
        <v>45420</v>
      </c>
      <c r="P4" s="7">
        <v>4800</v>
      </c>
      <c r="Q4" s="10">
        <v>0</v>
      </c>
      <c r="R4" s="7">
        <v>0</v>
      </c>
      <c r="S4" s="8"/>
      <c r="T4" s="8"/>
    </row>
    <row r="5" spans="1:21" s="12" customFormat="1" ht="32.25" customHeight="1" x14ac:dyDescent="0.3">
      <c r="A5" s="11">
        <v>3</v>
      </c>
      <c r="B5" s="13" t="s">
        <v>35</v>
      </c>
      <c r="C5" s="13" t="s">
        <v>34</v>
      </c>
      <c r="D5" s="13" t="s">
        <v>15</v>
      </c>
      <c r="E5" s="13" t="s">
        <v>25</v>
      </c>
      <c r="F5" s="13" t="s">
        <v>36</v>
      </c>
      <c r="G5" s="13" t="s">
        <v>27</v>
      </c>
      <c r="H5" s="44">
        <v>45444</v>
      </c>
      <c r="I5" s="13" t="s">
        <v>21</v>
      </c>
      <c r="J5" s="11">
        <v>5</v>
      </c>
      <c r="K5" s="11">
        <v>185</v>
      </c>
      <c r="L5" s="7">
        <f t="shared" si="0"/>
        <v>925</v>
      </c>
      <c r="M5" s="11">
        <f>L5</f>
        <v>925</v>
      </c>
      <c r="N5" s="11">
        <v>10</v>
      </c>
      <c r="O5" s="85">
        <v>45456</v>
      </c>
      <c r="P5" s="11">
        <v>450</v>
      </c>
      <c r="Q5" s="11">
        <v>475</v>
      </c>
      <c r="R5" s="11">
        <v>0</v>
      </c>
      <c r="S5" s="16"/>
      <c r="T5" s="16"/>
    </row>
    <row r="6" spans="1:21" s="12" customFormat="1" ht="24" customHeight="1" x14ac:dyDescent="0.3">
      <c r="A6" s="11">
        <v>4</v>
      </c>
      <c r="B6" s="13" t="s">
        <v>37</v>
      </c>
      <c r="C6" s="13" t="s">
        <v>38</v>
      </c>
      <c r="D6" s="13" t="s">
        <v>15</v>
      </c>
      <c r="E6" s="13" t="s">
        <v>25</v>
      </c>
      <c r="F6" s="13" t="s">
        <v>39</v>
      </c>
      <c r="G6" s="13" t="s">
        <v>27</v>
      </c>
      <c r="H6" s="33">
        <v>45444</v>
      </c>
      <c r="I6" s="13" t="s">
        <v>21</v>
      </c>
      <c r="J6" s="11">
        <v>10</v>
      </c>
      <c r="K6" s="11">
        <v>185</v>
      </c>
      <c r="L6" s="11">
        <f t="shared" si="0"/>
        <v>1850</v>
      </c>
      <c r="M6" s="11">
        <f>L6</f>
        <v>1850</v>
      </c>
      <c r="N6" s="11">
        <v>20</v>
      </c>
      <c r="O6" s="33">
        <v>45444</v>
      </c>
      <c r="P6" s="11">
        <v>0</v>
      </c>
      <c r="Q6" s="11">
        <v>1850</v>
      </c>
      <c r="R6" s="11">
        <v>0</v>
      </c>
      <c r="S6"/>
      <c r="T6"/>
    </row>
    <row r="7" spans="1:21" s="12" customFormat="1" x14ac:dyDescent="0.3">
      <c r="A7" s="56">
        <v>5</v>
      </c>
      <c r="B7" s="56" t="s">
        <v>40</v>
      </c>
      <c r="C7" s="56" t="s">
        <v>41</v>
      </c>
      <c r="D7" s="56" t="s">
        <v>42</v>
      </c>
      <c r="E7" s="56" t="s">
        <v>14</v>
      </c>
      <c r="F7" s="56" t="s">
        <v>43</v>
      </c>
      <c r="G7" s="56" t="s">
        <v>27</v>
      </c>
      <c r="H7" s="57">
        <v>45444</v>
      </c>
      <c r="I7" s="4" t="s">
        <v>20</v>
      </c>
      <c r="J7" s="11">
        <v>12</v>
      </c>
      <c r="K7" s="11">
        <v>95</v>
      </c>
      <c r="L7" s="11">
        <f t="shared" ref="L7:L36" si="1">J7*K7</f>
        <v>1140</v>
      </c>
      <c r="M7" s="56">
        <f>L7+L8</f>
        <v>2620</v>
      </c>
      <c r="N7" s="56">
        <v>28</v>
      </c>
      <c r="O7" s="57">
        <v>45461</v>
      </c>
      <c r="P7" s="56">
        <v>2600</v>
      </c>
      <c r="Q7" s="56">
        <v>0</v>
      </c>
      <c r="R7" s="56">
        <v>0</v>
      </c>
      <c r="S7"/>
      <c r="T7"/>
    </row>
    <row r="8" spans="1:21" s="12" customFormat="1" x14ac:dyDescent="0.3">
      <c r="A8" s="56"/>
      <c r="B8" s="56"/>
      <c r="C8" s="56"/>
      <c r="D8" s="56"/>
      <c r="E8" s="56"/>
      <c r="F8" s="56"/>
      <c r="G8" s="56"/>
      <c r="H8" s="57"/>
      <c r="I8" s="4" t="s">
        <v>21</v>
      </c>
      <c r="J8" s="11">
        <v>8</v>
      </c>
      <c r="K8" s="11">
        <v>185</v>
      </c>
      <c r="L8" s="11">
        <f t="shared" si="1"/>
        <v>1480</v>
      </c>
      <c r="M8" s="56"/>
      <c r="N8" s="56"/>
      <c r="O8" s="56"/>
      <c r="P8" s="56"/>
      <c r="Q8" s="56"/>
      <c r="R8" s="56"/>
      <c r="S8"/>
      <c r="T8"/>
    </row>
    <row r="9" spans="1:21" s="1" customFormat="1" ht="18" customHeight="1" x14ac:dyDescent="0.3">
      <c r="A9" s="56">
        <v>6</v>
      </c>
      <c r="B9" s="56" t="s">
        <v>47</v>
      </c>
      <c r="C9" s="56" t="s">
        <v>44</v>
      </c>
      <c r="D9" s="56" t="s">
        <v>45</v>
      </c>
      <c r="E9" s="56" t="s">
        <v>14</v>
      </c>
      <c r="F9" s="56" t="s">
        <v>46</v>
      </c>
      <c r="G9" s="56" t="s">
        <v>16</v>
      </c>
      <c r="H9" s="57">
        <v>45444</v>
      </c>
      <c r="I9" s="4" t="s">
        <v>20</v>
      </c>
      <c r="J9" s="11">
        <v>13</v>
      </c>
      <c r="K9" s="11">
        <v>95</v>
      </c>
      <c r="L9" s="11">
        <f t="shared" si="1"/>
        <v>1235</v>
      </c>
      <c r="M9" s="56">
        <f>L9+L10+L11</f>
        <v>2620</v>
      </c>
      <c r="N9" s="56">
        <v>28</v>
      </c>
      <c r="O9" s="57">
        <v>45454</v>
      </c>
      <c r="P9" s="56">
        <v>2600</v>
      </c>
      <c r="Q9" s="56">
        <v>0</v>
      </c>
      <c r="R9" s="56">
        <v>0</v>
      </c>
      <c r="S9" s="56">
        <v>20</v>
      </c>
      <c r="T9"/>
    </row>
    <row r="10" spans="1:21" s="1" customFormat="1" ht="18" customHeight="1" x14ac:dyDescent="0.3">
      <c r="A10" s="56"/>
      <c r="B10" s="56"/>
      <c r="C10" s="56"/>
      <c r="D10" s="56"/>
      <c r="E10" s="56"/>
      <c r="F10" s="56"/>
      <c r="G10" s="56"/>
      <c r="H10" s="57"/>
      <c r="I10" s="4" t="s">
        <v>21</v>
      </c>
      <c r="J10" s="11">
        <v>5</v>
      </c>
      <c r="K10" s="11">
        <v>185</v>
      </c>
      <c r="L10" s="11">
        <f t="shared" si="1"/>
        <v>925</v>
      </c>
      <c r="M10" s="56"/>
      <c r="N10" s="56"/>
      <c r="O10" s="56"/>
      <c r="P10" s="56"/>
      <c r="Q10" s="56"/>
      <c r="R10" s="56"/>
      <c r="S10" s="56"/>
      <c r="T10"/>
    </row>
    <row r="11" spans="1:21" s="1" customFormat="1" ht="18" customHeight="1" x14ac:dyDescent="0.3">
      <c r="A11" s="56"/>
      <c r="B11" s="56"/>
      <c r="C11" s="56"/>
      <c r="D11" s="56"/>
      <c r="E11" s="56"/>
      <c r="F11" s="56"/>
      <c r="G11" s="56"/>
      <c r="H11" s="57"/>
      <c r="I11" s="4" t="s">
        <v>28</v>
      </c>
      <c r="J11" s="11">
        <v>1</v>
      </c>
      <c r="K11" s="11">
        <v>460</v>
      </c>
      <c r="L11" s="11">
        <f t="shared" si="1"/>
        <v>460</v>
      </c>
      <c r="M11" s="56"/>
      <c r="N11" s="56"/>
      <c r="O11" s="56"/>
      <c r="P11" s="56"/>
      <c r="Q11" s="56"/>
      <c r="R11" s="56"/>
      <c r="S11" s="56"/>
      <c r="T11"/>
    </row>
    <row r="12" spans="1:21" s="28" customFormat="1" ht="21" customHeight="1" x14ac:dyDescent="0.3">
      <c r="A12" s="63">
        <v>7</v>
      </c>
      <c r="B12" s="64" t="s">
        <v>48</v>
      </c>
      <c r="C12" s="64" t="s">
        <v>49</v>
      </c>
      <c r="D12" s="64" t="s">
        <v>24</v>
      </c>
      <c r="E12" s="64" t="s">
        <v>25</v>
      </c>
      <c r="F12" s="64" t="s">
        <v>50</v>
      </c>
      <c r="G12" s="64" t="s">
        <v>16</v>
      </c>
      <c r="H12" s="64">
        <v>45445</v>
      </c>
      <c r="I12" s="31" t="s">
        <v>20</v>
      </c>
      <c r="J12" s="30">
        <v>13</v>
      </c>
      <c r="K12" s="30">
        <v>95</v>
      </c>
      <c r="L12" s="32">
        <f t="shared" si="1"/>
        <v>1235</v>
      </c>
      <c r="M12" s="63">
        <f>L12+L13+L14+L15</f>
        <v>5935</v>
      </c>
      <c r="N12" s="63">
        <v>51</v>
      </c>
      <c r="O12" s="65"/>
      <c r="P12" s="63"/>
      <c r="Q12" s="63"/>
      <c r="R12" s="63"/>
    </row>
    <row r="13" spans="1:21" s="6" customFormat="1" ht="16.5" customHeight="1" x14ac:dyDescent="0.3">
      <c r="A13" s="63"/>
      <c r="B13" s="64"/>
      <c r="C13" s="64"/>
      <c r="D13" s="64"/>
      <c r="E13" s="64"/>
      <c r="F13" s="64"/>
      <c r="G13" s="64"/>
      <c r="H13" s="64"/>
      <c r="I13" s="31" t="s">
        <v>21</v>
      </c>
      <c r="J13" s="30">
        <v>4</v>
      </c>
      <c r="K13" s="30">
        <v>185</v>
      </c>
      <c r="L13" s="30">
        <f t="shared" si="1"/>
        <v>740</v>
      </c>
      <c r="M13" s="63"/>
      <c r="N13" s="63"/>
      <c r="O13" s="65"/>
      <c r="P13" s="63"/>
      <c r="Q13" s="63"/>
      <c r="R13" s="63"/>
      <c r="S13" s="5"/>
      <c r="T13" s="5"/>
    </row>
    <row r="14" spans="1:21" s="6" customFormat="1" ht="17.25" customHeight="1" x14ac:dyDescent="0.3">
      <c r="A14" s="63"/>
      <c r="B14" s="64"/>
      <c r="C14" s="64"/>
      <c r="D14" s="64"/>
      <c r="E14" s="64"/>
      <c r="F14" s="64"/>
      <c r="G14" s="64"/>
      <c r="H14" s="64"/>
      <c r="I14" s="29" t="s">
        <v>51</v>
      </c>
      <c r="J14" s="30">
        <v>2</v>
      </c>
      <c r="K14" s="30">
        <v>680</v>
      </c>
      <c r="L14" s="30">
        <f t="shared" si="1"/>
        <v>1360</v>
      </c>
      <c r="M14" s="63"/>
      <c r="N14" s="63"/>
      <c r="O14" s="65"/>
      <c r="P14" s="63"/>
      <c r="Q14" s="63"/>
      <c r="R14" s="63"/>
      <c r="S14" s="5"/>
      <c r="T14" s="5"/>
    </row>
    <row r="15" spans="1:21" s="6" customFormat="1" ht="18" customHeight="1" x14ac:dyDescent="0.3">
      <c r="A15" s="63"/>
      <c r="B15" s="64"/>
      <c r="C15" s="64"/>
      <c r="D15" s="64"/>
      <c r="E15" s="64"/>
      <c r="F15" s="64"/>
      <c r="G15" s="64"/>
      <c r="H15" s="64"/>
      <c r="I15" s="29" t="s">
        <v>52</v>
      </c>
      <c r="J15" s="30">
        <v>2</v>
      </c>
      <c r="K15" s="30">
        <v>1300</v>
      </c>
      <c r="L15" s="30">
        <f t="shared" si="1"/>
        <v>2600</v>
      </c>
      <c r="M15" s="63"/>
      <c r="N15" s="63"/>
      <c r="O15" s="65"/>
      <c r="P15" s="63"/>
      <c r="Q15" s="63"/>
      <c r="R15" s="63"/>
      <c r="S15" s="5"/>
      <c r="T15" s="5"/>
    </row>
    <row r="16" spans="1:21" s="6" customFormat="1" ht="18.75" customHeight="1" x14ac:dyDescent="0.3">
      <c r="A16" s="56">
        <v>8</v>
      </c>
      <c r="B16" s="56" t="s">
        <v>53</v>
      </c>
      <c r="C16" s="56" t="s">
        <v>54</v>
      </c>
      <c r="D16" s="56" t="s">
        <v>55</v>
      </c>
      <c r="E16" s="56" t="s">
        <v>25</v>
      </c>
      <c r="F16" s="56" t="s">
        <v>56</v>
      </c>
      <c r="G16" s="56" t="s">
        <v>27</v>
      </c>
      <c r="H16" s="57">
        <v>45446</v>
      </c>
      <c r="I16" s="4" t="s">
        <v>21</v>
      </c>
      <c r="J16" s="11">
        <v>4</v>
      </c>
      <c r="K16" s="11">
        <v>185</v>
      </c>
      <c r="L16" s="11">
        <f t="shared" si="1"/>
        <v>740</v>
      </c>
      <c r="M16" s="56">
        <f>L16+L17</f>
        <v>2100</v>
      </c>
      <c r="N16" s="56">
        <v>18</v>
      </c>
      <c r="O16" s="57">
        <v>45446</v>
      </c>
      <c r="P16" s="56">
        <v>0</v>
      </c>
      <c r="Q16" s="56">
        <v>2100</v>
      </c>
      <c r="R16" s="56">
        <v>0</v>
      </c>
      <c r="S16" s="62"/>
      <c r="T16" s="62"/>
      <c r="U16" s="62"/>
    </row>
    <row r="17" spans="1:21" s="16" customFormat="1" ht="15" customHeight="1" x14ac:dyDescent="0.3">
      <c r="A17" s="56"/>
      <c r="B17" s="56"/>
      <c r="C17" s="56"/>
      <c r="D17" s="56"/>
      <c r="E17" s="56"/>
      <c r="F17" s="56"/>
      <c r="G17" s="56"/>
      <c r="H17" s="57"/>
      <c r="I17" s="4" t="s">
        <v>51</v>
      </c>
      <c r="J17" s="11">
        <v>2</v>
      </c>
      <c r="K17" s="11">
        <v>680</v>
      </c>
      <c r="L17" s="11">
        <f t="shared" si="1"/>
        <v>1360</v>
      </c>
      <c r="M17" s="56"/>
      <c r="N17" s="56"/>
      <c r="O17" s="56"/>
      <c r="P17" s="56"/>
      <c r="Q17" s="56"/>
      <c r="R17" s="56"/>
      <c r="S17" s="62"/>
      <c r="T17" s="62"/>
      <c r="U17" s="62"/>
    </row>
    <row r="18" spans="1:21" s="16" customFormat="1" ht="15" customHeight="1" x14ac:dyDescent="0.3">
      <c r="A18" s="56">
        <v>9</v>
      </c>
      <c r="B18" s="56" t="s">
        <v>57</v>
      </c>
      <c r="C18" s="56" t="s">
        <v>58</v>
      </c>
      <c r="D18" s="56" t="s">
        <v>55</v>
      </c>
      <c r="E18" s="56" t="s">
        <v>25</v>
      </c>
      <c r="F18" s="56" t="s">
        <v>59</v>
      </c>
      <c r="G18" s="56" t="s">
        <v>16</v>
      </c>
      <c r="H18" s="57">
        <v>45446</v>
      </c>
      <c r="I18" s="4" t="s">
        <v>20</v>
      </c>
      <c r="J18" s="11">
        <v>4</v>
      </c>
      <c r="K18" s="11">
        <v>95</v>
      </c>
      <c r="L18" s="11">
        <f t="shared" si="1"/>
        <v>380</v>
      </c>
      <c r="M18" s="56">
        <f>L18+L19+L20</f>
        <v>1245</v>
      </c>
      <c r="N18" s="56">
        <v>11</v>
      </c>
      <c r="O18" s="57">
        <v>45446</v>
      </c>
      <c r="P18" s="56">
        <v>0</v>
      </c>
      <c r="Q18" s="56"/>
      <c r="R18" s="56"/>
      <c r="S18"/>
      <c r="T18"/>
    </row>
    <row r="19" spans="1:21" s="16" customFormat="1" ht="15" customHeight="1" x14ac:dyDescent="0.3">
      <c r="A19" s="56"/>
      <c r="B19" s="56"/>
      <c r="C19" s="56"/>
      <c r="D19" s="56"/>
      <c r="E19" s="56"/>
      <c r="F19" s="56"/>
      <c r="G19" s="56"/>
      <c r="H19" s="57"/>
      <c r="I19" s="4" t="s">
        <v>21</v>
      </c>
      <c r="J19" s="11">
        <v>1</v>
      </c>
      <c r="K19" s="11">
        <v>185</v>
      </c>
      <c r="L19" s="11">
        <f t="shared" si="1"/>
        <v>185</v>
      </c>
      <c r="M19" s="56"/>
      <c r="N19" s="56"/>
      <c r="O19" s="56"/>
      <c r="P19" s="56"/>
      <c r="Q19" s="56"/>
      <c r="R19" s="56"/>
      <c r="S19"/>
      <c r="T19"/>
    </row>
    <row r="20" spans="1:21" s="16" customFormat="1" ht="15" customHeight="1" x14ac:dyDescent="0.3">
      <c r="A20" s="56"/>
      <c r="B20" s="56"/>
      <c r="C20" s="56"/>
      <c r="D20" s="56"/>
      <c r="E20" s="56"/>
      <c r="F20" s="56"/>
      <c r="G20" s="56"/>
      <c r="H20" s="57"/>
      <c r="I20" s="4" t="s">
        <v>51</v>
      </c>
      <c r="J20" s="11">
        <v>1</v>
      </c>
      <c r="K20" s="11">
        <v>680</v>
      </c>
      <c r="L20" s="11">
        <f t="shared" si="1"/>
        <v>680</v>
      </c>
      <c r="M20" s="56"/>
      <c r="N20" s="56"/>
      <c r="O20" s="56"/>
      <c r="P20" s="56"/>
      <c r="Q20" s="56"/>
      <c r="R20" s="56"/>
      <c r="S20"/>
      <c r="T20"/>
    </row>
    <row r="21" spans="1:21" s="16" customFormat="1" ht="19.5" customHeight="1" x14ac:dyDescent="0.3">
      <c r="A21" s="56">
        <v>10</v>
      </c>
      <c r="B21" s="61" t="s">
        <v>60</v>
      </c>
      <c r="C21" s="56" t="s">
        <v>61</v>
      </c>
      <c r="D21" s="56" t="s">
        <v>55</v>
      </c>
      <c r="E21" s="56" t="s">
        <v>25</v>
      </c>
      <c r="F21" s="56" t="s">
        <v>62</v>
      </c>
      <c r="G21" s="56" t="s">
        <v>16</v>
      </c>
      <c r="H21" s="57">
        <v>45447</v>
      </c>
      <c r="I21" s="4" t="s">
        <v>20</v>
      </c>
      <c r="J21" s="11">
        <v>6</v>
      </c>
      <c r="K21" s="11">
        <v>95</v>
      </c>
      <c r="L21" s="11">
        <f t="shared" si="1"/>
        <v>570</v>
      </c>
      <c r="M21" s="56">
        <f>L21+L22+L23</f>
        <v>1585</v>
      </c>
      <c r="N21" s="56">
        <v>17</v>
      </c>
      <c r="O21" s="57">
        <v>45447</v>
      </c>
      <c r="P21" s="56">
        <v>1585</v>
      </c>
      <c r="Q21" s="56">
        <v>0</v>
      </c>
      <c r="R21" s="56">
        <v>0</v>
      </c>
      <c r="S21"/>
      <c r="T21"/>
    </row>
    <row r="22" spans="1:21" s="16" customFormat="1" ht="15" customHeight="1" x14ac:dyDescent="0.3">
      <c r="A22" s="56"/>
      <c r="B22" s="61"/>
      <c r="C22" s="56"/>
      <c r="D22" s="56"/>
      <c r="E22" s="56"/>
      <c r="F22" s="56"/>
      <c r="G22" s="56"/>
      <c r="H22" s="57"/>
      <c r="I22" s="4" t="s">
        <v>21</v>
      </c>
      <c r="J22" s="11">
        <v>3</v>
      </c>
      <c r="K22" s="11">
        <v>185</v>
      </c>
      <c r="L22" s="11">
        <f t="shared" si="1"/>
        <v>555</v>
      </c>
      <c r="M22" s="56"/>
      <c r="N22" s="56"/>
      <c r="O22" s="56"/>
      <c r="P22" s="56"/>
      <c r="Q22" s="56"/>
      <c r="R22" s="56"/>
      <c r="S22"/>
      <c r="T22"/>
    </row>
    <row r="23" spans="1:21" s="16" customFormat="1" ht="15" customHeight="1" x14ac:dyDescent="0.3">
      <c r="A23" s="56"/>
      <c r="B23" s="61"/>
      <c r="C23" s="56"/>
      <c r="D23" s="56"/>
      <c r="E23" s="56"/>
      <c r="F23" s="56"/>
      <c r="G23" s="56"/>
      <c r="H23" s="57"/>
      <c r="I23" s="4" t="s">
        <v>28</v>
      </c>
      <c r="J23" s="11">
        <v>1</v>
      </c>
      <c r="K23" s="11">
        <v>460</v>
      </c>
      <c r="L23" s="11">
        <f t="shared" si="1"/>
        <v>460</v>
      </c>
      <c r="M23" s="56"/>
      <c r="N23" s="56"/>
      <c r="O23" s="56"/>
      <c r="P23" s="56"/>
      <c r="Q23" s="56"/>
      <c r="R23" s="56"/>
      <c r="S23"/>
      <c r="T23"/>
    </row>
    <row r="24" spans="1:21" s="6" customFormat="1" ht="18.75" customHeight="1" x14ac:dyDescent="0.3">
      <c r="A24" s="30">
        <v>11</v>
      </c>
      <c r="B24" s="29" t="s">
        <v>63</v>
      </c>
      <c r="C24" s="29" t="s">
        <v>64</v>
      </c>
      <c r="D24" s="29" t="s">
        <v>45</v>
      </c>
      <c r="E24" s="29" t="s">
        <v>14</v>
      </c>
      <c r="F24" s="29" t="s">
        <v>65</v>
      </c>
      <c r="G24" s="29" t="s">
        <v>27</v>
      </c>
      <c r="H24" s="81">
        <v>45450</v>
      </c>
      <c r="I24" s="29" t="s">
        <v>28</v>
      </c>
      <c r="J24" s="30">
        <v>3</v>
      </c>
      <c r="K24" s="30">
        <v>460</v>
      </c>
      <c r="L24" s="30">
        <f t="shared" si="1"/>
        <v>1380</v>
      </c>
      <c r="M24" s="30">
        <f>L24</f>
        <v>1380</v>
      </c>
      <c r="N24" s="30">
        <v>15</v>
      </c>
      <c r="O24" s="86"/>
      <c r="P24" s="30">
        <v>0</v>
      </c>
      <c r="Q24" s="30">
        <v>0</v>
      </c>
      <c r="R24" s="30">
        <v>0</v>
      </c>
      <c r="S24" s="5"/>
      <c r="T24" s="5"/>
    </row>
    <row r="25" spans="1:21" s="16" customFormat="1" ht="21.75" customHeight="1" x14ac:dyDescent="0.3">
      <c r="A25" s="11">
        <v>12</v>
      </c>
      <c r="B25" s="13" t="s">
        <v>66</v>
      </c>
      <c r="C25" s="13" t="s">
        <v>67</v>
      </c>
      <c r="D25" s="13" t="s">
        <v>68</v>
      </c>
      <c r="E25" s="13" t="s">
        <v>14</v>
      </c>
      <c r="F25" s="13" t="s">
        <v>69</v>
      </c>
      <c r="G25" s="13" t="s">
        <v>27</v>
      </c>
      <c r="H25" s="81">
        <v>45450</v>
      </c>
      <c r="I25" s="13" t="s">
        <v>20</v>
      </c>
      <c r="J25" s="11">
        <v>5</v>
      </c>
      <c r="K25" s="11">
        <v>95</v>
      </c>
      <c r="L25" s="11">
        <f t="shared" si="1"/>
        <v>475</v>
      </c>
      <c r="M25" s="11">
        <f>L25</f>
        <v>475</v>
      </c>
      <c r="N25" s="11">
        <v>5</v>
      </c>
      <c r="O25" s="33">
        <v>45450</v>
      </c>
      <c r="P25" s="11">
        <v>0</v>
      </c>
      <c r="Q25" s="11">
        <v>475</v>
      </c>
      <c r="R25" s="11">
        <v>0</v>
      </c>
    </row>
    <row r="26" spans="1:21" s="16" customFormat="1" ht="15" customHeight="1" x14ac:dyDescent="0.3">
      <c r="A26" s="45">
        <v>13</v>
      </c>
      <c r="B26" s="45" t="s">
        <v>70</v>
      </c>
      <c r="C26" s="45" t="s">
        <v>71</v>
      </c>
      <c r="D26" s="45" t="s">
        <v>68</v>
      </c>
      <c r="E26" s="45" t="s">
        <v>14</v>
      </c>
      <c r="F26" s="45" t="s">
        <v>72</v>
      </c>
      <c r="G26" s="45" t="s">
        <v>27</v>
      </c>
      <c r="H26" s="58">
        <v>45450</v>
      </c>
      <c r="I26" s="4" t="s">
        <v>20</v>
      </c>
      <c r="J26" s="11">
        <v>5</v>
      </c>
      <c r="K26" s="11">
        <v>95</v>
      </c>
      <c r="L26" s="11">
        <f t="shared" si="1"/>
        <v>475</v>
      </c>
      <c r="M26" s="45">
        <f>L26+L27</f>
        <v>1400</v>
      </c>
      <c r="N26" s="45">
        <v>15</v>
      </c>
      <c r="O26" s="58">
        <v>45450</v>
      </c>
      <c r="P26" s="45">
        <v>0</v>
      </c>
      <c r="Q26" s="45">
        <v>1400</v>
      </c>
      <c r="R26" s="45">
        <v>0</v>
      </c>
      <c r="S26"/>
      <c r="T26"/>
    </row>
    <row r="27" spans="1:21" s="16" customFormat="1" ht="15" customHeight="1" x14ac:dyDescent="0.3">
      <c r="A27" s="47"/>
      <c r="B27" s="47"/>
      <c r="C27" s="47"/>
      <c r="D27" s="47"/>
      <c r="E27" s="47"/>
      <c r="F27" s="47"/>
      <c r="G27" s="47"/>
      <c r="H27" s="60"/>
      <c r="I27" s="4" t="s">
        <v>21</v>
      </c>
      <c r="J27" s="11">
        <v>5</v>
      </c>
      <c r="K27" s="11">
        <v>185</v>
      </c>
      <c r="L27" s="11">
        <f t="shared" si="1"/>
        <v>925</v>
      </c>
      <c r="M27" s="47"/>
      <c r="N27" s="47"/>
      <c r="O27" s="47"/>
      <c r="P27" s="47"/>
      <c r="Q27" s="47"/>
      <c r="R27" s="47"/>
      <c r="S27"/>
      <c r="T27"/>
    </row>
    <row r="28" spans="1:21" s="16" customFormat="1" ht="15" customHeight="1" x14ac:dyDescent="0.3">
      <c r="A28" s="11">
        <v>14</v>
      </c>
      <c r="B28" s="4" t="s">
        <v>73</v>
      </c>
      <c r="C28" s="4" t="s">
        <v>74</v>
      </c>
      <c r="D28" s="4" t="s">
        <v>68</v>
      </c>
      <c r="E28" s="4" t="s">
        <v>14</v>
      </c>
      <c r="F28" s="4" t="s">
        <v>75</v>
      </c>
      <c r="G28" s="4" t="s">
        <v>27</v>
      </c>
      <c r="H28" s="81">
        <v>45450</v>
      </c>
      <c r="I28" s="4" t="s">
        <v>52</v>
      </c>
      <c r="J28" s="11">
        <v>1</v>
      </c>
      <c r="K28" s="11">
        <v>1300</v>
      </c>
      <c r="L28" s="11">
        <f t="shared" si="1"/>
        <v>1300</v>
      </c>
      <c r="M28" s="11">
        <v>1300</v>
      </c>
      <c r="N28" s="11">
        <v>10</v>
      </c>
      <c r="O28" s="83">
        <v>45485</v>
      </c>
      <c r="P28" s="11">
        <v>1300</v>
      </c>
      <c r="Q28" s="11">
        <v>0</v>
      </c>
      <c r="R28" s="11">
        <v>0</v>
      </c>
      <c r="S28" s="41" t="s">
        <v>184</v>
      </c>
      <c r="T28"/>
    </row>
    <row r="29" spans="1:21" s="6" customFormat="1" ht="15" customHeight="1" x14ac:dyDescent="0.3">
      <c r="A29" s="50">
        <v>15</v>
      </c>
      <c r="B29" s="50" t="s">
        <v>76</v>
      </c>
      <c r="C29" s="50" t="s">
        <v>77</v>
      </c>
      <c r="D29" s="50" t="s">
        <v>68</v>
      </c>
      <c r="E29" s="50" t="s">
        <v>14</v>
      </c>
      <c r="F29" s="50" t="s">
        <v>78</v>
      </c>
      <c r="G29" s="50" t="s">
        <v>27</v>
      </c>
      <c r="H29" s="48">
        <v>45450</v>
      </c>
      <c r="I29" s="29" t="s">
        <v>20</v>
      </c>
      <c r="J29" s="30">
        <v>20</v>
      </c>
      <c r="K29" s="30">
        <v>95</v>
      </c>
      <c r="L29" s="30">
        <f t="shared" si="1"/>
        <v>1900</v>
      </c>
      <c r="M29" s="50">
        <f>L29+L30+L31</f>
        <v>3285</v>
      </c>
      <c r="N29" s="50">
        <v>35</v>
      </c>
      <c r="O29" s="50"/>
      <c r="P29" s="50"/>
      <c r="Q29" s="50"/>
      <c r="R29" s="50"/>
      <c r="S29" s="5"/>
      <c r="T29" s="5"/>
    </row>
    <row r="30" spans="1:21" s="6" customFormat="1" ht="15" customHeight="1" x14ac:dyDescent="0.3">
      <c r="A30" s="53"/>
      <c r="B30" s="53"/>
      <c r="C30" s="53"/>
      <c r="D30" s="53"/>
      <c r="E30" s="53"/>
      <c r="F30" s="53"/>
      <c r="G30" s="53"/>
      <c r="H30" s="52"/>
      <c r="I30" s="29" t="s">
        <v>21</v>
      </c>
      <c r="J30" s="30">
        <v>5</v>
      </c>
      <c r="K30" s="30">
        <v>185</v>
      </c>
      <c r="L30" s="30">
        <f t="shared" si="1"/>
        <v>925</v>
      </c>
      <c r="M30" s="53"/>
      <c r="N30" s="53"/>
      <c r="O30" s="53"/>
      <c r="P30" s="53"/>
      <c r="Q30" s="53"/>
      <c r="R30" s="53"/>
      <c r="S30" s="5"/>
      <c r="T30" s="5"/>
    </row>
    <row r="31" spans="1:21" s="6" customFormat="1" ht="15" customHeight="1" x14ac:dyDescent="0.3">
      <c r="A31" s="51"/>
      <c r="B31" s="51"/>
      <c r="C31" s="51"/>
      <c r="D31" s="51"/>
      <c r="E31" s="51"/>
      <c r="F31" s="51"/>
      <c r="G31" s="51"/>
      <c r="H31" s="49"/>
      <c r="I31" s="29" t="s">
        <v>28</v>
      </c>
      <c r="J31" s="30">
        <v>1</v>
      </c>
      <c r="K31" s="30">
        <v>460</v>
      </c>
      <c r="L31" s="30">
        <f t="shared" si="1"/>
        <v>460</v>
      </c>
      <c r="M31" s="51"/>
      <c r="N31" s="51"/>
      <c r="O31" s="51"/>
      <c r="P31" s="51"/>
      <c r="Q31" s="51"/>
      <c r="R31" s="51"/>
      <c r="S31" s="5"/>
      <c r="T31" s="5"/>
    </row>
    <row r="32" spans="1:21" s="16" customFormat="1" ht="15" customHeight="1" x14ac:dyDescent="0.3">
      <c r="A32" s="45">
        <v>16</v>
      </c>
      <c r="B32" s="45" t="s">
        <v>79</v>
      </c>
      <c r="C32" s="45" t="s">
        <v>80</v>
      </c>
      <c r="D32" s="45" t="s">
        <v>68</v>
      </c>
      <c r="E32" s="45" t="s">
        <v>14</v>
      </c>
      <c r="F32" s="45" t="s">
        <v>81</v>
      </c>
      <c r="G32" s="45" t="s">
        <v>27</v>
      </c>
      <c r="H32" s="58">
        <v>45450</v>
      </c>
      <c r="I32" s="4" t="s">
        <v>20</v>
      </c>
      <c r="J32" s="11">
        <v>12</v>
      </c>
      <c r="K32" s="11">
        <v>95</v>
      </c>
      <c r="L32" s="11">
        <f t="shared" si="1"/>
        <v>1140</v>
      </c>
      <c r="M32" s="45">
        <f>L32+L33+L34+L35</f>
        <v>4500</v>
      </c>
      <c r="N32" s="45">
        <v>46</v>
      </c>
      <c r="O32" s="58">
        <v>45450</v>
      </c>
      <c r="P32" s="45">
        <v>4500</v>
      </c>
      <c r="Q32" s="45">
        <v>0</v>
      </c>
      <c r="R32" s="45">
        <v>0</v>
      </c>
      <c r="S32"/>
      <c r="T32"/>
    </row>
    <row r="33" spans="1:20" s="16" customFormat="1" ht="15" customHeight="1" x14ac:dyDescent="0.3">
      <c r="A33" s="46"/>
      <c r="B33" s="46"/>
      <c r="C33" s="46"/>
      <c r="D33" s="46"/>
      <c r="E33" s="46"/>
      <c r="F33" s="46"/>
      <c r="G33" s="46"/>
      <c r="H33" s="59"/>
      <c r="I33" s="4" t="s">
        <v>21</v>
      </c>
      <c r="J33" s="11">
        <v>12</v>
      </c>
      <c r="K33" s="11">
        <v>185</v>
      </c>
      <c r="L33" s="11">
        <f t="shared" si="1"/>
        <v>2220</v>
      </c>
      <c r="M33" s="46"/>
      <c r="N33" s="46"/>
      <c r="O33" s="46"/>
      <c r="P33" s="46"/>
      <c r="Q33" s="46"/>
      <c r="R33" s="46"/>
      <c r="S33"/>
      <c r="T33"/>
    </row>
    <row r="34" spans="1:20" s="16" customFormat="1" ht="15" customHeight="1" x14ac:dyDescent="0.3">
      <c r="A34" s="46"/>
      <c r="B34" s="46"/>
      <c r="C34" s="46"/>
      <c r="D34" s="46"/>
      <c r="E34" s="46"/>
      <c r="F34" s="46"/>
      <c r="G34" s="46"/>
      <c r="H34" s="59"/>
      <c r="I34" s="4" t="s">
        <v>51</v>
      </c>
      <c r="J34" s="11">
        <v>1</v>
      </c>
      <c r="K34" s="11">
        <v>680</v>
      </c>
      <c r="L34" s="11">
        <f t="shared" si="1"/>
        <v>680</v>
      </c>
      <c r="M34" s="46"/>
      <c r="N34" s="46"/>
      <c r="O34" s="46"/>
      <c r="P34" s="46"/>
      <c r="Q34" s="46"/>
      <c r="R34" s="46"/>
      <c r="S34"/>
      <c r="T34"/>
    </row>
    <row r="35" spans="1:20" s="16" customFormat="1" ht="15" customHeight="1" x14ac:dyDescent="0.3">
      <c r="A35" s="47"/>
      <c r="B35" s="47"/>
      <c r="C35" s="47"/>
      <c r="D35" s="47"/>
      <c r="E35" s="47"/>
      <c r="F35" s="47"/>
      <c r="G35" s="47"/>
      <c r="H35" s="60"/>
      <c r="I35" s="4" t="s">
        <v>28</v>
      </c>
      <c r="J35" s="11">
        <v>1</v>
      </c>
      <c r="K35" s="11">
        <v>460</v>
      </c>
      <c r="L35" s="11">
        <f t="shared" si="1"/>
        <v>460</v>
      </c>
      <c r="M35" s="47"/>
      <c r="N35" s="47"/>
      <c r="O35" s="47"/>
      <c r="P35" s="47"/>
      <c r="Q35" s="47"/>
      <c r="R35" s="47"/>
      <c r="S35"/>
      <c r="T35"/>
    </row>
    <row r="36" spans="1:20" s="16" customFormat="1" ht="23.25" customHeight="1" x14ac:dyDescent="0.3">
      <c r="A36" s="11">
        <v>17</v>
      </c>
      <c r="B36" s="13" t="s">
        <v>82</v>
      </c>
      <c r="C36" s="13" t="s">
        <v>83</v>
      </c>
      <c r="D36" s="13" t="s">
        <v>42</v>
      </c>
      <c r="E36" s="13" t="s">
        <v>14</v>
      </c>
      <c r="F36" s="13" t="s">
        <v>84</v>
      </c>
      <c r="G36" s="13" t="s">
        <v>27</v>
      </c>
      <c r="H36" s="81">
        <v>45450</v>
      </c>
      <c r="I36" s="16" t="s">
        <v>20</v>
      </c>
      <c r="J36" s="11">
        <v>5</v>
      </c>
      <c r="K36" s="11">
        <v>95</v>
      </c>
      <c r="L36" s="11">
        <f t="shared" si="1"/>
        <v>475</v>
      </c>
      <c r="M36" s="11">
        <v>475</v>
      </c>
      <c r="N36" s="11">
        <v>5</v>
      </c>
      <c r="O36" s="33">
        <v>45451</v>
      </c>
      <c r="P36" s="11">
        <v>475</v>
      </c>
      <c r="Q36" s="11">
        <v>0</v>
      </c>
      <c r="R36" s="11">
        <v>0</v>
      </c>
    </row>
    <row r="37" spans="1:20" s="16" customFormat="1" ht="23.25" customHeight="1" x14ac:dyDescent="0.3">
      <c r="A37" s="11">
        <v>18</v>
      </c>
      <c r="B37" s="13" t="s">
        <v>85</v>
      </c>
      <c r="C37" s="13" t="s">
        <v>86</v>
      </c>
      <c r="D37" s="13" t="s">
        <v>68</v>
      </c>
      <c r="E37" s="13" t="s">
        <v>14</v>
      </c>
      <c r="F37" s="13" t="s">
        <v>87</v>
      </c>
      <c r="G37" s="13" t="s">
        <v>27</v>
      </c>
      <c r="H37" s="81">
        <v>45450</v>
      </c>
      <c r="I37" s="16" t="s">
        <v>20</v>
      </c>
      <c r="J37" s="11">
        <v>5</v>
      </c>
      <c r="K37" s="11">
        <v>95</v>
      </c>
      <c r="L37" s="11">
        <f t="shared" ref="L37:L43" si="2">J37*K37</f>
        <v>475</v>
      </c>
      <c r="M37" s="11">
        <v>475</v>
      </c>
      <c r="N37" s="11">
        <v>5</v>
      </c>
      <c r="O37" s="33">
        <v>45456</v>
      </c>
      <c r="P37" s="11">
        <v>475</v>
      </c>
      <c r="Q37" s="11">
        <v>0</v>
      </c>
      <c r="R37" s="11">
        <v>0</v>
      </c>
    </row>
    <row r="38" spans="1:20" s="16" customFormat="1" ht="15" customHeight="1" x14ac:dyDescent="0.3">
      <c r="A38" s="11">
        <v>19</v>
      </c>
      <c r="B38" s="4" t="s">
        <v>88</v>
      </c>
      <c r="C38" s="4" t="s">
        <v>89</v>
      </c>
      <c r="D38" s="4" t="s">
        <v>68</v>
      </c>
      <c r="E38" s="4" t="s">
        <v>14</v>
      </c>
      <c r="F38" s="4" t="s">
        <v>90</v>
      </c>
      <c r="G38" s="4" t="s">
        <v>27</v>
      </c>
      <c r="H38" s="81">
        <v>45450</v>
      </c>
      <c r="I38" s="4" t="s">
        <v>28</v>
      </c>
      <c r="J38" s="11">
        <v>2</v>
      </c>
      <c r="K38" s="11">
        <v>460</v>
      </c>
      <c r="L38" s="11">
        <f t="shared" si="2"/>
        <v>920</v>
      </c>
      <c r="M38" s="11">
        <v>920</v>
      </c>
      <c r="N38" s="11">
        <v>10</v>
      </c>
      <c r="O38" s="83">
        <v>45450</v>
      </c>
      <c r="P38" s="11">
        <v>920</v>
      </c>
      <c r="Q38" s="11">
        <v>0</v>
      </c>
      <c r="R38" s="11">
        <v>0</v>
      </c>
      <c r="S38"/>
      <c r="T38"/>
    </row>
    <row r="39" spans="1:20" s="16" customFormat="1" ht="15" customHeight="1" x14ac:dyDescent="0.3">
      <c r="A39" s="45">
        <v>20</v>
      </c>
      <c r="B39" s="45" t="s">
        <v>91</v>
      </c>
      <c r="C39" s="45" t="s">
        <v>92</v>
      </c>
      <c r="D39" s="45" t="s">
        <v>45</v>
      </c>
      <c r="E39" s="45" t="s">
        <v>14</v>
      </c>
      <c r="F39" s="45" t="s">
        <v>93</v>
      </c>
      <c r="G39" s="45" t="s">
        <v>27</v>
      </c>
      <c r="H39" s="58">
        <v>45450</v>
      </c>
      <c r="I39" s="4" t="s">
        <v>51</v>
      </c>
      <c r="J39" s="11">
        <v>1</v>
      </c>
      <c r="K39" s="11">
        <v>680</v>
      </c>
      <c r="L39" s="11">
        <f t="shared" si="2"/>
        <v>680</v>
      </c>
      <c r="M39" s="45">
        <f>L39+L40</f>
        <v>3080</v>
      </c>
      <c r="N39" s="45">
        <v>25</v>
      </c>
      <c r="O39" s="58">
        <v>45450</v>
      </c>
      <c r="P39" s="45">
        <v>3080</v>
      </c>
      <c r="Q39" s="45">
        <v>0</v>
      </c>
      <c r="R39" s="45">
        <v>0</v>
      </c>
      <c r="S39"/>
      <c r="T39"/>
    </row>
    <row r="40" spans="1:20" s="16" customFormat="1" ht="15" customHeight="1" x14ac:dyDescent="0.3">
      <c r="A40" s="47"/>
      <c r="B40" s="47"/>
      <c r="C40" s="47"/>
      <c r="D40" s="47"/>
      <c r="E40" s="47"/>
      <c r="F40" s="47"/>
      <c r="G40" s="47"/>
      <c r="H40" s="60"/>
      <c r="I40" s="4" t="s">
        <v>33</v>
      </c>
      <c r="J40" s="11">
        <v>1</v>
      </c>
      <c r="K40" s="11">
        <v>2400</v>
      </c>
      <c r="L40" s="11">
        <f t="shared" si="2"/>
        <v>2400</v>
      </c>
      <c r="M40" s="47"/>
      <c r="N40" s="47"/>
      <c r="O40" s="47"/>
      <c r="P40" s="47"/>
      <c r="Q40" s="47"/>
      <c r="R40" s="47"/>
      <c r="S40"/>
      <c r="T40"/>
    </row>
    <row r="41" spans="1:20" s="16" customFormat="1" ht="15" customHeight="1" x14ac:dyDescent="0.3">
      <c r="A41" s="45">
        <v>21</v>
      </c>
      <c r="B41" s="45" t="s">
        <v>94</v>
      </c>
      <c r="C41" s="45" t="s">
        <v>95</v>
      </c>
      <c r="D41" s="45" t="s">
        <v>14</v>
      </c>
      <c r="E41" s="45" t="s">
        <v>14</v>
      </c>
      <c r="F41" s="45" t="s">
        <v>96</v>
      </c>
      <c r="G41" s="45" t="s">
        <v>27</v>
      </c>
      <c r="H41" s="58">
        <v>45450</v>
      </c>
      <c r="I41" s="4" t="s">
        <v>20</v>
      </c>
      <c r="J41" s="11">
        <v>10</v>
      </c>
      <c r="K41" s="11">
        <v>95</v>
      </c>
      <c r="L41" s="11">
        <f t="shared" si="2"/>
        <v>950</v>
      </c>
      <c r="M41" s="45">
        <f>L41+L42+L43</f>
        <v>2555</v>
      </c>
      <c r="N41" s="45">
        <v>25</v>
      </c>
      <c r="O41" s="58">
        <v>45450</v>
      </c>
      <c r="P41" s="45">
        <v>0</v>
      </c>
      <c r="Q41" s="45">
        <v>2555</v>
      </c>
      <c r="R41" s="45">
        <v>0</v>
      </c>
      <c r="S41"/>
      <c r="T41"/>
    </row>
    <row r="42" spans="1:20" s="16" customFormat="1" ht="15" customHeight="1" x14ac:dyDescent="0.3">
      <c r="A42" s="46"/>
      <c r="B42" s="46"/>
      <c r="C42" s="46"/>
      <c r="D42" s="46"/>
      <c r="E42" s="46"/>
      <c r="F42" s="46"/>
      <c r="G42" s="46"/>
      <c r="H42" s="59"/>
      <c r="I42" s="4" t="s">
        <v>21</v>
      </c>
      <c r="J42" s="11">
        <v>5</v>
      </c>
      <c r="K42" s="11">
        <v>185</v>
      </c>
      <c r="L42" s="11">
        <f t="shared" si="2"/>
        <v>925</v>
      </c>
      <c r="M42" s="46"/>
      <c r="N42" s="46"/>
      <c r="O42" s="46"/>
      <c r="P42" s="46"/>
      <c r="Q42" s="46"/>
      <c r="R42" s="46"/>
      <c r="S42"/>
      <c r="T42"/>
    </row>
    <row r="43" spans="1:20" s="16" customFormat="1" ht="15" customHeight="1" x14ac:dyDescent="0.3">
      <c r="A43" s="47"/>
      <c r="B43" s="47"/>
      <c r="C43" s="47"/>
      <c r="D43" s="47"/>
      <c r="E43" s="47"/>
      <c r="F43" s="47"/>
      <c r="G43" s="47"/>
      <c r="H43" s="60"/>
      <c r="I43" s="4" t="s">
        <v>51</v>
      </c>
      <c r="J43" s="11">
        <v>1</v>
      </c>
      <c r="K43" s="11">
        <v>680</v>
      </c>
      <c r="L43" s="11">
        <f t="shared" si="2"/>
        <v>680</v>
      </c>
      <c r="M43" s="47"/>
      <c r="N43" s="47"/>
      <c r="O43" s="47"/>
      <c r="P43" s="47"/>
      <c r="Q43" s="47"/>
      <c r="R43" s="47"/>
      <c r="S43"/>
      <c r="T43"/>
    </row>
    <row r="44" spans="1:20" s="6" customFormat="1" ht="15" customHeight="1" x14ac:dyDescent="0.3">
      <c r="A44" s="50">
        <v>22</v>
      </c>
      <c r="B44" s="50" t="s">
        <v>48</v>
      </c>
      <c r="C44" s="50" t="s">
        <v>49</v>
      </c>
      <c r="D44" s="50" t="s">
        <v>24</v>
      </c>
      <c r="E44" s="50" t="s">
        <v>25</v>
      </c>
      <c r="F44" s="50" t="s">
        <v>97</v>
      </c>
      <c r="G44" s="50" t="s">
        <v>27</v>
      </c>
      <c r="H44" s="48">
        <v>45450</v>
      </c>
      <c r="I44" s="29" t="s">
        <v>20</v>
      </c>
      <c r="J44" s="30">
        <v>15</v>
      </c>
      <c r="K44" s="30">
        <v>95</v>
      </c>
      <c r="L44" s="30">
        <f t="shared" ref="L44:L48" si="3">J44*K44</f>
        <v>1425</v>
      </c>
      <c r="M44" s="50">
        <f>L44+L45</f>
        <v>2350</v>
      </c>
      <c r="N44" s="50">
        <v>25</v>
      </c>
      <c r="O44" s="50"/>
      <c r="P44" s="50"/>
      <c r="Q44" s="50"/>
      <c r="R44" s="30"/>
      <c r="S44" s="5"/>
      <c r="T44" s="5"/>
    </row>
    <row r="45" spans="1:20" s="6" customFormat="1" ht="29.25" customHeight="1" x14ac:dyDescent="0.3">
      <c r="A45" s="51"/>
      <c r="B45" s="51"/>
      <c r="C45" s="51"/>
      <c r="D45" s="51"/>
      <c r="E45" s="51"/>
      <c r="F45" s="51"/>
      <c r="G45" s="51"/>
      <c r="H45" s="49"/>
      <c r="I45" s="29" t="s">
        <v>21</v>
      </c>
      <c r="J45" s="30">
        <v>5</v>
      </c>
      <c r="K45" s="30">
        <v>185</v>
      </c>
      <c r="L45" s="30">
        <f t="shared" si="3"/>
        <v>925</v>
      </c>
      <c r="M45" s="51"/>
      <c r="N45" s="51"/>
      <c r="O45" s="51"/>
      <c r="P45" s="51"/>
      <c r="Q45" s="51"/>
      <c r="R45" s="30"/>
      <c r="S45" s="5"/>
      <c r="T45" s="5"/>
    </row>
    <row r="46" spans="1:20" s="6" customFormat="1" ht="15" customHeight="1" x14ac:dyDescent="0.3">
      <c r="A46" s="50">
        <v>23</v>
      </c>
      <c r="B46" s="50" t="s">
        <v>98</v>
      </c>
      <c r="C46" s="50" t="s">
        <v>99</v>
      </c>
      <c r="D46" s="50" t="s">
        <v>45</v>
      </c>
      <c r="E46" s="50" t="s">
        <v>14</v>
      </c>
      <c r="F46" s="50" t="s">
        <v>100</v>
      </c>
      <c r="G46" s="50" t="s">
        <v>27</v>
      </c>
      <c r="H46" s="48">
        <v>45450</v>
      </c>
      <c r="I46" s="29" t="s">
        <v>20</v>
      </c>
      <c r="J46" s="30">
        <v>15</v>
      </c>
      <c r="K46" s="30">
        <v>95</v>
      </c>
      <c r="L46" s="30">
        <f t="shared" si="3"/>
        <v>1425</v>
      </c>
      <c r="M46" s="50">
        <f>L46+L47+L48</f>
        <v>4195</v>
      </c>
      <c r="N46" s="50">
        <v>45</v>
      </c>
      <c r="O46" s="50"/>
      <c r="P46" s="50"/>
      <c r="Q46" s="50"/>
      <c r="R46" s="50"/>
      <c r="S46" s="5"/>
      <c r="T46" s="5"/>
    </row>
    <row r="47" spans="1:20" s="6" customFormat="1" ht="15" customHeight="1" x14ac:dyDescent="0.3">
      <c r="A47" s="53"/>
      <c r="B47" s="53"/>
      <c r="C47" s="53"/>
      <c r="D47" s="53"/>
      <c r="E47" s="53"/>
      <c r="F47" s="53"/>
      <c r="G47" s="53"/>
      <c r="H47" s="52"/>
      <c r="I47" s="29" t="s">
        <v>21</v>
      </c>
      <c r="J47" s="30">
        <v>10</v>
      </c>
      <c r="K47" s="30">
        <v>185</v>
      </c>
      <c r="L47" s="30">
        <f t="shared" si="3"/>
        <v>1850</v>
      </c>
      <c r="M47" s="53"/>
      <c r="N47" s="53"/>
      <c r="O47" s="53"/>
      <c r="P47" s="53"/>
      <c r="Q47" s="53"/>
      <c r="R47" s="53"/>
      <c r="S47" s="5"/>
      <c r="T47" s="5"/>
    </row>
    <row r="48" spans="1:20" s="6" customFormat="1" ht="15" customHeight="1" x14ac:dyDescent="0.3">
      <c r="A48" s="51"/>
      <c r="B48" s="51"/>
      <c r="C48" s="51"/>
      <c r="D48" s="51"/>
      <c r="E48" s="51"/>
      <c r="F48" s="51"/>
      <c r="G48" s="51"/>
      <c r="H48" s="49"/>
      <c r="I48" s="29" t="s">
        <v>28</v>
      </c>
      <c r="J48" s="30">
        <v>2</v>
      </c>
      <c r="K48" s="30">
        <v>460</v>
      </c>
      <c r="L48" s="30">
        <f t="shared" si="3"/>
        <v>920</v>
      </c>
      <c r="M48" s="51"/>
      <c r="N48" s="51"/>
      <c r="O48" s="51"/>
      <c r="P48" s="51"/>
      <c r="Q48" s="51"/>
      <c r="R48" s="51"/>
      <c r="S48" s="5"/>
      <c r="T48" s="5"/>
    </row>
    <row r="49" spans="1:20" s="16" customFormat="1" ht="15" customHeight="1" x14ac:dyDescent="0.3">
      <c r="A49" s="45">
        <v>24</v>
      </c>
      <c r="B49" s="45" t="s">
        <v>101</v>
      </c>
      <c r="C49" s="45" t="s">
        <v>102</v>
      </c>
      <c r="D49" s="45" t="s">
        <v>68</v>
      </c>
      <c r="E49" s="45" t="s">
        <v>14</v>
      </c>
      <c r="F49" s="45" t="s">
        <v>103</v>
      </c>
      <c r="G49" s="45" t="s">
        <v>27</v>
      </c>
      <c r="H49" s="58">
        <v>45450</v>
      </c>
      <c r="I49" s="4" t="s">
        <v>21</v>
      </c>
      <c r="J49" s="11">
        <v>3</v>
      </c>
      <c r="K49" s="11">
        <v>185</v>
      </c>
      <c r="L49" s="11">
        <f>J49*K49</f>
        <v>555</v>
      </c>
      <c r="M49" s="45">
        <f>L49+L50</f>
        <v>1235</v>
      </c>
      <c r="N49" s="45">
        <v>16</v>
      </c>
      <c r="O49" s="58">
        <v>45450</v>
      </c>
      <c r="P49" s="45">
        <v>1235</v>
      </c>
      <c r="Q49" s="45">
        <v>0</v>
      </c>
      <c r="R49" s="45">
        <v>0</v>
      </c>
      <c r="S49" s="41" t="s">
        <v>184</v>
      </c>
      <c r="T49"/>
    </row>
    <row r="50" spans="1:20" s="16" customFormat="1" ht="15" customHeight="1" x14ac:dyDescent="0.3">
      <c r="A50" s="47"/>
      <c r="B50" s="47"/>
      <c r="C50" s="47"/>
      <c r="D50" s="47"/>
      <c r="E50" s="47"/>
      <c r="F50" s="47"/>
      <c r="G50" s="47"/>
      <c r="H50" s="60"/>
      <c r="I50" s="4" t="s">
        <v>51</v>
      </c>
      <c r="J50" s="11">
        <v>1</v>
      </c>
      <c r="K50" s="11">
        <v>680</v>
      </c>
      <c r="L50" s="11">
        <f t="shared" ref="L50:L61" si="4">J50*K50</f>
        <v>680</v>
      </c>
      <c r="M50" s="47"/>
      <c r="N50" s="47"/>
      <c r="O50" s="47"/>
      <c r="P50" s="47"/>
      <c r="Q50" s="47"/>
      <c r="R50" s="47"/>
      <c r="S50"/>
      <c r="T50"/>
    </row>
    <row r="51" spans="1:20" s="6" customFormat="1" ht="15" customHeight="1" x14ac:dyDescent="0.3">
      <c r="A51" s="30">
        <v>25</v>
      </c>
      <c r="B51" s="29" t="s">
        <v>104</v>
      </c>
      <c r="C51" s="29" t="s">
        <v>105</v>
      </c>
      <c r="D51" s="29" t="s">
        <v>42</v>
      </c>
      <c r="E51" s="29" t="s">
        <v>14</v>
      </c>
      <c r="F51" s="29" t="s">
        <v>106</v>
      </c>
      <c r="G51" s="29" t="s">
        <v>27</v>
      </c>
      <c r="H51" s="81">
        <v>45464</v>
      </c>
      <c r="I51" s="29" t="s">
        <v>51</v>
      </c>
      <c r="J51" s="30">
        <v>2</v>
      </c>
      <c r="K51" s="30">
        <v>680</v>
      </c>
      <c r="L51" s="30">
        <f t="shared" si="4"/>
        <v>1360</v>
      </c>
      <c r="M51" s="30">
        <f>L51</f>
        <v>1360</v>
      </c>
      <c r="N51" s="30">
        <v>10</v>
      </c>
      <c r="O51" s="86"/>
      <c r="P51" s="30"/>
      <c r="Q51" s="30"/>
      <c r="R51" s="30"/>
      <c r="S51" s="5"/>
      <c r="T51" s="5"/>
    </row>
    <row r="52" spans="1:20" s="16" customFormat="1" ht="15" customHeight="1" x14ac:dyDescent="0.3">
      <c r="A52" s="11">
        <v>26</v>
      </c>
      <c r="B52" s="4" t="s">
        <v>107</v>
      </c>
      <c r="C52" s="4" t="s">
        <v>108</v>
      </c>
      <c r="D52" s="4" t="s">
        <v>42</v>
      </c>
      <c r="E52" s="4" t="s">
        <v>14</v>
      </c>
      <c r="F52" s="4" t="s">
        <v>109</v>
      </c>
      <c r="G52" s="4" t="s">
        <v>27</v>
      </c>
      <c r="H52" s="81">
        <v>45464</v>
      </c>
      <c r="I52" s="4" t="s">
        <v>20</v>
      </c>
      <c r="J52" s="11">
        <v>10</v>
      </c>
      <c r="K52" s="11">
        <v>95</v>
      </c>
      <c r="L52" s="11">
        <f t="shared" si="4"/>
        <v>950</v>
      </c>
      <c r="M52" s="11">
        <v>950</v>
      </c>
      <c r="N52" s="11">
        <v>10</v>
      </c>
      <c r="O52" s="83">
        <v>45464</v>
      </c>
      <c r="P52" s="11">
        <v>550</v>
      </c>
      <c r="Q52" s="11">
        <v>400</v>
      </c>
      <c r="R52" s="11">
        <v>0</v>
      </c>
      <c r="S52"/>
      <c r="T52"/>
    </row>
    <row r="53" spans="1:20" s="16" customFormat="1" ht="15" customHeight="1" x14ac:dyDescent="0.3">
      <c r="A53" s="11">
        <v>27</v>
      </c>
      <c r="B53" s="4" t="s">
        <v>110</v>
      </c>
      <c r="C53" s="4" t="s">
        <v>111</v>
      </c>
      <c r="D53" s="4" t="s">
        <v>42</v>
      </c>
      <c r="E53" s="4" t="s">
        <v>14</v>
      </c>
      <c r="F53" s="4" t="s">
        <v>112</v>
      </c>
      <c r="G53" s="4" t="s">
        <v>27</v>
      </c>
      <c r="H53" s="81">
        <v>45464</v>
      </c>
      <c r="I53" s="4" t="s">
        <v>28</v>
      </c>
      <c r="J53" s="11">
        <v>10</v>
      </c>
      <c r="K53" s="11">
        <v>460</v>
      </c>
      <c r="L53" s="11">
        <f t="shared" si="4"/>
        <v>4600</v>
      </c>
      <c r="M53" s="11">
        <f t="shared" ref="M53:M58" si="5">L53</f>
        <v>4600</v>
      </c>
      <c r="N53" s="11">
        <v>50</v>
      </c>
      <c r="O53" s="83">
        <v>45464</v>
      </c>
      <c r="P53" s="11">
        <v>0</v>
      </c>
      <c r="Q53" s="11">
        <v>4600</v>
      </c>
      <c r="R53" s="11">
        <v>0</v>
      </c>
      <c r="S53"/>
      <c r="T53"/>
    </row>
    <row r="54" spans="1:20" s="6" customFormat="1" ht="15" customHeight="1" x14ac:dyDescent="0.3">
      <c r="A54" s="30">
        <v>28</v>
      </c>
      <c r="B54" s="29" t="s">
        <v>29</v>
      </c>
      <c r="C54" s="29" t="s">
        <v>41</v>
      </c>
      <c r="D54" s="29" t="s">
        <v>42</v>
      </c>
      <c r="E54" s="29" t="s">
        <v>14</v>
      </c>
      <c r="F54" s="29" t="s">
        <v>113</v>
      </c>
      <c r="G54" s="29" t="s">
        <v>27</v>
      </c>
      <c r="H54" s="81">
        <v>45464</v>
      </c>
      <c r="I54" s="29" t="s">
        <v>20</v>
      </c>
      <c r="J54" s="30">
        <v>10</v>
      </c>
      <c r="K54" s="30">
        <v>95</v>
      </c>
      <c r="L54" s="30">
        <f t="shared" si="4"/>
        <v>950</v>
      </c>
      <c r="M54" s="30">
        <f t="shared" si="5"/>
        <v>950</v>
      </c>
      <c r="N54" s="30">
        <v>10</v>
      </c>
      <c r="O54" s="86"/>
      <c r="P54" s="30"/>
      <c r="Q54" s="30"/>
      <c r="R54" s="30"/>
      <c r="S54" s="5"/>
      <c r="T54" s="5"/>
    </row>
    <row r="55" spans="1:20" s="16" customFormat="1" ht="15" customHeight="1" x14ac:dyDescent="0.3">
      <c r="A55" s="11">
        <v>29</v>
      </c>
      <c r="B55" s="13" t="s">
        <v>114</v>
      </c>
      <c r="C55" s="13" t="s">
        <v>115</v>
      </c>
      <c r="D55" s="13" t="s">
        <v>42</v>
      </c>
      <c r="E55" s="13" t="s">
        <v>14</v>
      </c>
      <c r="F55" s="13" t="s">
        <v>116</v>
      </c>
      <c r="G55" s="13" t="s">
        <v>27</v>
      </c>
      <c r="H55" s="81">
        <v>45464</v>
      </c>
      <c r="I55" s="4" t="s">
        <v>20</v>
      </c>
      <c r="J55" s="11">
        <v>5</v>
      </c>
      <c r="K55" s="11">
        <v>95</v>
      </c>
      <c r="L55" s="11">
        <f t="shared" si="4"/>
        <v>475</v>
      </c>
      <c r="M55" s="11">
        <f t="shared" si="5"/>
        <v>475</v>
      </c>
      <c r="N55" s="11">
        <v>5</v>
      </c>
      <c r="O55" s="22" t="s">
        <v>191</v>
      </c>
      <c r="P55" s="11">
        <v>475</v>
      </c>
      <c r="Q55" s="11">
        <v>0</v>
      </c>
      <c r="R55" s="11">
        <v>0</v>
      </c>
      <c r="S55"/>
      <c r="T55"/>
    </row>
    <row r="56" spans="1:20" s="16" customFormat="1" ht="15" customHeight="1" x14ac:dyDescent="0.3">
      <c r="A56" s="45">
        <v>30</v>
      </c>
      <c r="B56" s="45" t="s">
        <v>141</v>
      </c>
      <c r="C56" s="45" t="s">
        <v>142</v>
      </c>
      <c r="D56" s="45" t="s">
        <v>45</v>
      </c>
      <c r="E56" s="45" t="s">
        <v>14</v>
      </c>
      <c r="F56" s="45" t="s">
        <v>143</v>
      </c>
      <c r="G56" s="45" t="s">
        <v>16</v>
      </c>
      <c r="H56" s="58">
        <v>45464</v>
      </c>
      <c r="I56" s="4" t="s">
        <v>20</v>
      </c>
      <c r="J56" s="11">
        <v>6</v>
      </c>
      <c r="K56" s="11">
        <v>95</v>
      </c>
      <c r="L56" s="11">
        <f t="shared" si="4"/>
        <v>570</v>
      </c>
      <c r="M56" s="36">
        <f t="shared" si="5"/>
        <v>570</v>
      </c>
      <c r="N56" s="45">
        <v>19</v>
      </c>
      <c r="O56" s="58">
        <v>45464</v>
      </c>
      <c r="P56" s="45">
        <v>0</v>
      </c>
      <c r="Q56" s="45">
        <v>1990</v>
      </c>
      <c r="R56" s="45">
        <v>0</v>
      </c>
      <c r="S56"/>
      <c r="T56"/>
    </row>
    <row r="57" spans="1:20" s="16" customFormat="1" ht="15" customHeight="1" x14ac:dyDescent="0.3">
      <c r="A57" s="46"/>
      <c r="B57" s="46"/>
      <c r="C57" s="46"/>
      <c r="D57" s="46"/>
      <c r="E57" s="46"/>
      <c r="F57" s="46"/>
      <c r="G57" s="46"/>
      <c r="H57" s="59"/>
      <c r="I57" s="4" t="s">
        <v>21</v>
      </c>
      <c r="J57" s="11">
        <v>4</v>
      </c>
      <c r="K57" s="11">
        <v>185</v>
      </c>
      <c r="L57" s="11">
        <f t="shared" si="4"/>
        <v>740</v>
      </c>
      <c r="M57" s="36">
        <f t="shared" si="5"/>
        <v>740</v>
      </c>
      <c r="N57" s="46"/>
      <c r="O57" s="46"/>
      <c r="P57" s="46"/>
      <c r="Q57" s="46"/>
      <c r="R57" s="46"/>
      <c r="S57"/>
      <c r="T57"/>
    </row>
    <row r="58" spans="1:20" s="16" customFormat="1" ht="15" customHeight="1" x14ac:dyDescent="0.3">
      <c r="A58" s="47"/>
      <c r="B58" s="47"/>
      <c r="C58" s="47"/>
      <c r="D58" s="47"/>
      <c r="E58" s="47"/>
      <c r="F58" s="47"/>
      <c r="G58" s="47"/>
      <c r="H58" s="60"/>
      <c r="I58" s="4" t="s">
        <v>28</v>
      </c>
      <c r="J58" s="11">
        <v>1</v>
      </c>
      <c r="K58" s="11">
        <v>680</v>
      </c>
      <c r="L58" s="11">
        <f t="shared" si="4"/>
        <v>680</v>
      </c>
      <c r="M58" s="36">
        <f t="shared" si="5"/>
        <v>680</v>
      </c>
      <c r="N58" s="47"/>
      <c r="O58" s="47"/>
      <c r="P58" s="47"/>
      <c r="Q58" s="47"/>
      <c r="R58" s="47"/>
      <c r="S58"/>
      <c r="T58"/>
    </row>
    <row r="59" spans="1:20" s="6" customFormat="1" ht="15" customHeight="1" x14ac:dyDescent="0.3">
      <c r="A59" s="50">
        <v>32</v>
      </c>
      <c r="B59" s="70" t="s">
        <v>117</v>
      </c>
      <c r="C59" s="50" t="s">
        <v>118</v>
      </c>
      <c r="D59" s="50" t="s">
        <v>68</v>
      </c>
      <c r="E59" s="50" t="s">
        <v>14</v>
      </c>
      <c r="F59" s="50" t="s">
        <v>119</v>
      </c>
      <c r="G59" s="50" t="s">
        <v>27</v>
      </c>
      <c r="H59" s="48">
        <v>45464</v>
      </c>
      <c r="I59" s="29" t="s">
        <v>20</v>
      </c>
      <c r="J59" s="30">
        <v>10</v>
      </c>
      <c r="K59" s="30">
        <v>95</v>
      </c>
      <c r="L59" s="30">
        <f t="shared" si="4"/>
        <v>950</v>
      </c>
      <c r="M59" s="50">
        <f>L59+L60</f>
        <v>1875</v>
      </c>
      <c r="N59" s="50">
        <v>40</v>
      </c>
      <c r="O59" s="50"/>
      <c r="P59" s="50"/>
      <c r="Q59" s="50"/>
      <c r="R59" s="50"/>
      <c r="S59" s="5"/>
      <c r="T59" s="5"/>
    </row>
    <row r="60" spans="1:20" s="6" customFormat="1" ht="15" customHeight="1" x14ac:dyDescent="0.3">
      <c r="A60" s="51"/>
      <c r="B60" s="71"/>
      <c r="C60" s="51"/>
      <c r="D60" s="51"/>
      <c r="E60" s="51"/>
      <c r="F60" s="51"/>
      <c r="G60" s="51"/>
      <c r="H60" s="49"/>
      <c r="I60" s="29" t="s">
        <v>21</v>
      </c>
      <c r="J60" s="30">
        <v>5</v>
      </c>
      <c r="K60" s="30">
        <v>185</v>
      </c>
      <c r="L60" s="30">
        <f t="shared" si="4"/>
        <v>925</v>
      </c>
      <c r="M60" s="51"/>
      <c r="N60" s="51"/>
      <c r="O60" s="51"/>
      <c r="P60" s="51"/>
      <c r="Q60" s="51"/>
      <c r="R60" s="51"/>
      <c r="S60" s="5"/>
      <c r="T60" s="5"/>
    </row>
    <row r="61" spans="1:20" s="16" customFormat="1" ht="15" customHeight="1" x14ac:dyDescent="0.3">
      <c r="A61" s="11">
        <v>32</v>
      </c>
      <c r="B61" s="4" t="s">
        <v>132</v>
      </c>
      <c r="C61" s="4" t="s">
        <v>120</v>
      </c>
      <c r="D61" s="4" t="s">
        <v>68</v>
      </c>
      <c r="E61" s="4" t="s">
        <v>14</v>
      </c>
      <c r="F61" s="4" t="s">
        <v>121</v>
      </c>
      <c r="G61" s="4" t="s">
        <v>27</v>
      </c>
      <c r="H61" s="81">
        <v>45464</v>
      </c>
      <c r="I61" s="4" t="s">
        <v>28</v>
      </c>
      <c r="J61" s="11">
        <v>4</v>
      </c>
      <c r="K61" s="11">
        <v>460</v>
      </c>
      <c r="L61" s="11">
        <f t="shared" si="4"/>
        <v>1840</v>
      </c>
      <c r="M61" s="11">
        <f>L61</f>
        <v>1840</v>
      </c>
      <c r="N61" s="11">
        <v>20</v>
      </c>
      <c r="O61" s="83">
        <v>45489</v>
      </c>
      <c r="P61" s="11">
        <v>1840</v>
      </c>
      <c r="Q61" s="11">
        <v>0</v>
      </c>
      <c r="R61" s="11">
        <v>0</v>
      </c>
      <c r="S61"/>
      <c r="T61"/>
    </row>
    <row r="62" spans="1:20" s="16" customFormat="1" ht="28.8" x14ac:dyDescent="0.3">
      <c r="A62" s="11">
        <v>33</v>
      </c>
      <c r="B62" s="34" t="s">
        <v>122</v>
      </c>
      <c r="C62" s="13" t="s">
        <v>123</v>
      </c>
      <c r="D62" s="13" t="s">
        <v>68</v>
      </c>
      <c r="E62" s="13" t="s">
        <v>14</v>
      </c>
      <c r="F62" s="13" t="s">
        <v>124</v>
      </c>
      <c r="G62" s="13" t="s">
        <v>27</v>
      </c>
      <c r="H62" s="81">
        <v>45464</v>
      </c>
      <c r="I62" s="13" t="s">
        <v>21</v>
      </c>
      <c r="J62" s="11">
        <v>1</v>
      </c>
      <c r="K62" s="11">
        <v>255</v>
      </c>
      <c r="L62" s="11">
        <v>255</v>
      </c>
      <c r="M62" s="11">
        <v>255</v>
      </c>
      <c r="N62" s="11">
        <v>2</v>
      </c>
      <c r="O62" s="83">
        <v>45464</v>
      </c>
      <c r="P62" s="11">
        <v>255</v>
      </c>
      <c r="Q62" s="11">
        <v>0</v>
      </c>
      <c r="R62" s="11"/>
      <c r="S62"/>
      <c r="T62"/>
    </row>
    <row r="63" spans="1:20" s="16" customFormat="1" ht="28.8" x14ac:dyDescent="0.3">
      <c r="A63" s="11">
        <v>34</v>
      </c>
      <c r="B63" s="35" t="s">
        <v>125</v>
      </c>
      <c r="C63" s="13" t="s">
        <v>123</v>
      </c>
      <c r="D63" s="13" t="s">
        <v>68</v>
      </c>
      <c r="E63" s="13" t="s">
        <v>14</v>
      </c>
      <c r="F63" s="13" t="s">
        <v>126</v>
      </c>
      <c r="G63" s="13" t="s">
        <v>27</v>
      </c>
      <c r="H63" s="81">
        <v>45464</v>
      </c>
      <c r="I63" s="13" t="s">
        <v>21</v>
      </c>
      <c r="J63" s="11">
        <v>1</v>
      </c>
      <c r="K63" s="11">
        <v>255</v>
      </c>
      <c r="L63" s="11">
        <v>255</v>
      </c>
      <c r="M63" s="11">
        <v>255</v>
      </c>
      <c r="N63" s="11">
        <v>2</v>
      </c>
      <c r="O63" s="83">
        <v>45464</v>
      </c>
      <c r="P63" s="11">
        <v>0</v>
      </c>
      <c r="Q63" s="11">
        <v>255</v>
      </c>
      <c r="R63" s="11"/>
      <c r="S63"/>
      <c r="T63"/>
    </row>
    <row r="64" spans="1:20" s="16" customFormat="1" x14ac:dyDescent="0.3">
      <c r="A64" s="11">
        <v>35</v>
      </c>
      <c r="B64" s="34" t="s">
        <v>130</v>
      </c>
      <c r="C64" s="4" t="s">
        <v>131</v>
      </c>
      <c r="D64" s="4" t="s">
        <v>55</v>
      </c>
      <c r="E64" s="4" t="s">
        <v>25</v>
      </c>
      <c r="F64" s="4" t="s">
        <v>129</v>
      </c>
      <c r="G64" s="4" t="s">
        <v>27</v>
      </c>
      <c r="H64" s="81">
        <v>45464</v>
      </c>
      <c r="I64" s="4" t="s">
        <v>51</v>
      </c>
      <c r="J64" s="11">
        <v>2</v>
      </c>
      <c r="K64" s="11">
        <v>680</v>
      </c>
      <c r="L64" s="11">
        <f>J64*K64</f>
        <v>1360</v>
      </c>
      <c r="M64" s="11">
        <f>L64</f>
        <v>1360</v>
      </c>
      <c r="N64" s="11">
        <v>10</v>
      </c>
      <c r="O64" s="83">
        <v>45490</v>
      </c>
      <c r="P64" s="11">
        <v>1360</v>
      </c>
      <c r="Q64" s="11">
        <v>0</v>
      </c>
      <c r="R64" s="11">
        <v>0</v>
      </c>
      <c r="S64" s="41" t="s">
        <v>183</v>
      </c>
      <c r="T64"/>
    </row>
    <row r="65" spans="1:21" s="16" customFormat="1" ht="28.8" x14ac:dyDescent="0.3">
      <c r="A65" s="11">
        <v>36</v>
      </c>
      <c r="B65" s="34" t="s">
        <v>127</v>
      </c>
      <c r="C65" s="13" t="s">
        <v>128</v>
      </c>
      <c r="D65" s="13" t="s">
        <v>45</v>
      </c>
      <c r="E65" s="13" t="s">
        <v>14</v>
      </c>
      <c r="F65" s="13" t="s">
        <v>133</v>
      </c>
      <c r="G65" s="13" t="s">
        <v>27</v>
      </c>
      <c r="H65" s="81">
        <v>45464</v>
      </c>
      <c r="I65" s="13" t="s">
        <v>20</v>
      </c>
      <c r="J65" s="11">
        <v>1</v>
      </c>
      <c r="K65" s="11">
        <v>130</v>
      </c>
      <c r="L65" s="11">
        <v>130</v>
      </c>
      <c r="M65" s="11">
        <v>130</v>
      </c>
      <c r="N65" s="11">
        <v>1</v>
      </c>
      <c r="O65" s="33">
        <v>45464</v>
      </c>
      <c r="P65" s="11">
        <v>0</v>
      </c>
      <c r="Q65" s="11">
        <v>130</v>
      </c>
      <c r="R65" s="11">
        <v>0</v>
      </c>
      <c r="S65"/>
      <c r="T65"/>
    </row>
    <row r="66" spans="1:21" s="6" customFormat="1" ht="15" customHeight="1" x14ac:dyDescent="0.3">
      <c r="A66" s="30">
        <v>37</v>
      </c>
      <c r="B66" s="29" t="s">
        <v>134</v>
      </c>
      <c r="C66" s="29" t="s">
        <v>61</v>
      </c>
      <c r="D66" s="29" t="s">
        <v>55</v>
      </c>
      <c r="E66" s="29" t="s">
        <v>25</v>
      </c>
      <c r="F66" s="29" t="s">
        <v>135</v>
      </c>
      <c r="G66" s="29" t="s">
        <v>27</v>
      </c>
      <c r="H66" s="81">
        <v>45469</v>
      </c>
      <c r="I66" s="29" t="s">
        <v>28</v>
      </c>
      <c r="J66" s="30">
        <v>1</v>
      </c>
      <c r="K66" s="30">
        <v>460</v>
      </c>
      <c r="L66" s="30">
        <v>460</v>
      </c>
      <c r="M66" s="30">
        <v>460</v>
      </c>
      <c r="N66" s="30">
        <v>5</v>
      </c>
      <c r="O66" s="86">
        <v>0</v>
      </c>
      <c r="P66" s="30">
        <v>0</v>
      </c>
      <c r="Q66" s="30">
        <v>0</v>
      </c>
      <c r="R66" s="30"/>
      <c r="S66" s="5"/>
      <c r="T66" s="5"/>
    </row>
    <row r="67" spans="1:21" s="16" customFormat="1" ht="15" customHeight="1" x14ac:dyDescent="0.3">
      <c r="A67" s="45">
        <v>38</v>
      </c>
      <c r="B67" s="45" t="s">
        <v>57</v>
      </c>
      <c r="C67" s="45" t="s">
        <v>58</v>
      </c>
      <c r="D67" s="45" t="s">
        <v>55</v>
      </c>
      <c r="E67" s="45" t="s">
        <v>25</v>
      </c>
      <c r="F67" s="45" t="s">
        <v>136</v>
      </c>
      <c r="G67" s="45" t="s">
        <v>27</v>
      </c>
      <c r="H67" s="58">
        <v>45469</v>
      </c>
      <c r="I67" s="4" t="s">
        <v>20</v>
      </c>
      <c r="J67" s="11">
        <v>5</v>
      </c>
      <c r="K67" s="11">
        <v>95</v>
      </c>
      <c r="L67" s="11">
        <f>J67*K67</f>
        <v>475</v>
      </c>
      <c r="M67" s="45">
        <f>L67+L68</f>
        <v>1400</v>
      </c>
      <c r="N67" s="45">
        <v>10</v>
      </c>
      <c r="O67" s="58">
        <v>45491</v>
      </c>
      <c r="P67" s="45">
        <v>0</v>
      </c>
      <c r="Q67" s="45">
        <v>1400</v>
      </c>
      <c r="R67" s="45"/>
      <c r="S67"/>
      <c r="T67"/>
    </row>
    <row r="68" spans="1:21" s="16" customFormat="1" ht="15" customHeight="1" x14ac:dyDescent="0.3">
      <c r="A68" s="47"/>
      <c r="B68" s="47"/>
      <c r="C68" s="47"/>
      <c r="D68" s="47"/>
      <c r="E68" s="47"/>
      <c r="F68" s="47"/>
      <c r="G68" s="47"/>
      <c r="H68" s="60"/>
      <c r="I68" s="4" t="s">
        <v>21</v>
      </c>
      <c r="J68" s="11">
        <v>5</v>
      </c>
      <c r="K68" s="11">
        <v>185</v>
      </c>
      <c r="L68" s="11">
        <f t="shared" ref="L68:L86" si="6">J68*K68</f>
        <v>925</v>
      </c>
      <c r="M68" s="47"/>
      <c r="N68" s="47"/>
      <c r="O68" s="47"/>
      <c r="P68" s="47"/>
      <c r="Q68" s="47"/>
      <c r="R68" s="47"/>
      <c r="S68"/>
      <c r="T68"/>
    </row>
    <row r="69" spans="1:21" s="16" customFormat="1" ht="15" customHeight="1" x14ac:dyDescent="0.3">
      <c r="A69" s="11">
        <v>39</v>
      </c>
      <c r="B69" s="4" t="s">
        <v>53</v>
      </c>
      <c r="C69" s="4" t="s">
        <v>54</v>
      </c>
      <c r="D69" s="4" t="s">
        <v>55</v>
      </c>
      <c r="E69" s="4" t="s">
        <v>25</v>
      </c>
      <c r="F69" s="4" t="s">
        <v>137</v>
      </c>
      <c r="G69" s="4" t="s">
        <v>27</v>
      </c>
      <c r="H69" s="83">
        <v>45469</v>
      </c>
      <c r="I69" s="4" t="s">
        <v>52</v>
      </c>
      <c r="J69" s="11">
        <v>1</v>
      </c>
      <c r="K69" s="11">
        <v>1300</v>
      </c>
      <c r="L69" s="11">
        <f t="shared" si="6"/>
        <v>1300</v>
      </c>
      <c r="M69" s="11">
        <v>1300</v>
      </c>
      <c r="N69" s="11">
        <v>10</v>
      </c>
      <c r="O69" s="83">
        <v>45469</v>
      </c>
      <c r="P69" s="11">
        <v>0</v>
      </c>
      <c r="Q69" s="11">
        <v>1300</v>
      </c>
      <c r="R69" s="11">
        <v>0</v>
      </c>
      <c r="S69"/>
      <c r="T69"/>
    </row>
    <row r="70" spans="1:21" s="6" customFormat="1" ht="15" customHeight="1" x14ac:dyDescent="0.3">
      <c r="A70" s="50">
        <v>40</v>
      </c>
      <c r="B70" s="50" t="s">
        <v>134</v>
      </c>
      <c r="C70" s="50" t="s">
        <v>61</v>
      </c>
      <c r="D70" s="50" t="s">
        <v>55</v>
      </c>
      <c r="E70" s="50" t="s">
        <v>25</v>
      </c>
      <c r="F70" s="50" t="s">
        <v>138</v>
      </c>
      <c r="G70" s="50" t="s">
        <v>27</v>
      </c>
      <c r="H70" s="48">
        <v>45473</v>
      </c>
      <c r="I70" s="29" t="s">
        <v>20</v>
      </c>
      <c r="J70" s="30">
        <v>5</v>
      </c>
      <c r="K70" s="30">
        <v>95</v>
      </c>
      <c r="L70" s="30">
        <f>J70*K70</f>
        <v>475</v>
      </c>
      <c r="M70" s="50">
        <f>L70+L71</f>
        <v>1400</v>
      </c>
      <c r="N70" s="50">
        <v>10</v>
      </c>
      <c r="O70" s="54"/>
      <c r="P70" s="54"/>
      <c r="Q70" s="54"/>
      <c r="R70" s="54"/>
      <c r="S70" s="5"/>
      <c r="T70" s="5"/>
    </row>
    <row r="71" spans="1:21" s="6" customFormat="1" ht="15" customHeight="1" x14ac:dyDescent="0.3">
      <c r="A71" s="51"/>
      <c r="B71" s="51"/>
      <c r="C71" s="51"/>
      <c r="D71" s="51"/>
      <c r="E71" s="51"/>
      <c r="F71" s="51"/>
      <c r="G71" s="51"/>
      <c r="H71" s="49"/>
      <c r="I71" s="29" t="s">
        <v>21</v>
      </c>
      <c r="J71" s="30">
        <v>5</v>
      </c>
      <c r="K71" s="30">
        <v>185</v>
      </c>
      <c r="L71" s="30">
        <f t="shared" ref="L71" si="7">J71*K71</f>
        <v>925</v>
      </c>
      <c r="M71" s="51"/>
      <c r="N71" s="51"/>
      <c r="O71" s="55"/>
      <c r="P71" s="55"/>
      <c r="Q71" s="55"/>
      <c r="R71" s="55"/>
      <c r="S71" s="5"/>
      <c r="T71" s="5"/>
    </row>
    <row r="72" spans="1:21" s="6" customFormat="1" ht="15" customHeight="1" x14ac:dyDescent="0.3">
      <c r="A72" s="30">
        <v>41</v>
      </c>
      <c r="B72" s="29" t="s">
        <v>139</v>
      </c>
      <c r="C72" s="29" t="s">
        <v>131</v>
      </c>
      <c r="D72" s="29" t="s">
        <v>55</v>
      </c>
      <c r="E72" s="29" t="s">
        <v>25</v>
      </c>
      <c r="F72" s="29" t="s">
        <v>140</v>
      </c>
      <c r="G72" s="29" t="s">
        <v>27</v>
      </c>
      <c r="H72" s="81">
        <v>45473</v>
      </c>
      <c r="I72" s="29" t="s">
        <v>51</v>
      </c>
      <c r="J72" s="30">
        <v>4</v>
      </c>
      <c r="K72" s="30">
        <v>680</v>
      </c>
      <c r="L72" s="30">
        <f t="shared" si="6"/>
        <v>2720</v>
      </c>
      <c r="M72" s="30">
        <f>L72</f>
        <v>2720</v>
      </c>
      <c r="N72" s="30">
        <v>20</v>
      </c>
      <c r="O72" s="81">
        <v>45490</v>
      </c>
      <c r="P72" s="30">
        <v>740</v>
      </c>
      <c r="Q72" s="30">
        <v>0</v>
      </c>
      <c r="R72" s="30">
        <v>0</v>
      </c>
      <c r="S72" s="5" t="s">
        <v>183</v>
      </c>
      <c r="T72" s="5"/>
    </row>
    <row r="73" spans="1:21" s="16" customFormat="1" ht="15" customHeight="1" x14ac:dyDescent="0.3">
      <c r="A73" s="11">
        <v>42</v>
      </c>
      <c r="B73" s="4" t="s">
        <v>152</v>
      </c>
      <c r="C73" s="4" t="s">
        <v>153</v>
      </c>
      <c r="D73" s="4" t="s">
        <v>25</v>
      </c>
      <c r="E73" s="4" t="s">
        <v>25</v>
      </c>
      <c r="F73" s="4" t="s">
        <v>154</v>
      </c>
      <c r="G73" s="4" t="s">
        <v>27</v>
      </c>
      <c r="H73" s="83">
        <v>45473</v>
      </c>
      <c r="I73" s="4" t="s">
        <v>20</v>
      </c>
      <c r="J73" s="11">
        <v>10</v>
      </c>
      <c r="K73" s="11">
        <v>95</v>
      </c>
      <c r="L73" s="11">
        <f t="shared" si="6"/>
        <v>950</v>
      </c>
      <c r="M73" s="11">
        <v>950</v>
      </c>
      <c r="N73" s="11">
        <v>10</v>
      </c>
      <c r="O73" s="22"/>
      <c r="P73" s="11"/>
      <c r="Q73" s="11"/>
      <c r="R73" s="11"/>
      <c r="S73"/>
      <c r="T73"/>
    </row>
    <row r="74" spans="1:21" s="16" customFormat="1" ht="15" customHeight="1" x14ac:dyDescent="0.3">
      <c r="A74" s="45">
        <v>43</v>
      </c>
      <c r="B74" s="45" t="s">
        <v>155</v>
      </c>
      <c r="C74" s="45" t="s">
        <v>80</v>
      </c>
      <c r="D74" s="45" t="s">
        <v>42</v>
      </c>
      <c r="E74" s="45" t="s">
        <v>14</v>
      </c>
      <c r="F74" s="45" t="s">
        <v>156</v>
      </c>
      <c r="G74" s="45" t="s">
        <v>27</v>
      </c>
      <c r="H74" s="58">
        <v>45473</v>
      </c>
      <c r="I74" s="4" t="s">
        <v>20</v>
      </c>
      <c r="J74" s="11">
        <v>12</v>
      </c>
      <c r="K74" s="11">
        <v>95</v>
      </c>
      <c r="L74" s="11">
        <f t="shared" si="6"/>
        <v>1140</v>
      </c>
      <c r="M74" s="45">
        <f>L74+L75+L76+L77+L78</f>
        <v>8590</v>
      </c>
      <c r="N74" s="45">
        <v>76</v>
      </c>
      <c r="O74" s="58">
        <v>45473</v>
      </c>
      <c r="P74" s="45">
        <v>8590</v>
      </c>
      <c r="Q74" s="45">
        <v>0</v>
      </c>
      <c r="R74" s="45">
        <v>0</v>
      </c>
      <c r="S74"/>
      <c r="T74" s="75" t="s">
        <v>160</v>
      </c>
      <c r="U74" s="76" t="s">
        <v>161</v>
      </c>
    </row>
    <row r="75" spans="1:21" s="16" customFormat="1" ht="15" customHeight="1" x14ac:dyDescent="0.3">
      <c r="A75" s="46"/>
      <c r="B75" s="46"/>
      <c r="C75" s="46"/>
      <c r="D75" s="46"/>
      <c r="E75" s="46"/>
      <c r="F75" s="46"/>
      <c r="G75" s="46"/>
      <c r="H75" s="59"/>
      <c r="I75" s="4" t="s">
        <v>21</v>
      </c>
      <c r="J75" s="11">
        <v>12</v>
      </c>
      <c r="K75" s="11">
        <v>185</v>
      </c>
      <c r="L75" s="11">
        <f t="shared" si="6"/>
        <v>2220</v>
      </c>
      <c r="M75" s="46"/>
      <c r="N75" s="46"/>
      <c r="O75" s="46"/>
      <c r="P75" s="46"/>
      <c r="Q75" s="46"/>
      <c r="R75" s="46"/>
      <c r="S75"/>
      <c r="T75" s="75"/>
      <c r="U75" s="62"/>
    </row>
    <row r="76" spans="1:21" s="16" customFormat="1" ht="15" customHeight="1" x14ac:dyDescent="0.3">
      <c r="A76" s="46"/>
      <c r="B76" s="46"/>
      <c r="C76" s="46"/>
      <c r="D76" s="46"/>
      <c r="E76" s="46"/>
      <c r="F76" s="46"/>
      <c r="G76" s="46"/>
      <c r="H76" s="59"/>
      <c r="I76" s="4" t="s">
        <v>28</v>
      </c>
      <c r="J76" s="11">
        <v>2</v>
      </c>
      <c r="K76" s="11">
        <v>460</v>
      </c>
      <c r="L76" s="11">
        <f t="shared" si="6"/>
        <v>920</v>
      </c>
      <c r="M76" s="46"/>
      <c r="N76" s="46"/>
      <c r="O76" s="46"/>
      <c r="P76" s="46"/>
      <c r="Q76" s="46"/>
      <c r="R76" s="46"/>
      <c r="S76"/>
      <c r="T76" s="75"/>
      <c r="U76" s="62"/>
    </row>
    <row r="77" spans="1:21" s="16" customFormat="1" ht="15" customHeight="1" x14ac:dyDescent="0.3">
      <c r="A77" s="46"/>
      <c r="B77" s="46"/>
      <c r="C77" s="46"/>
      <c r="D77" s="46"/>
      <c r="E77" s="46"/>
      <c r="F77" s="46"/>
      <c r="G77" s="46"/>
      <c r="H77" s="59"/>
      <c r="I77" s="4" t="s">
        <v>51</v>
      </c>
      <c r="J77" s="11">
        <v>2</v>
      </c>
      <c r="K77" s="11">
        <v>680</v>
      </c>
      <c r="L77" s="11">
        <f t="shared" si="6"/>
        <v>1360</v>
      </c>
      <c r="M77" s="46"/>
      <c r="N77" s="46"/>
      <c r="O77" s="46"/>
      <c r="P77" s="46"/>
      <c r="Q77" s="46"/>
      <c r="R77" s="46"/>
      <c r="S77"/>
      <c r="T77" s="75"/>
      <c r="U77" s="62"/>
    </row>
    <row r="78" spans="1:21" s="16" customFormat="1" ht="15" customHeight="1" x14ac:dyDescent="0.3">
      <c r="A78" s="47"/>
      <c r="B78" s="47"/>
      <c r="C78" s="47"/>
      <c r="D78" s="47"/>
      <c r="E78" s="47"/>
      <c r="F78" s="47"/>
      <c r="G78" s="47"/>
      <c r="H78" s="60"/>
      <c r="I78" s="4" t="s">
        <v>157</v>
      </c>
      <c r="J78" s="11">
        <v>1</v>
      </c>
      <c r="K78" s="11">
        <v>2950</v>
      </c>
      <c r="L78" s="11">
        <f t="shared" si="6"/>
        <v>2950</v>
      </c>
      <c r="M78" s="47"/>
      <c r="N78" s="47"/>
      <c r="O78" s="47"/>
      <c r="P78" s="47"/>
      <c r="Q78" s="47"/>
      <c r="R78" s="47"/>
      <c r="S78"/>
      <c r="T78" s="75"/>
      <c r="U78" s="62"/>
    </row>
    <row r="79" spans="1:21" s="16" customFormat="1" ht="28.8" x14ac:dyDescent="0.3">
      <c r="A79" s="11">
        <v>44</v>
      </c>
      <c r="B79" s="13" t="s">
        <v>162</v>
      </c>
      <c r="C79" s="13" t="s">
        <v>115</v>
      </c>
      <c r="D79" s="13" t="s">
        <v>42</v>
      </c>
      <c r="E79" s="13" t="s">
        <v>14</v>
      </c>
      <c r="F79" s="13" t="s">
        <v>163</v>
      </c>
      <c r="G79" s="13" t="s">
        <v>27</v>
      </c>
      <c r="H79" s="33">
        <v>45473</v>
      </c>
      <c r="I79" s="13" t="s">
        <v>20</v>
      </c>
      <c r="J79" s="11">
        <v>5</v>
      </c>
      <c r="K79" s="11">
        <v>95</v>
      </c>
      <c r="L79" s="11">
        <f t="shared" si="6"/>
        <v>475</v>
      </c>
      <c r="M79" s="11">
        <v>475</v>
      </c>
      <c r="N79" s="11">
        <v>5</v>
      </c>
      <c r="O79" s="33">
        <v>45477</v>
      </c>
      <c r="P79" s="11">
        <v>475</v>
      </c>
      <c r="Q79" s="11">
        <v>0</v>
      </c>
      <c r="R79" s="11">
        <v>0</v>
      </c>
      <c r="T79" s="40" t="s">
        <v>181</v>
      </c>
      <c r="U79" s="39" t="s">
        <v>182</v>
      </c>
    </row>
    <row r="80" spans="1:21" s="6" customFormat="1" ht="15" customHeight="1" x14ac:dyDescent="0.3">
      <c r="A80" s="6">
        <v>45</v>
      </c>
      <c r="B80" s="30" t="s">
        <v>164</v>
      </c>
      <c r="C80" s="29" t="s">
        <v>165</v>
      </c>
      <c r="D80" s="29" t="s">
        <v>166</v>
      </c>
      <c r="E80" s="29" t="s">
        <v>14</v>
      </c>
      <c r="F80" s="29" t="s">
        <v>167</v>
      </c>
      <c r="G80" s="29" t="s">
        <v>27</v>
      </c>
      <c r="H80" s="33">
        <v>45473</v>
      </c>
      <c r="I80" s="29" t="s">
        <v>20</v>
      </c>
      <c r="J80" s="30">
        <v>30</v>
      </c>
      <c r="K80" s="30">
        <v>95</v>
      </c>
      <c r="L80" s="30">
        <f t="shared" si="6"/>
        <v>2850</v>
      </c>
      <c r="M80" s="30">
        <f>L80</f>
        <v>2850</v>
      </c>
      <c r="N80" s="30">
        <v>30</v>
      </c>
      <c r="O80" s="86"/>
      <c r="P80" s="30"/>
      <c r="Q80" s="30"/>
      <c r="R80" s="30"/>
      <c r="S80" s="5"/>
      <c r="T80" s="5"/>
    </row>
    <row r="81" spans="1:21" s="16" customFormat="1" ht="15" customHeight="1" x14ac:dyDescent="0.3">
      <c r="A81" s="11">
        <v>46</v>
      </c>
      <c r="B81" s="4" t="s">
        <v>168</v>
      </c>
      <c r="C81" s="4" t="s">
        <v>169</v>
      </c>
      <c r="D81" s="4" t="s">
        <v>166</v>
      </c>
      <c r="E81" s="4" t="s">
        <v>14</v>
      </c>
      <c r="F81" s="4" t="s">
        <v>170</v>
      </c>
      <c r="G81" s="4" t="s">
        <v>27</v>
      </c>
      <c r="H81" s="33">
        <v>45473</v>
      </c>
      <c r="I81" s="4" t="s">
        <v>20</v>
      </c>
      <c r="J81" s="11">
        <v>10</v>
      </c>
      <c r="K81" s="11">
        <v>95</v>
      </c>
      <c r="L81" s="11">
        <f t="shared" si="6"/>
        <v>950</v>
      </c>
      <c r="M81" s="11">
        <v>950</v>
      </c>
      <c r="N81" s="30">
        <v>30</v>
      </c>
      <c r="O81" s="83">
        <v>45505</v>
      </c>
      <c r="P81" s="11">
        <v>0</v>
      </c>
      <c r="Q81" s="11">
        <v>950</v>
      </c>
      <c r="R81" s="11">
        <v>0</v>
      </c>
      <c r="S81"/>
      <c r="T81"/>
    </row>
    <row r="82" spans="1:21" s="16" customFormat="1" x14ac:dyDescent="0.3">
      <c r="A82" s="11">
        <v>47</v>
      </c>
      <c r="B82" s="13" t="s">
        <v>186</v>
      </c>
      <c r="C82" s="13" t="s">
        <v>171</v>
      </c>
      <c r="D82" s="13" t="s">
        <v>166</v>
      </c>
      <c r="E82" s="13" t="s">
        <v>14</v>
      </c>
      <c r="F82" s="13" t="s">
        <v>172</v>
      </c>
      <c r="G82" s="13" t="s">
        <v>27</v>
      </c>
      <c r="H82" s="33">
        <v>45473</v>
      </c>
      <c r="I82" s="13" t="s">
        <v>20</v>
      </c>
      <c r="J82" s="11">
        <v>5</v>
      </c>
      <c r="K82" s="11">
        <v>95</v>
      </c>
      <c r="L82" s="11">
        <f t="shared" si="6"/>
        <v>475</v>
      </c>
      <c r="M82" s="11">
        <f>L82</f>
        <v>475</v>
      </c>
      <c r="N82" s="30">
        <v>30</v>
      </c>
      <c r="O82" s="33">
        <v>45473</v>
      </c>
      <c r="P82" s="11">
        <v>475</v>
      </c>
      <c r="Q82" s="11">
        <v>0</v>
      </c>
      <c r="R82" s="11">
        <v>0</v>
      </c>
      <c r="S82" s="37">
        <v>0</v>
      </c>
      <c r="T82" s="38" t="s">
        <v>173</v>
      </c>
      <c r="U82" s="39" t="s">
        <v>174</v>
      </c>
    </row>
    <row r="83" spans="1:21" s="42" customFormat="1" ht="15" customHeight="1" x14ac:dyDescent="0.3">
      <c r="A83" s="66">
        <v>48</v>
      </c>
      <c r="B83" s="66" t="s">
        <v>175</v>
      </c>
      <c r="C83" s="66" t="s">
        <v>176</v>
      </c>
      <c r="D83" s="66" t="s">
        <v>14</v>
      </c>
      <c r="E83" s="66" t="s">
        <v>14</v>
      </c>
      <c r="F83" s="66" t="s">
        <v>177</v>
      </c>
      <c r="G83" s="66" t="s">
        <v>27</v>
      </c>
      <c r="H83" s="68">
        <v>45473</v>
      </c>
      <c r="I83" s="27" t="s">
        <v>20</v>
      </c>
      <c r="J83" s="7">
        <v>20</v>
      </c>
      <c r="K83" s="7">
        <v>95</v>
      </c>
      <c r="L83" s="7">
        <f t="shared" si="6"/>
        <v>1900</v>
      </c>
      <c r="M83" s="66">
        <f>L83+L84</f>
        <v>3750</v>
      </c>
      <c r="N83" s="66">
        <v>40</v>
      </c>
      <c r="O83" s="68">
        <v>45498</v>
      </c>
      <c r="P83" s="66">
        <v>3750</v>
      </c>
      <c r="Q83" s="66">
        <v>0</v>
      </c>
      <c r="R83" s="66">
        <v>0</v>
      </c>
      <c r="S83" s="77" t="s">
        <v>185</v>
      </c>
      <c r="T83" s="66"/>
      <c r="U83" s="66"/>
    </row>
    <row r="84" spans="1:21" s="42" customFormat="1" ht="15" customHeight="1" x14ac:dyDescent="0.3">
      <c r="A84" s="67"/>
      <c r="B84" s="67"/>
      <c r="C84" s="67"/>
      <c r="D84" s="67"/>
      <c r="E84" s="67"/>
      <c r="F84" s="67"/>
      <c r="G84" s="67"/>
      <c r="H84" s="69"/>
      <c r="I84" s="9" t="s">
        <v>21</v>
      </c>
      <c r="J84" s="7">
        <v>10</v>
      </c>
      <c r="K84" s="7">
        <v>185</v>
      </c>
      <c r="L84" s="7">
        <f t="shared" si="6"/>
        <v>1850</v>
      </c>
      <c r="M84" s="67"/>
      <c r="N84" s="67"/>
      <c r="O84" s="67"/>
      <c r="P84" s="67"/>
      <c r="Q84" s="67"/>
      <c r="R84" s="67"/>
      <c r="S84" s="67"/>
      <c r="T84" s="67"/>
      <c r="U84" s="67"/>
    </row>
    <row r="85" spans="1:21" s="16" customFormat="1" ht="15" customHeight="1" x14ac:dyDescent="0.3">
      <c r="A85" s="45">
        <v>49</v>
      </c>
      <c r="B85" s="45" t="s">
        <v>91</v>
      </c>
      <c r="C85" s="45" t="s">
        <v>92</v>
      </c>
      <c r="D85" s="45" t="s">
        <v>45</v>
      </c>
      <c r="E85" s="45" t="s">
        <v>14</v>
      </c>
      <c r="F85" s="45" t="s">
        <v>178</v>
      </c>
      <c r="G85" s="45" t="s">
        <v>27</v>
      </c>
      <c r="H85" s="58">
        <v>45473</v>
      </c>
      <c r="I85" s="4" t="s">
        <v>51</v>
      </c>
      <c r="J85" s="11">
        <v>1</v>
      </c>
      <c r="K85" s="11">
        <v>680</v>
      </c>
      <c r="L85" s="11">
        <f t="shared" si="6"/>
        <v>680</v>
      </c>
      <c r="M85" s="45">
        <f>L85+L86</f>
        <v>3080</v>
      </c>
      <c r="N85" s="45">
        <v>25</v>
      </c>
      <c r="O85" s="45"/>
      <c r="P85" s="45"/>
      <c r="Q85" s="45"/>
      <c r="R85" s="45"/>
      <c r="S85" s="45"/>
      <c r="T85" s="72" t="s">
        <v>179</v>
      </c>
      <c r="U85" s="74" t="s">
        <v>180</v>
      </c>
    </row>
    <row r="86" spans="1:21" s="16" customFormat="1" ht="15" customHeight="1" x14ac:dyDescent="0.3">
      <c r="A86" s="47"/>
      <c r="B86" s="47"/>
      <c r="C86" s="47"/>
      <c r="D86" s="47"/>
      <c r="E86" s="47"/>
      <c r="F86" s="47"/>
      <c r="G86" s="47"/>
      <c r="H86" s="60"/>
      <c r="I86" s="4" t="s">
        <v>33</v>
      </c>
      <c r="J86" s="11">
        <v>1</v>
      </c>
      <c r="K86" s="11">
        <v>2400</v>
      </c>
      <c r="L86" s="11">
        <f t="shared" si="6"/>
        <v>2400</v>
      </c>
      <c r="M86" s="47"/>
      <c r="N86" s="47"/>
      <c r="O86" s="47"/>
      <c r="P86" s="47"/>
      <c r="Q86" s="47"/>
      <c r="R86" s="47"/>
      <c r="S86" s="47"/>
      <c r="T86" s="73"/>
      <c r="U86" s="47"/>
    </row>
    <row r="87" spans="1:21" s="16" customFormat="1" ht="15" customHeight="1" x14ac:dyDescent="0.3">
      <c r="A87" s="11"/>
      <c r="B87" s="4"/>
      <c r="C87" s="4"/>
      <c r="D87" s="4"/>
      <c r="E87" s="4"/>
      <c r="F87" s="4"/>
      <c r="G87" s="4"/>
      <c r="H87" s="83"/>
      <c r="I87" s="4"/>
      <c r="J87" s="11"/>
      <c r="K87" s="11"/>
      <c r="L87" s="11"/>
      <c r="M87" s="11"/>
      <c r="N87" s="11"/>
      <c r="O87" s="22"/>
      <c r="P87" s="11"/>
      <c r="Q87" s="11"/>
      <c r="R87" s="11"/>
      <c r="S87"/>
      <c r="T87"/>
    </row>
    <row r="88" spans="1:21" s="16" customFormat="1" ht="15" customHeight="1" x14ac:dyDescent="0.3">
      <c r="A88" s="11"/>
      <c r="B88" s="4"/>
      <c r="C88" s="4"/>
      <c r="D88" s="4"/>
      <c r="E88" s="4"/>
      <c r="F88" s="4"/>
      <c r="G88" s="4"/>
      <c r="H88" s="83"/>
      <c r="I88" s="4"/>
      <c r="J88" s="11"/>
      <c r="K88" s="11"/>
      <c r="L88" s="11"/>
      <c r="M88" s="11"/>
      <c r="N88" s="11"/>
      <c r="O88" s="22"/>
      <c r="P88" s="11"/>
      <c r="Q88" s="11"/>
      <c r="R88" s="11"/>
      <c r="S88"/>
      <c r="T88"/>
    </row>
    <row r="89" spans="1:21" s="16" customFormat="1" ht="15" customHeight="1" x14ac:dyDescent="0.3">
      <c r="A89" s="11"/>
      <c r="B89" s="3"/>
      <c r="C89" s="3"/>
      <c r="D89" s="4"/>
      <c r="E89" s="4"/>
      <c r="F89" s="4"/>
      <c r="G89" s="4"/>
      <c r="H89" s="83"/>
      <c r="I89" s="4"/>
      <c r="J89" s="11"/>
      <c r="K89" s="11"/>
      <c r="L89" s="11"/>
      <c r="M89" s="11"/>
      <c r="N89" s="11"/>
      <c r="O89" s="22"/>
      <c r="P89" s="11"/>
      <c r="Q89" s="11"/>
      <c r="R89" s="11"/>
      <c r="S89"/>
      <c r="T89"/>
    </row>
    <row r="90" spans="1:21" s="16" customFormat="1" ht="15" customHeight="1" x14ac:dyDescent="0.3">
      <c r="A90" s="11"/>
      <c r="B90" s="4"/>
      <c r="C90" s="11"/>
      <c r="D90" s="4"/>
      <c r="E90" s="4"/>
      <c r="F90" s="4"/>
      <c r="G90" s="4"/>
      <c r="H90" s="83"/>
      <c r="I90" s="4"/>
      <c r="J90" s="11"/>
      <c r="K90" s="11"/>
      <c r="L90" s="11"/>
      <c r="M90" s="11"/>
      <c r="N90" s="78"/>
      <c r="O90" s="79"/>
      <c r="P90" s="78"/>
      <c r="Q90" s="80"/>
      <c r="R90" s="79"/>
      <c r="S90"/>
      <c r="T90"/>
    </row>
    <row r="91" spans="1:21" s="16" customFormat="1" ht="15" customHeight="1" x14ac:dyDescent="0.3">
      <c r="A91" s="11"/>
      <c r="B91" s="4"/>
      <c r="C91" s="11"/>
      <c r="D91" s="4"/>
      <c r="E91" s="4"/>
      <c r="F91" s="4"/>
      <c r="G91" s="4"/>
      <c r="H91" s="83"/>
      <c r="I91" s="4"/>
      <c r="J91" s="11"/>
      <c r="K91" s="11"/>
      <c r="L91" s="11"/>
      <c r="M91" s="11"/>
      <c r="N91" s="78"/>
      <c r="O91" s="79"/>
      <c r="P91" s="78"/>
      <c r="Q91" s="80"/>
      <c r="R91" s="79"/>
      <c r="S91"/>
      <c r="T91"/>
    </row>
    <row r="92" spans="1:21" s="16" customFormat="1" ht="15" customHeight="1" x14ac:dyDescent="0.3">
      <c r="A92" s="11"/>
      <c r="B92" s="4"/>
      <c r="C92" s="11"/>
      <c r="D92" s="4"/>
      <c r="E92" s="4"/>
      <c r="F92" s="4"/>
      <c r="G92" s="4"/>
      <c r="H92" s="83"/>
      <c r="I92" s="4"/>
      <c r="J92" s="11"/>
      <c r="K92" s="11"/>
      <c r="L92" s="11"/>
      <c r="M92" s="11"/>
      <c r="N92" s="11"/>
      <c r="O92" s="22"/>
      <c r="P92" s="11"/>
      <c r="Q92" s="11"/>
      <c r="R92" s="11"/>
      <c r="S92"/>
      <c r="T92"/>
    </row>
    <row r="93" spans="1:21" s="16" customFormat="1" ht="15" customHeight="1" x14ac:dyDescent="0.3">
      <c r="A93" s="11"/>
      <c r="B93" s="4"/>
      <c r="C93" s="11"/>
      <c r="D93" s="4"/>
      <c r="E93" s="4"/>
      <c r="F93" s="4"/>
      <c r="G93" s="4"/>
      <c r="H93" s="83"/>
      <c r="I93" s="4"/>
      <c r="J93" s="11"/>
      <c r="K93" s="11"/>
      <c r="L93" s="11"/>
      <c r="M93" s="11"/>
      <c r="N93" s="11"/>
      <c r="O93" s="22"/>
      <c r="P93" s="11"/>
      <c r="Q93" s="11"/>
      <c r="R93" s="11"/>
      <c r="S93"/>
      <c r="T93"/>
    </row>
    <row r="94" spans="1:21" s="16" customFormat="1" ht="15" customHeight="1" x14ac:dyDescent="0.3">
      <c r="A94" s="11"/>
      <c r="B94" s="4"/>
      <c r="C94" s="11"/>
      <c r="D94" s="4"/>
      <c r="E94" s="4"/>
      <c r="F94" s="4"/>
      <c r="G94" s="4"/>
      <c r="H94" s="83"/>
      <c r="I94" s="4"/>
      <c r="J94" s="11"/>
      <c r="K94" s="11"/>
      <c r="L94" s="11"/>
      <c r="M94" s="11"/>
      <c r="N94" s="11"/>
      <c r="O94" s="22"/>
      <c r="P94" s="11"/>
      <c r="Q94" s="11"/>
      <c r="R94" s="11"/>
      <c r="S94"/>
      <c r="T94"/>
    </row>
    <row r="95" spans="1:21" s="16" customFormat="1" ht="15" customHeight="1" x14ac:dyDescent="0.3">
      <c r="A95" s="11"/>
      <c r="B95" s="4"/>
      <c r="C95" s="11"/>
      <c r="D95" s="4"/>
      <c r="E95" s="4"/>
      <c r="F95" s="4"/>
      <c r="G95" s="4"/>
      <c r="H95" s="83"/>
      <c r="I95" s="4"/>
      <c r="J95" s="11"/>
      <c r="K95" s="11"/>
      <c r="L95" s="11"/>
      <c r="M95" s="11"/>
      <c r="N95" s="11"/>
      <c r="O95" s="22"/>
      <c r="P95" s="11"/>
      <c r="Q95" s="11"/>
      <c r="R95" s="11"/>
      <c r="S95"/>
      <c r="T95"/>
    </row>
    <row r="96" spans="1:21" s="16" customFormat="1" ht="15" customHeight="1" x14ac:dyDescent="0.3">
      <c r="A96" s="11"/>
      <c r="B96" s="4"/>
      <c r="C96" s="11"/>
      <c r="D96" s="4"/>
      <c r="E96" s="4"/>
      <c r="F96" s="4"/>
      <c r="G96" s="4"/>
      <c r="H96" s="83"/>
      <c r="I96" s="4"/>
      <c r="J96" s="11"/>
      <c r="K96" s="11"/>
      <c r="L96" s="11"/>
      <c r="M96" s="11"/>
      <c r="N96" s="11"/>
      <c r="O96" s="22"/>
      <c r="P96" s="11"/>
      <c r="Q96" s="11"/>
      <c r="R96" s="11"/>
      <c r="S96"/>
      <c r="T96"/>
    </row>
    <row r="97" spans="1:20" s="16" customFormat="1" ht="15" customHeight="1" x14ac:dyDescent="0.3">
      <c r="A97" s="11"/>
      <c r="B97" s="4"/>
      <c r="C97" s="4"/>
      <c r="D97" s="4"/>
      <c r="E97" s="4"/>
      <c r="F97" s="4"/>
      <c r="G97" s="4"/>
      <c r="H97" s="83"/>
      <c r="I97" s="4"/>
      <c r="J97" s="11"/>
      <c r="K97" s="11"/>
      <c r="L97" s="11"/>
      <c r="M97" s="11"/>
      <c r="N97" s="11"/>
      <c r="O97" s="22"/>
      <c r="P97" s="11"/>
      <c r="Q97" s="11"/>
      <c r="R97" s="11"/>
      <c r="S97"/>
      <c r="T97"/>
    </row>
    <row r="98" spans="1:20" s="16" customFormat="1" ht="15" customHeight="1" x14ac:dyDescent="0.3">
      <c r="A98" s="11"/>
      <c r="B98" s="4"/>
      <c r="C98" s="11"/>
      <c r="D98" s="4"/>
      <c r="E98" s="4"/>
      <c r="F98" s="4"/>
      <c r="G98" s="4"/>
      <c r="H98" s="83"/>
      <c r="I98" s="4"/>
      <c r="J98" s="11"/>
      <c r="K98" s="11"/>
      <c r="L98" s="11"/>
      <c r="M98" s="11"/>
      <c r="N98" s="11"/>
      <c r="O98" s="22"/>
      <c r="P98" s="11"/>
      <c r="Q98" s="11"/>
      <c r="R98" s="11"/>
      <c r="S98"/>
      <c r="T98"/>
    </row>
    <row r="99" spans="1:20" s="16" customFormat="1" ht="15" customHeight="1" x14ac:dyDescent="0.3">
      <c r="A99" s="11"/>
      <c r="B99" s="4"/>
      <c r="C99" s="4"/>
      <c r="D99" s="4"/>
      <c r="E99" s="4"/>
      <c r="F99" s="4"/>
      <c r="G99" s="4"/>
      <c r="H99" s="83"/>
      <c r="I99" s="4"/>
      <c r="J99" s="11"/>
      <c r="K99" s="11"/>
      <c r="L99" s="11"/>
      <c r="M99" s="11"/>
      <c r="N99" s="11"/>
      <c r="O99" s="22"/>
      <c r="P99" s="11"/>
      <c r="Q99" s="11"/>
      <c r="R99" s="11"/>
      <c r="S99"/>
      <c r="T99"/>
    </row>
    <row r="100" spans="1:20" s="16" customFormat="1" ht="15" customHeight="1" x14ac:dyDescent="0.3">
      <c r="A100" s="11"/>
      <c r="B100" s="4"/>
      <c r="C100" s="4"/>
      <c r="D100" s="4"/>
      <c r="E100" s="4"/>
      <c r="F100" s="4"/>
      <c r="G100" s="4"/>
      <c r="H100" s="83"/>
      <c r="I100" s="4"/>
      <c r="J100" s="11"/>
      <c r="K100" s="11"/>
      <c r="L100" s="11"/>
      <c r="M100" s="11"/>
      <c r="N100" s="11"/>
      <c r="O100" s="22"/>
      <c r="P100" s="11"/>
      <c r="Q100" s="11"/>
      <c r="R100" s="11"/>
      <c r="S100"/>
      <c r="T100"/>
    </row>
    <row r="101" spans="1:20" s="16" customFormat="1" ht="15" customHeight="1" x14ac:dyDescent="0.3">
      <c r="A101" s="12"/>
      <c r="B101"/>
      <c r="C101"/>
      <c r="D101"/>
      <c r="E101"/>
      <c r="F101"/>
      <c r="G101"/>
      <c r="H101" s="84"/>
      <c r="I101"/>
      <c r="J101" s="12"/>
      <c r="K101" s="12"/>
      <c r="L101" s="12"/>
      <c r="M101" s="12"/>
      <c r="N101" s="12"/>
      <c r="O101" s="24"/>
      <c r="P101" s="12"/>
      <c r="Q101" s="12"/>
      <c r="R101" s="12"/>
      <c r="S101"/>
      <c r="T101"/>
    </row>
    <row r="102" spans="1:20" s="16" customFormat="1" ht="15" customHeight="1" x14ac:dyDescent="0.3">
      <c r="A102" s="12"/>
      <c r="B102"/>
      <c r="C102"/>
      <c r="D102"/>
      <c r="E102"/>
      <c r="F102"/>
      <c r="G102"/>
      <c r="H102" s="84"/>
      <c r="I102"/>
      <c r="J102" s="12"/>
      <c r="K102" s="12"/>
      <c r="L102" s="12"/>
      <c r="M102" s="12"/>
      <c r="N102" s="12"/>
      <c r="O102" s="24"/>
      <c r="P102" s="12"/>
      <c r="Q102" s="12"/>
      <c r="R102" s="12"/>
      <c r="S102"/>
      <c r="T102"/>
    </row>
    <row r="103" spans="1:20" s="8" customFormat="1" ht="18.75" customHeight="1" x14ac:dyDescent="0.3">
      <c r="A103" s="12"/>
      <c r="B103"/>
      <c r="C103"/>
      <c r="D103"/>
      <c r="E103"/>
      <c r="F103"/>
      <c r="G103"/>
      <c r="H103" s="84"/>
      <c r="I103"/>
      <c r="J103" s="12"/>
      <c r="K103" s="12"/>
      <c r="L103" s="12"/>
      <c r="M103" s="12"/>
      <c r="N103" s="12"/>
      <c r="O103" s="24"/>
      <c r="P103" s="12"/>
      <c r="Q103" s="12"/>
      <c r="R103" s="12"/>
      <c r="S103"/>
      <c r="T103"/>
    </row>
    <row r="104" spans="1:20" s="8" customFormat="1" ht="18.75" customHeight="1" x14ac:dyDescent="0.3">
      <c r="A104" s="12"/>
      <c r="B104"/>
      <c r="C104"/>
      <c r="D104"/>
      <c r="E104"/>
      <c r="F104"/>
      <c r="G104"/>
      <c r="H104" s="84"/>
      <c r="I104"/>
      <c r="J104" s="12"/>
      <c r="K104" s="12"/>
      <c r="L104" s="12"/>
      <c r="M104" s="12"/>
      <c r="N104" s="12"/>
      <c r="O104" s="24"/>
      <c r="P104" s="12"/>
      <c r="Q104" s="12"/>
      <c r="R104" s="12"/>
      <c r="S104"/>
      <c r="T104"/>
    </row>
  </sheetData>
  <autoFilter ref="A1:R86" xr:uid="{00000000-0009-0000-0000-000000000000}"/>
  <mergeCells count="322">
    <mergeCell ref="N91:O91"/>
    <mergeCell ref="P91:R91"/>
    <mergeCell ref="P90:R90"/>
    <mergeCell ref="M85:M86"/>
    <mergeCell ref="A85:A86"/>
    <mergeCell ref="B85:B86"/>
    <mergeCell ref="C85:C86"/>
    <mergeCell ref="D85:D86"/>
    <mergeCell ref="E85:E86"/>
    <mergeCell ref="F85:F86"/>
    <mergeCell ref="G85:G86"/>
    <mergeCell ref="H85:H86"/>
    <mergeCell ref="N85:N86"/>
    <mergeCell ref="O85:O86"/>
    <mergeCell ref="P85:P86"/>
    <mergeCell ref="Q85:Q86"/>
    <mergeCell ref="R85:R86"/>
    <mergeCell ref="A83:A84"/>
    <mergeCell ref="B83:B84"/>
    <mergeCell ref="C83:C84"/>
    <mergeCell ref="D83:D84"/>
    <mergeCell ref="E83:E84"/>
    <mergeCell ref="F83:F84"/>
    <mergeCell ref="G83:G84"/>
    <mergeCell ref="H83:H84"/>
    <mergeCell ref="N90:O90"/>
    <mergeCell ref="S85:S86"/>
    <mergeCell ref="T85:T86"/>
    <mergeCell ref="U85:U86"/>
    <mergeCell ref="M74:M78"/>
    <mergeCell ref="N74:N78"/>
    <mergeCell ref="O74:O78"/>
    <mergeCell ref="P74:P78"/>
    <mergeCell ref="Q74:Q78"/>
    <mergeCell ref="R74:R78"/>
    <mergeCell ref="T74:T78"/>
    <mergeCell ref="U74:U78"/>
    <mergeCell ref="M83:M84"/>
    <mergeCell ref="N83:N84"/>
    <mergeCell ref="O83:O84"/>
    <mergeCell ref="P83:P84"/>
    <mergeCell ref="Q83:Q84"/>
    <mergeCell ref="R83:R84"/>
    <mergeCell ref="S83:S84"/>
    <mergeCell ref="T83:T84"/>
    <mergeCell ref="U83:U84"/>
    <mergeCell ref="B59:B60"/>
    <mergeCell ref="C59:C60"/>
    <mergeCell ref="D59:D60"/>
    <mergeCell ref="E59:E60"/>
    <mergeCell ref="M59:M60"/>
    <mergeCell ref="A74:A78"/>
    <mergeCell ref="B74:B78"/>
    <mergeCell ref="C74:C78"/>
    <mergeCell ref="D74:D78"/>
    <mergeCell ref="E74:E78"/>
    <mergeCell ref="F74:F78"/>
    <mergeCell ref="G74:G78"/>
    <mergeCell ref="H74:H78"/>
    <mergeCell ref="A59:A60"/>
    <mergeCell ref="A70:A71"/>
    <mergeCell ref="B70:B71"/>
    <mergeCell ref="C70:C71"/>
    <mergeCell ref="D70:D71"/>
    <mergeCell ref="E70:E71"/>
    <mergeCell ref="A67:A68"/>
    <mergeCell ref="B67:B68"/>
    <mergeCell ref="C67:C68"/>
    <mergeCell ref="D67:D68"/>
    <mergeCell ref="E67:E68"/>
    <mergeCell ref="D46:D48"/>
    <mergeCell ref="E46:E48"/>
    <mergeCell ref="M46:M48"/>
    <mergeCell ref="N46:N48"/>
    <mergeCell ref="O46:O48"/>
    <mergeCell ref="P46:P48"/>
    <mergeCell ref="N59:N60"/>
    <mergeCell ref="O59:O60"/>
    <mergeCell ref="P59:P60"/>
    <mergeCell ref="H59:H60"/>
    <mergeCell ref="G59:G60"/>
    <mergeCell ref="F59:F60"/>
    <mergeCell ref="O49:O50"/>
    <mergeCell ref="P49:P50"/>
    <mergeCell ref="Q49:Q50"/>
    <mergeCell ref="R49:R50"/>
    <mergeCell ref="H49:H50"/>
    <mergeCell ref="N44:N45"/>
    <mergeCell ref="O44:O45"/>
    <mergeCell ref="P44:P45"/>
    <mergeCell ref="Q44:Q45"/>
    <mergeCell ref="M44:M45"/>
    <mergeCell ref="Q46:Q48"/>
    <mergeCell ref="S9:S11"/>
    <mergeCell ref="M41:M43"/>
    <mergeCell ref="N41:N43"/>
    <mergeCell ref="O41:O43"/>
    <mergeCell ref="P41:P43"/>
    <mergeCell ref="Q41:Q43"/>
    <mergeCell ref="R41:R43"/>
    <mergeCell ref="H41:H43"/>
    <mergeCell ref="O29:O31"/>
    <mergeCell ref="P29:P31"/>
    <mergeCell ref="Q29:Q31"/>
    <mergeCell ref="R29:R31"/>
    <mergeCell ref="Q9:Q11"/>
    <mergeCell ref="R9:R11"/>
    <mergeCell ref="S16:S17"/>
    <mergeCell ref="H21:H23"/>
    <mergeCell ref="Q21:Q23"/>
    <mergeCell ref="M29:M31"/>
    <mergeCell ref="N29:N31"/>
    <mergeCell ref="P39:P40"/>
    <mergeCell ref="Q39:Q40"/>
    <mergeCell ref="R39:R40"/>
    <mergeCell ref="M32:M35"/>
    <mergeCell ref="N32:N35"/>
    <mergeCell ref="Q2:Q3"/>
    <mergeCell ref="R2:R3"/>
    <mergeCell ref="M26:M27"/>
    <mergeCell ref="A26:A27"/>
    <mergeCell ref="H26:H27"/>
    <mergeCell ref="G26:G27"/>
    <mergeCell ref="B26:B27"/>
    <mergeCell ref="C26:C27"/>
    <mergeCell ref="D26:D27"/>
    <mergeCell ref="E26:E27"/>
    <mergeCell ref="F26:F27"/>
    <mergeCell ref="N26:N27"/>
    <mergeCell ref="O26:O27"/>
    <mergeCell ref="P26:P27"/>
    <mergeCell ref="Q26:Q27"/>
    <mergeCell ref="R26:R27"/>
    <mergeCell ref="G2:G3"/>
    <mergeCell ref="H2:H3"/>
    <mergeCell ref="M7:M8"/>
    <mergeCell ref="N7:N8"/>
    <mergeCell ref="O7:O8"/>
    <mergeCell ref="P7:P8"/>
    <mergeCell ref="A2:A3"/>
    <mergeCell ref="B2:B3"/>
    <mergeCell ref="C2:C3"/>
    <mergeCell ref="D2:D3"/>
    <mergeCell ref="E2:E3"/>
    <mergeCell ref="F2:F3"/>
    <mergeCell ref="M2:M3"/>
    <mergeCell ref="N2:N3"/>
    <mergeCell ref="O2:O3"/>
    <mergeCell ref="P2:P3"/>
    <mergeCell ref="M9:M11"/>
    <mergeCell ref="N9:N11"/>
    <mergeCell ref="O9:O11"/>
    <mergeCell ref="P9:P11"/>
    <mergeCell ref="G9:G11"/>
    <mergeCell ref="H9:H11"/>
    <mergeCell ref="Q7:Q8"/>
    <mergeCell ref="R7:R8"/>
    <mergeCell ref="A7:A8"/>
    <mergeCell ref="B7:B8"/>
    <mergeCell ref="C7:C8"/>
    <mergeCell ref="D7:D8"/>
    <mergeCell ref="E7:E8"/>
    <mergeCell ref="F7:F8"/>
    <mergeCell ref="G7:G8"/>
    <mergeCell ref="H7:H8"/>
    <mergeCell ref="C12:C15"/>
    <mergeCell ref="D12:D15"/>
    <mergeCell ref="E12:E15"/>
    <mergeCell ref="F12:F15"/>
    <mergeCell ref="A9:A11"/>
    <mergeCell ref="B9:B11"/>
    <mergeCell ref="C9:C11"/>
    <mergeCell ref="D9:D11"/>
    <mergeCell ref="E9:E11"/>
    <mergeCell ref="F9:F11"/>
    <mergeCell ref="U16:U17"/>
    <mergeCell ref="A16:A17"/>
    <mergeCell ref="B16:B17"/>
    <mergeCell ref="C16:C17"/>
    <mergeCell ref="D16:D17"/>
    <mergeCell ref="E16:E17"/>
    <mergeCell ref="F16:F17"/>
    <mergeCell ref="G16:G17"/>
    <mergeCell ref="R12:R15"/>
    <mergeCell ref="M12:M15"/>
    <mergeCell ref="M16:M17"/>
    <mergeCell ref="N16:N17"/>
    <mergeCell ref="O16:O17"/>
    <mergeCell ref="P16:P17"/>
    <mergeCell ref="Q16:Q17"/>
    <mergeCell ref="R16:R17"/>
    <mergeCell ref="G12:G15"/>
    <mergeCell ref="N12:N15"/>
    <mergeCell ref="O12:O15"/>
    <mergeCell ref="P12:P15"/>
    <mergeCell ref="Q12:Q15"/>
    <mergeCell ref="H12:H15"/>
    <mergeCell ref="A12:A15"/>
    <mergeCell ref="B12:B15"/>
    <mergeCell ref="T16:T17"/>
    <mergeCell ref="H18:H20"/>
    <mergeCell ref="N18:N20"/>
    <mergeCell ref="O18:O20"/>
    <mergeCell ref="P18:P20"/>
    <mergeCell ref="Q18:Q20"/>
    <mergeCell ref="R18:R20"/>
    <mergeCell ref="H16:H17"/>
    <mergeCell ref="M18:M20"/>
    <mergeCell ref="A18:A20"/>
    <mergeCell ref="B18:B20"/>
    <mergeCell ref="C18:C20"/>
    <mergeCell ref="D18:D20"/>
    <mergeCell ref="E18:E20"/>
    <mergeCell ref="F18:F20"/>
    <mergeCell ref="G18:G20"/>
    <mergeCell ref="E41:E43"/>
    <mergeCell ref="F41:F43"/>
    <mergeCell ref="F32:F35"/>
    <mergeCell ref="G32:G35"/>
    <mergeCell ref="A39:A40"/>
    <mergeCell ref="B39:B40"/>
    <mergeCell ref="C39:C40"/>
    <mergeCell ref="D39:D40"/>
    <mergeCell ref="E39:E40"/>
    <mergeCell ref="F39:F40"/>
    <mergeCell ref="G39:G40"/>
    <mergeCell ref="G41:G43"/>
    <mergeCell ref="A21:A23"/>
    <mergeCell ref="B21:B23"/>
    <mergeCell ref="C21:C23"/>
    <mergeCell ref="D21:D23"/>
    <mergeCell ref="E21:E23"/>
    <mergeCell ref="F21:F23"/>
    <mergeCell ref="E44:E45"/>
    <mergeCell ref="A44:A45"/>
    <mergeCell ref="B44:B45"/>
    <mergeCell ref="C44:C45"/>
    <mergeCell ref="D44:D45"/>
    <mergeCell ref="A32:A35"/>
    <mergeCell ref="B32:B35"/>
    <mergeCell ref="C32:C35"/>
    <mergeCell ref="D32:D35"/>
    <mergeCell ref="E32:E35"/>
    <mergeCell ref="A29:A31"/>
    <mergeCell ref="B29:B31"/>
    <mergeCell ref="C29:C31"/>
    <mergeCell ref="D29:D31"/>
    <mergeCell ref="E29:E31"/>
    <mergeCell ref="F29:F31"/>
    <mergeCell ref="A41:A43"/>
    <mergeCell ref="B41:B43"/>
    <mergeCell ref="C41:C43"/>
    <mergeCell ref="D41:D43"/>
    <mergeCell ref="F67:F68"/>
    <mergeCell ref="G67:G68"/>
    <mergeCell ref="H67:H68"/>
    <mergeCell ref="M67:M68"/>
    <mergeCell ref="R21:R23"/>
    <mergeCell ref="M21:M23"/>
    <mergeCell ref="N21:N23"/>
    <mergeCell ref="O21:O23"/>
    <mergeCell ref="P21:P23"/>
    <mergeCell ref="M39:M40"/>
    <mergeCell ref="N39:N40"/>
    <mergeCell ref="O39:O40"/>
    <mergeCell ref="O32:O35"/>
    <mergeCell ref="P32:P35"/>
    <mergeCell ref="Q32:Q35"/>
    <mergeCell ref="R32:R35"/>
    <mergeCell ref="G21:G23"/>
    <mergeCell ref="G29:G31"/>
    <mergeCell ref="H29:H31"/>
    <mergeCell ref="H32:H35"/>
    <mergeCell ref="H39:H40"/>
    <mergeCell ref="R46:R48"/>
    <mergeCell ref="M49:M50"/>
    <mergeCell ref="N49:N50"/>
    <mergeCell ref="M70:M71"/>
    <mergeCell ref="N70:N71"/>
    <mergeCell ref="O70:O71"/>
    <mergeCell ref="F70:F71"/>
    <mergeCell ref="G70:G71"/>
    <mergeCell ref="H70:H71"/>
    <mergeCell ref="P70:P71"/>
    <mergeCell ref="Q70:Q71"/>
    <mergeCell ref="R70:R71"/>
    <mergeCell ref="Q56:Q58"/>
    <mergeCell ref="R56:R58"/>
    <mergeCell ref="N67:N68"/>
    <mergeCell ref="O67:O68"/>
    <mergeCell ref="P67:P68"/>
    <mergeCell ref="Q67:Q68"/>
    <mergeCell ref="N56:N58"/>
    <mergeCell ref="O56:O58"/>
    <mergeCell ref="P56:P58"/>
    <mergeCell ref="R67:R68"/>
    <mergeCell ref="Q59:Q60"/>
    <mergeCell ref="R59:R60"/>
    <mergeCell ref="A56:A58"/>
    <mergeCell ref="B56:B58"/>
    <mergeCell ref="C56:C58"/>
    <mergeCell ref="D56:D58"/>
    <mergeCell ref="E56:E58"/>
    <mergeCell ref="F56:F58"/>
    <mergeCell ref="G56:G58"/>
    <mergeCell ref="H56:H58"/>
    <mergeCell ref="H44:H45"/>
    <mergeCell ref="G44:G45"/>
    <mergeCell ref="F44:F45"/>
    <mergeCell ref="H46:H48"/>
    <mergeCell ref="G46:G48"/>
    <mergeCell ref="F46:F48"/>
    <mergeCell ref="G49:G50"/>
    <mergeCell ref="A49:A50"/>
    <mergeCell ref="B49:B50"/>
    <mergeCell ref="C49:C50"/>
    <mergeCell ref="D49:D50"/>
    <mergeCell ref="E49:E50"/>
    <mergeCell ref="F49:F50"/>
    <mergeCell ref="A46:A48"/>
    <mergeCell ref="B46:B48"/>
    <mergeCell ref="C46:C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workbookViewId="0">
      <pane ySplit="1" topLeftCell="A2" activePane="bottomLeft" state="frozen"/>
      <selection pane="bottomLeft" activeCell="L6" sqref="L6:L7"/>
    </sheetView>
  </sheetViews>
  <sheetFormatPr defaultRowHeight="14.4" x14ac:dyDescent="0.3"/>
  <cols>
    <col min="1" max="1" width="5.88671875" style="12" customWidth="1"/>
    <col min="2" max="2" width="23.5546875" bestFit="1" customWidth="1"/>
    <col min="3" max="3" width="15" bestFit="1" customWidth="1"/>
    <col min="4" max="4" width="11.109375" bestFit="1" customWidth="1"/>
    <col min="5" max="5" width="11.33203125" bestFit="1" customWidth="1"/>
    <col min="6" max="6" width="9.109375" style="12"/>
    <col min="7" max="7" width="10.5546875" bestFit="1" customWidth="1"/>
    <col min="8" max="8" width="18.44140625" bestFit="1" customWidth="1"/>
    <col min="9" max="9" width="5.44140625" style="24" bestFit="1" customWidth="1"/>
    <col min="10" max="10" width="9.109375" style="12"/>
    <col min="11" max="11" width="8" customWidth="1"/>
    <col min="12" max="12" width="10.5546875" style="12" bestFit="1" customWidth="1"/>
    <col min="13" max="13" width="10.6640625" bestFit="1" customWidth="1"/>
    <col min="14" max="15" width="9.109375" style="12"/>
  </cols>
  <sheetData>
    <row r="1" spans="1:15" s="3" customFormat="1" ht="33" customHeight="1" thickBot="1" x14ac:dyDescent="0.35">
      <c r="A1" s="18" t="s">
        <v>0</v>
      </c>
      <c r="B1" s="17" t="s">
        <v>1</v>
      </c>
      <c r="C1" s="19" t="s">
        <v>2</v>
      </c>
      <c r="D1" s="19" t="s">
        <v>3</v>
      </c>
      <c r="E1" s="17" t="s">
        <v>4</v>
      </c>
      <c r="F1" s="19" t="s">
        <v>6</v>
      </c>
      <c r="G1" s="18" t="s">
        <v>10</v>
      </c>
      <c r="H1" s="19" t="s">
        <v>7</v>
      </c>
      <c r="I1" s="21" t="s">
        <v>17</v>
      </c>
      <c r="J1" s="19" t="s">
        <v>8</v>
      </c>
      <c r="K1" s="19" t="s">
        <v>18</v>
      </c>
      <c r="L1" s="18" t="s">
        <v>9</v>
      </c>
      <c r="M1" s="18" t="s">
        <v>11</v>
      </c>
      <c r="N1" s="19" t="s">
        <v>12</v>
      </c>
      <c r="O1" s="19" t="s">
        <v>13</v>
      </c>
    </row>
    <row r="2" spans="1:15" s="16" customFormat="1" ht="18.75" customHeight="1" x14ac:dyDescent="0.3">
      <c r="A2" s="11">
        <v>1</v>
      </c>
      <c r="B2" s="13" t="s">
        <v>144</v>
      </c>
      <c r="C2" s="13" t="s">
        <v>41</v>
      </c>
      <c r="D2" s="13" t="s">
        <v>42</v>
      </c>
      <c r="E2" s="13" t="s">
        <v>14</v>
      </c>
      <c r="F2" s="11" t="s">
        <v>16</v>
      </c>
      <c r="G2" s="14">
        <v>45297</v>
      </c>
      <c r="H2" s="13" t="s">
        <v>20</v>
      </c>
      <c r="I2" s="22">
        <v>1</v>
      </c>
      <c r="J2" s="11">
        <v>130</v>
      </c>
      <c r="K2" s="11">
        <v>130</v>
      </c>
      <c r="L2" s="11">
        <v>1</v>
      </c>
      <c r="M2" s="14">
        <v>45297</v>
      </c>
      <c r="N2" s="11">
        <v>0</v>
      </c>
      <c r="O2" s="15">
        <v>130</v>
      </c>
    </row>
    <row r="3" spans="1:15" s="12" customFormat="1" x14ac:dyDescent="0.3">
      <c r="A3" s="11">
        <v>2</v>
      </c>
      <c r="B3" s="25" t="s">
        <v>145</v>
      </c>
      <c r="C3" s="13" t="s">
        <v>41</v>
      </c>
      <c r="D3" s="13" t="s">
        <v>42</v>
      </c>
      <c r="E3" s="13" t="s">
        <v>14</v>
      </c>
      <c r="F3" s="11" t="s">
        <v>16</v>
      </c>
      <c r="G3" s="14">
        <v>45297</v>
      </c>
      <c r="H3" s="13" t="s">
        <v>20</v>
      </c>
      <c r="I3" s="22">
        <v>1</v>
      </c>
      <c r="J3" s="11">
        <v>130</v>
      </c>
      <c r="K3" s="11">
        <v>130</v>
      </c>
      <c r="L3" s="11">
        <v>1</v>
      </c>
      <c r="M3" s="14">
        <v>45297</v>
      </c>
      <c r="N3" s="11">
        <v>0</v>
      </c>
      <c r="O3" s="15">
        <v>130</v>
      </c>
    </row>
    <row r="4" spans="1:15" ht="18.75" customHeight="1" x14ac:dyDescent="0.3">
      <c r="A4" s="11">
        <v>3</v>
      </c>
      <c r="B4" s="4" t="s">
        <v>146</v>
      </c>
      <c r="C4" s="13" t="s">
        <v>41</v>
      </c>
      <c r="D4" s="13" t="s">
        <v>42</v>
      </c>
      <c r="E4" s="13" t="s">
        <v>14</v>
      </c>
      <c r="F4" s="11" t="s">
        <v>16</v>
      </c>
      <c r="G4" s="14">
        <v>45297</v>
      </c>
      <c r="H4" s="13" t="s">
        <v>20</v>
      </c>
      <c r="I4" s="22">
        <v>1</v>
      </c>
      <c r="J4" s="11">
        <v>130</v>
      </c>
      <c r="K4" s="11">
        <v>130</v>
      </c>
      <c r="L4" s="11">
        <v>1</v>
      </c>
      <c r="M4" s="14">
        <v>45297</v>
      </c>
      <c r="N4" s="11">
        <v>0</v>
      </c>
      <c r="O4" s="15">
        <v>130</v>
      </c>
    </row>
    <row r="5" spans="1:15" ht="18.75" customHeight="1" x14ac:dyDescent="0.3">
      <c r="A5" s="11">
        <v>4</v>
      </c>
      <c r="B5" s="34" t="s">
        <v>147</v>
      </c>
      <c r="C5" s="4" t="s">
        <v>58</v>
      </c>
      <c r="D5" s="4" t="s">
        <v>55</v>
      </c>
      <c r="E5" s="4" t="s">
        <v>25</v>
      </c>
      <c r="F5" s="11" t="s">
        <v>16</v>
      </c>
      <c r="G5" s="20">
        <v>45357</v>
      </c>
      <c r="H5" s="4" t="s">
        <v>28</v>
      </c>
      <c r="I5" s="22">
        <v>1</v>
      </c>
      <c r="J5" s="11">
        <v>630</v>
      </c>
      <c r="K5" s="11">
        <v>630</v>
      </c>
      <c r="L5" s="11">
        <v>5</v>
      </c>
      <c r="M5" s="20">
        <v>45357</v>
      </c>
      <c r="N5" s="11">
        <v>0</v>
      </c>
      <c r="O5" s="15">
        <v>630</v>
      </c>
    </row>
    <row r="6" spans="1:15" x14ac:dyDescent="0.3">
      <c r="A6" s="11">
        <v>5</v>
      </c>
      <c r="B6" s="34" t="s">
        <v>148</v>
      </c>
      <c r="C6" s="13" t="s">
        <v>142</v>
      </c>
      <c r="D6" s="13" t="s">
        <v>45</v>
      </c>
      <c r="E6" s="13" t="s">
        <v>14</v>
      </c>
      <c r="F6" s="11" t="s">
        <v>16</v>
      </c>
      <c r="G6" s="14" t="s">
        <v>149</v>
      </c>
      <c r="H6" s="13" t="s">
        <v>20</v>
      </c>
      <c r="I6" s="11">
        <v>1</v>
      </c>
      <c r="J6" s="11">
        <v>130</v>
      </c>
      <c r="K6" s="11">
        <v>130</v>
      </c>
      <c r="L6" s="11">
        <v>1</v>
      </c>
      <c r="M6" s="14" t="s">
        <v>150</v>
      </c>
      <c r="N6" s="11">
        <v>0</v>
      </c>
      <c r="O6" s="15">
        <v>130</v>
      </c>
    </row>
    <row r="7" spans="1:15" ht="28.8" x14ac:dyDescent="0.3">
      <c r="A7" s="11">
        <v>6</v>
      </c>
      <c r="B7" s="34" t="s">
        <v>151</v>
      </c>
      <c r="C7" s="13" t="s">
        <v>142</v>
      </c>
      <c r="D7" s="13" t="s">
        <v>45</v>
      </c>
      <c r="E7" s="13" t="s">
        <v>14</v>
      </c>
      <c r="F7" s="11" t="s">
        <v>16</v>
      </c>
      <c r="G7" s="14" t="s">
        <v>149</v>
      </c>
      <c r="H7" s="13" t="s">
        <v>20</v>
      </c>
      <c r="I7" s="11">
        <v>1</v>
      </c>
      <c r="J7" s="11">
        <v>130</v>
      </c>
      <c r="K7" s="11">
        <v>130</v>
      </c>
      <c r="L7" s="11">
        <v>1</v>
      </c>
      <c r="M7" s="14" t="s">
        <v>150</v>
      </c>
      <c r="N7" s="11">
        <v>0</v>
      </c>
      <c r="O7" s="15">
        <v>130</v>
      </c>
    </row>
    <row r="8" spans="1:15" ht="18.75" customHeight="1" x14ac:dyDescent="0.3">
      <c r="A8" s="11"/>
      <c r="B8" s="4"/>
      <c r="C8" s="4"/>
      <c r="D8" s="4"/>
      <c r="E8" s="4"/>
      <c r="F8" s="11"/>
      <c r="G8" s="4"/>
      <c r="H8" s="4"/>
      <c r="I8" s="22"/>
      <c r="J8" s="11"/>
      <c r="K8" s="11"/>
      <c r="L8" s="11"/>
      <c r="M8" s="4"/>
      <c r="N8" s="11"/>
      <c r="O8" s="15"/>
    </row>
    <row r="9" spans="1:15" ht="18.75" customHeight="1" x14ac:dyDescent="0.3">
      <c r="A9" s="11"/>
      <c r="B9" s="4"/>
      <c r="C9" s="4"/>
      <c r="D9" s="4"/>
      <c r="E9" s="4"/>
      <c r="F9" s="11"/>
      <c r="G9" s="4"/>
      <c r="H9" s="4"/>
      <c r="I9" s="22">
        <f>SUM(I2:I8)</f>
        <v>6</v>
      </c>
      <c r="J9" s="11"/>
      <c r="K9" s="11">
        <f>SUM(K2:K8)</f>
        <v>1280</v>
      </c>
      <c r="L9" s="11">
        <f>SUM(L2:L8)</f>
        <v>10</v>
      </c>
      <c r="M9" s="4"/>
      <c r="N9" s="11"/>
      <c r="O9" s="15">
        <f>SUM(O2:O8)</f>
        <v>1280</v>
      </c>
    </row>
    <row r="10" spans="1:15" ht="18.75" customHeight="1" x14ac:dyDescent="0.3">
      <c r="A10" s="11"/>
      <c r="B10" s="4"/>
      <c r="C10" s="4"/>
      <c r="D10" s="4"/>
      <c r="E10" s="4"/>
      <c r="F10" s="11"/>
      <c r="G10" s="4"/>
      <c r="H10" s="4"/>
      <c r="I10" s="22"/>
      <c r="J10" s="11"/>
      <c r="K10" s="11"/>
      <c r="L10" s="11"/>
      <c r="M10" s="4"/>
      <c r="N10" s="11"/>
      <c r="O10" s="15"/>
    </row>
    <row r="11" spans="1:15" ht="18.75" customHeight="1" x14ac:dyDescent="0.3">
      <c r="A11" s="11"/>
      <c r="B11" s="4"/>
      <c r="C11" s="4"/>
      <c r="D11" s="4"/>
      <c r="E11" s="4"/>
      <c r="F11" s="11"/>
      <c r="G11" s="4"/>
      <c r="H11" s="4"/>
      <c r="I11" s="22"/>
      <c r="J11" s="11"/>
      <c r="K11" s="11"/>
      <c r="L11" s="11"/>
      <c r="M11" s="4"/>
      <c r="N11" s="11"/>
      <c r="O11" s="15"/>
    </row>
    <row r="12" spans="1:15" ht="18.75" customHeight="1" x14ac:dyDescent="0.3">
      <c r="A12" s="11"/>
      <c r="B12" s="4"/>
      <c r="C12" s="4"/>
      <c r="D12" s="4"/>
      <c r="E12" s="4"/>
      <c r="F12" s="11"/>
      <c r="G12" s="4"/>
      <c r="H12" s="4"/>
      <c r="I12" s="22"/>
      <c r="J12" s="11"/>
      <c r="K12" s="11"/>
      <c r="L12" s="11"/>
      <c r="M12" s="4"/>
      <c r="N12" s="11"/>
      <c r="O12" s="15"/>
    </row>
    <row r="13" spans="1:15" ht="18.75" customHeight="1" x14ac:dyDescent="0.3">
      <c r="A13" s="11"/>
      <c r="B13" s="4"/>
      <c r="C13" s="4"/>
      <c r="D13" s="4"/>
      <c r="E13" s="4"/>
      <c r="F13" s="11"/>
      <c r="G13" s="4"/>
      <c r="H13" s="4"/>
      <c r="I13" s="22"/>
      <c r="J13" s="11"/>
      <c r="K13" s="11"/>
      <c r="L13" s="11"/>
      <c r="M13" s="4"/>
      <c r="N13" s="11"/>
      <c r="O13" s="15"/>
    </row>
    <row r="14" spans="1:15" ht="18.75" customHeight="1" x14ac:dyDescent="0.3">
      <c r="A14" s="11"/>
      <c r="B14" s="4"/>
      <c r="C14" s="4"/>
      <c r="D14" s="4"/>
      <c r="E14" s="4"/>
      <c r="F14" s="11"/>
      <c r="G14" s="4"/>
      <c r="H14" s="4"/>
      <c r="I14" s="22"/>
      <c r="J14" s="11"/>
      <c r="K14" s="11"/>
      <c r="L14" s="11"/>
      <c r="M14" s="4"/>
      <c r="N14" s="11"/>
      <c r="O14" s="15"/>
    </row>
    <row r="15" spans="1:15" ht="18.75" customHeight="1" x14ac:dyDescent="0.3">
      <c r="A15" s="11"/>
      <c r="B15" s="4"/>
      <c r="C15" s="4"/>
      <c r="D15" s="4"/>
      <c r="E15" s="4"/>
      <c r="F15" s="11"/>
      <c r="G15" s="4"/>
      <c r="H15" s="4"/>
      <c r="I15" s="22"/>
      <c r="J15" s="11"/>
      <c r="K15" s="11"/>
      <c r="L15" s="11"/>
      <c r="M15" s="4"/>
      <c r="N15" s="11"/>
      <c r="O15" s="15"/>
    </row>
    <row r="16" spans="1:15" ht="18.75" customHeight="1" x14ac:dyDescent="0.3">
      <c r="A16" s="11"/>
      <c r="B16" s="4"/>
      <c r="C16" s="4"/>
      <c r="D16" s="4"/>
      <c r="E16" s="4"/>
      <c r="F16" s="11"/>
      <c r="G16" s="4"/>
      <c r="H16" s="4"/>
      <c r="I16" s="22"/>
      <c r="J16" s="11"/>
      <c r="K16" s="11"/>
      <c r="L16" s="11"/>
      <c r="M16" s="4"/>
      <c r="N16" s="11"/>
      <c r="O16" s="15"/>
    </row>
    <row r="17" spans="1:15" ht="18.75" customHeight="1" x14ac:dyDescent="0.3">
      <c r="A17" s="11"/>
      <c r="B17" s="4"/>
      <c r="C17" s="4"/>
      <c r="D17" s="4"/>
      <c r="E17" s="4"/>
      <c r="F17" s="11"/>
      <c r="G17" s="4"/>
      <c r="H17" s="4"/>
      <c r="I17" s="22"/>
      <c r="J17" s="11"/>
      <c r="K17" s="11"/>
      <c r="L17" s="11"/>
      <c r="M17" s="4"/>
      <c r="N17" s="11"/>
      <c r="O17" s="15"/>
    </row>
    <row r="18" spans="1:15" ht="18.75" customHeight="1" x14ac:dyDescent="0.3">
      <c r="A18" s="11"/>
      <c r="B18" s="4"/>
      <c r="C18" s="4"/>
      <c r="D18" s="4"/>
      <c r="E18" s="4"/>
      <c r="F18" s="11"/>
      <c r="G18" s="4"/>
      <c r="H18" s="4"/>
      <c r="I18" s="22"/>
      <c r="J18" s="11"/>
      <c r="K18" s="11"/>
      <c r="L18" s="11"/>
      <c r="M18" s="4"/>
      <c r="N18" s="11"/>
      <c r="O18" s="15"/>
    </row>
    <row r="19" spans="1:15" ht="18.75" customHeight="1" x14ac:dyDescent="0.3">
      <c r="A19" s="11"/>
      <c r="B19" s="4"/>
      <c r="C19" s="4"/>
      <c r="D19" s="4"/>
      <c r="E19" s="4"/>
      <c r="F19" s="11"/>
      <c r="G19" s="4"/>
      <c r="H19" s="4"/>
      <c r="I19" s="22"/>
      <c r="J19" s="11"/>
      <c r="K19" s="11"/>
      <c r="L19" s="11"/>
      <c r="M19" s="4"/>
      <c r="N19" s="11"/>
      <c r="O19" s="15"/>
    </row>
    <row r="20" spans="1:15" ht="18.75" customHeight="1" x14ac:dyDescent="0.3">
      <c r="A20" s="11"/>
      <c r="B20" s="4"/>
      <c r="C20" s="4"/>
      <c r="D20" s="4"/>
      <c r="E20" s="4"/>
      <c r="F20" s="11"/>
      <c r="G20" s="4"/>
      <c r="H20" s="4"/>
      <c r="I20" s="22"/>
      <c r="J20" s="11"/>
      <c r="K20" s="11"/>
      <c r="L20" s="11"/>
      <c r="M20" s="4"/>
      <c r="N20" s="11"/>
      <c r="O20" s="15"/>
    </row>
    <row r="21" spans="1:15" ht="18.75" customHeight="1" x14ac:dyDescent="0.3">
      <c r="A21" s="11"/>
      <c r="B21" s="4"/>
      <c r="C21" s="4"/>
      <c r="D21" s="4"/>
      <c r="E21" s="4"/>
      <c r="F21" s="11"/>
      <c r="G21" s="4"/>
      <c r="H21" s="4"/>
      <c r="I21" s="22"/>
      <c r="J21" s="11"/>
      <c r="K21" s="11"/>
      <c r="L21" s="11"/>
      <c r="M21" s="4"/>
      <c r="N21" s="11"/>
      <c r="O21" s="15"/>
    </row>
    <row r="22" spans="1:15" ht="18.75" customHeight="1" x14ac:dyDescent="0.3">
      <c r="A22" s="11"/>
      <c r="B22" s="4"/>
      <c r="C22" s="4"/>
      <c r="D22" s="4"/>
      <c r="E22" s="4"/>
      <c r="F22" s="11"/>
      <c r="G22" s="4"/>
      <c r="H22" s="4"/>
      <c r="I22" s="22"/>
      <c r="J22" s="11"/>
      <c r="K22" s="11"/>
      <c r="L22" s="11"/>
      <c r="M22" s="4"/>
      <c r="N22" s="11"/>
      <c r="O22" s="15"/>
    </row>
    <row r="23" spans="1:15" ht="18.75" customHeight="1" x14ac:dyDescent="0.3">
      <c r="A23" s="11"/>
      <c r="B23" s="4"/>
      <c r="C23" s="4"/>
      <c r="D23" s="4"/>
      <c r="E23" s="4"/>
      <c r="F23" s="11"/>
      <c r="G23" s="4"/>
      <c r="H23" s="4"/>
      <c r="I23" s="22"/>
      <c r="J23" s="11"/>
      <c r="K23" s="11"/>
      <c r="L23" s="11"/>
      <c r="M23" s="4"/>
      <c r="N23" s="11"/>
      <c r="O23" s="15"/>
    </row>
    <row r="25" spans="1:15" ht="18.75" customHeight="1" x14ac:dyDescent="0.3">
      <c r="A25" s="11"/>
      <c r="B25" s="4"/>
      <c r="C25" s="4"/>
      <c r="D25" s="4"/>
      <c r="E25" s="4"/>
      <c r="F25" s="11"/>
      <c r="G25" s="4"/>
      <c r="H25" s="4"/>
      <c r="I25" s="22"/>
      <c r="J25" s="11"/>
      <c r="K25" s="11"/>
      <c r="L25" s="11"/>
      <c r="M25" s="4"/>
      <c r="N25" s="11"/>
      <c r="O25" s="15"/>
    </row>
    <row r="26" spans="1:15" ht="18.75" customHeight="1" x14ac:dyDescent="0.3">
      <c r="A26" s="11"/>
      <c r="B26" s="4"/>
      <c r="C26" s="4"/>
      <c r="D26" s="4"/>
      <c r="E26" s="4"/>
      <c r="F26" s="11"/>
      <c r="G26" s="4"/>
      <c r="H26" s="4"/>
      <c r="I26" s="22"/>
      <c r="J26" s="11"/>
      <c r="K26" s="11"/>
      <c r="L26" s="11"/>
      <c r="M26" s="4"/>
      <c r="N26" s="11"/>
      <c r="O26" s="15"/>
    </row>
    <row r="27" spans="1:15" ht="18.75" customHeight="1" x14ac:dyDescent="0.3">
      <c r="A27" s="11"/>
      <c r="B27" s="4"/>
      <c r="C27" s="4"/>
      <c r="D27" s="4"/>
      <c r="E27" s="4"/>
      <c r="F27" s="11"/>
      <c r="G27" s="4"/>
      <c r="H27" s="4"/>
      <c r="I27" s="22"/>
      <c r="J27" s="11"/>
      <c r="K27" s="11"/>
      <c r="L27" s="11"/>
      <c r="M27" s="4"/>
      <c r="N27" s="11"/>
      <c r="O27" s="15"/>
    </row>
    <row r="28" spans="1:15" ht="18.75" customHeight="1" x14ac:dyDescent="0.3">
      <c r="A28" s="11"/>
      <c r="B28" s="4"/>
      <c r="C28" s="4"/>
      <c r="D28" s="4"/>
      <c r="E28" s="4"/>
      <c r="F28" s="11"/>
      <c r="G28" s="4"/>
      <c r="H28" s="4"/>
      <c r="I28" s="22"/>
      <c r="J28" s="11"/>
      <c r="K28" s="11"/>
      <c r="L28" s="11"/>
      <c r="M28" s="4"/>
      <c r="N28" s="11"/>
      <c r="O28" s="15"/>
    </row>
    <row r="29" spans="1:15" ht="18.75" customHeight="1" x14ac:dyDescent="0.3">
      <c r="A29" s="11"/>
      <c r="B29" s="4"/>
      <c r="C29" s="4"/>
      <c r="D29" s="4"/>
      <c r="E29" s="4"/>
      <c r="F29" s="11"/>
      <c r="G29" s="4"/>
      <c r="H29" s="4"/>
      <c r="I29" s="22"/>
      <c r="J29" s="11"/>
      <c r="K29" s="11"/>
      <c r="L29" s="11"/>
      <c r="M29" s="4"/>
      <c r="N29" s="11"/>
      <c r="O29" s="15"/>
    </row>
    <row r="30" spans="1:15" ht="18.75" customHeight="1" x14ac:dyDescent="0.3">
      <c r="A30" s="11"/>
      <c r="B30" s="4"/>
      <c r="C30" s="4"/>
      <c r="D30" s="4"/>
      <c r="E30" s="4"/>
      <c r="F30" s="11"/>
      <c r="G30" s="4"/>
      <c r="H30" s="4"/>
      <c r="I30" s="22"/>
      <c r="J30" s="11"/>
      <c r="K30" s="11"/>
      <c r="L30" s="11"/>
      <c r="M30" s="4"/>
      <c r="N30" s="11"/>
      <c r="O30" s="15"/>
    </row>
    <row r="31" spans="1:15" ht="18.75" customHeight="1" x14ac:dyDescent="0.3">
      <c r="A31" s="11"/>
      <c r="B31" s="4"/>
      <c r="C31" s="4"/>
      <c r="D31" s="4"/>
      <c r="E31" s="4"/>
      <c r="F31" s="11"/>
      <c r="G31" s="4"/>
      <c r="H31" s="4"/>
      <c r="I31" s="22"/>
      <c r="J31" s="11"/>
      <c r="K31" s="11"/>
      <c r="L31" s="11"/>
      <c r="M31" s="4"/>
      <c r="N31" s="11"/>
      <c r="O31" s="15"/>
    </row>
    <row r="32" spans="1:15" ht="18.75" customHeight="1" x14ac:dyDescent="0.3">
      <c r="A32" s="11"/>
      <c r="B32" s="4"/>
      <c r="C32" s="4"/>
      <c r="D32" s="4"/>
      <c r="E32" s="4"/>
      <c r="F32" s="11"/>
      <c r="G32" s="4"/>
      <c r="H32" s="4"/>
      <c r="I32" s="22"/>
      <c r="J32" s="11"/>
      <c r="K32" s="11"/>
      <c r="L32" s="11"/>
      <c r="M32" s="4"/>
      <c r="N32" s="11"/>
      <c r="O32" s="15"/>
    </row>
    <row r="33" spans="1:15" ht="18.75" customHeight="1" x14ac:dyDescent="0.3">
      <c r="A33" s="11"/>
      <c r="B33" s="4"/>
      <c r="C33" s="4"/>
      <c r="D33" s="4"/>
      <c r="E33" s="4"/>
      <c r="F33" s="11"/>
      <c r="G33" s="4"/>
      <c r="H33" s="4"/>
      <c r="I33" s="22"/>
      <c r="J33" s="11"/>
      <c r="K33" s="11"/>
      <c r="L33" s="11"/>
      <c r="M33" s="4"/>
      <c r="N33" s="11"/>
      <c r="O33" s="15"/>
    </row>
    <row r="34" spans="1:15" ht="18.75" customHeight="1" x14ac:dyDescent="0.3">
      <c r="A34" s="11"/>
      <c r="B34" s="4"/>
      <c r="C34" s="4"/>
      <c r="D34" s="4"/>
      <c r="E34" s="4"/>
      <c r="F34" s="11"/>
      <c r="G34" s="4"/>
      <c r="H34" s="4"/>
      <c r="I34" s="22"/>
      <c r="J34" s="11"/>
      <c r="K34" s="11"/>
      <c r="L34" s="11"/>
      <c r="M34" s="4"/>
      <c r="N34" s="11"/>
      <c r="O34" s="15"/>
    </row>
    <row r="35" spans="1:15" ht="18.75" customHeight="1" x14ac:dyDescent="0.3">
      <c r="A35" s="11"/>
      <c r="B35" s="4"/>
      <c r="C35" s="4"/>
      <c r="D35" s="4"/>
      <c r="E35" s="4"/>
      <c r="F35" s="11"/>
      <c r="G35" s="4"/>
      <c r="H35" s="4"/>
      <c r="I35" s="22"/>
      <c r="J35" s="11"/>
      <c r="K35" s="11"/>
      <c r="L35" s="11"/>
      <c r="M35" s="4"/>
      <c r="N35" s="11"/>
      <c r="O35" s="15"/>
    </row>
    <row r="36" spans="1:15" ht="18.75" customHeight="1" x14ac:dyDescent="0.3">
      <c r="A36" s="11"/>
      <c r="B36" s="4"/>
      <c r="C36" s="4"/>
      <c r="D36" s="4"/>
      <c r="E36" s="4"/>
      <c r="F36" s="11"/>
      <c r="G36" s="4"/>
      <c r="H36" s="4"/>
      <c r="I36" s="22"/>
      <c r="J36" s="11"/>
      <c r="K36" s="11"/>
      <c r="L36" s="11"/>
      <c r="M36" s="4"/>
      <c r="N36" s="11"/>
      <c r="O36" s="15"/>
    </row>
    <row r="37" spans="1:15" ht="18.75" customHeight="1" x14ac:dyDescent="0.3">
      <c r="A37" s="11"/>
      <c r="B37" s="4"/>
      <c r="C37" s="4"/>
      <c r="D37" s="4"/>
      <c r="E37" s="4"/>
      <c r="F37" s="11"/>
      <c r="G37" s="4"/>
      <c r="H37" s="4"/>
      <c r="I37" s="22"/>
      <c r="J37" s="11"/>
      <c r="K37" s="11"/>
      <c r="L37" s="11"/>
      <c r="M37" s="4"/>
      <c r="N37" s="11"/>
      <c r="O37" s="15"/>
    </row>
    <row r="38" spans="1:15" ht="18.75" customHeight="1" x14ac:dyDescent="0.3">
      <c r="A38" s="11"/>
      <c r="B38" s="4"/>
      <c r="C38" s="4"/>
      <c r="D38" s="4"/>
      <c r="E38" s="4"/>
      <c r="F38" s="11"/>
      <c r="G38" s="4"/>
      <c r="H38" s="4"/>
      <c r="I38" s="22"/>
      <c r="J38" s="11"/>
      <c r="K38" s="11"/>
      <c r="L38" s="11"/>
      <c r="M38" s="4"/>
      <c r="N38" s="11"/>
      <c r="O38" s="15"/>
    </row>
    <row r="39" spans="1:15" ht="18.75" customHeight="1" x14ac:dyDescent="0.3">
      <c r="A39" s="11"/>
      <c r="B39" s="4"/>
      <c r="C39" s="4"/>
      <c r="D39" s="4"/>
      <c r="E39" s="4"/>
      <c r="F39" s="11"/>
      <c r="G39" s="4"/>
      <c r="H39" s="4"/>
      <c r="I39" s="22"/>
      <c r="J39" s="11"/>
      <c r="K39" s="11"/>
      <c r="L39" s="11"/>
      <c r="M39" s="4"/>
      <c r="N39" s="11"/>
      <c r="O39" s="15"/>
    </row>
    <row r="40" spans="1:15" ht="18.75" customHeight="1" x14ac:dyDescent="0.3">
      <c r="A40" s="11"/>
      <c r="B40" s="4"/>
      <c r="C40" s="4"/>
      <c r="D40" s="4"/>
      <c r="E40" s="4"/>
      <c r="F40" s="11"/>
      <c r="G40" s="4"/>
      <c r="H40" s="4"/>
      <c r="I40" s="22"/>
      <c r="J40" s="11"/>
      <c r="K40" s="11"/>
      <c r="L40" s="11"/>
      <c r="M40" s="4"/>
      <c r="N40" s="11"/>
      <c r="O40" s="15"/>
    </row>
    <row r="41" spans="1:15" ht="18.75" customHeight="1" x14ac:dyDescent="0.3">
      <c r="A41" s="11"/>
      <c r="B41" s="4"/>
      <c r="C41" s="4"/>
      <c r="D41" s="4"/>
      <c r="E41" s="4"/>
      <c r="F41" s="11"/>
      <c r="G41" s="4"/>
      <c r="H41" s="4"/>
      <c r="I41" s="22"/>
      <c r="J41" s="11"/>
      <c r="K41" s="11"/>
      <c r="L41" s="11"/>
      <c r="M41" s="4"/>
      <c r="N41" s="11"/>
      <c r="O41" s="15"/>
    </row>
    <row r="42" spans="1:15" ht="18.75" customHeight="1" x14ac:dyDescent="0.3">
      <c r="A42" s="11"/>
      <c r="B42" s="4"/>
      <c r="C42" s="4"/>
      <c r="D42" s="4"/>
      <c r="E42" s="4"/>
      <c r="F42" s="11"/>
      <c r="G42" s="4"/>
      <c r="H42" s="4"/>
      <c r="I42" s="22"/>
      <c r="J42" s="11"/>
      <c r="K42" s="11"/>
      <c r="L42" s="11"/>
      <c r="M42" s="4"/>
      <c r="N42" s="11"/>
      <c r="O42" s="15"/>
    </row>
    <row r="43" spans="1:15" ht="18.75" customHeight="1" x14ac:dyDescent="0.3">
      <c r="A43" s="11"/>
      <c r="B43" s="4"/>
      <c r="C43" s="4"/>
      <c r="D43" s="4"/>
      <c r="E43" s="4"/>
      <c r="F43" s="11"/>
      <c r="G43" s="4"/>
      <c r="H43" s="4"/>
      <c r="I43" s="22"/>
      <c r="J43" s="11"/>
      <c r="K43" s="11"/>
      <c r="L43" s="11"/>
      <c r="M43" s="4"/>
      <c r="N43" s="11"/>
      <c r="O43" s="15"/>
    </row>
    <row r="44" spans="1:15" ht="18.75" customHeight="1" x14ac:dyDescent="0.3">
      <c r="A44" s="11"/>
      <c r="B44" s="4"/>
      <c r="C44" s="4"/>
      <c r="D44" s="4"/>
      <c r="E44" s="4"/>
      <c r="F44" s="11"/>
      <c r="G44" s="4"/>
      <c r="H44" s="4"/>
      <c r="I44" s="22"/>
      <c r="J44" s="11"/>
      <c r="K44" s="11"/>
      <c r="L44" s="11"/>
      <c r="M44" s="4"/>
      <c r="N44" s="11"/>
      <c r="O44" s="15"/>
    </row>
    <row r="45" spans="1:15" ht="18.75" customHeight="1" x14ac:dyDescent="0.3">
      <c r="A45" s="11"/>
      <c r="B45" s="4"/>
      <c r="C45" s="4"/>
      <c r="D45" s="4"/>
      <c r="E45" s="4"/>
      <c r="F45" s="11"/>
      <c r="G45" s="4"/>
      <c r="H45" s="4"/>
      <c r="I45" s="22"/>
      <c r="J45" s="11"/>
      <c r="K45" s="11"/>
      <c r="L45" s="11"/>
      <c r="M45" s="4"/>
      <c r="N45" s="11"/>
      <c r="O45" s="15"/>
    </row>
    <row r="46" spans="1:15" ht="18.75" customHeight="1" x14ac:dyDescent="0.3">
      <c r="A46" s="11"/>
      <c r="B46" s="4"/>
      <c r="C46" s="4"/>
      <c r="D46" s="4"/>
      <c r="E46" s="4"/>
      <c r="F46" s="11"/>
      <c r="G46" s="4"/>
      <c r="H46" s="4"/>
      <c r="I46" s="22"/>
      <c r="J46" s="11"/>
      <c r="K46" s="11"/>
      <c r="L46" s="11"/>
      <c r="M46" s="4"/>
      <c r="N46" s="11"/>
      <c r="O46" s="15"/>
    </row>
    <row r="47" spans="1:15" ht="18.75" customHeight="1" x14ac:dyDescent="0.3">
      <c r="A47" s="11"/>
      <c r="B47" s="4"/>
      <c r="C47" s="4"/>
      <c r="D47" s="4"/>
      <c r="E47" s="4"/>
      <c r="F47" s="11"/>
      <c r="G47" s="4"/>
      <c r="H47" s="4"/>
      <c r="I47" s="22"/>
      <c r="J47" s="11"/>
      <c r="K47" s="11"/>
      <c r="L47" s="11"/>
      <c r="M47" s="4"/>
      <c r="N47" s="11"/>
      <c r="O47" s="15"/>
    </row>
    <row r="48" spans="1:15" ht="18.75" customHeight="1" x14ac:dyDescent="0.3">
      <c r="A48" s="11"/>
      <c r="B48" s="4"/>
      <c r="C48" s="4"/>
      <c r="D48" s="4"/>
      <c r="E48" s="4"/>
      <c r="F48" s="11"/>
      <c r="G48" s="4"/>
      <c r="H48" s="4"/>
      <c r="I48" s="22"/>
      <c r="J48" s="11"/>
      <c r="K48" s="11"/>
      <c r="L48" s="11"/>
      <c r="M48" s="4"/>
      <c r="N48" s="11"/>
      <c r="O48" s="15"/>
    </row>
    <row r="49" spans="1:15" ht="18.75" customHeight="1" x14ac:dyDescent="0.3">
      <c r="A49" s="11"/>
      <c r="B49" s="4"/>
      <c r="C49" s="4"/>
      <c r="D49" s="4"/>
      <c r="E49" s="4"/>
      <c r="F49" s="11"/>
      <c r="G49" s="4"/>
      <c r="H49" s="4"/>
      <c r="I49" s="22"/>
      <c r="J49" s="11"/>
      <c r="K49" s="11"/>
      <c r="L49" s="11"/>
      <c r="M49" s="4"/>
      <c r="N49" s="11"/>
      <c r="O49" s="15"/>
    </row>
    <row r="50" spans="1:15" ht="18.75" customHeight="1" x14ac:dyDescent="0.3">
      <c r="A50" s="11"/>
      <c r="B50" s="4"/>
      <c r="C50" s="4"/>
      <c r="D50" s="4"/>
      <c r="E50" s="4"/>
      <c r="F50" s="11"/>
      <c r="G50" s="4"/>
      <c r="H50" s="4"/>
      <c r="I50" s="22"/>
      <c r="J50" s="11"/>
      <c r="K50" s="11"/>
      <c r="L50" s="11"/>
      <c r="M50" s="4"/>
      <c r="N50" s="11"/>
      <c r="O50" s="15"/>
    </row>
    <row r="51" spans="1:15" ht="18.75" customHeight="1" x14ac:dyDescent="0.3">
      <c r="A51" s="11"/>
      <c r="B51" s="4"/>
      <c r="C51" s="4"/>
      <c r="D51" s="4"/>
      <c r="E51" s="4"/>
      <c r="F51" s="11"/>
      <c r="G51" s="4"/>
      <c r="H51" s="4"/>
      <c r="I51" s="22"/>
      <c r="J51" s="11"/>
      <c r="K51" s="11"/>
      <c r="L51" s="11"/>
      <c r="M51" s="4"/>
      <c r="N51" s="11"/>
      <c r="O51" s="15"/>
    </row>
    <row r="52" spans="1:15" ht="18.75" customHeight="1" x14ac:dyDescent="0.3">
      <c r="A52" s="11"/>
      <c r="B52" s="4"/>
      <c r="C52" s="4"/>
      <c r="D52" s="4"/>
      <c r="E52" s="4"/>
      <c r="F52" s="11"/>
      <c r="G52" s="4"/>
      <c r="H52" s="4"/>
      <c r="I52" s="22"/>
      <c r="J52" s="11"/>
      <c r="K52" s="11"/>
      <c r="L52" s="11"/>
      <c r="M52" s="4"/>
      <c r="N52" s="11"/>
      <c r="O52" s="15"/>
    </row>
    <row r="53" spans="1:15" ht="18.75" customHeight="1" x14ac:dyDescent="0.3">
      <c r="A53" s="11"/>
      <c r="B53" s="4"/>
      <c r="C53" s="4"/>
      <c r="D53" s="4"/>
      <c r="E53" s="4"/>
      <c r="F53" s="11"/>
      <c r="G53" s="4"/>
      <c r="H53" s="4"/>
      <c r="I53" s="22"/>
      <c r="J53" s="11"/>
      <c r="K53" s="11"/>
      <c r="L53" s="11"/>
      <c r="M53" s="4"/>
      <c r="N53" s="11"/>
      <c r="O53" s="15"/>
    </row>
    <row r="54" spans="1:15" ht="18.75" customHeight="1" x14ac:dyDescent="0.3">
      <c r="A54" s="11"/>
      <c r="B54" s="4"/>
      <c r="C54" s="4"/>
      <c r="D54" s="4"/>
      <c r="E54" s="4"/>
      <c r="F54" s="11"/>
      <c r="G54" s="4"/>
      <c r="H54" s="4"/>
      <c r="I54" s="22"/>
      <c r="J54" s="11"/>
      <c r="K54" s="11"/>
      <c r="L54" s="11"/>
      <c r="M54" s="4"/>
      <c r="N54" s="11"/>
      <c r="O54" s="15"/>
    </row>
    <row r="55" spans="1:15" ht="18.75" customHeight="1" x14ac:dyDescent="0.3">
      <c r="A55" s="11"/>
      <c r="B55" s="4"/>
      <c r="C55" s="4"/>
      <c r="D55" s="4"/>
      <c r="E55" s="4"/>
      <c r="F55" s="11"/>
      <c r="G55" s="4"/>
      <c r="H55" s="4"/>
      <c r="I55" s="22"/>
      <c r="J55" s="11"/>
      <c r="K55" s="11"/>
      <c r="L55" s="11"/>
      <c r="M55" s="4"/>
      <c r="N55" s="11"/>
      <c r="O55" s="15"/>
    </row>
    <row r="56" spans="1:15" ht="18.75" customHeight="1" x14ac:dyDescent="0.3">
      <c r="A56" s="11"/>
      <c r="B56" s="4"/>
      <c r="C56" s="4"/>
      <c r="D56" s="4"/>
      <c r="E56" s="4"/>
      <c r="F56" s="11"/>
      <c r="G56" s="4"/>
      <c r="H56" s="4"/>
      <c r="I56" s="22"/>
      <c r="J56" s="11"/>
      <c r="K56" s="11"/>
      <c r="L56" s="11"/>
      <c r="M56" s="4"/>
      <c r="N56" s="11"/>
      <c r="O56" s="15"/>
    </row>
    <row r="57" spans="1:15" ht="18.75" customHeight="1" x14ac:dyDescent="0.3">
      <c r="A57" s="11"/>
      <c r="B57" s="4"/>
      <c r="C57" s="4"/>
      <c r="D57" s="4"/>
      <c r="E57" s="4"/>
      <c r="F57" s="11"/>
      <c r="G57" s="4"/>
      <c r="H57" s="4"/>
      <c r="I57" s="22"/>
      <c r="J57" s="11"/>
      <c r="K57" s="11"/>
      <c r="L57" s="11"/>
      <c r="M57" s="4"/>
      <c r="N57" s="11"/>
      <c r="O57" s="15"/>
    </row>
    <row r="58" spans="1:15" ht="18.75" customHeight="1" x14ac:dyDescent="0.3">
      <c r="A58" s="11"/>
      <c r="B58" s="4"/>
      <c r="C58" s="4"/>
      <c r="D58" s="4"/>
      <c r="E58" s="4"/>
      <c r="F58" s="11"/>
      <c r="G58" s="4"/>
      <c r="H58" s="4"/>
      <c r="I58" s="22"/>
      <c r="J58" s="11"/>
      <c r="K58" s="11"/>
      <c r="L58" s="11"/>
      <c r="M58" s="4"/>
      <c r="N58" s="11"/>
      <c r="O58" s="15"/>
    </row>
    <row r="59" spans="1:15" ht="18.75" customHeight="1" x14ac:dyDescent="0.3">
      <c r="A59" s="11"/>
      <c r="B59" s="4"/>
      <c r="C59" s="4"/>
      <c r="D59" s="4"/>
      <c r="E59" s="4"/>
      <c r="F59" s="11"/>
      <c r="G59" s="4"/>
      <c r="H59" s="4"/>
      <c r="I59" s="22"/>
      <c r="J59" s="11"/>
      <c r="K59" s="11"/>
      <c r="L59" s="11"/>
      <c r="M59" s="4"/>
      <c r="N59" s="11"/>
      <c r="O59" s="15"/>
    </row>
    <row r="60" spans="1:15" ht="18.75" customHeight="1" x14ac:dyDescent="0.3">
      <c r="A60" s="11"/>
      <c r="B60" s="4"/>
      <c r="C60" s="4"/>
      <c r="D60" s="4"/>
      <c r="E60" s="4"/>
      <c r="F60" s="11"/>
      <c r="G60" s="4"/>
      <c r="H60" s="4"/>
      <c r="I60" s="22"/>
      <c r="J60" s="11"/>
      <c r="K60" s="11"/>
      <c r="L60" s="11"/>
      <c r="M60" s="4"/>
      <c r="N60" s="11"/>
      <c r="O60" s="15"/>
    </row>
    <row r="61" spans="1:15" ht="18.75" customHeight="1" x14ac:dyDescent="0.3">
      <c r="A61" s="11"/>
      <c r="B61" s="4"/>
      <c r="C61" s="4"/>
      <c r="D61" s="4"/>
      <c r="E61" s="4"/>
      <c r="F61" s="11"/>
      <c r="G61" s="4"/>
      <c r="H61" s="4"/>
      <c r="I61" s="22"/>
      <c r="J61" s="11"/>
      <c r="K61" s="11"/>
      <c r="L61" s="11"/>
      <c r="M61" s="4"/>
      <c r="N61" s="11"/>
      <c r="O61" s="15"/>
    </row>
    <row r="62" spans="1:15" ht="18.75" customHeight="1" x14ac:dyDescent="0.3">
      <c r="A62" s="11"/>
      <c r="B62" s="4"/>
      <c r="C62" s="4"/>
      <c r="D62" s="4"/>
      <c r="E62" s="4"/>
      <c r="F62" s="11"/>
      <c r="G62" s="4"/>
      <c r="H62" s="4"/>
      <c r="I62" s="22"/>
      <c r="J62" s="11"/>
      <c r="K62" s="11"/>
      <c r="L62" s="11"/>
      <c r="M62" s="4"/>
      <c r="N62" s="11"/>
      <c r="O62" s="15"/>
    </row>
    <row r="63" spans="1:15" ht="18.75" customHeight="1" x14ac:dyDescent="0.3">
      <c r="A63" s="11"/>
      <c r="B63" s="4"/>
      <c r="C63" s="4"/>
      <c r="D63" s="4"/>
      <c r="E63" s="4"/>
      <c r="F63" s="11"/>
      <c r="G63" s="4"/>
      <c r="H63" s="4"/>
      <c r="I63" s="22"/>
      <c r="J63" s="11"/>
      <c r="K63" s="11"/>
      <c r="L63" s="11"/>
      <c r="M63" s="4"/>
      <c r="N63" s="11"/>
      <c r="O63" s="15"/>
    </row>
    <row r="64" spans="1:15" ht="18.75" customHeight="1" x14ac:dyDescent="0.3">
      <c r="A64" s="11"/>
      <c r="B64" s="4"/>
      <c r="C64" s="4"/>
      <c r="D64" s="4"/>
      <c r="E64" s="4"/>
      <c r="F64" s="11"/>
      <c r="G64" s="4"/>
      <c r="H64" s="4"/>
      <c r="I64" s="22"/>
      <c r="J64" s="11"/>
      <c r="K64" s="11"/>
      <c r="L64" s="11"/>
      <c r="M64" s="4"/>
      <c r="N64" s="11"/>
      <c r="O64" s="15"/>
    </row>
    <row r="65" spans="1:15" ht="18.75" customHeight="1" x14ac:dyDescent="0.3">
      <c r="A65" s="11"/>
      <c r="B65" s="4"/>
      <c r="C65" s="4"/>
      <c r="D65" s="4"/>
      <c r="E65" s="4"/>
      <c r="F65" s="11"/>
      <c r="G65" s="4"/>
      <c r="H65" s="4"/>
      <c r="I65" s="22"/>
      <c r="J65" s="11"/>
      <c r="K65" s="11"/>
      <c r="L65" s="11"/>
      <c r="M65" s="4"/>
      <c r="N65" s="11"/>
      <c r="O65" s="15"/>
    </row>
    <row r="66" spans="1:15" ht="18.75" customHeight="1" x14ac:dyDescent="0.3">
      <c r="A66" s="11"/>
      <c r="B66" s="4"/>
      <c r="C66" s="4"/>
      <c r="D66" s="4"/>
      <c r="E66" s="4"/>
      <c r="F66" s="11"/>
      <c r="G66" s="4"/>
      <c r="H66" s="4"/>
      <c r="I66" s="22"/>
      <c r="J66" s="11"/>
      <c r="K66" s="11"/>
      <c r="L66" s="11"/>
      <c r="M66" s="4"/>
      <c r="N66" s="11"/>
      <c r="O66" s="15"/>
    </row>
    <row r="67" spans="1:15" ht="18.75" customHeight="1" x14ac:dyDescent="0.3">
      <c r="A67" s="11"/>
      <c r="B67" s="4"/>
      <c r="C67" s="4"/>
      <c r="D67" s="4"/>
      <c r="E67" s="4"/>
      <c r="F67" s="11"/>
      <c r="G67" s="4"/>
      <c r="H67" s="4"/>
      <c r="I67" s="22"/>
      <c r="J67" s="11"/>
      <c r="K67" s="11"/>
      <c r="L67" s="11"/>
      <c r="M67" s="4"/>
      <c r="N67" s="11"/>
      <c r="O67" s="15"/>
    </row>
    <row r="68" spans="1:15" ht="18.75" customHeight="1" x14ac:dyDescent="0.3">
      <c r="A68" s="11"/>
      <c r="B68" s="4"/>
      <c r="C68" s="4"/>
      <c r="D68" s="4"/>
      <c r="E68" s="4"/>
      <c r="F68" s="11"/>
      <c r="G68" s="4"/>
      <c r="H68" s="4"/>
      <c r="I68" s="22"/>
      <c r="J68" s="11"/>
      <c r="K68" s="11"/>
      <c r="L68" s="11"/>
      <c r="M68" s="4"/>
      <c r="N68" s="11"/>
      <c r="O68" s="15"/>
    </row>
    <row r="69" spans="1:15" ht="18.75" customHeight="1" x14ac:dyDescent="0.3">
      <c r="A69" s="11"/>
      <c r="B69" s="4"/>
      <c r="C69" s="4"/>
      <c r="D69" s="4"/>
      <c r="E69" s="4"/>
      <c r="F69" s="11"/>
      <c r="G69" s="4"/>
      <c r="H69" s="4"/>
      <c r="I69" s="22"/>
      <c r="J69" s="11"/>
      <c r="K69" s="11"/>
      <c r="L69" s="11"/>
      <c r="M69" s="4"/>
      <c r="N69" s="11"/>
      <c r="O69" s="15"/>
    </row>
    <row r="70" spans="1:15" ht="18.75" customHeight="1" x14ac:dyDescent="0.3">
      <c r="A70" s="11"/>
      <c r="B70" s="4"/>
      <c r="C70" s="4"/>
      <c r="D70" s="4"/>
      <c r="E70" s="4"/>
      <c r="F70" s="11"/>
      <c r="G70" s="4"/>
      <c r="H70" s="4"/>
      <c r="I70" s="22"/>
      <c r="J70" s="11"/>
      <c r="K70" s="11"/>
      <c r="L70" s="11"/>
      <c r="M70" s="4"/>
      <c r="N70" s="11"/>
      <c r="O70" s="15"/>
    </row>
    <row r="71" spans="1:15" ht="18.75" customHeight="1" x14ac:dyDescent="0.3">
      <c r="A71" s="11"/>
      <c r="B71" s="4"/>
      <c r="C71" s="4"/>
      <c r="D71" s="4"/>
      <c r="E71" s="4"/>
      <c r="F71" s="11"/>
      <c r="G71" s="4"/>
      <c r="H71" s="4"/>
      <c r="I71" s="22"/>
      <c r="J71" s="11"/>
      <c r="K71" s="11"/>
      <c r="L71" s="11"/>
      <c r="M71" s="4"/>
      <c r="N71" s="11"/>
      <c r="O71" s="15"/>
    </row>
    <row r="72" spans="1:15" ht="18.75" customHeight="1" x14ac:dyDescent="0.3">
      <c r="A72" s="11"/>
      <c r="B72" s="4"/>
      <c r="C72" s="4"/>
      <c r="D72" s="4"/>
      <c r="E72" s="4"/>
      <c r="F72" s="11"/>
      <c r="G72" s="4"/>
      <c r="H72" s="4"/>
      <c r="I72" s="22"/>
      <c r="J72" s="11"/>
      <c r="K72" s="11"/>
      <c r="L72" s="11"/>
      <c r="M72" s="4"/>
      <c r="N72" s="11"/>
      <c r="O72" s="15"/>
    </row>
    <row r="73" spans="1:15" ht="18.75" customHeight="1" x14ac:dyDescent="0.3">
      <c r="A73" s="11"/>
      <c r="B73" s="4"/>
      <c r="C73" s="4"/>
      <c r="D73" s="4"/>
      <c r="E73" s="4"/>
      <c r="F73" s="11"/>
      <c r="G73" s="4"/>
      <c r="H73" s="4"/>
      <c r="I73" s="22"/>
      <c r="J73" s="11"/>
      <c r="K73" s="11"/>
      <c r="L73" s="11"/>
      <c r="M73" s="4"/>
      <c r="N73" s="11"/>
      <c r="O73" s="15"/>
    </row>
    <row r="74" spans="1:15" ht="18.75" customHeight="1" x14ac:dyDescent="0.3">
      <c r="A74" s="11"/>
      <c r="B74" s="4"/>
      <c r="C74" s="4"/>
      <c r="D74" s="4"/>
      <c r="E74" s="4"/>
      <c r="F74" s="11"/>
      <c r="G74" s="4"/>
      <c r="H74" s="4"/>
      <c r="I74" s="22"/>
      <c r="J74" s="11"/>
      <c r="K74" s="11"/>
      <c r="L74" s="11"/>
      <c r="M74" s="4"/>
      <c r="N74" s="11"/>
      <c r="O74" s="15"/>
    </row>
    <row r="75" spans="1:15" ht="18.75" customHeight="1" x14ac:dyDescent="0.3">
      <c r="A75" s="11"/>
      <c r="B75" s="4"/>
      <c r="C75" s="4"/>
      <c r="D75" s="4"/>
      <c r="E75" s="4"/>
      <c r="F75" s="11"/>
      <c r="G75" s="4"/>
      <c r="H75" s="4"/>
      <c r="I75" s="22"/>
      <c r="J75" s="11"/>
      <c r="K75" s="11"/>
      <c r="L75" s="11"/>
      <c r="M75" s="4"/>
      <c r="N75" s="11"/>
      <c r="O75" s="15"/>
    </row>
    <row r="76" spans="1:15" ht="18.75" customHeight="1" x14ac:dyDescent="0.3">
      <c r="A76" s="11"/>
      <c r="B76" s="4"/>
      <c r="C76" s="4"/>
      <c r="D76" s="4"/>
      <c r="E76" s="4"/>
      <c r="F76" s="11"/>
      <c r="G76" s="4"/>
      <c r="H76" s="4"/>
      <c r="I76" s="22"/>
      <c r="J76" s="11"/>
      <c r="K76" s="11"/>
      <c r="L76" s="11"/>
      <c r="M76" s="4"/>
      <c r="N76" s="11"/>
      <c r="O76" s="15"/>
    </row>
    <row r="77" spans="1:15" ht="18.75" customHeight="1" x14ac:dyDescent="0.3">
      <c r="A77" s="11"/>
      <c r="B77" s="4"/>
      <c r="C77" s="4"/>
      <c r="D77" s="4"/>
      <c r="E77" s="4"/>
      <c r="F77" s="11"/>
      <c r="G77" s="4"/>
      <c r="H77" s="4"/>
      <c r="I77" s="22"/>
      <c r="J77" s="11"/>
      <c r="K77" s="11"/>
      <c r="L77" s="11"/>
      <c r="M77" s="4"/>
      <c r="N77" s="11"/>
      <c r="O77" s="15"/>
    </row>
    <row r="78" spans="1:15" ht="18.75" customHeight="1" x14ac:dyDescent="0.3">
      <c r="A78" s="11"/>
      <c r="B78" s="4"/>
      <c r="C78" s="4"/>
      <c r="D78" s="4"/>
      <c r="E78" s="4"/>
      <c r="F78" s="11"/>
      <c r="G78" s="4"/>
      <c r="H78" s="4"/>
      <c r="I78" s="22"/>
      <c r="J78" s="11"/>
      <c r="K78" s="11"/>
      <c r="L78" s="11"/>
      <c r="M78" s="4"/>
      <c r="N78" s="11"/>
      <c r="O78" s="15"/>
    </row>
    <row r="79" spans="1:15" ht="18.75" customHeight="1" x14ac:dyDescent="0.3">
      <c r="A79" s="11"/>
      <c r="B79" s="4"/>
      <c r="C79" s="4"/>
      <c r="D79" s="4"/>
      <c r="E79" s="4"/>
      <c r="F79" s="11"/>
      <c r="G79" s="4"/>
      <c r="H79" s="4"/>
      <c r="I79" s="22"/>
      <c r="J79" s="11"/>
      <c r="K79" s="11"/>
      <c r="L79" s="11"/>
      <c r="M79" s="4"/>
      <c r="N79" s="11"/>
      <c r="O79" s="15"/>
    </row>
    <row r="80" spans="1:15" ht="18.75" customHeight="1" x14ac:dyDescent="0.3">
      <c r="A80" s="11"/>
      <c r="B80" s="4"/>
      <c r="C80" s="4"/>
      <c r="D80" s="4"/>
      <c r="E80" s="4"/>
      <c r="F80" s="11"/>
      <c r="G80" s="4"/>
      <c r="H80" s="4"/>
      <c r="I80" s="22"/>
      <c r="J80" s="11"/>
      <c r="K80" s="11"/>
      <c r="L80" s="11"/>
      <c r="M80" s="4"/>
      <c r="N80" s="11"/>
      <c r="O80" s="15"/>
    </row>
    <row r="81" spans="1:15" ht="18.75" customHeight="1" x14ac:dyDescent="0.3">
      <c r="A81" s="11"/>
      <c r="B81" s="4"/>
      <c r="C81" s="4"/>
      <c r="D81" s="4"/>
      <c r="E81" s="4"/>
      <c r="F81" s="11"/>
      <c r="G81" s="4"/>
      <c r="H81" s="4"/>
      <c r="I81" s="22"/>
      <c r="J81" s="11"/>
      <c r="K81" s="11"/>
      <c r="L81" s="11"/>
      <c r="M81" s="4"/>
      <c r="N81" s="11"/>
      <c r="O81" s="15"/>
    </row>
    <row r="82" spans="1:15" ht="18.75" customHeight="1" x14ac:dyDescent="0.3">
      <c r="A82" s="11"/>
      <c r="B82" s="4"/>
      <c r="C82" s="4"/>
      <c r="D82" s="4"/>
      <c r="E82" s="4"/>
      <c r="F82" s="11"/>
      <c r="G82" s="4"/>
      <c r="H82" s="4"/>
      <c r="I82" s="22"/>
      <c r="J82" s="11"/>
      <c r="K82" s="11"/>
      <c r="L82" s="11"/>
      <c r="M82" s="4"/>
      <c r="N82" s="11"/>
      <c r="O82" s="15"/>
    </row>
    <row r="83" spans="1:15" ht="18.75" customHeight="1" x14ac:dyDescent="0.3">
      <c r="A83" s="11"/>
      <c r="B83" s="4"/>
      <c r="C83" s="4"/>
      <c r="D83" s="4"/>
      <c r="E83" s="4"/>
      <c r="F83" s="11"/>
      <c r="G83" s="4"/>
      <c r="H83" s="4"/>
      <c r="I83" s="22"/>
      <c r="J83" s="11"/>
      <c r="K83" s="11"/>
      <c r="L83" s="11"/>
      <c r="M83" s="4"/>
      <c r="N83" s="11"/>
      <c r="O83" s="15"/>
    </row>
    <row r="84" spans="1:15" ht="18.75" customHeight="1" x14ac:dyDescent="0.3">
      <c r="A84" s="11"/>
      <c r="B84" s="4"/>
      <c r="C84" s="4"/>
      <c r="D84" s="4"/>
      <c r="E84" s="4"/>
      <c r="F84" s="11"/>
      <c r="G84" s="4"/>
      <c r="H84" s="4"/>
      <c r="I84" s="22"/>
      <c r="J84" s="11"/>
      <c r="K84" s="11"/>
      <c r="L84" s="11"/>
      <c r="M84" s="4"/>
      <c r="N84" s="11"/>
      <c r="O84" s="15"/>
    </row>
    <row r="85" spans="1:15" ht="18.75" customHeight="1" x14ac:dyDescent="0.3">
      <c r="A85" s="11"/>
      <c r="B85" s="4"/>
      <c r="C85" s="4"/>
      <c r="D85" s="4"/>
      <c r="E85" s="4"/>
      <c r="F85" s="11"/>
      <c r="G85" s="4"/>
      <c r="H85" s="4"/>
      <c r="I85" s="22"/>
      <c r="J85" s="11"/>
      <c r="K85" s="11"/>
      <c r="L85" s="11"/>
      <c r="M85" s="4"/>
      <c r="N85" s="11"/>
      <c r="O85" s="15"/>
    </row>
    <row r="86" spans="1:15" ht="18.75" customHeight="1" x14ac:dyDescent="0.3">
      <c r="A86" s="11"/>
      <c r="B86" s="4"/>
      <c r="C86" s="4"/>
      <c r="D86" s="4"/>
      <c r="E86" s="4"/>
      <c r="F86" s="11"/>
      <c r="G86" s="4"/>
      <c r="H86" s="4"/>
      <c r="I86" s="22"/>
      <c r="J86" s="11"/>
      <c r="K86" s="11"/>
      <c r="L86" s="11"/>
      <c r="M86" s="4"/>
      <c r="N86" s="11"/>
      <c r="O86" s="15"/>
    </row>
    <row r="87" spans="1:15" ht="18.75" customHeight="1" x14ac:dyDescent="0.3">
      <c r="A87" s="11"/>
      <c r="B87" s="4"/>
      <c r="C87" s="4"/>
      <c r="D87" s="4"/>
      <c r="E87" s="4"/>
      <c r="F87" s="11"/>
      <c r="G87" s="4"/>
      <c r="H87" s="4"/>
      <c r="I87" s="22"/>
      <c r="J87" s="11"/>
      <c r="K87" s="11"/>
      <c r="L87" s="11"/>
      <c r="M87" s="4"/>
      <c r="N87" s="11"/>
      <c r="O87" s="15"/>
    </row>
    <row r="88" spans="1:15" ht="18.75" customHeight="1" x14ac:dyDescent="0.3">
      <c r="A88" s="11"/>
      <c r="B88" s="4"/>
      <c r="C88" s="4"/>
      <c r="D88" s="4"/>
      <c r="E88" s="4"/>
      <c r="F88" s="11"/>
      <c r="G88" s="4"/>
      <c r="H88" s="4"/>
      <c r="I88" s="22"/>
      <c r="J88" s="11"/>
      <c r="K88" s="11"/>
      <c r="L88" s="11"/>
      <c r="M88" s="4"/>
      <c r="N88" s="11"/>
      <c r="O88" s="15"/>
    </row>
    <row r="89" spans="1:15" ht="18.75" customHeight="1" x14ac:dyDescent="0.3">
      <c r="A89" s="11"/>
      <c r="B89" s="4"/>
      <c r="C89" s="4"/>
      <c r="D89" s="4"/>
      <c r="E89" s="4"/>
      <c r="F89" s="11"/>
      <c r="G89" s="4"/>
      <c r="H89" s="4"/>
      <c r="I89" s="22"/>
      <c r="J89" s="11"/>
      <c r="K89" s="11"/>
      <c r="L89" s="11"/>
      <c r="M89" s="4"/>
      <c r="N89" s="11"/>
      <c r="O89" s="15"/>
    </row>
    <row r="90" spans="1:15" ht="18.75" customHeight="1" x14ac:dyDescent="0.3">
      <c r="A90" s="11"/>
      <c r="B90" s="4"/>
      <c r="C90" s="4"/>
      <c r="D90" s="4"/>
      <c r="E90" s="4"/>
      <c r="F90" s="11"/>
      <c r="G90" s="4"/>
      <c r="H90" s="4"/>
      <c r="I90" s="22"/>
      <c r="J90" s="11"/>
      <c r="K90" s="11"/>
      <c r="L90" s="11"/>
      <c r="M90" s="4"/>
      <c r="N90" s="11"/>
      <c r="O90" s="15"/>
    </row>
    <row r="91" spans="1:15" ht="18.75" customHeight="1" x14ac:dyDescent="0.3">
      <c r="A91" s="11"/>
      <c r="B91" s="4"/>
      <c r="C91" s="4"/>
      <c r="D91" s="4"/>
      <c r="E91" s="4"/>
      <c r="F91" s="11"/>
      <c r="G91" s="4"/>
      <c r="H91" s="4"/>
      <c r="I91" s="22"/>
      <c r="J91" s="11"/>
      <c r="K91" s="11"/>
      <c r="L91" s="11"/>
      <c r="M91" s="4"/>
      <c r="N91" s="11"/>
      <c r="O91" s="15"/>
    </row>
    <row r="92" spans="1:15" ht="18.75" customHeight="1" x14ac:dyDescent="0.3">
      <c r="A92" s="11"/>
      <c r="B92" s="4"/>
      <c r="C92" s="4"/>
      <c r="D92" s="4"/>
      <c r="E92" s="4"/>
      <c r="F92" s="11"/>
      <c r="G92" s="4"/>
      <c r="H92" s="4"/>
      <c r="I92" s="22"/>
      <c r="J92" s="11"/>
      <c r="K92" s="11"/>
      <c r="L92" s="11"/>
      <c r="M92" s="4"/>
      <c r="N92" s="11"/>
      <c r="O92" s="15"/>
    </row>
    <row r="93" spans="1:15" ht="18.75" customHeight="1" x14ac:dyDescent="0.3">
      <c r="A93" s="11"/>
      <c r="B93" s="4"/>
      <c r="C93" s="4"/>
      <c r="D93" s="4"/>
      <c r="E93" s="4"/>
      <c r="F93" s="11"/>
      <c r="G93" s="4"/>
      <c r="H93" s="4"/>
      <c r="I93" s="22"/>
      <c r="J93" s="11"/>
      <c r="K93" s="11"/>
      <c r="L93" s="11"/>
      <c r="M93" s="4"/>
      <c r="N93" s="11"/>
      <c r="O93" s="15"/>
    </row>
    <row r="94" spans="1:15" ht="18.75" customHeight="1" x14ac:dyDescent="0.3">
      <c r="A94" s="11"/>
      <c r="B94" s="4"/>
      <c r="C94" s="4"/>
      <c r="D94" s="4"/>
      <c r="E94" s="4"/>
      <c r="F94" s="11"/>
      <c r="G94" s="4"/>
      <c r="H94" s="4"/>
      <c r="I94" s="22"/>
      <c r="J94" s="11"/>
      <c r="K94" s="11"/>
      <c r="L94" s="11"/>
      <c r="M94" s="4"/>
      <c r="N94" s="11"/>
      <c r="O94" s="15"/>
    </row>
    <row r="95" spans="1:15" ht="18.75" customHeight="1" x14ac:dyDescent="0.3">
      <c r="A95" s="11"/>
      <c r="B95" s="4"/>
      <c r="C95" s="4"/>
      <c r="D95" s="4"/>
      <c r="E95" s="4"/>
      <c r="F95" s="11"/>
      <c r="G95" s="4"/>
      <c r="H95" s="4"/>
      <c r="I95" s="22"/>
      <c r="J95" s="11"/>
      <c r="K95" s="11"/>
      <c r="L95" s="11"/>
      <c r="M95" s="4"/>
      <c r="N95" s="11"/>
      <c r="O95" s="15"/>
    </row>
    <row r="96" spans="1:15" ht="18.75" customHeight="1" x14ac:dyDescent="0.3">
      <c r="A96" s="11"/>
      <c r="B96" s="4"/>
      <c r="C96" s="4"/>
      <c r="D96" s="4"/>
      <c r="E96" s="4"/>
      <c r="F96" s="11"/>
      <c r="G96" s="4"/>
      <c r="H96" s="4"/>
      <c r="I96" s="22"/>
      <c r="J96" s="11"/>
      <c r="K96" s="11"/>
      <c r="L96" s="11"/>
      <c r="M96" s="4"/>
      <c r="N96" s="11"/>
      <c r="O96" s="15"/>
    </row>
    <row r="97" spans="1:15" ht="18.75" customHeight="1" x14ac:dyDescent="0.3">
      <c r="A97" s="11"/>
      <c r="B97" s="4"/>
      <c r="C97" s="4"/>
      <c r="D97" s="4"/>
      <c r="E97" s="4"/>
      <c r="F97" s="11"/>
      <c r="G97" s="4"/>
      <c r="H97" s="4"/>
      <c r="I97" s="22"/>
      <c r="J97" s="11"/>
      <c r="K97" s="11"/>
      <c r="L97" s="11"/>
      <c r="M97" s="4"/>
      <c r="N97" s="11"/>
      <c r="O97" s="15"/>
    </row>
    <row r="98" spans="1:15" ht="18.75" customHeight="1" x14ac:dyDescent="0.3">
      <c r="A98" s="11"/>
      <c r="B98" s="4"/>
      <c r="C98" s="4"/>
      <c r="D98" s="4"/>
      <c r="E98" s="4"/>
      <c r="F98" s="11"/>
      <c r="G98" s="4"/>
      <c r="H98" s="4"/>
      <c r="I98" s="22"/>
      <c r="J98" s="11"/>
      <c r="K98" s="11"/>
      <c r="L98" s="11"/>
      <c r="M98" s="4"/>
      <c r="N98" s="11"/>
      <c r="O98" s="15"/>
    </row>
    <row r="99" spans="1:15" s="8" customFormat="1" ht="18.75" customHeight="1" x14ac:dyDescent="0.3">
      <c r="A99" s="7"/>
      <c r="B99" s="9"/>
      <c r="C99" s="9"/>
      <c r="D99" s="9"/>
      <c r="E99" s="9"/>
      <c r="F99" s="7"/>
      <c r="G99" s="9"/>
      <c r="H99" s="9"/>
      <c r="I99" s="23"/>
      <c r="J99" s="7"/>
      <c r="K99" s="7"/>
      <c r="L99" s="7"/>
      <c r="M99" s="9"/>
      <c r="N99" s="7"/>
      <c r="O99" s="10"/>
    </row>
    <row r="100" spans="1:15" s="8" customFormat="1" ht="18.75" customHeight="1" x14ac:dyDescent="0.3">
      <c r="A100" s="7"/>
      <c r="B100" s="9"/>
      <c r="C100" s="9"/>
      <c r="D100" s="9"/>
      <c r="E100" s="9"/>
      <c r="F100" s="7"/>
      <c r="G100" s="9"/>
      <c r="H100" s="9"/>
      <c r="I100" s="23"/>
      <c r="J100" s="7"/>
      <c r="K100" s="7"/>
      <c r="L100" s="7"/>
      <c r="M100" s="9"/>
      <c r="N100" s="7"/>
      <c r="O100" s="10"/>
    </row>
    <row r="101" spans="1:15" s="8" customFormat="1" ht="18.75" customHeight="1" x14ac:dyDescent="0.3">
      <c r="A101" s="7"/>
      <c r="B101" s="9"/>
      <c r="C101" s="9"/>
      <c r="D101" s="9"/>
      <c r="E101" s="9"/>
      <c r="F101" s="7"/>
      <c r="G101" s="9"/>
      <c r="H101" s="9"/>
      <c r="I101" s="23"/>
      <c r="J101" s="7"/>
      <c r="K101" s="7"/>
      <c r="L101" s="7"/>
      <c r="M101" s="9"/>
      <c r="N101" s="7"/>
      <c r="O101" s="10"/>
    </row>
    <row r="102" spans="1:15" x14ac:dyDescent="0.3">
      <c r="K10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24-25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2025-09-03T08:34:37Z</dcterms:modified>
</cp:coreProperties>
</file>