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E2D96928-19AA-462C-8E7F-DF2E00A58F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Y 24-25" sheetId="1" r:id="rId1"/>
    <sheet name="CASH" sheetId="2" r:id="rId2"/>
  </sheets>
  <definedNames>
    <definedName name="_xlnm._FilterDatabase" localSheetId="0" hidden="1">'MAY 24-25'!$A$1:$R$109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L49" i="1" l="1"/>
  <c r="L50" i="1"/>
  <c r="L51" i="1"/>
  <c r="L52" i="1"/>
  <c r="L53" i="1"/>
  <c r="M53" i="1" s="1"/>
  <c r="L58" i="1"/>
  <c r="L59" i="1"/>
  <c r="L60" i="1"/>
  <c r="L61" i="1"/>
  <c r="L62" i="1"/>
  <c r="L63" i="1"/>
  <c r="M63" i="1" s="1"/>
  <c r="L64" i="1"/>
  <c r="L65" i="1"/>
  <c r="L66" i="1"/>
  <c r="L67" i="1"/>
  <c r="L68" i="1"/>
  <c r="L69" i="1"/>
  <c r="L70" i="1"/>
  <c r="L71" i="1"/>
  <c r="L72" i="1"/>
  <c r="L73" i="1"/>
  <c r="L48" i="1"/>
  <c r="L46" i="1"/>
  <c r="M46" i="1" s="1"/>
  <c r="L45" i="1"/>
  <c r="L44" i="1"/>
  <c r="L43" i="1"/>
  <c r="L42" i="1"/>
  <c r="L40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M11" i="1" s="1"/>
  <c r="L10" i="1"/>
  <c r="L9" i="1"/>
  <c r="L8" i="1"/>
  <c r="L7" i="1"/>
  <c r="L6" i="1"/>
  <c r="L5" i="1"/>
  <c r="L4" i="1"/>
  <c r="L3" i="1"/>
  <c r="L2" i="1"/>
  <c r="M12" i="1" l="1"/>
  <c r="M2" i="1"/>
  <c r="M38" i="1"/>
  <c r="M14" i="1"/>
  <c r="M33" i="1"/>
  <c r="M59" i="1"/>
  <c r="M4" i="1"/>
  <c r="M8" i="1"/>
  <c r="M26" i="1"/>
  <c r="M48" i="1"/>
  <c r="M68" i="1"/>
  <c r="M17" i="1"/>
  <c r="M21" i="1"/>
  <c r="M40" i="1"/>
  <c r="M71" i="1"/>
  <c r="M61" i="1"/>
</calcChain>
</file>

<file path=xl/sharedStrings.xml><?xml version="1.0" encoding="utf-8"?>
<sst xmlns="http://schemas.openxmlformats.org/spreadsheetml/2006/main" count="324" uniqueCount="133">
  <si>
    <t>NAME</t>
  </si>
  <si>
    <t>VILLAGE</t>
  </si>
  <si>
    <t>TALUKA</t>
  </si>
  <si>
    <t>DISTRICT</t>
  </si>
  <si>
    <t>INV NO</t>
  </si>
  <si>
    <t>REF.</t>
  </si>
  <si>
    <t>PACKING</t>
  </si>
  <si>
    <t>RATE</t>
  </si>
  <si>
    <t>TOTAL
 LTR</t>
  </si>
  <si>
    <t>DISPATCH
 DATE</t>
  </si>
  <si>
    <t>G-PAY</t>
  </si>
  <si>
    <t>CASH</t>
  </si>
  <si>
    <t>SHAILESHBHAI</t>
  </si>
  <si>
    <t>GOPALPURA</t>
  </si>
  <si>
    <t>ANAND</t>
  </si>
  <si>
    <t>0055/24-25</t>
  </si>
  <si>
    <t>PHONE</t>
  </si>
  <si>
    <t>1 LTR PLASTIC JAR</t>
  </si>
  <si>
    <t>5 LTR STEEL BARNI</t>
  </si>
  <si>
    <t>GANPATBHAI</t>
  </si>
  <si>
    <t>SINGLAV</t>
  </si>
  <si>
    <t>0056/24-25</t>
  </si>
  <si>
    <t>2 LTR PLASTIC JAR</t>
  </si>
  <si>
    <t xml:space="preserve"> 10 LTR STEEL BARNI</t>
  </si>
  <si>
    <t>RAJESHBHAI</t>
  </si>
  <si>
    <t>DABHASI</t>
  </si>
  <si>
    <t>BORSAD</t>
  </si>
  <si>
    <t>0057/24-25</t>
  </si>
  <si>
    <t>ARVINDBHAI</t>
  </si>
  <si>
    <t>JANTRAL</t>
  </si>
  <si>
    <t>0058/24-25</t>
  </si>
  <si>
    <t>20 LTR STEEL BARNI</t>
  </si>
  <si>
    <t>JORUBHAI</t>
  </si>
  <si>
    <t>DHUVARAN</t>
  </si>
  <si>
    <t>KHAMBHAT</t>
  </si>
  <si>
    <t>0059/24-25</t>
  </si>
  <si>
    <t>FATABHAI PADHIYAR</t>
  </si>
  <si>
    <t>ANKALAV</t>
  </si>
  <si>
    <t>0060/24-25</t>
  </si>
  <si>
    <t>RATHOD RAHEMATKHA</t>
  </si>
  <si>
    <t>CHANVADA</t>
  </si>
  <si>
    <t>DABHOI</t>
  </si>
  <si>
    <t>VADODARA</t>
  </si>
  <si>
    <t>0061/24-25</t>
  </si>
  <si>
    <t>1 LTR PET BOTTLE</t>
  </si>
  <si>
    <t>5 LTR PLASTIC JAR</t>
  </si>
  <si>
    <t>DINESHBHAI AHIR</t>
  </si>
  <si>
    <t>SITPUR</t>
  </si>
  <si>
    <t>0062/24-25</t>
  </si>
  <si>
    <t>20 LTR CARBO</t>
  </si>
  <si>
    <t xml:space="preserve">JYOTSHANABEN </t>
  </si>
  <si>
    <t>RAMPUR</t>
  </si>
  <si>
    <t>0063/24-25</t>
  </si>
  <si>
    <t>DEMO</t>
  </si>
  <si>
    <t>BUDHABHAI</t>
  </si>
  <si>
    <t>KATHOL</t>
  </si>
  <si>
    <t>0064/24-25</t>
  </si>
  <si>
    <t>JAGDISHBHAI PATEL</t>
  </si>
  <si>
    <t>KAYAVAROHAN</t>
  </si>
  <si>
    <t>0065/24-25</t>
  </si>
  <si>
    <t>10 LTR PLASTIC JAR</t>
  </si>
  <si>
    <t>QTN</t>
  </si>
  <si>
    <t>AMT</t>
  </si>
  <si>
    <t>20 LTR CAN</t>
  </si>
  <si>
    <t>JAYNTIBHAI</t>
  </si>
  <si>
    <t>UMLAV</t>
  </si>
  <si>
    <t>0066/24-25</t>
  </si>
  <si>
    <t>0067/24-25</t>
  </si>
  <si>
    <t>RAMPURA</t>
  </si>
  <si>
    <t>0068/24-25</t>
  </si>
  <si>
    <t>PINTUBHAI THAKOR</t>
  </si>
  <si>
    <t>JOGAN</t>
  </si>
  <si>
    <t>PETLAD</t>
  </si>
  <si>
    <t>0069/24-25</t>
  </si>
  <si>
    <t>UMALAV</t>
  </si>
  <si>
    <t>0070/24-25</t>
  </si>
  <si>
    <t>10 LTR STEEL BARNI</t>
  </si>
  <si>
    <t>Dr. MOHANBHAI</t>
  </si>
  <si>
    <t>KOTHIYAKHAD</t>
  </si>
  <si>
    <t>0071/24-25</t>
  </si>
  <si>
    <t>0071-A/24-25</t>
  </si>
  <si>
    <t>PRAVINBHAI</t>
  </si>
  <si>
    <t>MAL ANKALIYA</t>
  </si>
  <si>
    <t>SAVLI</t>
  </si>
  <si>
    <t>0072/24-25</t>
  </si>
  <si>
    <t>JAYESHBHAI MAKVANA</t>
  </si>
  <si>
    <t>NAMISARA</t>
  </si>
  <si>
    <t>0073/24-25</t>
  </si>
  <si>
    <t>KIRITBHAI RATHOD</t>
  </si>
  <si>
    <t>NATVARNAGAR</t>
  </si>
  <si>
    <t>0074/24-25</t>
  </si>
  <si>
    <t>CHQ NO : 00157 , DTD : 13/05/2024, BANK : BANK OF BARODA, BRANCH : SAVLI</t>
  </si>
  <si>
    <t>CHQ</t>
  </si>
  <si>
    <t>HARSHADBHAI</t>
  </si>
  <si>
    <t>RAJUPURA</t>
  </si>
  <si>
    <t>0075/24-25</t>
  </si>
  <si>
    <t>HEMLATABEN ROHIT</t>
  </si>
  <si>
    <t>VADODRA</t>
  </si>
  <si>
    <t>1 LITRE PLASTIC JAR</t>
  </si>
  <si>
    <t>MAHESHBAI KANUBHAI THAKOR</t>
  </si>
  <si>
    <t>RAMANBHAI PADHIYAR</t>
  </si>
  <si>
    <t xml:space="preserve">KAILASHBEN </t>
  </si>
  <si>
    <t>2 LITRE PLASTIC JAR</t>
  </si>
  <si>
    <t>RAJESHBHAI PARMAR</t>
  </si>
  <si>
    <t>KHUMANSINH SOLANKI</t>
  </si>
  <si>
    <t>CHAMARA</t>
  </si>
  <si>
    <t>0077/24-25</t>
  </si>
  <si>
    <t xml:space="preserve">VANRAJBHAI </t>
  </si>
  <si>
    <t>KALAMSAR</t>
  </si>
  <si>
    <t>0079/24-25</t>
  </si>
  <si>
    <t>0080/24-25</t>
  </si>
  <si>
    <t>PANKAJBHAI</t>
  </si>
  <si>
    <t>SIMRADA</t>
  </si>
  <si>
    <t>0081/24-25</t>
  </si>
  <si>
    <t>0082/24-25</t>
  </si>
  <si>
    <t xml:space="preserve">SHAILESHBHAI </t>
  </si>
  <si>
    <t>0083/24-25</t>
  </si>
  <si>
    <t>KANAKSINH</t>
  </si>
  <si>
    <t>KOSINDRA</t>
  </si>
  <si>
    <t>0084/24-25</t>
  </si>
  <si>
    <t>BY ANILBHAI LUHAR</t>
  </si>
  <si>
    <t xml:space="preserve">KABHAYBHAI </t>
  </si>
  <si>
    <t>AMIYAD</t>
  </si>
  <si>
    <t>0076/24-25</t>
  </si>
  <si>
    <t>RRN</t>
  </si>
  <si>
    <t>419316262092</t>
  </si>
  <si>
    <t>RAJESHBHAI SHANTILAL CHAUHAN</t>
  </si>
  <si>
    <t>419923910533</t>
  </si>
  <si>
    <t>SR NO.</t>
  </si>
  <si>
    <t>DISPATCH DATE</t>
  </si>
  <si>
    <t>PAYMENT DATE</t>
  </si>
  <si>
    <t>FINAL AMT</t>
  </si>
  <si>
    <t>TOTAL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</si>
</sst>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;[Red]0"/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2" xfId="0" applyFill="1" applyBorder="1"/>
    <xf numFmtId="0" fontId="0" fillId="3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" xfId="0" applyNumberFormat="1" applyFill="1" applyBorder="1"/>
    <xf numFmtId="49" fontId="0" fillId="0" borderId="0" xfId="0" applyNumberFormat="1"/>
    <xf numFmtId="49" fontId="0" fillId="4" borderId="6" xfId="0" applyNumberForma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/>
    </xf>
    <xf numFmtId="49" fontId="0" fillId="0" borderId="2" xfId="0" applyNumberFormat="1" applyBorder="1"/>
    <xf numFmtId="165" fontId="1" fillId="0" borderId="0" xfId="0" applyNumberFormat="1" applyFont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1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2" borderId="3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2" borderId="2" xfId="0" applyNumberForma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2" borderId="3" xfId="0" applyNumberFormat="1" applyFill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8" fontId="0" fillId="2" borderId="2" xfId="0" applyNumberFormat="1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center" vertical="center" wrapText="1"/>
    </xf>
    <xf numFmtId="168" fontId="0" fillId="2" borderId="2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 vertical="center" wrapText="1"/>
    </xf>
    <xf numFmtId="168" fontId="0" fillId="0" borderId="4" xfId="0" applyNumberFormat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3" borderId="4" xfId="0" applyNumberFormat="1" applyFill="1" applyBorder="1" applyAlignment="1">
      <alignment horizontal="center" vertical="center"/>
    </xf>
    <xf numFmtId="168" fontId="1" fillId="0" borderId="11" xfId="0" applyNumberFormat="1" applyFont="1" applyBorder="1" applyAlignment="1">
      <alignment horizontal="center" vertical="center" wrapText="1"/>
    </xf>
    <xf numFmtId="168" fontId="0" fillId="0" borderId="2" xfId="0" applyNumberFormat="1" applyBorder="1" applyAlignment="1">
      <alignment vertical="center"/>
    </xf>
    <xf numFmtId="168" fontId="0" fillId="0" borderId="2" xfId="0" applyNumberFormat="1" applyBorder="1"/>
    <xf numFmtId="168" fontId="0" fillId="3" borderId="2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topLeftCell="I1" workbookViewId="0">
      <pane ySplit="1" topLeftCell="A2" activePane="bottomLeft" state="frozen"/>
      <selection pane="bottomLeft" activeCell="P72" sqref="P72"/>
    </sheetView>
  </sheetViews>
  <sheetFormatPr defaultRowHeight="14.4" x14ac:dyDescent="0.3"/>
  <cols>
    <col min="1" max="1" width="13.109375" customWidth="1"/>
    <col min="2" max="2" width="21.6640625" style="63" bestFit="1" customWidth="1"/>
    <col min="3" max="3" width="15" style="63" bestFit="1" customWidth="1"/>
    <col min="4" max="4" width="11.109375" style="63" bestFit="1" customWidth="1"/>
    <col min="5" max="5" width="11.33203125" style="63" bestFit="1" customWidth="1"/>
    <col min="6" max="6" width="12.5546875" bestFit="1" customWidth="1"/>
    <col min="7" max="7" width="8.88671875" style="63"/>
    <col min="8" max="8" width="25.5546875" style="147" customWidth="1"/>
    <col min="9" max="9" width="18.44140625" bestFit="1" customWidth="1"/>
    <col min="10" max="10" width="5.44140625" style="76" bestFit="1" customWidth="1"/>
    <col min="11" max="11" width="8.88671875" style="76"/>
    <col min="12" max="12" width="11.6640625" style="76" bestFit="1" customWidth="1"/>
    <col min="13" max="13" width="16.33203125" style="76" customWidth="1"/>
    <col min="14" max="14" width="22.109375" style="76" customWidth="1"/>
    <col min="15" max="15" width="15.6640625" style="147" customWidth="1"/>
    <col min="17" max="17" width="9.109375" customWidth="1"/>
    <col min="18" max="18" width="11.44140625" customWidth="1"/>
    <col min="19" max="19" width="21.109375" customWidth="1"/>
  </cols>
  <sheetData>
    <row r="1" spans="1:19" s="3" customFormat="1" ht="33" customHeight="1" x14ac:dyDescent="0.3">
      <c r="A1" s="3" t="s">
        <v>128</v>
      </c>
      <c r="B1" s="45" t="s">
        <v>0</v>
      </c>
      <c r="C1" s="45" t="s">
        <v>1</v>
      </c>
      <c r="D1" s="45" t="s">
        <v>2</v>
      </c>
      <c r="E1" s="45" t="s">
        <v>3</v>
      </c>
      <c r="F1" s="3" t="s">
        <v>4</v>
      </c>
      <c r="G1" s="45" t="s">
        <v>5</v>
      </c>
      <c r="H1" s="127" t="s">
        <v>129</v>
      </c>
      <c r="I1" s="3" t="s">
        <v>6</v>
      </c>
      <c r="J1" s="68" t="s">
        <v>61</v>
      </c>
      <c r="K1" s="68" t="s">
        <v>7</v>
      </c>
      <c r="L1" s="68" t="s">
        <v>62</v>
      </c>
      <c r="M1" s="77" t="s">
        <v>131</v>
      </c>
      <c r="N1" s="77" t="s">
        <v>132</v>
      </c>
      <c r="O1" s="127" t="s">
        <v>130</v>
      </c>
      <c r="P1" s="3" t="s">
        <v>10</v>
      </c>
      <c r="Q1" s="3" t="s">
        <v>11</v>
      </c>
      <c r="R1" s="3" t="s">
        <v>92</v>
      </c>
      <c r="S1" s="3" t="s">
        <v>124</v>
      </c>
    </row>
    <row r="2" spans="1:19" s="2" customFormat="1" x14ac:dyDescent="0.3">
      <c r="A2" s="31">
        <v>1</v>
      </c>
      <c r="B2" s="46" t="s">
        <v>12</v>
      </c>
      <c r="C2" s="46" t="s">
        <v>13</v>
      </c>
      <c r="D2" s="46" t="s">
        <v>14</v>
      </c>
      <c r="E2" s="46" t="s">
        <v>14</v>
      </c>
      <c r="F2" s="31" t="s">
        <v>15</v>
      </c>
      <c r="G2" s="46" t="s">
        <v>16</v>
      </c>
      <c r="H2" s="128">
        <v>45414</v>
      </c>
      <c r="I2" s="1" t="s">
        <v>17</v>
      </c>
      <c r="J2" s="69">
        <v>10</v>
      </c>
      <c r="K2" s="69">
        <v>95</v>
      </c>
      <c r="L2" s="69">
        <f t="shared" ref="L2:L39" si="0">J2*K2</f>
        <v>950</v>
      </c>
      <c r="M2" s="113">
        <f>L2+L3</f>
        <v>1630</v>
      </c>
      <c r="N2" s="113">
        <v>15</v>
      </c>
      <c r="O2" s="128"/>
      <c r="P2" s="96"/>
      <c r="Q2" s="99"/>
      <c r="R2" s="1"/>
    </row>
    <row r="3" spans="1:19" s="2" customFormat="1" x14ac:dyDescent="0.3">
      <c r="A3" s="37"/>
      <c r="B3" s="47"/>
      <c r="C3" s="47"/>
      <c r="D3" s="47"/>
      <c r="E3" s="47"/>
      <c r="F3" s="37"/>
      <c r="G3" s="47"/>
      <c r="H3" s="129"/>
      <c r="I3" s="1" t="s">
        <v>18</v>
      </c>
      <c r="J3" s="70">
        <v>1</v>
      </c>
      <c r="K3" s="69">
        <v>680</v>
      </c>
      <c r="L3" s="69">
        <f t="shared" si="0"/>
        <v>680</v>
      </c>
      <c r="M3" s="115"/>
      <c r="N3" s="115"/>
      <c r="O3" s="129"/>
      <c r="P3" s="97"/>
      <c r="Q3" s="101"/>
      <c r="R3" s="1"/>
    </row>
    <row r="4" spans="1:19" s="19" customFormat="1" x14ac:dyDescent="0.3">
      <c r="A4" s="88">
        <v>2</v>
      </c>
      <c r="B4" s="121" t="s">
        <v>19</v>
      </c>
      <c r="C4" s="121" t="s">
        <v>20</v>
      </c>
      <c r="D4" s="121" t="s">
        <v>14</v>
      </c>
      <c r="E4" s="121" t="s">
        <v>14</v>
      </c>
      <c r="F4" s="88" t="s">
        <v>21</v>
      </c>
      <c r="G4" s="121" t="s">
        <v>16</v>
      </c>
      <c r="H4" s="130">
        <v>45414</v>
      </c>
      <c r="I4" s="18" t="s">
        <v>17</v>
      </c>
      <c r="J4" s="71">
        <v>5</v>
      </c>
      <c r="K4" s="71">
        <v>95</v>
      </c>
      <c r="L4" s="71">
        <f t="shared" si="0"/>
        <v>475</v>
      </c>
      <c r="M4" s="109">
        <f>L4+L5+L6+L7</f>
        <v>4060</v>
      </c>
      <c r="N4" s="109">
        <v>35</v>
      </c>
      <c r="O4" s="130">
        <v>45436</v>
      </c>
      <c r="P4" s="88">
        <v>0</v>
      </c>
      <c r="Q4" s="116">
        <v>4060</v>
      </c>
      <c r="R4" s="18"/>
    </row>
    <row r="5" spans="1:19" s="19" customFormat="1" x14ac:dyDescent="0.3">
      <c r="A5" s="89"/>
      <c r="B5" s="122"/>
      <c r="C5" s="122"/>
      <c r="D5" s="122"/>
      <c r="E5" s="122"/>
      <c r="F5" s="89"/>
      <c r="G5" s="122"/>
      <c r="H5" s="131"/>
      <c r="I5" s="18" t="s">
        <v>22</v>
      </c>
      <c r="J5" s="71">
        <v>5</v>
      </c>
      <c r="K5" s="71">
        <v>185</v>
      </c>
      <c r="L5" s="71">
        <f t="shared" si="0"/>
        <v>925</v>
      </c>
      <c r="M5" s="110"/>
      <c r="N5" s="110"/>
      <c r="O5" s="131"/>
      <c r="P5" s="89"/>
      <c r="Q5" s="92"/>
      <c r="R5" s="18"/>
    </row>
    <row r="6" spans="1:19" s="19" customFormat="1" x14ac:dyDescent="0.3">
      <c r="A6" s="89"/>
      <c r="B6" s="122"/>
      <c r="C6" s="122"/>
      <c r="D6" s="122"/>
      <c r="E6" s="122"/>
      <c r="F6" s="89"/>
      <c r="G6" s="122"/>
      <c r="H6" s="131"/>
      <c r="I6" s="18" t="s">
        <v>18</v>
      </c>
      <c r="J6" s="71">
        <v>2</v>
      </c>
      <c r="K6" s="71">
        <v>680</v>
      </c>
      <c r="L6" s="71">
        <f t="shared" si="0"/>
        <v>1360</v>
      </c>
      <c r="M6" s="110"/>
      <c r="N6" s="110"/>
      <c r="O6" s="131"/>
      <c r="P6" s="89"/>
      <c r="Q6" s="92"/>
      <c r="R6" s="18"/>
    </row>
    <row r="7" spans="1:19" s="19" customFormat="1" x14ac:dyDescent="0.3">
      <c r="A7" s="90"/>
      <c r="B7" s="123"/>
      <c r="C7" s="123"/>
      <c r="D7" s="123"/>
      <c r="E7" s="123"/>
      <c r="F7" s="90"/>
      <c r="G7" s="123"/>
      <c r="H7" s="132"/>
      <c r="I7" s="27" t="s">
        <v>23</v>
      </c>
      <c r="J7" s="72">
        <v>1</v>
      </c>
      <c r="K7" s="72">
        <v>1300</v>
      </c>
      <c r="L7" s="71">
        <f t="shared" si="0"/>
        <v>1300</v>
      </c>
      <c r="M7" s="111"/>
      <c r="N7" s="111"/>
      <c r="O7" s="132"/>
      <c r="P7" s="90"/>
      <c r="Q7" s="117"/>
      <c r="R7" s="18"/>
    </row>
    <row r="8" spans="1:19" s="19" customFormat="1" ht="14.4" customHeight="1" x14ac:dyDescent="0.3">
      <c r="A8" s="88">
        <v>3</v>
      </c>
      <c r="B8" s="118" t="s">
        <v>126</v>
      </c>
      <c r="C8" s="121" t="s">
        <v>25</v>
      </c>
      <c r="D8" s="121" t="s">
        <v>26</v>
      </c>
      <c r="E8" s="121" t="s">
        <v>14</v>
      </c>
      <c r="F8" s="88" t="s">
        <v>27</v>
      </c>
      <c r="G8" s="121" t="s">
        <v>16</v>
      </c>
      <c r="H8" s="130">
        <v>45414</v>
      </c>
      <c r="I8" s="18" t="s">
        <v>17</v>
      </c>
      <c r="J8" s="71">
        <v>5</v>
      </c>
      <c r="K8" s="71">
        <v>95</v>
      </c>
      <c r="L8" s="71">
        <f t="shared" si="0"/>
        <v>475</v>
      </c>
      <c r="M8" s="125">
        <f>L8+L9+L10</f>
        <v>2455</v>
      </c>
      <c r="N8" s="125">
        <v>20</v>
      </c>
      <c r="O8" s="148">
        <v>45484</v>
      </c>
      <c r="P8" s="126">
        <v>2450</v>
      </c>
      <c r="Q8" s="124">
        <v>0</v>
      </c>
      <c r="R8" s="88">
        <v>0</v>
      </c>
      <c r="S8" s="91" t="s">
        <v>125</v>
      </c>
    </row>
    <row r="9" spans="1:19" s="19" customFormat="1" x14ac:dyDescent="0.3">
      <c r="A9" s="89"/>
      <c r="B9" s="119"/>
      <c r="C9" s="122"/>
      <c r="D9" s="122"/>
      <c r="E9" s="122"/>
      <c r="F9" s="89"/>
      <c r="G9" s="122"/>
      <c r="H9" s="131"/>
      <c r="I9" s="18" t="s">
        <v>18</v>
      </c>
      <c r="J9" s="71">
        <v>1</v>
      </c>
      <c r="K9" s="71">
        <v>680</v>
      </c>
      <c r="L9" s="71">
        <f t="shared" si="0"/>
        <v>680</v>
      </c>
      <c r="M9" s="125"/>
      <c r="N9" s="125"/>
      <c r="O9" s="148"/>
      <c r="P9" s="126"/>
      <c r="Q9" s="124"/>
      <c r="R9" s="89"/>
      <c r="S9" s="92"/>
    </row>
    <row r="10" spans="1:19" s="19" customFormat="1" x14ac:dyDescent="0.3">
      <c r="A10" s="90"/>
      <c r="B10" s="120"/>
      <c r="C10" s="123"/>
      <c r="D10" s="123"/>
      <c r="E10" s="123"/>
      <c r="F10" s="90"/>
      <c r="G10" s="123"/>
      <c r="H10" s="132"/>
      <c r="I10" s="18" t="s">
        <v>23</v>
      </c>
      <c r="J10" s="71">
        <v>1</v>
      </c>
      <c r="K10" s="71">
        <v>1300</v>
      </c>
      <c r="L10" s="71">
        <f t="shared" si="0"/>
        <v>1300</v>
      </c>
      <c r="M10" s="125"/>
      <c r="N10" s="125"/>
      <c r="O10" s="148"/>
      <c r="P10" s="126"/>
      <c r="Q10" s="124"/>
      <c r="R10" s="90"/>
      <c r="S10" s="92"/>
    </row>
    <row r="11" spans="1:19" s="8" customFormat="1" ht="22.5" customHeight="1" x14ac:dyDescent="0.3">
      <c r="A11" s="1">
        <v>4</v>
      </c>
      <c r="B11" s="52" t="s">
        <v>28</v>
      </c>
      <c r="C11" s="52" t="s">
        <v>29</v>
      </c>
      <c r="D11" s="52" t="s">
        <v>26</v>
      </c>
      <c r="E11" s="52" t="s">
        <v>14</v>
      </c>
      <c r="F11" s="7" t="s">
        <v>30</v>
      </c>
      <c r="G11" s="52" t="s">
        <v>16</v>
      </c>
      <c r="H11" s="133">
        <v>45414</v>
      </c>
      <c r="I11" s="1" t="s">
        <v>31</v>
      </c>
      <c r="J11" s="69">
        <v>3</v>
      </c>
      <c r="K11" s="69">
        <v>2800</v>
      </c>
      <c r="L11" s="69">
        <f t="shared" si="0"/>
        <v>8400</v>
      </c>
      <c r="M11" s="69">
        <f>L11</f>
        <v>8400</v>
      </c>
      <c r="N11" s="69">
        <v>60</v>
      </c>
      <c r="O11" s="133"/>
      <c r="P11" s="1"/>
      <c r="Q11" s="15"/>
      <c r="R11" s="7"/>
    </row>
    <row r="12" spans="1:19" s="8" customFormat="1" ht="22.5" customHeight="1" x14ac:dyDescent="0.3">
      <c r="A12" s="31">
        <v>5</v>
      </c>
      <c r="B12" s="46" t="s">
        <v>32</v>
      </c>
      <c r="C12" s="46" t="s">
        <v>33</v>
      </c>
      <c r="D12" s="46" t="s">
        <v>34</v>
      </c>
      <c r="E12" s="46" t="s">
        <v>14</v>
      </c>
      <c r="F12" s="31" t="s">
        <v>35</v>
      </c>
      <c r="G12" s="46" t="s">
        <v>16</v>
      </c>
      <c r="H12" s="134">
        <v>45414</v>
      </c>
      <c r="I12" s="1" t="s">
        <v>17</v>
      </c>
      <c r="J12" s="69">
        <v>34</v>
      </c>
      <c r="K12" s="69">
        <v>95</v>
      </c>
      <c r="L12" s="69">
        <f t="shared" si="0"/>
        <v>3230</v>
      </c>
      <c r="M12" s="113">
        <f>L12+L13</f>
        <v>9335</v>
      </c>
      <c r="N12" s="113">
        <v>100</v>
      </c>
      <c r="O12" s="128"/>
      <c r="P12" s="96"/>
      <c r="Q12" s="99"/>
      <c r="R12" s="7"/>
    </row>
    <row r="13" spans="1:19" s="8" customFormat="1" ht="22.5" customHeight="1" x14ac:dyDescent="0.3">
      <c r="A13" s="37"/>
      <c r="B13" s="47"/>
      <c r="C13" s="47"/>
      <c r="D13" s="47"/>
      <c r="E13" s="47"/>
      <c r="F13" s="37"/>
      <c r="G13" s="47"/>
      <c r="H13" s="135"/>
      <c r="I13" s="1" t="s">
        <v>22</v>
      </c>
      <c r="J13" s="69">
        <v>33</v>
      </c>
      <c r="K13" s="69">
        <v>185</v>
      </c>
      <c r="L13" s="69">
        <f t="shared" si="0"/>
        <v>6105</v>
      </c>
      <c r="M13" s="115"/>
      <c r="N13" s="115"/>
      <c r="O13" s="129"/>
      <c r="P13" s="97"/>
      <c r="Q13" s="101"/>
      <c r="R13" s="7"/>
    </row>
    <row r="14" spans="1:19" s="8" customFormat="1" ht="15" customHeight="1" x14ac:dyDescent="0.3">
      <c r="A14" s="31">
        <v>6</v>
      </c>
      <c r="B14" s="46" t="s">
        <v>36</v>
      </c>
      <c r="C14" s="46" t="s">
        <v>105</v>
      </c>
      <c r="D14" s="46" t="s">
        <v>37</v>
      </c>
      <c r="E14" s="46" t="s">
        <v>14</v>
      </c>
      <c r="F14" s="31" t="s">
        <v>38</v>
      </c>
      <c r="G14" s="46" t="s">
        <v>16</v>
      </c>
      <c r="H14" s="134">
        <v>45414</v>
      </c>
      <c r="I14" s="1" t="s">
        <v>17</v>
      </c>
      <c r="J14" s="69">
        <v>10</v>
      </c>
      <c r="K14" s="69">
        <v>95</v>
      </c>
      <c r="L14" s="69">
        <f t="shared" si="0"/>
        <v>950</v>
      </c>
      <c r="M14" s="113">
        <f>L14+L15+L16</f>
        <v>6200</v>
      </c>
      <c r="N14" s="113">
        <v>55</v>
      </c>
      <c r="O14" s="128"/>
      <c r="P14" s="96"/>
      <c r="Q14" s="99"/>
      <c r="R14" s="7"/>
    </row>
    <row r="15" spans="1:19" s="8" customFormat="1" ht="15" customHeight="1" x14ac:dyDescent="0.3">
      <c r="A15" s="40"/>
      <c r="B15" s="53"/>
      <c r="C15" s="53"/>
      <c r="D15" s="53"/>
      <c r="E15" s="53"/>
      <c r="F15" s="40"/>
      <c r="G15" s="53"/>
      <c r="H15" s="136"/>
      <c r="I15" s="1" t="s">
        <v>22</v>
      </c>
      <c r="J15" s="69">
        <v>10</v>
      </c>
      <c r="K15" s="69">
        <v>185</v>
      </c>
      <c r="L15" s="69">
        <f t="shared" si="0"/>
        <v>1850</v>
      </c>
      <c r="M15" s="114"/>
      <c r="N15" s="114"/>
      <c r="O15" s="149"/>
      <c r="P15" s="98"/>
      <c r="Q15" s="100"/>
      <c r="R15" s="7"/>
    </row>
    <row r="16" spans="1:19" s="8" customFormat="1" ht="15" customHeight="1" x14ac:dyDescent="0.3">
      <c r="A16" s="37"/>
      <c r="B16" s="47"/>
      <c r="C16" s="47"/>
      <c r="D16" s="47"/>
      <c r="E16" s="47"/>
      <c r="F16" s="37"/>
      <c r="G16" s="47"/>
      <c r="H16" s="135"/>
      <c r="I16" s="1" t="s">
        <v>18</v>
      </c>
      <c r="J16" s="69">
        <v>5</v>
      </c>
      <c r="K16" s="69">
        <v>680</v>
      </c>
      <c r="L16" s="69">
        <f t="shared" si="0"/>
        <v>3400</v>
      </c>
      <c r="M16" s="115"/>
      <c r="N16" s="115"/>
      <c r="O16" s="129"/>
      <c r="P16" s="97"/>
      <c r="Q16" s="101"/>
      <c r="R16" s="7"/>
    </row>
    <row r="17" spans="1:18" s="11" customFormat="1" ht="22.5" customHeight="1" x14ac:dyDescent="0.3">
      <c r="A17" s="41">
        <v>7</v>
      </c>
      <c r="B17" s="54" t="s">
        <v>39</v>
      </c>
      <c r="C17" s="54" t="s">
        <v>40</v>
      </c>
      <c r="D17" s="54" t="s">
        <v>41</v>
      </c>
      <c r="E17" s="54" t="s">
        <v>42</v>
      </c>
      <c r="F17" s="41" t="s">
        <v>43</v>
      </c>
      <c r="G17" s="54" t="s">
        <v>16</v>
      </c>
      <c r="H17" s="137">
        <v>45414</v>
      </c>
      <c r="I17" s="9" t="s">
        <v>44</v>
      </c>
      <c r="J17" s="73">
        <v>5</v>
      </c>
      <c r="K17" s="73">
        <v>85</v>
      </c>
      <c r="L17" s="73">
        <f t="shared" si="0"/>
        <v>425</v>
      </c>
      <c r="M17" s="107">
        <f>L17+L18</f>
        <v>900</v>
      </c>
      <c r="N17" s="107">
        <v>10</v>
      </c>
      <c r="O17" s="150">
        <v>45414</v>
      </c>
      <c r="P17" s="93">
        <v>0</v>
      </c>
      <c r="Q17" s="105">
        <v>900</v>
      </c>
      <c r="R17" s="10"/>
    </row>
    <row r="18" spans="1:18" s="11" customFormat="1" ht="22.5" customHeight="1" x14ac:dyDescent="0.3">
      <c r="A18" s="42"/>
      <c r="B18" s="55"/>
      <c r="C18" s="55"/>
      <c r="D18" s="55"/>
      <c r="E18" s="55"/>
      <c r="F18" s="42"/>
      <c r="G18" s="55"/>
      <c r="H18" s="138"/>
      <c r="I18" s="9" t="s">
        <v>45</v>
      </c>
      <c r="J18" s="73">
        <v>5</v>
      </c>
      <c r="K18" s="73">
        <v>95</v>
      </c>
      <c r="L18" s="73">
        <f t="shared" si="0"/>
        <v>475</v>
      </c>
      <c r="M18" s="108"/>
      <c r="N18" s="108"/>
      <c r="O18" s="151"/>
      <c r="P18" s="95"/>
      <c r="Q18" s="106"/>
      <c r="R18" s="10"/>
    </row>
    <row r="19" spans="1:18" s="8" customFormat="1" ht="22.5" customHeight="1" x14ac:dyDescent="0.3">
      <c r="A19" s="1">
        <v>8</v>
      </c>
      <c r="B19" s="52" t="s">
        <v>46</v>
      </c>
      <c r="C19" s="52" t="s">
        <v>47</v>
      </c>
      <c r="D19" s="52" t="s">
        <v>41</v>
      </c>
      <c r="E19" s="52" t="s">
        <v>42</v>
      </c>
      <c r="F19" s="7" t="s">
        <v>48</v>
      </c>
      <c r="G19" s="52" t="s">
        <v>16</v>
      </c>
      <c r="H19" s="133">
        <v>45414</v>
      </c>
      <c r="I19" s="1" t="s">
        <v>49</v>
      </c>
      <c r="J19" s="69">
        <v>3</v>
      </c>
      <c r="K19" s="69">
        <v>1600</v>
      </c>
      <c r="L19" s="69">
        <f t="shared" si="0"/>
        <v>4800</v>
      </c>
      <c r="M19" s="69">
        <v>4800</v>
      </c>
      <c r="N19" s="69">
        <v>60</v>
      </c>
      <c r="O19" s="133">
        <v>45414</v>
      </c>
      <c r="P19" s="1">
        <v>0</v>
      </c>
      <c r="Q19" s="15">
        <v>4000</v>
      </c>
      <c r="R19" s="7"/>
    </row>
    <row r="20" spans="1:18" s="11" customFormat="1" ht="22.5" customHeight="1" x14ac:dyDescent="0.3">
      <c r="A20" s="9">
        <v>9</v>
      </c>
      <c r="B20" s="56" t="s">
        <v>50</v>
      </c>
      <c r="C20" s="56" t="s">
        <v>51</v>
      </c>
      <c r="D20" s="56" t="s">
        <v>42</v>
      </c>
      <c r="E20" s="56" t="s">
        <v>42</v>
      </c>
      <c r="F20" s="10" t="s">
        <v>52</v>
      </c>
      <c r="G20" s="56" t="s">
        <v>53</v>
      </c>
      <c r="H20" s="139">
        <v>45414</v>
      </c>
      <c r="I20" s="9" t="s">
        <v>17</v>
      </c>
      <c r="J20" s="73">
        <v>12</v>
      </c>
      <c r="K20" s="73">
        <v>95</v>
      </c>
      <c r="L20" s="73">
        <f t="shared" si="0"/>
        <v>1140</v>
      </c>
      <c r="M20" s="73">
        <v>1140</v>
      </c>
      <c r="N20" s="73">
        <v>12</v>
      </c>
      <c r="O20" s="139">
        <v>45423</v>
      </c>
      <c r="P20" s="9">
        <v>0</v>
      </c>
      <c r="Q20" s="16">
        <v>1140</v>
      </c>
      <c r="R20" s="10"/>
    </row>
    <row r="21" spans="1:18" s="8" customFormat="1" ht="22.5" customHeight="1" x14ac:dyDescent="0.3">
      <c r="A21" s="31">
        <v>10</v>
      </c>
      <c r="B21" s="46" t="s">
        <v>54</v>
      </c>
      <c r="C21" s="46" t="s">
        <v>55</v>
      </c>
      <c r="D21" s="46" t="s">
        <v>26</v>
      </c>
      <c r="E21" s="46" t="s">
        <v>14</v>
      </c>
      <c r="F21" s="31" t="s">
        <v>56</v>
      </c>
      <c r="G21" s="46" t="s">
        <v>53</v>
      </c>
      <c r="H21" s="134">
        <v>45415</v>
      </c>
      <c r="I21" s="1" t="s">
        <v>17</v>
      </c>
      <c r="J21" s="69">
        <v>51</v>
      </c>
      <c r="K21" s="69">
        <v>95</v>
      </c>
      <c r="L21" s="69">
        <f t="shared" si="0"/>
        <v>4845</v>
      </c>
      <c r="M21" s="113">
        <f>L21+L22+L23+L24+L25</f>
        <v>19760</v>
      </c>
      <c r="N21" s="113">
        <v>182</v>
      </c>
      <c r="O21" s="128">
        <v>45505</v>
      </c>
      <c r="P21" s="96">
        <v>10000</v>
      </c>
      <c r="Q21" s="99">
        <v>0</v>
      </c>
      <c r="R21" s="7"/>
    </row>
    <row r="22" spans="1:18" s="8" customFormat="1" ht="22.5" customHeight="1" x14ac:dyDescent="0.3">
      <c r="A22" s="40"/>
      <c r="B22" s="53"/>
      <c r="C22" s="53"/>
      <c r="D22" s="53"/>
      <c r="E22" s="53"/>
      <c r="F22" s="40"/>
      <c r="G22" s="53"/>
      <c r="H22" s="136"/>
      <c r="I22" s="1" t="s">
        <v>22</v>
      </c>
      <c r="J22" s="69">
        <v>23</v>
      </c>
      <c r="K22" s="69">
        <v>185</v>
      </c>
      <c r="L22" s="69">
        <f t="shared" si="0"/>
        <v>4255</v>
      </c>
      <c r="M22" s="114"/>
      <c r="N22" s="114"/>
      <c r="O22" s="149"/>
      <c r="P22" s="98"/>
      <c r="Q22" s="100"/>
      <c r="R22" s="7"/>
    </row>
    <row r="23" spans="1:18" s="8" customFormat="1" ht="22.5" customHeight="1" x14ac:dyDescent="0.3">
      <c r="A23" s="40"/>
      <c r="B23" s="53"/>
      <c r="C23" s="53"/>
      <c r="D23" s="53"/>
      <c r="E23" s="53"/>
      <c r="F23" s="40"/>
      <c r="G23" s="53"/>
      <c r="H23" s="136"/>
      <c r="I23" s="1" t="s">
        <v>18</v>
      </c>
      <c r="J23" s="69">
        <v>6</v>
      </c>
      <c r="K23" s="69">
        <v>680</v>
      </c>
      <c r="L23" s="69">
        <f t="shared" si="0"/>
        <v>4080</v>
      </c>
      <c r="M23" s="114"/>
      <c r="N23" s="114"/>
      <c r="O23" s="149"/>
      <c r="P23" s="98"/>
      <c r="Q23" s="100"/>
      <c r="R23" s="7"/>
    </row>
    <row r="24" spans="1:18" s="8" customFormat="1" ht="22.5" customHeight="1" x14ac:dyDescent="0.3">
      <c r="A24" s="40"/>
      <c r="B24" s="53"/>
      <c r="C24" s="53"/>
      <c r="D24" s="53"/>
      <c r="E24" s="53"/>
      <c r="F24" s="40"/>
      <c r="G24" s="53"/>
      <c r="H24" s="136"/>
      <c r="I24" s="1" t="s">
        <v>45</v>
      </c>
      <c r="J24" s="69">
        <v>3</v>
      </c>
      <c r="K24" s="69">
        <v>460</v>
      </c>
      <c r="L24" s="69">
        <f t="shared" si="0"/>
        <v>1380</v>
      </c>
      <c r="M24" s="114"/>
      <c r="N24" s="114"/>
      <c r="O24" s="149"/>
      <c r="P24" s="98"/>
      <c r="Q24" s="100"/>
      <c r="R24" s="7"/>
    </row>
    <row r="25" spans="1:18" s="8" customFormat="1" ht="18.75" customHeight="1" x14ac:dyDescent="0.3">
      <c r="A25" s="37"/>
      <c r="B25" s="47"/>
      <c r="C25" s="47"/>
      <c r="D25" s="47"/>
      <c r="E25" s="47"/>
      <c r="F25" s="37"/>
      <c r="G25" s="47"/>
      <c r="H25" s="135"/>
      <c r="I25" s="1" t="s">
        <v>23</v>
      </c>
      <c r="J25" s="69">
        <v>4</v>
      </c>
      <c r="K25" s="69">
        <v>1300</v>
      </c>
      <c r="L25" s="69">
        <f t="shared" si="0"/>
        <v>5200</v>
      </c>
      <c r="M25" s="115"/>
      <c r="N25" s="115"/>
      <c r="O25" s="129"/>
      <c r="P25" s="97"/>
      <c r="Q25" s="101"/>
      <c r="R25" s="7"/>
    </row>
    <row r="26" spans="1:18" ht="18.75" customHeight="1" x14ac:dyDescent="0.3">
      <c r="A26" s="27">
        <v>11</v>
      </c>
      <c r="B26" s="48" t="s">
        <v>57</v>
      </c>
      <c r="C26" s="48" t="s">
        <v>58</v>
      </c>
      <c r="D26" s="48" t="s">
        <v>41</v>
      </c>
      <c r="E26" s="48" t="s">
        <v>42</v>
      </c>
      <c r="F26" s="27" t="s">
        <v>59</v>
      </c>
      <c r="G26" s="48" t="s">
        <v>53</v>
      </c>
      <c r="H26" s="140">
        <v>45416</v>
      </c>
      <c r="I26" s="4" t="s">
        <v>17</v>
      </c>
      <c r="J26" s="71">
        <v>11</v>
      </c>
      <c r="K26" s="71">
        <v>95</v>
      </c>
      <c r="L26" s="71">
        <f t="shared" si="0"/>
        <v>1045</v>
      </c>
      <c r="M26" s="109">
        <f>L26+L27+L28+L29+L30+L31+L32</f>
        <v>9950</v>
      </c>
      <c r="N26" s="109">
        <v>81</v>
      </c>
      <c r="O26" s="130">
        <v>45461</v>
      </c>
      <c r="P26" s="88">
        <v>9950</v>
      </c>
      <c r="Q26" s="116"/>
      <c r="R26" s="102"/>
    </row>
    <row r="27" spans="1:18" ht="18.75" customHeight="1" x14ac:dyDescent="0.3">
      <c r="A27" s="38"/>
      <c r="B27" s="49"/>
      <c r="C27" s="49"/>
      <c r="D27" s="49"/>
      <c r="E27" s="49"/>
      <c r="F27" s="38"/>
      <c r="G27" s="49"/>
      <c r="H27" s="141"/>
      <c r="I27" s="4" t="s">
        <v>22</v>
      </c>
      <c r="J27" s="71">
        <v>10</v>
      </c>
      <c r="K27" s="71">
        <v>185</v>
      </c>
      <c r="L27" s="71">
        <f t="shared" si="0"/>
        <v>1850</v>
      </c>
      <c r="M27" s="110"/>
      <c r="N27" s="110"/>
      <c r="O27" s="131"/>
      <c r="P27" s="89"/>
      <c r="Q27" s="92"/>
      <c r="R27" s="103"/>
    </row>
    <row r="28" spans="1:18" ht="18.75" customHeight="1" x14ac:dyDescent="0.3">
      <c r="A28" s="38"/>
      <c r="B28" s="49"/>
      <c r="C28" s="49"/>
      <c r="D28" s="49"/>
      <c r="E28" s="49"/>
      <c r="F28" s="38"/>
      <c r="G28" s="49"/>
      <c r="H28" s="141"/>
      <c r="I28" s="4" t="s">
        <v>18</v>
      </c>
      <c r="J28" s="71">
        <v>1</v>
      </c>
      <c r="K28" s="71">
        <v>680</v>
      </c>
      <c r="L28" s="71">
        <f t="shared" si="0"/>
        <v>680</v>
      </c>
      <c r="M28" s="110"/>
      <c r="N28" s="110"/>
      <c r="O28" s="131"/>
      <c r="P28" s="89"/>
      <c r="Q28" s="92"/>
      <c r="R28" s="103"/>
    </row>
    <row r="29" spans="1:18" ht="18.75" customHeight="1" x14ac:dyDescent="0.3">
      <c r="A29" s="38"/>
      <c r="B29" s="49"/>
      <c r="C29" s="49"/>
      <c r="D29" s="49"/>
      <c r="E29" s="49"/>
      <c r="F29" s="38"/>
      <c r="G29" s="49"/>
      <c r="H29" s="141"/>
      <c r="I29" s="4" t="s">
        <v>45</v>
      </c>
      <c r="J29" s="71">
        <v>1</v>
      </c>
      <c r="K29" s="71">
        <v>460</v>
      </c>
      <c r="L29" s="71">
        <f t="shared" si="0"/>
        <v>460</v>
      </c>
      <c r="M29" s="110"/>
      <c r="N29" s="110"/>
      <c r="O29" s="131"/>
      <c r="P29" s="89"/>
      <c r="Q29" s="92"/>
      <c r="R29" s="103"/>
    </row>
    <row r="30" spans="1:18" ht="18.75" customHeight="1" x14ac:dyDescent="0.3">
      <c r="A30" s="38"/>
      <c r="B30" s="49"/>
      <c r="C30" s="49"/>
      <c r="D30" s="49"/>
      <c r="E30" s="49"/>
      <c r="F30" s="38"/>
      <c r="G30" s="49"/>
      <c r="H30" s="141"/>
      <c r="I30" s="4" t="s">
        <v>23</v>
      </c>
      <c r="J30" s="71">
        <v>2</v>
      </c>
      <c r="K30" s="71">
        <v>1300</v>
      </c>
      <c r="L30" s="71">
        <f t="shared" si="0"/>
        <v>2600</v>
      </c>
      <c r="M30" s="110"/>
      <c r="N30" s="110"/>
      <c r="O30" s="131"/>
      <c r="P30" s="89"/>
      <c r="Q30" s="92"/>
      <c r="R30" s="103"/>
    </row>
    <row r="31" spans="1:18" ht="18.75" customHeight="1" x14ac:dyDescent="0.3">
      <c r="A31" s="38"/>
      <c r="B31" s="49"/>
      <c r="C31" s="49"/>
      <c r="D31" s="49"/>
      <c r="E31" s="49"/>
      <c r="F31" s="38"/>
      <c r="G31" s="49"/>
      <c r="H31" s="141"/>
      <c r="I31" s="4" t="s">
        <v>60</v>
      </c>
      <c r="J31" s="71">
        <v>1</v>
      </c>
      <c r="K31" s="71">
        <v>915</v>
      </c>
      <c r="L31" s="71">
        <f t="shared" si="0"/>
        <v>915</v>
      </c>
      <c r="M31" s="110"/>
      <c r="N31" s="110"/>
      <c r="O31" s="131"/>
      <c r="P31" s="89"/>
      <c r="Q31" s="92"/>
      <c r="R31" s="103"/>
    </row>
    <row r="32" spans="1:18" ht="18.75" customHeight="1" x14ac:dyDescent="0.3">
      <c r="A32" s="39"/>
      <c r="B32" s="50"/>
      <c r="C32" s="50"/>
      <c r="D32" s="50"/>
      <c r="E32" s="50"/>
      <c r="F32" s="39"/>
      <c r="G32" s="50"/>
      <c r="H32" s="142"/>
      <c r="I32" s="4" t="s">
        <v>63</v>
      </c>
      <c r="J32" s="71">
        <v>1</v>
      </c>
      <c r="K32" s="71">
        <v>2400</v>
      </c>
      <c r="L32" s="71">
        <f t="shared" si="0"/>
        <v>2400</v>
      </c>
      <c r="M32" s="111"/>
      <c r="N32" s="111"/>
      <c r="O32" s="132"/>
      <c r="P32" s="90"/>
      <c r="Q32" s="117"/>
      <c r="R32" s="104"/>
    </row>
    <row r="33" spans="1:19" ht="18.75" customHeight="1" x14ac:dyDescent="0.3">
      <c r="A33" s="27">
        <v>12</v>
      </c>
      <c r="B33" s="48" t="s">
        <v>64</v>
      </c>
      <c r="C33" s="48" t="s">
        <v>65</v>
      </c>
      <c r="D33" s="48" t="s">
        <v>26</v>
      </c>
      <c r="E33" s="48" t="s">
        <v>14</v>
      </c>
      <c r="F33" s="27" t="s">
        <v>66</v>
      </c>
      <c r="G33" s="48" t="s">
        <v>53</v>
      </c>
      <c r="H33" s="140">
        <v>45416</v>
      </c>
      <c r="I33" s="4" t="s">
        <v>17</v>
      </c>
      <c r="J33" s="71">
        <v>37</v>
      </c>
      <c r="K33" s="71">
        <v>95</v>
      </c>
      <c r="L33" s="71">
        <f t="shared" si="0"/>
        <v>3515</v>
      </c>
      <c r="M33" s="109">
        <f>L33+L34+L35+L36+L37</f>
        <v>18470</v>
      </c>
      <c r="N33" s="109">
        <v>168</v>
      </c>
      <c r="O33" s="140">
        <v>45424</v>
      </c>
      <c r="P33" s="34">
        <v>0</v>
      </c>
      <c r="Q33" s="34">
        <v>14850</v>
      </c>
      <c r="R33" s="4"/>
    </row>
    <row r="34" spans="1:19" ht="18.75" customHeight="1" x14ac:dyDescent="0.3">
      <c r="A34" s="38"/>
      <c r="B34" s="49"/>
      <c r="C34" s="49"/>
      <c r="D34" s="49"/>
      <c r="E34" s="49"/>
      <c r="F34" s="38"/>
      <c r="G34" s="49"/>
      <c r="H34" s="141"/>
      <c r="I34" s="4" t="s">
        <v>22</v>
      </c>
      <c r="J34" s="71">
        <v>23</v>
      </c>
      <c r="K34" s="71">
        <v>185</v>
      </c>
      <c r="L34" s="71">
        <f t="shared" si="0"/>
        <v>4255</v>
      </c>
      <c r="M34" s="110"/>
      <c r="N34" s="110"/>
      <c r="O34" s="141"/>
      <c r="P34" s="35"/>
      <c r="Q34" s="35"/>
      <c r="R34" s="4"/>
    </row>
    <row r="35" spans="1:19" ht="18.75" customHeight="1" x14ac:dyDescent="0.3">
      <c r="A35" s="38"/>
      <c r="B35" s="49"/>
      <c r="C35" s="49"/>
      <c r="D35" s="49"/>
      <c r="E35" s="49"/>
      <c r="F35" s="38"/>
      <c r="G35" s="49"/>
      <c r="H35" s="141"/>
      <c r="I35" s="4" t="s">
        <v>18</v>
      </c>
      <c r="J35" s="71">
        <v>1</v>
      </c>
      <c r="K35" s="71">
        <v>680</v>
      </c>
      <c r="L35" s="71">
        <f t="shared" si="0"/>
        <v>680</v>
      </c>
      <c r="M35" s="110"/>
      <c r="N35" s="110"/>
      <c r="O35" s="141">
        <v>45485</v>
      </c>
      <c r="P35" s="35">
        <v>3620</v>
      </c>
      <c r="Q35" s="35"/>
      <c r="R35" s="4"/>
    </row>
    <row r="36" spans="1:19" ht="18.75" customHeight="1" x14ac:dyDescent="0.3">
      <c r="A36" s="38"/>
      <c r="B36" s="49"/>
      <c r="C36" s="49"/>
      <c r="D36" s="49"/>
      <c r="E36" s="49"/>
      <c r="F36" s="38"/>
      <c r="G36" s="49"/>
      <c r="H36" s="141"/>
      <c r="I36" s="4" t="s">
        <v>45</v>
      </c>
      <c r="J36" s="71">
        <v>2</v>
      </c>
      <c r="K36" s="71">
        <v>460</v>
      </c>
      <c r="L36" s="71">
        <f t="shared" si="0"/>
        <v>920</v>
      </c>
      <c r="M36" s="110"/>
      <c r="N36" s="110"/>
      <c r="O36" s="141"/>
      <c r="P36" s="35"/>
      <c r="Q36" s="35"/>
      <c r="R36" s="4"/>
    </row>
    <row r="37" spans="1:19" ht="18.75" customHeight="1" x14ac:dyDescent="0.3">
      <c r="A37" s="39"/>
      <c r="B37" s="50"/>
      <c r="C37" s="50"/>
      <c r="D37" s="50"/>
      <c r="E37" s="50"/>
      <c r="F37" s="39"/>
      <c r="G37" s="50"/>
      <c r="H37" s="142"/>
      <c r="I37" s="4" t="s">
        <v>23</v>
      </c>
      <c r="J37" s="71">
        <v>7</v>
      </c>
      <c r="K37" s="71">
        <v>1300</v>
      </c>
      <c r="L37" s="71">
        <f t="shared" si="0"/>
        <v>9100</v>
      </c>
      <c r="M37" s="111"/>
      <c r="N37" s="111"/>
      <c r="O37" s="142"/>
      <c r="P37" s="36"/>
      <c r="Q37" s="36"/>
      <c r="R37" s="4"/>
    </row>
    <row r="38" spans="1:19" s="6" customFormat="1" ht="18.75" customHeight="1" x14ac:dyDescent="0.3">
      <c r="A38" s="31">
        <v>13</v>
      </c>
      <c r="B38" s="46" t="s">
        <v>64</v>
      </c>
      <c r="C38" s="46" t="s">
        <v>65</v>
      </c>
      <c r="D38" s="46" t="s">
        <v>26</v>
      </c>
      <c r="E38" s="46" t="s">
        <v>14</v>
      </c>
      <c r="F38" s="31" t="s">
        <v>67</v>
      </c>
      <c r="G38" s="46" t="s">
        <v>16</v>
      </c>
      <c r="H38" s="134">
        <v>45418</v>
      </c>
      <c r="I38" s="5" t="s">
        <v>17</v>
      </c>
      <c r="J38" s="69">
        <v>10</v>
      </c>
      <c r="K38" s="69">
        <v>95</v>
      </c>
      <c r="L38" s="69">
        <f t="shared" si="0"/>
        <v>950</v>
      </c>
      <c r="M38" s="113">
        <f>L38+L39</f>
        <v>1875</v>
      </c>
      <c r="N38" s="113">
        <v>20</v>
      </c>
      <c r="O38" s="128">
        <v>45485</v>
      </c>
      <c r="P38" s="96">
        <v>1380</v>
      </c>
      <c r="Q38" s="1"/>
      <c r="R38" s="5"/>
    </row>
    <row r="39" spans="1:19" s="6" customFormat="1" ht="18.75" customHeight="1" x14ac:dyDescent="0.3">
      <c r="A39" s="37"/>
      <c r="B39" s="47"/>
      <c r="C39" s="47"/>
      <c r="D39" s="47"/>
      <c r="E39" s="47"/>
      <c r="F39" s="37"/>
      <c r="G39" s="47"/>
      <c r="H39" s="135"/>
      <c r="I39" s="5" t="s">
        <v>22</v>
      </c>
      <c r="J39" s="69">
        <v>5</v>
      </c>
      <c r="K39" s="69">
        <v>185</v>
      </c>
      <c r="L39" s="69">
        <f t="shared" si="0"/>
        <v>925</v>
      </c>
      <c r="M39" s="115"/>
      <c r="N39" s="115"/>
      <c r="O39" s="129"/>
      <c r="P39" s="97"/>
      <c r="Q39" s="1"/>
      <c r="R39" s="5"/>
    </row>
    <row r="40" spans="1:19" s="6" customFormat="1" ht="18.75" customHeight="1" x14ac:dyDescent="0.3">
      <c r="A40" s="31">
        <v>14</v>
      </c>
      <c r="B40" s="46" t="s">
        <v>50</v>
      </c>
      <c r="C40" s="46" t="s">
        <v>68</v>
      </c>
      <c r="D40" s="46" t="s">
        <v>42</v>
      </c>
      <c r="E40" s="46" t="s">
        <v>42</v>
      </c>
      <c r="F40" s="31" t="s">
        <v>69</v>
      </c>
      <c r="G40" s="46" t="s">
        <v>16</v>
      </c>
      <c r="H40" s="134">
        <v>45423</v>
      </c>
      <c r="I40" s="5" t="s">
        <v>17</v>
      </c>
      <c r="J40" s="69">
        <v>20</v>
      </c>
      <c r="K40" s="69">
        <v>95</v>
      </c>
      <c r="L40" s="69">
        <f t="shared" ref="L40:L46" si="1">J40*K40</f>
        <v>1900</v>
      </c>
      <c r="M40" s="113">
        <f>L40+L41</f>
        <v>2580</v>
      </c>
      <c r="N40" s="113">
        <v>25</v>
      </c>
      <c r="O40" s="128"/>
      <c r="P40" s="96"/>
      <c r="Q40" s="99"/>
      <c r="R40" s="5"/>
    </row>
    <row r="41" spans="1:19" s="6" customFormat="1" ht="18.75" customHeight="1" x14ac:dyDescent="0.3">
      <c r="A41" s="37"/>
      <c r="B41" s="47"/>
      <c r="C41" s="47"/>
      <c r="D41" s="47"/>
      <c r="E41" s="47"/>
      <c r="F41" s="37"/>
      <c r="G41" s="47"/>
      <c r="H41" s="135"/>
      <c r="I41" s="5" t="s">
        <v>18</v>
      </c>
      <c r="J41" s="69">
        <v>1</v>
      </c>
      <c r="K41" s="69">
        <v>680</v>
      </c>
      <c r="L41" s="69">
        <f t="shared" si="1"/>
        <v>680</v>
      </c>
      <c r="M41" s="115"/>
      <c r="N41" s="115"/>
      <c r="O41" s="129"/>
      <c r="P41" s="97"/>
      <c r="Q41" s="101"/>
      <c r="R41" s="5"/>
    </row>
    <row r="42" spans="1:19" s="14" customFormat="1" ht="18.75" customHeight="1" x14ac:dyDescent="0.3">
      <c r="A42" s="9">
        <v>15</v>
      </c>
      <c r="B42" s="57" t="s">
        <v>70</v>
      </c>
      <c r="C42" s="57" t="s">
        <v>71</v>
      </c>
      <c r="D42" s="57" t="s">
        <v>72</v>
      </c>
      <c r="E42" s="57" t="s">
        <v>14</v>
      </c>
      <c r="F42" s="9" t="s">
        <v>73</v>
      </c>
      <c r="G42" s="57" t="s">
        <v>16</v>
      </c>
      <c r="H42" s="139">
        <v>45423</v>
      </c>
      <c r="I42" s="9" t="s">
        <v>17</v>
      </c>
      <c r="J42" s="73">
        <v>10</v>
      </c>
      <c r="K42" s="73">
        <v>95</v>
      </c>
      <c r="L42" s="73">
        <f t="shared" si="1"/>
        <v>950</v>
      </c>
      <c r="M42" s="73">
        <v>950</v>
      </c>
      <c r="N42" s="73">
        <v>10</v>
      </c>
      <c r="O42" s="139">
        <v>45423</v>
      </c>
      <c r="P42" s="9">
        <v>0</v>
      </c>
      <c r="Q42" s="16">
        <v>950</v>
      </c>
      <c r="R42" s="9"/>
    </row>
    <row r="43" spans="1:19" s="2" customFormat="1" ht="18.75" customHeight="1" x14ac:dyDescent="0.3">
      <c r="A43" s="1">
        <v>16</v>
      </c>
      <c r="B43" s="58" t="s">
        <v>64</v>
      </c>
      <c r="C43" s="58" t="s">
        <v>74</v>
      </c>
      <c r="D43" s="58" t="s">
        <v>26</v>
      </c>
      <c r="E43" s="58" t="s">
        <v>14</v>
      </c>
      <c r="F43" s="1" t="s">
        <v>75</v>
      </c>
      <c r="G43" s="58" t="s">
        <v>16</v>
      </c>
      <c r="H43" s="133">
        <v>45423</v>
      </c>
      <c r="I43" s="1" t="s">
        <v>76</v>
      </c>
      <c r="J43" s="69">
        <v>1</v>
      </c>
      <c r="K43" s="69">
        <v>1300</v>
      </c>
      <c r="L43" s="69">
        <f t="shared" si="1"/>
        <v>1300</v>
      </c>
      <c r="M43" s="69">
        <v>1300</v>
      </c>
      <c r="N43" s="69">
        <v>10</v>
      </c>
      <c r="O43" s="133"/>
      <c r="P43" s="1"/>
      <c r="Q43" s="15"/>
      <c r="R43" s="1"/>
    </row>
    <row r="44" spans="1:19" s="19" customFormat="1" ht="18.75" customHeight="1" x14ac:dyDescent="0.3">
      <c r="A44" s="18">
        <v>17</v>
      </c>
      <c r="B44" s="59" t="s">
        <v>77</v>
      </c>
      <c r="C44" s="59" t="s">
        <v>78</v>
      </c>
      <c r="D44" s="59" t="s">
        <v>26</v>
      </c>
      <c r="E44" s="59" t="s">
        <v>14</v>
      </c>
      <c r="F44" s="18" t="s">
        <v>79</v>
      </c>
      <c r="G44" s="59" t="s">
        <v>16</v>
      </c>
      <c r="H44" s="143">
        <v>45423</v>
      </c>
      <c r="I44" s="18" t="s">
        <v>17</v>
      </c>
      <c r="J44" s="71">
        <v>5</v>
      </c>
      <c r="K44" s="71">
        <v>95</v>
      </c>
      <c r="L44" s="71">
        <f t="shared" si="1"/>
        <v>475</v>
      </c>
      <c r="M44" s="71">
        <v>475</v>
      </c>
      <c r="N44" s="71">
        <v>5</v>
      </c>
      <c r="O44" s="143">
        <v>45436</v>
      </c>
      <c r="P44" s="18">
        <v>475</v>
      </c>
      <c r="Q44" s="20">
        <v>0</v>
      </c>
      <c r="R44" s="18"/>
    </row>
    <row r="45" spans="1:19" s="2" customFormat="1" ht="18.75" customHeight="1" x14ac:dyDescent="0.3">
      <c r="A45" s="1">
        <v>18</v>
      </c>
      <c r="B45" s="58" t="s">
        <v>28</v>
      </c>
      <c r="C45" s="58" t="s">
        <v>29</v>
      </c>
      <c r="D45" s="58" t="s">
        <v>26</v>
      </c>
      <c r="E45" s="58" t="s">
        <v>14</v>
      </c>
      <c r="F45" s="1" t="s">
        <v>80</v>
      </c>
      <c r="G45" s="58" t="s">
        <v>16</v>
      </c>
      <c r="H45" s="133">
        <v>45423</v>
      </c>
      <c r="I45" s="1" t="s">
        <v>18</v>
      </c>
      <c r="J45" s="69">
        <v>1</v>
      </c>
      <c r="K45" s="69">
        <v>680</v>
      </c>
      <c r="L45" s="69">
        <f t="shared" si="1"/>
        <v>680</v>
      </c>
      <c r="M45" s="69">
        <v>680</v>
      </c>
      <c r="N45" s="69">
        <v>5</v>
      </c>
      <c r="O45" s="133"/>
      <c r="P45" s="1"/>
      <c r="Q45" s="15"/>
      <c r="R45" s="1"/>
    </row>
    <row r="46" spans="1:19" s="2" customFormat="1" ht="21.75" customHeight="1" x14ac:dyDescent="0.3">
      <c r="A46" s="31">
        <v>19</v>
      </c>
      <c r="B46" s="46" t="s">
        <v>81</v>
      </c>
      <c r="C46" s="46" t="s">
        <v>82</v>
      </c>
      <c r="D46" s="46" t="s">
        <v>83</v>
      </c>
      <c r="E46" s="46" t="s">
        <v>42</v>
      </c>
      <c r="F46" s="31" t="s">
        <v>84</v>
      </c>
      <c r="G46" s="46" t="s">
        <v>16</v>
      </c>
      <c r="H46" s="134">
        <v>45424</v>
      </c>
      <c r="I46" s="96" t="s">
        <v>18</v>
      </c>
      <c r="J46" s="113">
        <v>5</v>
      </c>
      <c r="K46" s="113">
        <v>680</v>
      </c>
      <c r="L46" s="113">
        <f t="shared" si="1"/>
        <v>3400</v>
      </c>
      <c r="M46" s="113">
        <f>L46</f>
        <v>3400</v>
      </c>
      <c r="N46" s="113">
        <v>25</v>
      </c>
      <c r="O46" s="152">
        <v>45473</v>
      </c>
      <c r="P46" s="1">
        <v>0</v>
      </c>
      <c r="Q46" s="15">
        <v>2000</v>
      </c>
      <c r="R46" s="1">
        <v>0</v>
      </c>
    </row>
    <row r="47" spans="1:19" s="2" customFormat="1" x14ac:dyDescent="0.3">
      <c r="A47" s="37"/>
      <c r="B47" s="47"/>
      <c r="C47" s="47"/>
      <c r="D47" s="47"/>
      <c r="E47" s="47"/>
      <c r="F47" s="37"/>
      <c r="G47" s="47"/>
      <c r="H47" s="135"/>
      <c r="I47" s="97"/>
      <c r="J47" s="115"/>
      <c r="K47" s="115"/>
      <c r="L47" s="115"/>
      <c r="M47" s="115"/>
      <c r="N47" s="115"/>
      <c r="O47" s="153">
        <v>45490</v>
      </c>
      <c r="P47" s="31">
        <v>1400</v>
      </c>
      <c r="Q47" s="32">
        <v>0</v>
      </c>
      <c r="R47" s="1">
        <v>0</v>
      </c>
      <c r="S47" s="33" t="s">
        <v>127</v>
      </c>
    </row>
    <row r="48" spans="1:19" s="14" customFormat="1" ht="18.75" customHeight="1" x14ac:dyDescent="0.3">
      <c r="A48" s="41">
        <v>20</v>
      </c>
      <c r="B48" s="54" t="s">
        <v>85</v>
      </c>
      <c r="C48" s="54" t="s">
        <v>86</v>
      </c>
      <c r="D48" s="54" t="s">
        <v>83</v>
      </c>
      <c r="E48" s="54" t="s">
        <v>42</v>
      </c>
      <c r="F48" s="41" t="s">
        <v>87</v>
      </c>
      <c r="G48" s="54" t="s">
        <v>16</v>
      </c>
      <c r="H48" s="137">
        <v>45424</v>
      </c>
      <c r="I48" s="9" t="s">
        <v>17</v>
      </c>
      <c r="J48" s="73">
        <v>2</v>
      </c>
      <c r="K48" s="73">
        <v>95</v>
      </c>
      <c r="L48" s="73">
        <f>J48*K48</f>
        <v>190</v>
      </c>
      <c r="M48" s="107">
        <f>L48+L49</f>
        <v>1550</v>
      </c>
      <c r="N48" s="107">
        <v>14</v>
      </c>
      <c r="O48" s="150">
        <v>45424</v>
      </c>
      <c r="P48" s="93">
        <v>0</v>
      </c>
      <c r="Q48" s="105">
        <v>1550</v>
      </c>
      <c r="R48" s="9"/>
    </row>
    <row r="49" spans="1:19" s="14" customFormat="1" ht="18.75" customHeight="1" x14ac:dyDescent="0.3">
      <c r="A49" s="42"/>
      <c r="B49" s="55"/>
      <c r="C49" s="55"/>
      <c r="D49" s="55"/>
      <c r="E49" s="55"/>
      <c r="F49" s="42"/>
      <c r="G49" s="55"/>
      <c r="H49" s="138"/>
      <c r="I49" s="9" t="s">
        <v>18</v>
      </c>
      <c r="J49" s="73">
        <v>2</v>
      </c>
      <c r="K49" s="73">
        <v>680</v>
      </c>
      <c r="L49" s="73">
        <f t="shared" ref="L49:L73" si="2">J49*K49</f>
        <v>1360</v>
      </c>
      <c r="M49" s="108"/>
      <c r="N49" s="108"/>
      <c r="O49" s="151"/>
      <c r="P49" s="95"/>
      <c r="Q49" s="106"/>
      <c r="R49" s="9"/>
    </row>
    <row r="50" spans="1:19" s="14" customFormat="1" ht="18.75" customHeight="1" x14ac:dyDescent="0.3">
      <c r="A50" s="41">
        <v>21</v>
      </c>
      <c r="B50" s="57" t="s">
        <v>88</v>
      </c>
      <c r="C50" s="57" t="s">
        <v>89</v>
      </c>
      <c r="D50" s="57" t="s">
        <v>83</v>
      </c>
      <c r="E50" s="57" t="s">
        <v>42</v>
      </c>
      <c r="F50" s="9" t="s">
        <v>90</v>
      </c>
      <c r="G50" s="57" t="s">
        <v>16</v>
      </c>
      <c r="H50" s="139">
        <v>45424</v>
      </c>
      <c r="I50" s="9" t="s">
        <v>45</v>
      </c>
      <c r="J50" s="73">
        <v>1</v>
      </c>
      <c r="K50" s="73">
        <v>460</v>
      </c>
      <c r="L50" s="73">
        <f t="shared" si="2"/>
        <v>460</v>
      </c>
      <c r="M50" s="73">
        <v>460</v>
      </c>
      <c r="N50" s="73">
        <v>5</v>
      </c>
      <c r="O50" s="139">
        <v>45425</v>
      </c>
      <c r="P50" s="9">
        <v>0</v>
      </c>
      <c r="Q50" s="16">
        <v>0</v>
      </c>
      <c r="R50" s="9">
        <v>460</v>
      </c>
    </row>
    <row r="51" spans="1:19" s="14" customFormat="1" ht="18.75" customHeight="1" x14ac:dyDescent="0.3">
      <c r="A51" s="42"/>
      <c r="B51" s="60" t="s">
        <v>91</v>
      </c>
      <c r="C51" s="64"/>
      <c r="D51" s="64"/>
      <c r="E51" s="64"/>
      <c r="F51" s="43"/>
      <c r="G51" s="66"/>
      <c r="H51" s="139"/>
      <c r="I51" s="9"/>
      <c r="J51" s="73"/>
      <c r="K51" s="73"/>
      <c r="L51" s="73">
        <f t="shared" si="2"/>
        <v>0</v>
      </c>
      <c r="M51" s="73"/>
      <c r="N51" s="73"/>
      <c r="O51" s="139"/>
      <c r="P51" s="9"/>
      <c r="Q51" s="16"/>
      <c r="R51" s="9"/>
    </row>
    <row r="52" spans="1:19" s="14" customFormat="1" ht="18.75" customHeight="1" x14ac:dyDescent="0.3">
      <c r="A52" s="9">
        <v>22</v>
      </c>
      <c r="B52" s="57" t="s">
        <v>93</v>
      </c>
      <c r="C52" s="57" t="s">
        <v>94</v>
      </c>
      <c r="D52" s="57" t="s">
        <v>14</v>
      </c>
      <c r="E52" s="57" t="s">
        <v>14</v>
      </c>
      <c r="F52" s="9" t="s">
        <v>95</v>
      </c>
      <c r="G52" s="57" t="s">
        <v>16</v>
      </c>
      <c r="H52" s="139">
        <v>45425</v>
      </c>
      <c r="I52" s="9" t="s">
        <v>18</v>
      </c>
      <c r="J52" s="73">
        <v>1</v>
      </c>
      <c r="K52" s="73">
        <v>680</v>
      </c>
      <c r="L52" s="73">
        <f t="shared" si="2"/>
        <v>680</v>
      </c>
      <c r="M52" s="73">
        <v>680</v>
      </c>
      <c r="N52" s="73">
        <v>5</v>
      </c>
      <c r="O52" s="139">
        <v>45434</v>
      </c>
      <c r="P52" s="9">
        <v>680</v>
      </c>
      <c r="Q52" s="16">
        <v>0</v>
      </c>
      <c r="R52" s="9"/>
    </row>
    <row r="53" spans="1:19" s="19" customFormat="1" ht="18.75" customHeight="1" x14ac:dyDescent="0.3">
      <c r="A53" s="27">
        <v>23</v>
      </c>
      <c r="B53" s="48" t="s">
        <v>121</v>
      </c>
      <c r="C53" s="48" t="s">
        <v>122</v>
      </c>
      <c r="D53" s="48" t="s">
        <v>26</v>
      </c>
      <c r="E53" s="48" t="s">
        <v>14</v>
      </c>
      <c r="F53" s="27" t="s">
        <v>123</v>
      </c>
      <c r="G53" s="48" t="s">
        <v>16</v>
      </c>
      <c r="H53" s="140">
        <v>45429</v>
      </c>
      <c r="I53" s="18" t="s">
        <v>98</v>
      </c>
      <c r="J53" s="71">
        <v>18</v>
      </c>
      <c r="K53" s="71">
        <v>95</v>
      </c>
      <c r="L53" s="71">
        <f t="shared" si="2"/>
        <v>1710</v>
      </c>
      <c r="M53" s="109">
        <f>L53+L54+L55+L56+L57</f>
        <v>7880</v>
      </c>
      <c r="N53" s="109">
        <v>76</v>
      </c>
      <c r="O53" s="130">
        <v>45488</v>
      </c>
      <c r="P53" s="88">
        <v>7880</v>
      </c>
      <c r="Q53" s="88"/>
      <c r="R53" s="88"/>
    </row>
    <row r="54" spans="1:19" s="19" customFormat="1" ht="18.75" customHeight="1" x14ac:dyDescent="0.3">
      <c r="A54" s="38"/>
      <c r="B54" s="49"/>
      <c r="C54" s="49"/>
      <c r="D54" s="49"/>
      <c r="E54" s="49"/>
      <c r="F54" s="38"/>
      <c r="G54" s="49"/>
      <c r="H54" s="141"/>
      <c r="I54" s="4" t="s">
        <v>22</v>
      </c>
      <c r="J54" s="71">
        <v>14</v>
      </c>
      <c r="K54" s="71">
        <v>185</v>
      </c>
      <c r="L54" s="71">
        <f t="shared" si="2"/>
        <v>2590</v>
      </c>
      <c r="M54" s="110"/>
      <c r="N54" s="110"/>
      <c r="O54" s="131"/>
      <c r="P54" s="89"/>
      <c r="Q54" s="89"/>
      <c r="R54" s="89"/>
    </row>
    <row r="55" spans="1:19" s="19" customFormat="1" ht="18.75" customHeight="1" x14ac:dyDescent="0.3">
      <c r="A55" s="38"/>
      <c r="B55" s="49"/>
      <c r="C55" s="49"/>
      <c r="D55" s="49"/>
      <c r="E55" s="49"/>
      <c r="F55" s="38"/>
      <c r="G55" s="49"/>
      <c r="H55" s="141"/>
      <c r="I55" s="4" t="s">
        <v>18</v>
      </c>
      <c r="J55" s="71">
        <v>2</v>
      </c>
      <c r="K55" s="71">
        <v>680</v>
      </c>
      <c r="L55" s="71">
        <f t="shared" si="2"/>
        <v>1360</v>
      </c>
      <c r="M55" s="110"/>
      <c r="N55" s="110"/>
      <c r="O55" s="131"/>
      <c r="P55" s="89"/>
      <c r="Q55" s="89"/>
      <c r="R55" s="89"/>
    </row>
    <row r="56" spans="1:19" s="19" customFormat="1" ht="18.75" customHeight="1" x14ac:dyDescent="0.3">
      <c r="A56" s="38"/>
      <c r="B56" s="49"/>
      <c r="C56" s="49"/>
      <c r="D56" s="49"/>
      <c r="E56" s="49"/>
      <c r="F56" s="38"/>
      <c r="G56" s="49"/>
      <c r="H56" s="141"/>
      <c r="I56" s="4" t="s">
        <v>45</v>
      </c>
      <c r="J56" s="71">
        <v>2</v>
      </c>
      <c r="K56" s="71">
        <v>460</v>
      </c>
      <c r="L56" s="71">
        <f t="shared" si="2"/>
        <v>920</v>
      </c>
      <c r="M56" s="110"/>
      <c r="N56" s="110"/>
      <c r="O56" s="131"/>
      <c r="P56" s="89"/>
      <c r="Q56" s="89"/>
      <c r="R56" s="89"/>
    </row>
    <row r="57" spans="1:19" s="19" customFormat="1" ht="18.75" customHeight="1" x14ac:dyDescent="0.3">
      <c r="A57" s="39"/>
      <c r="B57" s="50"/>
      <c r="C57" s="50"/>
      <c r="D57" s="50"/>
      <c r="E57" s="50"/>
      <c r="F57" s="39"/>
      <c r="G57" s="50"/>
      <c r="H57" s="142"/>
      <c r="I57" s="4" t="s">
        <v>23</v>
      </c>
      <c r="J57" s="71">
        <v>1</v>
      </c>
      <c r="K57" s="71">
        <v>1300</v>
      </c>
      <c r="L57" s="71">
        <f t="shared" si="2"/>
        <v>1300</v>
      </c>
      <c r="M57" s="111"/>
      <c r="N57" s="111"/>
      <c r="O57" s="132"/>
      <c r="P57" s="90"/>
      <c r="Q57" s="90"/>
      <c r="R57" s="90"/>
    </row>
    <row r="58" spans="1:19" s="14" customFormat="1" ht="18.75" customHeight="1" x14ac:dyDescent="0.3">
      <c r="A58" s="9">
        <v>24</v>
      </c>
      <c r="B58" s="57" t="s">
        <v>36</v>
      </c>
      <c r="C58" s="57" t="s">
        <v>105</v>
      </c>
      <c r="D58" s="57" t="s">
        <v>37</v>
      </c>
      <c r="E58" s="57" t="s">
        <v>14</v>
      </c>
      <c r="F58" s="9" t="s">
        <v>106</v>
      </c>
      <c r="G58" s="57" t="s">
        <v>16</v>
      </c>
      <c r="H58" s="139">
        <v>45436</v>
      </c>
      <c r="I58" s="9" t="s">
        <v>45</v>
      </c>
      <c r="J58" s="73">
        <v>1</v>
      </c>
      <c r="K58" s="73">
        <v>460</v>
      </c>
      <c r="L58" s="73">
        <f t="shared" si="2"/>
        <v>460</v>
      </c>
      <c r="M58" s="73">
        <v>460</v>
      </c>
      <c r="N58" s="73">
        <v>5</v>
      </c>
      <c r="O58" s="139">
        <v>45436</v>
      </c>
      <c r="P58" s="9">
        <v>0</v>
      </c>
      <c r="Q58" s="16">
        <v>460</v>
      </c>
      <c r="R58" s="9"/>
    </row>
    <row r="59" spans="1:19" s="2" customFormat="1" ht="18.75" customHeight="1" x14ac:dyDescent="0.3">
      <c r="A59" s="31">
        <v>25</v>
      </c>
      <c r="B59" s="46" t="s">
        <v>107</v>
      </c>
      <c r="C59" s="46" t="s">
        <v>108</v>
      </c>
      <c r="D59" s="46" t="s">
        <v>34</v>
      </c>
      <c r="E59" s="46" t="s">
        <v>14</v>
      </c>
      <c r="F59" s="31" t="s">
        <v>109</v>
      </c>
      <c r="G59" s="46" t="s">
        <v>16</v>
      </c>
      <c r="H59" s="134">
        <v>45436</v>
      </c>
      <c r="I59" s="1" t="s">
        <v>17</v>
      </c>
      <c r="J59" s="69">
        <v>15</v>
      </c>
      <c r="K59" s="69">
        <v>95</v>
      </c>
      <c r="L59" s="69">
        <f t="shared" si="2"/>
        <v>1425</v>
      </c>
      <c r="M59" s="113">
        <f>L59+L60</f>
        <v>3725</v>
      </c>
      <c r="N59" s="113">
        <v>20</v>
      </c>
      <c r="O59" s="133"/>
      <c r="P59" s="1"/>
      <c r="Q59" s="15"/>
      <c r="R59" s="1"/>
    </row>
    <row r="60" spans="1:19" s="6" customFormat="1" ht="18.75" customHeight="1" x14ac:dyDescent="0.3">
      <c r="A60" s="37"/>
      <c r="B60" s="47"/>
      <c r="C60" s="47"/>
      <c r="D60" s="47"/>
      <c r="E60" s="47"/>
      <c r="F60" s="37"/>
      <c r="G60" s="47"/>
      <c r="H60" s="135"/>
      <c r="I60" s="1" t="s">
        <v>45</v>
      </c>
      <c r="J60" s="69">
        <v>5</v>
      </c>
      <c r="K60" s="69">
        <v>460</v>
      </c>
      <c r="L60" s="69">
        <f t="shared" si="2"/>
        <v>2300</v>
      </c>
      <c r="M60" s="115"/>
      <c r="N60" s="115"/>
      <c r="O60" s="154"/>
      <c r="P60" s="5"/>
      <c r="Q60" s="28"/>
      <c r="R60" s="5"/>
    </row>
    <row r="61" spans="1:19" ht="18.75" customHeight="1" x14ac:dyDescent="0.3">
      <c r="A61" s="27">
        <v>26</v>
      </c>
      <c r="B61" s="48" t="s">
        <v>24</v>
      </c>
      <c r="C61" s="48" t="s">
        <v>25</v>
      </c>
      <c r="D61" s="48" t="s">
        <v>26</v>
      </c>
      <c r="E61" s="48" t="s">
        <v>14</v>
      </c>
      <c r="F61" s="27" t="s">
        <v>110</v>
      </c>
      <c r="G61" s="48" t="s">
        <v>16</v>
      </c>
      <c r="H61" s="140">
        <v>45436</v>
      </c>
      <c r="I61" s="18" t="s">
        <v>18</v>
      </c>
      <c r="J61" s="71">
        <v>1</v>
      </c>
      <c r="K61" s="71">
        <v>680</v>
      </c>
      <c r="L61" s="71">
        <f t="shared" si="2"/>
        <v>680</v>
      </c>
      <c r="M61" s="109">
        <f>L61+L62</f>
        <v>1980</v>
      </c>
      <c r="N61" s="109">
        <v>15</v>
      </c>
      <c r="O61" s="130">
        <v>45457</v>
      </c>
      <c r="P61" s="88">
        <v>1980</v>
      </c>
      <c r="Q61" s="88">
        <v>0</v>
      </c>
      <c r="R61" s="88">
        <v>0</v>
      </c>
    </row>
    <row r="62" spans="1:19" ht="18.75" customHeight="1" x14ac:dyDescent="0.3">
      <c r="A62" s="39"/>
      <c r="B62" s="50"/>
      <c r="C62" s="50"/>
      <c r="D62" s="50"/>
      <c r="E62" s="50"/>
      <c r="F62" s="39"/>
      <c r="G62" s="50"/>
      <c r="H62" s="142"/>
      <c r="I62" s="18" t="s">
        <v>76</v>
      </c>
      <c r="J62" s="71">
        <v>1</v>
      </c>
      <c r="K62" s="71">
        <v>1300</v>
      </c>
      <c r="L62" s="71">
        <f t="shared" si="2"/>
        <v>1300</v>
      </c>
      <c r="M62" s="111"/>
      <c r="N62" s="111"/>
      <c r="O62" s="132"/>
      <c r="P62" s="90"/>
      <c r="Q62" s="90"/>
      <c r="R62" s="90"/>
    </row>
    <row r="63" spans="1:19" s="19" customFormat="1" ht="18.75" customHeight="1" x14ac:dyDescent="0.3">
      <c r="A63" s="18">
        <v>27</v>
      </c>
      <c r="B63" s="59" t="s">
        <v>111</v>
      </c>
      <c r="C63" s="59" t="s">
        <v>112</v>
      </c>
      <c r="D63" s="59" t="s">
        <v>72</v>
      </c>
      <c r="E63" s="59" t="s">
        <v>14</v>
      </c>
      <c r="F63" s="18" t="s">
        <v>113</v>
      </c>
      <c r="G63" s="59" t="s">
        <v>16</v>
      </c>
      <c r="H63" s="143">
        <v>45436</v>
      </c>
      <c r="I63" s="18" t="s">
        <v>17</v>
      </c>
      <c r="J63" s="71">
        <v>10</v>
      </c>
      <c r="K63" s="71">
        <v>95</v>
      </c>
      <c r="L63" s="71">
        <f t="shared" si="2"/>
        <v>950</v>
      </c>
      <c r="M63" s="71">
        <f>L63</f>
        <v>950</v>
      </c>
      <c r="N63" s="71">
        <v>10</v>
      </c>
      <c r="O63" s="143">
        <v>45473</v>
      </c>
      <c r="P63" s="18">
        <v>950</v>
      </c>
      <c r="Q63" s="20">
        <v>0</v>
      </c>
      <c r="R63" s="18">
        <v>0</v>
      </c>
      <c r="S63" s="19" t="s">
        <v>120</v>
      </c>
    </row>
    <row r="64" spans="1:19" ht="18.75" customHeight="1" x14ac:dyDescent="0.3">
      <c r="A64" s="27">
        <v>28</v>
      </c>
      <c r="B64" s="48" t="s">
        <v>19</v>
      </c>
      <c r="C64" s="48" t="s">
        <v>20</v>
      </c>
      <c r="D64" s="48" t="s">
        <v>34</v>
      </c>
      <c r="E64" s="48" t="s">
        <v>14</v>
      </c>
      <c r="F64" s="27" t="s">
        <v>114</v>
      </c>
      <c r="G64" s="48" t="s">
        <v>16</v>
      </c>
      <c r="H64" s="140">
        <v>45436</v>
      </c>
      <c r="I64" s="4" t="s">
        <v>17</v>
      </c>
      <c r="J64" s="71">
        <v>5</v>
      </c>
      <c r="K64" s="71">
        <v>95</v>
      </c>
      <c r="L64" s="71">
        <f t="shared" si="2"/>
        <v>475</v>
      </c>
      <c r="M64" s="109">
        <v>3380</v>
      </c>
      <c r="N64" s="109">
        <v>30</v>
      </c>
      <c r="O64" s="155">
        <v>45489</v>
      </c>
      <c r="P64" s="88">
        <v>3400</v>
      </c>
      <c r="Q64" s="88">
        <v>0</v>
      </c>
      <c r="R64" s="88">
        <v>0</v>
      </c>
      <c r="S64" s="102"/>
    </row>
    <row r="65" spans="1:19" ht="18.75" customHeight="1" x14ac:dyDescent="0.3">
      <c r="A65" s="38"/>
      <c r="B65" s="49"/>
      <c r="C65" s="49"/>
      <c r="D65" s="49"/>
      <c r="E65" s="49"/>
      <c r="F65" s="38"/>
      <c r="G65" s="49"/>
      <c r="H65" s="141"/>
      <c r="I65" s="4" t="s">
        <v>22</v>
      </c>
      <c r="J65" s="71">
        <v>5</v>
      </c>
      <c r="K65" s="71">
        <v>185</v>
      </c>
      <c r="L65" s="71">
        <f t="shared" si="2"/>
        <v>925</v>
      </c>
      <c r="M65" s="110"/>
      <c r="N65" s="110"/>
      <c r="O65" s="156"/>
      <c r="P65" s="89"/>
      <c r="Q65" s="89"/>
      <c r="R65" s="89"/>
      <c r="S65" s="103"/>
    </row>
    <row r="66" spans="1:19" ht="18.75" customHeight="1" x14ac:dyDescent="0.3">
      <c r="A66" s="38"/>
      <c r="B66" s="49"/>
      <c r="C66" s="49"/>
      <c r="D66" s="49"/>
      <c r="E66" s="49"/>
      <c r="F66" s="38"/>
      <c r="G66" s="49"/>
      <c r="H66" s="141"/>
      <c r="I66" s="4" t="s">
        <v>18</v>
      </c>
      <c r="J66" s="71">
        <v>1</v>
      </c>
      <c r="K66" s="71">
        <v>680</v>
      </c>
      <c r="L66" s="71">
        <f t="shared" si="2"/>
        <v>680</v>
      </c>
      <c r="M66" s="110"/>
      <c r="N66" s="110"/>
      <c r="O66" s="156"/>
      <c r="P66" s="89"/>
      <c r="Q66" s="89"/>
      <c r="R66" s="89"/>
      <c r="S66" s="103"/>
    </row>
    <row r="67" spans="1:19" ht="18.75" customHeight="1" x14ac:dyDescent="0.3">
      <c r="A67" s="39"/>
      <c r="B67" s="50"/>
      <c r="C67" s="50"/>
      <c r="D67" s="50"/>
      <c r="E67" s="50"/>
      <c r="F67" s="39"/>
      <c r="G67" s="50"/>
      <c r="H67" s="142"/>
      <c r="I67" s="18" t="s">
        <v>76</v>
      </c>
      <c r="J67" s="71">
        <v>1</v>
      </c>
      <c r="K67" s="71">
        <v>1300</v>
      </c>
      <c r="L67" s="71">
        <f t="shared" si="2"/>
        <v>1300</v>
      </c>
      <c r="M67" s="111"/>
      <c r="N67" s="111"/>
      <c r="O67" s="157"/>
      <c r="P67" s="90"/>
      <c r="Q67" s="90"/>
      <c r="R67" s="90"/>
      <c r="S67" s="104"/>
    </row>
    <row r="68" spans="1:19" s="12" customFormat="1" ht="18.75" customHeight="1" x14ac:dyDescent="0.3">
      <c r="A68" s="41">
        <v>29</v>
      </c>
      <c r="B68" s="54" t="s">
        <v>115</v>
      </c>
      <c r="C68" s="54" t="s">
        <v>13</v>
      </c>
      <c r="D68" s="54" t="s">
        <v>14</v>
      </c>
      <c r="E68" s="54" t="s">
        <v>14</v>
      </c>
      <c r="F68" s="41" t="s">
        <v>116</v>
      </c>
      <c r="G68" s="54" t="s">
        <v>16</v>
      </c>
      <c r="H68" s="137">
        <v>45436</v>
      </c>
      <c r="I68" s="13" t="s">
        <v>17</v>
      </c>
      <c r="J68" s="73">
        <v>10</v>
      </c>
      <c r="K68" s="73">
        <v>95</v>
      </c>
      <c r="L68" s="73">
        <f t="shared" si="2"/>
        <v>950</v>
      </c>
      <c r="M68" s="107">
        <f>L68+L69+L70</f>
        <v>2555</v>
      </c>
      <c r="N68" s="107">
        <v>25</v>
      </c>
      <c r="O68" s="150">
        <v>45436</v>
      </c>
      <c r="P68" s="93">
        <v>0</v>
      </c>
      <c r="Q68" s="93">
        <v>2555</v>
      </c>
      <c r="R68" s="93">
        <v>0</v>
      </c>
    </row>
    <row r="69" spans="1:19" s="12" customFormat="1" ht="18.75" customHeight="1" x14ac:dyDescent="0.3">
      <c r="A69" s="44"/>
      <c r="B69" s="61"/>
      <c r="C69" s="61"/>
      <c r="D69" s="61"/>
      <c r="E69" s="61"/>
      <c r="F69" s="44"/>
      <c r="G69" s="61"/>
      <c r="H69" s="144"/>
      <c r="I69" s="13" t="s">
        <v>22</v>
      </c>
      <c r="J69" s="73">
        <v>5</v>
      </c>
      <c r="K69" s="73">
        <v>185</v>
      </c>
      <c r="L69" s="73">
        <f t="shared" si="2"/>
        <v>925</v>
      </c>
      <c r="M69" s="112"/>
      <c r="N69" s="112"/>
      <c r="O69" s="158"/>
      <c r="P69" s="94"/>
      <c r="Q69" s="94"/>
      <c r="R69" s="94"/>
    </row>
    <row r="70" spans="1:19" s="12" customFormat="1" ht="18.75" customHeight="1" x14ac:dyDescent="0.3">
      <c r="A70" s="42"/>
      <c r="B70" s="55"/>
      <c r="C70" s="55"/>
      <c r="D70" s="55"/>
      <c r="E70" s="55"/>
      <c r="F70" s="42"/>
      <c r="G70" s="55"/>
      <c r="H70" s="138"/>
      <c r="I70" s="13" t="s">
        <v>18</v>
      </c>
      <c r="J70" s="73">
        <v>1</v>
      </c>
      <c r="K70" s="73">
        <v>680</v>
      </c>
      <c r="L70" s="73">
        <f t="shared" si="2"/>
        <v>680</v>
      </c>
      <c r="M70" s="108"/>
      <c r="N70" s="108"/>
      <c r="O70" s="151"/>
      <c r="P70" s="95"/>
      <c r="Q70" s="95"/>
      <c r="R70" s="95"/>
    </row>
    <row r="71" spans="1:19" s="8" customFormat="1" ht="18.75" customHeight="1" x14ac:dyDescent="0.3">
      <c r="A71" s="31">
        <v>30</v>
      </c>
      <c r="B71" s="46" t="s">
        <v>117</v>
      </c>
      <c r="C71" s="46" t="s">
        <v>118</v>
      </c>
      <c r="D71" s="46" t="s">
        <v>37</v>
      </c>
      <c r="E71" s="46" t="s">
        <v>14</v>
      </c>
      <c r="F71" s="31" t="s">
        <v>119</v>
      </c>
      <c r="G71" s="46" t="s">
        <v>16</v>
      </c>
      <c r="H71" s="134">
        <v>45436</v>
      </c>
      <c r="I71" s="7" t="s">
        <v>17</v>
      </c>
      <c r="J71" s="69">
        <v>10</v>
      </c>
      <c r="K71" s="69">
        <v>95</v>
      </c>
      <c r="L71" s="69">
        <f t="shared" si="2"/>
        <v>950</v>
      </c>
      <c r="M71" s="113">
        <f>L71+L72+L73</f>
        <v>2000</v>
      </c>
      <c r="N71" s="113">
        <v>19</v>
      </c>
      <c r="O71" s="133"/>
      <c r="P71" s="7"/>
      <c r="Q71" s="29"/>
      <c r="R71" s="7"/>
      <c r="S71" s="78"/>
    </row>
    <row r="72" spans="1:19" s="8" customFormat="1" ht="18.75" customHeight="1" x14ac:dyDescent="0.3">
      <c r="A72" s="40"/>
      <c r="B72" s="53"/>
      <c r="C72" s="53"/>
      <c r="D72" s="53"/>
      <c r="E72" s="53"/>
      <c r="F72" s="40"/>
      <c r="G72" s="53"/>
      <c r="H72" s="136"/>
      <c r="I72" s="7" t="s">
        <v>22</v>
      </c>
      <c r="J72" s="69">
        <v>2</v>
      </c>
      <c r="K72" s="69">
        <v>185</v>
      </c>
      <c r="L72" s="69">
        <f t="shared" si="2"/>
        <v>370</v>
      </c>
      <c r="M72" s="114"/>
      <c r="N72" s="114"/>
      <c r="O72" s="133"/>
      <c r="P72" s="7"/>
      <c r="Q72" s="29"/>
      <c r="R72" s="7"/>
    </row>
    <row r="73" spans="1:19" s="8" customFormat="1" ht="18.75" customHeight="1" x14ac:dyDescent="0.3">
      <c r="A73" s="37"/>
      <c r="B73" s="47"/>
      <c r="C73" s="47"/>
      <c r="D73" s="47"/>
      <c r="E73" s="47"/>
      <c r="F73" s="37"/>
      <c r="G73" s="47"/>
      <c r="H73" s="135"/>
      <c r="I73" s="7" t="s">
        <v>18</v>
      </c>
      <c r="J73" s="69">
        <v>1</v>
      </c>
      <c r="K73" s="69">
        <v>680</v>
      </c>
      <c r="L73" s="69">
        <f t="shared" si="2"/>
        <v>680</v>
      </c>
      <c r="M73" s="115"/>
      <c r="N73" s="115"/>
      <c r="O73" s="133"/>
      <c r="P73" s="7"/>
      <c r="Q73" s="29"/>
      <c r="R73" s="7"/>
    </row>
    <row r="74" spans="1:19" s="12" customFormat="1" ht="18.75" customHeight="1" x14ac:dyDescent="0.3">
      <c r="A74" s="13"/>
      <c r="B74" s="62"/>
      <c r="C74" s="62"/>
      <c r="D74" s="62"/>
      <c r="E74" s="62"/>
      <c r="F74" s="13"/>
      <c r="G74" s="62"/>
      <c r="H74" s="145"/>
      <c r="I74" s="13"/>
      <c r="J74" s="74"/>
      <c r="K74" s="74"/>
      <c r="L74" s="73"/>
      <c r="M74" s="74"/>
      <c r="N74" s="74"/>
      <c r="O74" s="145"/>
      <c r="P74" s="13"/>
      <c r="Q74" s="17"/>
      <c r="R74" s="13"/>
    </row>
    <row r="75" spans="1:19" s="12" customFormat="1" ht="18.75" customHeight="1" x14ac:dyDescent="0.3">
      <c r="A75" s="13"/>
      <c r="B75" s="62"/>
      <c r="C75" s="62"/>
      <c r="D75" s="62"/>
      <c r="E75" s="62"/>
      <c r="F75" s="13"/>
      <c r="G75" s="62"/>
      <c r="H75" s="145"/>
      <c r="I75" s="13"/>
      <c r="J75" s="73"/>
      <c r="K75" s="74"/>
      <c r="L75" s="73"/>
      <c r="M75" s="74"/>
      <c r="N75" s="74"/>
      <c r="O75" s="145"/>
      <c r="P75" s="13"/>
      <c r="Q75" s="17"/>
      <c r="R75" s="13"/>
    </row>
    <row r="76" spans="1:19" s="12" customFormat="1" ht="15.6" x14ac:dyDescent="0.3">
      <c r="A76" s="13"/>
      <c r="B76" s="45"/>
      <c r="C76" s="65"/>
      <c r="D76" s="65"/>
      <c r="E76" s="45"/>
      <c r="F76" s="30"/>
      <c r="G76" s="62"/>
      <c r="H76" s="145"/>
      <c r="I76" s="13"/>
      <c r="J76" s="74"/>
      <c r="K76" s="74"/>
      <c r="L76" s="73"/>
      <c r="M76" s="74"/>
      <c r="N76" s="74"/>
      <c r="O76" s="145"/>
      <c r="P76" s="13"/>
      <c r="Q76" s="17"/>
      <c r="R76" s="13"/>
    </row>
    <row r="77" spans="1:19" s="12" customFormat="1" ht="18.75" customHeight="1" x14ac:dyDescent="0.3">
      <c r="A77" s="13"/>
      <c r="B77" s="57"/>
      <c r="C77" s="57"/>
      <c r="D77" s="57"/>
      <c r="E77" s="57"/>
      <c r="F77" s="9"/>
      <c r="G77" s="62"/>
      <c r="H77" s="145"/>
      <c r="I77" s="13"/>
      <c r="J77" s="74"/>
      <c r="K77" s="74"/>
      <c r="L77" s="73"/>
      <c r="M77" s="74"/>
      <c r="N77" s="74"/>
      <c r="O77" s="145"/>
      <c r="P77" s="13"/>
      <c r="Q77" s="17"/>
      <c r="R77" s="13"/>
    </row>
    <row r="78" spans="1:19" s="9" customFormat="1" ht="18.75" customHeight="1" x14ac:dyDescent="0.3">
      <c r="B78" s="59"/>
      <c r="C78" s="57"/>
      <c r="D78" s="57"/>
      <c r="E78" s="57"/>
      <c r="G78" s="57"/>
      <c r="H78" s="139"/>
      <c r="J78" s="73"/>
      <c r="K78" s="73"/>
      <c r="L78" s="73"/>
      <c r="M78" s="73"/>
      <c r="N78" s="73"/>
      <c r="O78" s="139"/>
    </row>
    <row r="79" spans="1:19" s="12" customFormat="1" ht="18.75" customHeight="1" x14ac:dyDescent="0.3">
      <c r="A79" s="13"/>
      <c r="B79" s="59"/>
      <c r="C79" s="57"/>
      <c r="D79" s="57"/>
      <c r="E79" s="57"/>
      <c r="F79" s="9"/>
      <c r="G79" s="62"/>
      <c r="H79" s="145"/>
      <c r="I79" s="13"/>
      <c r="J79" s="74"/>
      <c r="K79" s="74"/>
      <c r="L79" s="73"/>
      <c r="M79" s="74"/>
      <c r="N79" s="74"/>
      <c r="O79" s="145"/>
      <c r="P79" s="13"/>
      <c r="Q79" s="17"/>
      <c r="R79" s="13"/>
    </row>
    <row r="80" spans="1:19" s="12" customFormat="1" ht="18.75" customHeight="1" x14ac:dyDescent="0.3">
      <c r="A80" s="13"/>
      <c r="B80" s="57"/>
      <c r="C80" s="57"/>
      <c r="D80" s="57"/>
      <c r="E80" s="57"/>
      <c r="F80" s="9"/>
      <c r="G80" s="62"/>
      <c r="H80" s="145"/>
      <c r="I80" s="13"/>
      <c r="J80" s="74"/>
      <c r="K80" s="74"/>
      <c r="L80" s="73"/>
      <c r="M80" s="74"/>
      <c r="N80" s="74"/>
      <c r="O80" s="145"/>
      <c r="P80" s="13"/>
      <c r="Q80" s="17"/>
      <c r="R80" s="13"/>
    </row>
    <row r="81" spans="1:18" s="12" customFormat="1" ht="18.75" customHeight="1" x14ac:dyDescent="0.3">
      <c r="A81" s="13"/>
      <c r="B81" s="57"/>
      <c r="C81" s="57"/>
      <c r="D81" s="57"/>
      <c r="E81" s="57"/>
      <c r="F81" s="9"/>
      <c r="G81" s="62"/>
      <c r="H81" s="145"/>
      <c r="I81" s="13"/>
      <c r="J81" s="74"/>
      <c r="K81" s="74"/>
      <c r="L81" s="73"/>
      <c r="M81" s="74"/>
      <c r="N81" s="74"/>
      <c r="O81" s="145"/>
      <c r="P81" s="13"/>
      <c r="Q81" s="17"/>
      <c r="R81" s="13"/>
    </row>
    <row r="82" spans="1:18" s="4" customFormat="1" ht="18.75" customHeight="1" x14ac:dyDescent="0.3">
      <c r="B82" s="57"/>
      <c r="C82" s="57"/>
      <c r="D82" s="59"/>
      <c r="E82" s="57"/>
      <c r="F82" s="9"/>
      <c r="G82" s="67"/>
      <c r="H82" s="146"/>
      <c r="J82" s="75"/>
      <c r="K82" s="75"/>
      <c r="L82" s="75"/>
      <c r="M82" s="75"/>
      <c r="N82" s="75"/>
      <c r="O82" s="146"/>
    </row>
    <row r="83" spans="1:18" s="12" customFormat="1" ht="18.75" customHeight="1" x14ac:dyDescent="0.3">
      <c r="A83" s="13"/>
      <c r="B83" s="57"/>
      <c r="C83" s="57"/>
      <c r="D83" s="57"/>
      <c r="E83" s="57"/>
      <c r="F83" s="9"/>
      <c r="G83" s="62"/>
      <c r="H83" s="145"/>
      <c r="I83" s="13"/>
      <c r="J83" s="74"/>
      <c r="K83" s="74"/>
      <c r="L83" s="73"/>
      <c r="M83" s="74"/>
      <c r="N83" s="74"/>
      <c r="O83" s="145"/>
      <c r="P83" s="13"/>
      <c r="Q83" s="17"/>
      <c r="R83" s="13"/>
    </row>
    <row r="84" spans="1:18" s="12" customFormat="1" ht="18.75" customHeight="1" x14ac:dyDescent="0.3">
      <c r="A84" s="13"/>
      <c r="B84" s="57"/>
      <c r="C84" s="57"/>
      <c r="D84" s="57"/>
      <c r="E84" s="57"/>
      <c r="F84" s="9"/>
      <c r="G84" s="62"/>
      <c r="H84" s="145"/>
      <c r="I84" s="13"/>
      <c r="J84" s="74"/>
      <c r="K84" s="74"/>
      <c r="L84" s="73"/>
      <c r="M84" s="74"/>
      <c r="N84" s="74"/>
      <c r="O84" s="145"/>
      <c r="P84" s="13"/>
      <c r="Q84" s="17"/>
      <c r="R84" s="13"/>
    </row>
    <row r="85" spans="1:18" s="12" customFormat="1" ht="18.75" customHeight="1" x14ac:dyDescent="0.3">
      <c r="A85" s="13"/>
      <c r="B85" s="57"/>
      <c r="C85" s="57"/>
      <c r="D85" s="57"/>
      <c r="E85" s="57"/>
      <c r="F85" s="9"/>
      <c r="G85" s="62"/>
      <c r="H85" s="145"/>
      <c r="I85" s="13"/>
      <c r="J85" s="74"/>
      <c r="K85" s="74"/>
      <c r="L85" s="73"/>
      <c r="M85" s="74"/>
      <c r="N85" s="74"/>
      <c r="O85" s="145"/>
      <c r="P85" s="13"/>
      <c r="Q85" s="17"/>
      <c r="R85" s="13"/>
    </row>
    <row r="86" spans="1:18" s="12" customFormat="1" ht="18.75" customHeight="1" x14ac:dyDescent="0.3">
      <c r="A86" s="13"/>
      <c r="B86" s="57"/>
      <c r="C86" s="57"/>
      <c r="D86" s="57"/>
      <c r="E86" s="57"/>
      <c r="F86" s="9"/>
      <c r="G86" s="62"/>
      <c r="H86" s="145"/>
      <c r="I86" s="13"/>
      <c r="J86" s="74"/>
      <c r="K86" s="74"/>
      <c r="L86" s="73"/>
      <c r="M86" s="74"/>
      <c r="N86" s="74"/>
      <c r="O86" s="145"/>
      <c r="P86" s="13"/>
      <c r="Q86" s="17"/>
      <c r="R86" s="13"/>
    </row>
    <row r="87" spans="1:18" s="12" customFormat="1" ht="18.75" customHeight="1" x14ac:dyDescent="0.3">
      <c r="A87" s="13"/>
      <c r="B87" s="57"/>
      <c r="C87" s="57"/>
      <c r="D87" s="57"/>
      <c r="E87" s="57"/>
      <c r="F87" s="9"/>
      <c r="G87" s="62"/>
      <c r="H87" s="145"/>
      <c r="I87" s="13"/>
      <c r="J87" s="74"/>
      <c r="K87" s="74"/>
      <c r="L87" s="73"/>
      <c r="M87" s="74"/>
      <c r="N87" s="74"/>
      <c r="O87" s="145"/>
      <c r="P87" s="13"/>
      <c r="Q87" s="17"/>
      <c r="R87" s="13"/>
    </row>
    <row r="88" spans="1:18" s="12" customFormat="1" ht="18.75" customHeight="1" x14ac:dyDescent="0.3">
      <c r="A88" s="13"/>
      <c r="B88" s="62"/>
      <c r="C88" s="62"/>
      <c r="D88" s="62"/>
      <c r="E88" s="62"/>
      <c r="F88" s="13"/>
      <c r="G88" s="62"/>
      <c r="H88" s="145"/>
      <c r="I88" s="13"/>
      <c r="J88" s="74"/>
      <c r="K88" s="74"/>
      <c r="L88" s="73"/>
      <c r="M88" s="74"/>
      <c r="N88" s="74"/>
      <c r="O88" s="145"/>
      <c r="P88" s="13"/>
      <c r="Q88" s="17"/>
      <c r="R88" s="13"/>
    </row>
    <row r="89" spans="1:18" s="12" customFormat="1" ht="18.75" customHeight="1" x14ac:dyDescent="0.3">
      <c r="A89" s="13"/>
      <c r="B89" s="62"/>
      <c r="C89" s="62"/>
      <c r="D89" s="62"/>
      <c r="E89" s="62"/>
      <c r="F89" s="13"/>
      <c r="G89" s="62"/>
      <c r="H89" s="145"/>
      <c r="I89" s="13"/>
      <c r="J89" s="74"/>
      <c r="K89" s="74"/>
      <c r="L89" s="73"/>
      <c r="M89" s="74"/>
      <c r="N89" s="74"/>
      <c r="O89" s="145"/>
      <c r="P89" s="13"/>
      <c r="Q89" s="17"/>
      <c r="R89" s="13"/>
    </row>
    <row r="90" spans="1:18" s="12" customFormat="1" ht="18.75" customHeight="1" x14ac:dyDescent="0.3">
      <c r="A90" s="13"/>
      <c r="B90" s="62"/>
      <c r="C90" s="62"/>
      <c r="D90" s="62"/>
      <c r="E90" s="62"/>
      <c r="F90" s="13"/>
      <c r="G90" s="62"/>
      <c r="H90" s="145"/>
      <c r="I90" s="13"/>
      <c r="J90" s="74"/>
      <c r="K90" s="74"/>
      <c r="L90" s="73"/>
      <c r="M90" s="74"/>
      <c r="N90" s="74"/>
      <c r="O90" s="145"/>
      <c r="P90" s="13"/>
      <c r="Q90" s="17"/>
      <c r="R90" s="13"/>
    </row>
    <row r="91" spans="1:18" s="12" customFormat="1" ht="18.75" customHeight="1" x14ac:dyDescent="0.3">
      <c r="A91" s="13"/>
      <c r="B91" s="62"/>
      <c r="C91" s="62"/>
      <c r="D91" s="62"/>
      <c r="E91" s="62"/>
      <c r="F91" s="13"/>
      <c r="G91" s="62"/>
      <c r="H91" s="145"/>
      <c r="I91" s="13"/>
      <c r="J91" s="74"/>
      <c r="K91" s="74"/>
      <c r="L91" s="73"/>
      <c r="M91" s="74"/>
      <c r="N91" s="74"/>
      <c r="O91" s="145"/>
      <c r="P91" s="13"/>
      <c r="Q91" s="17"/>
      <c r="R91" s="13"/>
    </row>
    <row r="92" spans="1:18" s="12" customFormat="1" ht="18.75" customHeight="1" x14ac:dyDescent="0.3">
      <c r="A92" s="13"/>
      <c r="B92" s="62"/>
      <c r="C92" s="62"/>
      <c r="D92" s="62"/>
      <c r="E92" s="62"/>
      <c r="F92" s="13"/>
      <c r="G92" s="62"/>
      <c r="H92" s="145"/>
      <c r="I92" s="13"/>
      <c r="J92" s="74"/>
      <c r="K92" s="74"/>
      <c r="L92" s="73"/>
      <c r="M92" s="74"/>
      <c r="N92" s="74"/>
      <c r="O92" s="145"/>
      <c r="P92" s="13"/>
      <c r="Q92" s="17"/>
      <c r="R92" s="13"/>
    </row>
    <row r="93" spans="1:18" s="12" customFormat="1" ht="18.75" customHeight="1" x14ac:dyDescent="0.3">
      <c r="A93" s="13"/>
      <c r="B93" s="62"/>
      <c r="C93" s="62"/>
      <c r="D93" s="62"/>
      <c r="E93" s="62"/>
      <c r="F93" s="13"/>
      <c r="G93" s="62"/>
      <c r="H93" s="145"/>
      <c r="I93" s="13"/>
      <c r="J93" s="74"/>
      <c r="K93" s="74"/>
      <c r="L93" s="73"/>
      <c r="M93" s="74"/>
      <c r="N93" s="74"/>
      <c r="O93" s="145"/>
      <c r="P93" s="13"/>
      <c r="Q93" s="17"/>
      <c r="R93" s="13"/>
    </row>
    <row r="94" spans="1:18" s="12" customFormat="1" ht="18.75" customHeight="1" x14ac:dyDescent="0.3">
      <c r="A94" s="13"/>
      <c r="B94" s="62"/>
      <c r="C94" s="62"/>
      <c r="D94" s="62"/>
      <c r="E94" s="62"/>
      <c r="F94" s="13"/>
      <c r="G94" s="62"/>
      <c r="H94" s="145"/>
      <c r="I94" s="13"/>
      <c r="J94" s="74"/>
      <c r="K94" s="74"/>
      <c r="L94" s="73"/>
      <c r="M94" s="74"/>
      <c r="N94" s="74"/>
      <c r="O94" s="145"/>
      <c r="P94" s="13"/>
      <c r="Q94" s="17"/>
      <c r="R94" s="13"/>
    </row>
    <row r="95" spans="1:18" s="12" customFormat="1" ht="18.75" customHeight="1" x14ac:dyDescent="0.3">
      <c r="A95" s="13"/>
      <c r="B95" s="62"/>
      <c r="C95" s="62"/>
      <c r="D95" s="62"/>
      <c r="E95" s="62"/>
      <c r="F95" s="13"/>
      <c r="G95" s="62"/>
      <c r="H95" s="145"/>
      <c r="I95" s="13"/>
      <c r="J95" s="74"/>
      <c r="K95" s="74"/>
      <c r="L95" s="73"/>
      <c r="M95" s="74"/>
      <c r="N95" s="74"/>
      <c r="O95" s="145"/>
      <c r="P95" s="13"/>
      <c r="Q95" s="17"/>
      <c r="R95" s="13"/>
    </row>
    <row r="96" spans="1:18" s="12" customFormat="1" ht="18.75" customHeight="1" x14ac:dyDescent="0.3">
      <c r="A96" s="13"/>
      <c r="B96" s="62"/>
      <c r="C96" s="62"/>
      <c r="D96" s="62"/>
      <c r="E96" s="62"/>
      <c r="F96" s="13"/>
      <c r="G96" s="62"/>
      <c r="H96" s="145"/>
      <c r="I96" s="13"/>
      <c r="J96" s="74"/>
      <c r="K96" s="74"/>
      <c r="L96" s="73"/>
      <c r="M96" s="74"/>
      <c r="N96" s="74"/>
      <c r="O96" s="145"/>
      <c r="P96" s="13"/>
      <c r="Q96" s="17"/>
      <c r="R96" s="13"/>
    </row>
    <row r="97" spans="1:18" s="12" customFormat="1" ht="18.75" customHeight="1" x14ac:dyDescent="0.3">
      <c r="A97" s="13"/>
      <c r="B97" s="62"/>
      <c r="C97" s="62"/>
      <c r="D97" s="62"/>
      <c r="E97" s="62"/>
      <c r="F97" s="13"/>
      <c r="G97" s="62"/>
      <c r="H97" s="145"/>
      <c r="I97" s="13"/>
      <c r="J97" s="74"/>
      <c r="K97" s="74"/>
      <c r="L97" s="73"/>
      <c r="M97" s="74"/>
      <c r="N97" s="74"/>
      <c r="O97" s="145"/>
      <c r="P97" s="13"/>
      <c r="Q97" s="17"/>
      <c r="R97" s="13"/>
    </row>
    <row r="98" spans="1:18" s="12" customFormat="1" ht="18.75" customHeight="1" x14ac:dyDescent="0.3">
      <c r="A98" s="13"/>
      <c r="B98" s="62"/>
      <c r="C98" s="62"/>
      <c r="D98" s="62"/>
      <c r="E98" s="62"/>
      <c r="F98" s="13"/>
      <c r="G98" s="62"/>
      <c r="H98" s="145"/>
      <c r="I98" s="13"/>
      <c r="J98" s="74"/>
      <c r="K98" s="74"/>
      <c r="L98" s="73"/>
      <c r="M98" s="74"/>
      <c r="N98" s="74"/>
      <c r="O98" s="145"/>
      <c r="P98" s="13"/>
      <c r="Q98" s="17"/>
      <c r="R98" s="13"/>
    </row>
    <row r="99" spans="1:18" s="12" customFormat="1" ht="18.75" customHeight="1" x14ac:dyDescent="0.3">
      <c r="A99" s="13"/>
      <c r="B99" s="62"/>
      <c r="C99" s="62"/>
      <c r="D99" s="62"/>
      <c r="E99" s="62"/>
      <c r="F99" s="13"/>
      <c r="G99" s="62"/>
      <c r="H99" s="145"/>
      <c r="I99" s="13"/>
      <c r="J99" s="74"/>
      <c r="K99" s="74"/>
      <c r="L99" s="73"/>
      <c r="M99" s="74"/>
      <c r="N99" s="74"/>
      <c r="O99" s="145"/>
      <c r="P99" s="13"/>
      <c r="Q99" s="17"/>
      <c r="R99" s="13"/>
    </row>
    <row r="100" spans="1:18" s="12" customFormat="1" ht="18.75" customHeight="1" x14ac:dyDescent="0.3">
      <c r="A100" s="13"/>
      <c r="B100" s="62"/>
      <c r="C100" s="62"/>
      <c r="D100" s="62"/>
      <c r="E100" s="62"/>
      <c r="F100" s="13"/>
      <c r="G100" s="62"/>
      <c r="H100" s="145"/>
      <c r="I100" s="13"/>
      <c r="J100" s="74"/>
      <c r="K100" s="74"/>
      <c r="L100" s="73"/>
      <c r="M100" s="74"/>
      <c r="N100" s="74"/>
      <c r="O100" s="145"/>
      <c r="P100" s="13"/>
      <c r="Q100" s="17"/>
      <c r="R100" s="13"/>
    </row>
    <row r="101" spans="1:18" s="12" customFormat="1" ht="18.75" customHeight="1" x14ac:dyDescent="0.3">
      <c r="A101" s="13"/>
      <c r="B101" s="62"/>
      <c r="C101" s="62"/>
      <c r="D101" s="62"/>
      <c r="E101" s="62"/>
      <c r="F101" s="13"/>
      <c r="G101" s="62"/>
      <c r="H101" s="145"/>
      <c r="I101" s="13"/>
      <c r="J101" s="74"/>
      <c r="K101" s="74"/>
      <c r="L101" s="73"/>
      <c r="M101" s="74"/>
      <c r="N101" s="74"/>
      <c r="O101" s="145"/>
      <c r="P101" s="13"/>
      <c r="Q101" s="17"/>
      <c r="R101" s="13"/>
    </row>
    <row r="102" spans="1:18" s="12" customFormat="1" ht="18.75" customHeight="1" x14ac:dyDescent="0.3">
      <c r="A102" s="13"/>
      <c r="B102" s="62"/>
      <c r="C102" s="62"/>
      <c r="D102" s="62"/>
      <c r="E102" s="62"/>
      <c r="F102" s="13"/>
      <c r="G102" s="62"/>
      <c r="H102" s="145"/>
      <c r="I102" s="13"/>
      <c r="J102" s="74"/>
      <c r="K102" s="74"/>
      <c r="L102" s="73"/>
      <c r="M102" s="74"/>
      <c r="N102" s="74"/>
      <c r="O102" s="145"/>
      <c r="P102" s="13"/>
      <c r="Q102" s="17"/>
      <c r="R102" s="13"/>
    </row>
    <row r="103" spans="1:18" s="12" customFormat="1" ht="18.75" customHeight="1" x14ac:dyDescent="0.3">
      <c r="A103" s="13"/>
      <c r="B103" s="62"/>
      <c r="C103" s="62"/>
      <c r="D103" s="62"/>
      <c r="E103" s="62"/>
      <c r="F103" s="13"/>
      <c r="G103" s="62"/>
      <c r="H103" s="145"/>
      <c r="I103" s="13"/>
      <c r="J103" s="74"/>
      <c r="K103" s="74"/>
      <c r="L103" s="73"/>
      <c r="M103" s="74"/>
      <c r="N103" s="74"/>
      <c r="O103" s="145"/>
      <c r="P103" s="13"/>
      <c r="Q103" s="17"/>
      <c r="R103" s="13"/>
    </row>
    <row r="104" spans="1:18" s="12" customFormat="1" ht="18.75" customHeight="1" x14ac:dyDescent="0.3">
      <c r="A104" s="13"/>
      <c r="B104" s="62"/>
      <c r="C104" s="62"/>
      <c r="D104" s="62"/>
      <c r="E104" s="62"/>
      <c r="F104" s="13"/>
      <c r="G104" s="62"/>
      <c r="H104" s="145"/>
      <c r="I104" s="13"/>
      <c r="J104" s="74"/>
      <c r="K104" s="74"/>
      <c r="L104" s="73"/>
      <c r="M104" s="74"/>
      <c r="N104" s="74"/>
      <c r="O104" s="145"/>
      <c r="P104" s="13"/>
      <c r="Q104" s="17"/>
      <c r="R104" s="13"/>
    </row>
    <row r="105" spans="1:18" s="12" customFormat="1" ht="18.75" customHeight="1" x14ac:dyDescent="0.3">
      <c r="A105" s="13"/>
      <c r="B105" s="62"/>
      <c r="C105" s="62"/>
      <c r="D105" s="62"/>
      <c r="E105" s="62"/>
      <c r="F105" s="13"/>
      <c r="G105" s="62"/>
      <c r="H105" s="145"/>
      <c r="I105" s="13"/>
      <c r="J105" s="74"/>
      <c r="K105" s="74"/>
      <c r="L105" s="73"/>
      <c r="M105" s="74"/>
      <c r="N105" s="74"/>
      <c r="O105" s="145"/>
      <c r="P105" s="13"/>
      <c r="Q105" s="17"/>
      <c r="R105" s="13"/>
    </row>
    <row r="106" spans="1:18" s="12" customFormat="1" ht="18.75" customHeight="1" x14ac:dyDescent="0.3">
      <c r="A106" s="13"/>
      <c r="B106" s="62"/>
      <c r="C106" s="62"/>
      <c r="D106" s="62"/>
      <c r="E106" s="62"/>
      <c r="F106" s="13"/>
      <c r="G106" s="62"/>
      <c r="H106" s="145"/>
      <c r="I106" s="13"/>
      <c r="J106" s="74"/>
      <c r="K106" s="74"/>
      <c r="L106" s="73"/>
      <c r="M106" s="74"/>
      <c r="N106" s="74"/>
      <c r="O106" s="145"/>
      <c r="P106" s="13"/>
      <c r="Q106" s="17"/>
      <c r="R106" s="13"/>
    </row>
    <row r="107" spans="1:18" s="12" customFormat="1" ht="18.75" customHeight="1" x14ac:dyDescent="0.3">
      <c r="A107" s="13"/>
      <c r="B107" s="62"/>
      <c r="C107" s="62"/>
      <c r="D107" s="62"/>
      <c r="E107" s="62"/>
      <c r="F107" s="13"/>
      <c r="G107" s="62"/>
      <c r="H107" s="145"/>
      <c r="I107" s="13"/>
      <c r="J107" s="74"/>
      <c r="K107" s="74"/>
      <c r="L107" s="73"/>
      <c r="M107" s="74"/>
      <c r="N107" s="74"/>
      <c r="O107" s="145"/>
      <c r="P107" s="13"/>
      <c r="Q107" s="17"/>
      <c r="R107" s="13"/>
    </row>
    <row r="108" spans="1:18" s="12" customFormat="1" ht="18.75" customHeight="1" x14ac:dyDescent="0.3">
      <c r="A108" s="13"/>
      <c r="B108" s="62"/>
      <c r="C108" s="62"/>
      <c r="D108" s="62"/>
      <c r="E108" s="62"/>
      <c r="F108" s="13"/>
      <c r="G108" s="62"/>
      <c r="H108" s="145"/>
      <c r="I108" s="13"/>
      <c r="J108" s="74"/>
      <c r="K108" s="74"/>
      <c r="L108" s="73"/>
      <c r="M108" s="74"/>
      <c r="N108" s="74"/>
      <c r="O108" s="145"/>
      <c r="P108" s="13"/>
      <c r="Q108" s="17"/>
      <c r="R108" s="13"/>
    </row>
    <row r="109" spans="1:18" x14ac:dyDescent="0.3">
      <c r="L109" s="73"/>
      <c r="R109" s="4"/>
    </row>
  </sheetData>
  <autoFilter ref="A1:R109" xr:uid="{00000000-0009-0000-0000-000000000000}"/>
  <mergeCells count="111">
    <mergeCell ref="K46:K47"/>
    <mergeCell ref="L46:L47"/>
    <mergeCell ref="M46:M47"/>
    <mergeCell ref="N46:N47"/>
    <mergeCell ref="I46:I47"/>
    <mergeCell ref="N53:N57"/>
    <mergeCell ref="O53:O57"/>
    <mergeCell ref="P53:P57"/>
    <mergeCell ref="P48:P49"/>
    <mergeCell ref="R53:R57"/>
    <mergeCell ref="M53:M57"/>
    <mergeCell ref="M59:M60"/>
    <mergeCell ref="N59:N60"/>
    <mergeCell ref="M2:M3"/>
    <mergeCell ref="N2:N3"/>
    <mergeCell ref="H2:H3"/>
    <mergeCell ref="D8:D10"/>
    <mergeCell ref="E8:E10"/>
    <mergeCell ref="F8:F10"/>
    <mergeCell ref="H8:H10"/>
    <mergeCell ref="G8:G10"/>
    <mergeCell ref="O2:O3"/>
    <mergeCell ref="P2:P3"/>
    <mergeCell ref="Q8:Q10"/>
    <mergeCell ref="P4:P7"/>
    <mergeCell ref="Q4:Q7"/>
    <mergeCell ref="M8:M10"/>
    <mergeCell ref="N8:N10"/>
    <mergeCell ref="Q2:Q3"/>
    <mergeCell ref="O8:O10"/>
    <mergeCell ref="P8:P10"/>
    <mergeCell ref="N4:N7"/>
    <mergeCell ref="J46:J47"/>
    <mergeCell ref="M4:M7"/>
    <mergeCell ref="O4:O7"/>
    <mergeCell ref="A4:A7"/>
    <mergeCell ref="B4:B7"/>
    <mergeCell ref="C4:C7"/>
    <mergeCell ref="D4:D7"/>
    <mergeCell ref="E4:E7"/>
    <mergeCell ref="F4:F7"/>
    <mergeCell ref="G4:G7"/>
    <mergeCell ref="H4:H7"/>
    <mergeCell ref="A8:A10"/>
    <mergeCell ref="B8:B10"/>
    <mergeCell ref="C8:C10"/>
    <mergeCell ref="M17:M18"/>
    <mergeCell ref="N17:N18"/>
    <mergeCell ref="O17:O18"/>
    <mergeCell ref="M14:M16"/>
    <mergeCell ref="N14:N16"/>
    <mergeCell ref="O14:O16"/>
    <mergeCell ref="M12:M13"/>
    <mergeCell ref="N12:N13"/>
    <mergeCell ref="O12:O13"/>
    <mergeCell ref="M38:M39"/>
    <mergeCell ref="N38:N39"/>
    <mergeCell ref="M33:M37"/>
    <mergeCell ref="O38:O39"/>
    <mergeCell ref="Q17:Q18"/>
    <mergeCell ref="P26:P32"/>
    <mergeCell ref="Q26:Q32"/>
    <mergeCell ref="M40:M41"/>
    <mergeCell ref="N40:N41"/>
    <mergeCell ref="O40:O41"/>
    <mergeCell ref="P40:P41"/>
    <mergeCell ref="Q40:Q41"/>
    <mergeCell ref="Q21:Q25"/>
    <mergeCell ref="P21:P25"/>
    <mergeCell ref="M26:M32"/>
    <mergeCell ref="O26:O32"/>
    <mergeCell ref="N26:N32"/>
    <mergeCell ref="M21:M25"/>
    <mergeCell ref="N21:N25"/>
    <mergeCell ref="O21:O25"/>
    <mergeCell ref="N33:N37"/>
    <mergeCell ref="M48:M49"/>
    <mergeCell ref="N48:N49"/>
    <mergeCell ref="O48:O49"/>
    <mergeCell ref="M64:M67"/>
    <mergeCell ref="N64:N67"/>
    <mergeCell ref="M68:M70"/>
    <mergeCell ref="N68:N70"/>
    <mergeCell ref="M71:M73"/>
    <mergeCell ref="N61:N62"/>
    <mergeCell ref="N71:N73"/>
    <mergeCell ref="M61:M62"/>
    <mergeCell ref="R8:R10"/>
    <mergeCell ref="S8:S10"/>
    <mergeCell ref="O61:O62"/>
    <mergeCell ref="P61:P62"/>
    <mergeCell ref="Q61:Q62"/>
    <mergeCell ref="R61:R62"/>
    <mergeCell ref="O68:O70"/>
    <mergeCell ref="P68:P70"/>
    <mergeCell ref="Q68:Q70"/>
    <mergeCell ref="R68:R70"/>
    <mergeCell ref="P38:P39"/>
    <mergeCell ref="P12:P13"/>
    <mergeCell ref="P17:P18"/>
    <mergeCell ref="P14:P16"/>
    <mergeCell ref="Q14:Q16"/>
    <mergeCell ref="Q12:Q13"/>
    <mergeCell ref="R26:R32"/>
    <mergeCell ref="O64:O67"/>
    <mergeCell ref="P64:P67"/>
    <mergeCell ref="Q64:Q67"/>
    <mergeCell ref="R64:R67"/>
    <mergeCell ref="S64:S67"/>
    <mergeCell ref="Q48:Q49"/>
    <mergeCell ref="Q53:Q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4.4" x14ac:dyDescent="0.3"/>
  <cols>
    <col min="1" max="1" width="9.6640625" style="80" customWidth="1"/>
    <col min="2" max="2" width="21.6640625" style="63" bestFit="1" customWidth="1"/>
    <col min="3" max="3" width="15" style="86" bestFit="1" customWidth="1"/>
    <col min="4" max="4" width="11.109375" style="63" bestFit="1" customWidth="1"/>
    <col min="5" max="5" width="11.33203125" style="63" bestFit="1" customWidth="1"/>
    <col min="6" max="6" width="9.109375" style="19"/>
    <col min="7" max="7" width="11.44140625" style="163" bestFit="1" customWidth="1"/>
    <col min="8" max="8" width="18.44140625" style="63" bestFit="1" customWidth="1"/>
    <col min="9" max="9" width="5.44140625" style="26" bestFit="1" customWidth="1"/>
    <col min="10" max="10" width="9.109375" style="80"/>
    <col min="11" max="11" width="8" style="76" customWidth="1"/>
    <col min="12" max="12" width="10.5546875" style="80" bestFit="1" customWidth="1"/>
    <col min="13" max="13" width="17.109375" style="163" customWidth="1"/>
    <col min="14" max="15" width="9.109375" style="19"/>
  </cols>
  <sheetData>
    <row r="1" spans="1:15" s="3" customFormat="1" ht="33" customHeight="1" thickBot="1" x14ac:dyDescent="0.35">
      <c r="A1" s="79" t="s">
        <v>128</v>
      </c>
      <c r="B1" s="81" t="s">
        <v>0</v>
      </c>
      <c r="C1" s="83" t="s">
        <v>1</v>
      </c>
      <c r="D1" s="83" t="s">
        <v>2</v>
      </c>
      <c r="E1" s="81" t="s">
        <v>3</v>
      </c>
      <c r="F1" s="22" t="s">
        <v>5</v>
      </c>
      <c r="G1" s="159" t="s">
        <v>9</v>
      </c>
      <c r="H1" s="83" t="s">
        <v>6</v>
      </c>
      <c r="I1" s="23" t="s">
        <v>61</v>
      </c>
      <c r="J1" s="79" t="s">
        <v>7</v>
      </c>
      <c r="K1" s="79" t="s">
        <v>62</v>
      </c>
      <c r="L1" s="87" t="s">
        <v>8</v>
      </c>
      <c r="M1" s="159" t="s">
        <v>130</v>
      </c>
      <c r="N1" s="22" t="s">
        <v>10</v>
      </c>
      <c r="O1" s="22" t="s">
        <v>11</v>
      </c>
    </row>
    <row r="2" spans="1:15" s="21" customFormat="1" ht="18.75" customHeight="1" x14ac:dyDescent="0.3">
      <c r="A2" s="71">
        <v>1</v>
      </c>
      <c r="B2" s="82" t="s">
        <v>96</v>
      </c>
      <c r="C2" s="59" t="s">
        <v>58</v>
      </c>
      <c r="D2" s="82" t="s">
        <v>41</v>
      </c>
      <c r="E2" s="82" t="s">
        <v>97</v>
      </c>
      <c r="F2" s="18" t="s">
        <v>53</v>
      </c>
      <c r="G2" s="160">
        <v>45414</v>
      </c>
      <c r="H2" s="82" t="s">
        <v>98</v>
      </c>
      <c r="I2" s="24">
        <v>1</v>
      </c>
      <c r="J2" s="71">
        <v>130</v>
      </c>
      <c r="K2" s="71">
        <v>130</v>
      </c>
      <c r="L2" s="71">
        <v>1</v>
      </c>
      <c r="M2" s="160">
        <v>45414</v>
      </c>
      <c r="N2" s="18">
        <v>0</v>
      </c>
      <c r="O2" s="20">
        <v>130</v>
      </c>
    </row>
    <row r="3" spans="1:15" s="19" customFormat="1" ht="28.8" x14ac:dyDescent="0.3">
      <c r="A3" s="71">
        <v>2</v>
      </c>
      <c r="B3" s="51" t="s">
        <v>99</v>
      </c>
      <c r="C3" s="59" t="s">
        <v>55</v>
      </c>
      <c r="D3" s="59" t="s">
        <v>26</v>
      </c>
      <c r="E3" s="59" t="s">
        <v>14</v>
      </c>
      <c r="F3" s="18" t="s">
        <v>53</v>
      </c>
      <c r="G3" s="143">
        <v>45415</v>
      </c>
      <c r="H3" s="82" t="s">
        <v>98</v>
      </c>
      <c r="I3" s="24">
        <v>1</v>
      </c>
      <c r="J3" s="71">
        <v>130</v>
      </c>
      <c r="K3" s="71">
        <v>130</v>
      </c>
      <c r="L3" s="71">
        <v>1</v>
      </c>
      <c r="M3" s="160">
        <v>45415</v>
      </c>
      <c r="N3" s="18">
        <v>0</v>
      </c>
      <c r="O3" s="20">
        <v>130</v>
      </c>
    </row>
    <row r="4" spans="1:15" ht="18.75" customHeight="1" x14ac:dyDescent="0.3">
      <c r="A4" s="71">
        <v>3</v>
      </c>
      <c r="B4" s="67" t="s">
        <v>100</v>
      </c>
      <c r="C4" s="84" t="s">
        <v>65</v>
      </c>
      <c r="D4" s="67" t="s">
        <v>26</v>
      </c>
      <c r="E4" s="67" t="s">
        <v>14</v>
      </c>
      <c r="F4" s="18" t="s">
        <v>53</v>
      </c>
      <c r="G4" s="161">
        <v>45416</v>
      </c>
      <c r="H4" s="82" t="s">
        <v>98</v>
      </c>
      <c r="I4" s="24">
        <v>1</v>
      </c>
      <c r="J4" s="71">
        <v>130</v>
      </c>
      <c r="K4" s="71">
        <v>130</v>
      </c>
      <c r="L4" s="71">
        <v>1</v>
      </c>
      <c r="M4" s="161">
        <v>45416</v>
      </c>
      <c r="N4" s="18">
        <v>0</v>
      </c>
      <c r="O4" s="20">
        <v>130</v>
      </c>
    </row>
    <row r="5" spans="1:15" ht="18.75" customHeight="1" x14ac:dyDescent="0.3">
      <c r="A5" s="71">
        <v>4</v>
      </c>
      <c r="B5" s="67" t="s">
        <v>101</v>
      </c>
      <c r="C5" s="84" t="s">
        <v>65</v>
      </c>
      <c r="D5" s="67" t="s">
        <v>26</v>
      </c>
      <c r="E5" s="67" t="s">
        <v>14</v>
      </c>
      <c r="F5" s="18" t="s">
        <v>53</v>
      </c>
      <c r="G5" s="161">
        <v>45416</v>
      </c>
      <c r="H5" s="67" t="s">
        <v>102</v>
      </c>
      <c r="I5" s="24">
        <v>1</v>
      </c>
      <c r="J5" s="71">
        <v>255</v>
      </c>
      <c r="K5" s="71">
        <v>255</v>
      </c>
      <c r="L5" s="71">
        <v>2</v>
      </c>
      <c r="M5" s="161">
        <v>45416</v>
      </c>
      <c r="N5" s="18">
        <v>0</v>
      </c>
      <c r="O5" s="20">
        <v>255</v>
      </c>
    </row>
    <row r="6" spans="1:15" ht="18.75" customHeight="1" x14ac:dyDescent="0.3">
      <c r="A6" s="71">
        <v>5</v>
      </c>
      <c r="B6" s="67" t="s">
        <v>103</v>
      </c>
      <c r="C6" s="84" t="s">
        <v>65</v>
      </c>
      <c r="D6" s="67" t="s">
        <v>26</v>
      </c>
      <c r="E6" s="67" t="s">
        <v>14</v>
      </c>
      <c r="F6" s="18" t="s">
        <v>53</v>
      </c>
      <c r="G6" s="161">
        <v>45416</v>
      </c>
      <c r="H6" s="67" t="s">
        <v>102</v>
      </c>
      <c r="I6" s="24">
        <v>1</v>
      </c>
      <c r="J6" s="71">
        <v>255</v>
      </c>
      <c r="K6" s="71">
        <v>255</v>
      </c>
      <c r="L6" s="71">
        <v>2</v>
      </c>
      <c r="M6" s="161">
        <v>45416</v>
      </c>
      <c r="N6" s="18">
        <v>0</v>
      </c>
      <c r="O6" s="20">
        <v>255</v>
      </c>
    </row>
    <row r="7" spans="1:15" ht="18.75" customHeight="1" x14ac:dyDescent="0.3">
      <c r="A7" s="71">
        <v>6</v>
      </c>
      <c r="B7" s="67" t="s">
        <v>104</v>
      </c>
      <c r="C7" s="84" t="s">
        <v>65</v>
      </c>
      <c r="D7" s="67" t="s">
        <v>26</v>
      </c>
      <c r="E7" s="67" t="s">
        <v>14</v>
      </c>
      <c r="F7" s="18" t="s">
        <v>53</v>
      </c>
      <c r="G7" s="161">
        <v>45416</v>
      </c>
      <c r="H7" s="82" t="s">
        <v>98</v>
      </c>
      <c r="I7" s="24">
        <v>1</v>
      </c>
      <c r="J7" s="71">
        <v>130</v>
      </c>
      <c r="K7" s="71">
        <v>130</v>
      </c>
      <c r="L7" s="71">
        <v>1</v>
      </c>
      <c r="M7" s="161">
        <v>45416</v>
      </c>
      <c r="N7" s="18">
        <v>0</v>
      </c>
      <c r="O7" s="20">
        <v>130</v>
      </c>
    </row>
    <row r="8" spans="1:15" ht="18.75" customHeight="1" x14ac:dyDescent="0.3">
      <c r="A8" s="71"/>
      <c r="B8" s="67"/>
      <c r="C8" s="84"/>
      <c r="D8" s="67"/>
      <c r="E8" s="67"/>
      <c r="F8" s="18"/>
      <c r="G8" s="161"/>
      <c r="H8" s="67"/>
      <c r="I8" s="24"/>
      <c r="J8" s="71"/>
      <c r="K8" s="71"/>
      <c r="L8" s="71"/>
      <c r="M8" s="161"/>
      <c r="N8" s="18"/>
      <c r="O8" s="20"/>
    </row>
    <row r="9" spans="1:15" ht="18.75" customHeight="1" x14ac:dyDescent="0.3">
      <c r="A9" s="71"/>
      <c r="B9" s="67"/>
      <c r="C9" s="84"/>
      <c r="D9" s="67"/>
      <c r="E9" s="67"/>
      <c r="F9" s="18"/>
      <c r="G9" s="161"/>
      <c r="H9" s="67"/>
      <c r="I9" s="24"/>
      <c r="J9" s="71"/>
      <c r="K9" s="71"/>
      <c r="L9" s="71"/>
      <c r="M9" s="161"/>
      <c r="N9" s="18"/>
      <c r="O9" s="20"/>
    </row>
    <row r="10" spans="1:15" ht="18.75" customHeight="1" x14ac:dyDescent="0.3">
      <c r="A10" s="71"/>
      <c r="B10" s="67"/>
      <c r="C10" s="84"/>
      <c r="D10" s="67"/>
      <c r="E10" s="67"/>
      <c r="F10" s="18"/>
      <c r="G10" s="161"/>
      <c r="H10" s="67"/>
      <c r="I10" s="24"/>
      <c r="J10" s="71"/>
      <c r="K10" s="71"/>
      <c r="L10" s="71"/>
      <c r="M10" s="161"/>
      <c r="N10" s="18"/>
      <c r="O10" s="20"/>
    </row>
    <row r="11" spans="1:15" ht="18.75" customHeight="1" x14ac:dyDescent="0.3">
      <c r="A11" s="71"/>
      <c r="B11" s="67"/>
      <c r="C11" s="84"/>
      <c r="D11" s="67"/>
      <c r="E11" s="67"/>
      <c r="F11" s="18"/>
      <c r="G11" s="161"/>
      <c r="H11" s="67"/>
      <c r="I11" s="24"/>
      <c r="J11" s="71"/>
      <c r="K11" s="71"/>
      <c r="L11" s="71"/>
      <c r="M11" s="161"/>
      <c r="N11" s="18"/>
      <c r="O11" s="20"/>
    </row>
    <row r="12" spans="1:15" ht="18.75" customHeight="1" x14ac:dyDescent="0.3">
      <c r="A12" s="71"/>
      <c r="B12" s="67"/>
      <c r="C12" s="84"/>
      <c r="D12" s="67"/>
      <c r="E12" s="67"/>
      <c r="F12" s="18"/>
      <c r="G12" s="161"/>
      <c r="H12" s="67"/>
      <c r="I12" s="24"/>
      <c r="J12" s="71"/>
      <c r="K12" s="71"/>
      <c r="L12" s="71"/>
      <c r="M12" s="161"/>
      <c r="N12" s="18"/>
      <c r="O12" s="20"/>
    </row>
    <row r="13" spans="1:15" ht="18.75" customHeight="1" x14ac:dyDescent="0.3">
      <c r="A13" s="71"/>
      <c r="B13" s="67"/>
      <c r="C13" s="84"/>
      <c r="D13" s="67"/>
      <c r="E13" s="67"/>
      <c r="F13" s="18"/>
      <c r="G13" s="161"/>
      <c r="H13" s="67"/>
      <c r="I13" s="24"/>
      <c r="J13" s="71"/>
      <c r="K13" s="71"/>
      <c r="L13" s="71"/>
      <c r="M13" s="161"/>
      <c r="N13" s="18"/>
      <c r="O13" s="20"/>
    </row>
    <row r="14" spans="1:15" ht="18.75" customHeight="1" x14ac:dyDescent="0.3">
      <c r="A14" s="71"/>
      <c r="B14" s="67"/>
      <c r="C14" s="84"/>
      <c r="D14" s="67"/>
      <c r="E14" s="67"/>
      <c r="F14" s="18"/>
      <c r="G14" s="161"/>
      <c r="H14" s="67"/>
      <c r="I14" s="24"/>
      <c r="J14" s="71"/>
      <c r="K14" s="71"/>
      <c r="L14" s="71"/>
      <c r="M14" s="161"/>
      <c r="N14" s="18"/>
      <c r="O14" s="20"/>
    </row>
    <row r="15" spans="1:15" ht="18.75" customHeight="1" x14ac:dyDescent="0.3">
      <c r="A15" s="71"/>
      <c r="B15" s="67"/>
      <c r="C15" s="84"/>
      <c r="D15" s="67"/>
      <c r="E15" s="67"/>
      <c r="F15" s="18"/>
      <c r="G15" s="161"/>
      <c r="H15" s="67"/>
      <c r="I15" s="24"/>
      <c r="J15" s="71"/>
      <c r="K15" s="71"/>
      <c r="L15" s="71"/>
      <c r="M15" s="161"/>
      <c r="N15" s="18"/>
      <c r="O15" s="20"/>
    </row>
    <row r="16" spans="1:15" ht="18.75" customHeight="1" x14ac:dyDescent="0.3">
      <c r="A16" s="71"/>
      <c r="B16" s="67"/>
      <c r="C16" s="84"/>
      <c r="D16" s="67"/>
      <c r="E16" s="67"/>
      <c r="F16" s="18"/>
      <c r="G16" s="161"/>
      <c r="H16" s="67"/>
      <c r="I16" s="24"/>
      <c r="J16" s="71"/>
      <c r="K16" s="71"/>
      <c r="L16" s="71"/>
      <c r="M16" s="161"/>
      <c r="N16" s="18"/>
      <c r="O16" s="20"/>
    </row>
    <row r="17" spans="1:15" ht="18.75" customHeight="1" x14ac:dyDescent="0.3">
      <c r="A17" s="71"/>
      <c r="B17" s="67"/>
      <c r="C17" s="84"/>
      <c r="D17" s="67"/>
      <c r="E17" s="67"/>
      <c r="F17" s="18"/>
      <c r="G17" s="161"/>
      <c r="H17" s="67"/>
      <c r="I17" s="24"/>
      <c r="J17" s="71"/>
      <c r="K17" s="71"/>
      <c r="L17" s="71"/>
      <c r="M17" s="161"/>
      <c r="N17" s="18"/>
      <c r="O17" s="20"/>
    </row>
    <row r="18" spans="1:15" ht="18.75" customHeight="1" x14ac:dyDescent="0.3">
      <c r="A18" s="71"/>
      <c r="B18" s="67"/>
      <c r="C18" s="84"/>
      <c r="D18" s="67"/>
      <c r="E18" s="67"/>
      <c r="F18" s="18"/>
      <c r="G18" s="161"/>
      <c r="H18" s="67"/>
      <c r="I18" s="24"/>
      <c r="J18" s="71"/>
      <c r="K18" s="71"/>
      <c r="L18" s="71"/>
      <c r="M18" s="161"/>
      <c r="N18" s="18"/>
      <c r="O18" s="20"/>
    </row>
    <row r="19" spans="1:15" ht="18.75" customHeight="1" x14ac:dyDescent="0.3">
      <c r="A19" s="71"/>
      <c r="B19" s="67"/>
      <c r="C19" s="84"/>
      <c r="D19" s="67"/>
      <c r="E19" s="67"/>
      <c r="F19" s="18"/>
      <c r="G19" s="161"/>
      <c r="H19" s="67"/>
      <c r="I19" s="24"/>
      <c r="J19" s="71"/>
      <c r="K19" s="71"/>
      <c r="L19" s="71"/>
      <c r="M19" s="161"/>
      <c r="N19" s="18"/>
      <c r="O19" s="20"/>
    </row>
    <row r="20" spans="1:15" ht="18.75" customHeight="1" x14ac:dyDescent="0.3">
      <c r="A20" s="71"/>
      <c r="B20" s="67"/>
      <c r="C20" s="84"/>
      <c r="D20" s="67"/>
      <c r="E20" s="67"/>
      <c r="F20" s="18"/>
      <c r="G20" s="161"/>
      <c r="H20" s="67"/>
      <c r="I20" s="24"/>
      <c r="J20" s="71"/>
      <c r="K20" s="71"/>
      <c r="L20" s="71"/>
      <c r="M20" s="161"/>
      <c r="N20" s="18"/>
      <c r="O20" s="20"/>
    </row>
    <row r="21" spans="1:15" ht="18.75" customHeight="1" x14ac:dyDescent="0.3">
      <c r="A21" s="71"/>
      <c r="B21" s="67"/>
      <c r="C21" s="84"/>
      <c r="D21" s="67"/>
      <c r="E21" s="67"/>
      <c r="F21" s="18"/>
      <c r="G21" s="161"/>
      <c r="H21" s="67"/>
      <c r="I21" s="24"/>
      <c r="J21" s="71"/>
      <c r="K21" s="71"/>
      <c r="L21" s="71"/>
      <c r="M21" s="161"/>
      <c r="N21" s="18"/>
      <c r="O21" s="20"/>
    </row>
    <row r="22" spans="1:15" ht="18.75" customHeight="1" x14ac:dyDescent="0.3">
      <c r="A22" s="71"/>
      <c r="B22" s="67"/>
      <c r="C22" s="84"/>
      <c r="D22" s="67"/>
      <c r="E22" s="67"/>
      <c r="F22" s="18"/>
      <c r="G22" s="161"/>
      <c r="H22" s="67"/>
      <c r="I22" s="24"/>
      <c r="J22" s="71"/>
      <c r="K22" s="71"/>
      <c r="L22" s="71"/>
      <c r="M22" s="161"/>
      <c r="N22" s="18"/>
      <c r="O22" s="20"/>
    </row>
    <row r="23" spans="1:15" ht="18.75" customHeight="1" x14ac:dyDescent="0.3">
      <c r="A23" s="71"/>
      <c r="B23" s="67"/>
      <c r="C23" s="84"/>
      <c r="D23" s="67"/>
      <c r="E23" s="67"/>
      <c r="F23" s="18"/>
      <c r="G23" s="161"/>
      <c r="H23" s="67"/>
      <c r="I23" s="24"/>
      <c r="J23" s="71"/>
      <c r="K23" s="71"/>
      <c r="L23" s="71"/>
      <c r="M23" s="161"/>
      <c r="N23" s="18"/>
      <c r="O23" s="20"/>
    </row>
    <row r="25" spans="1:15" ht="18.75" customHeight="1" x14ac:dyDescent="0.3">
      <c r="A25" s="71"/>
      <c r="B25" s="67"/>
      <c r="C25" s="84"/>
      <c r="D25" s="67"/>
      <c r="E25" s="67"/>
      <c r="F25" s="18"/>
      <c r="G25" s="161"/>
      <c r="H25" s="67"/>
      <c r="I25" s="24"/>
      <c r="J25" s="71"/>
      <c r="K25" s="71"/>
      <c r="L25" s="71"/>
      <c r="M25" s="161"/>
      <c r="N25" s="18"/>
      <c r="O25" s="20"/>
    </row>
    <row r="26" spans="1:15" ht="18.75" customHeight="1" x14ac:dyDescent="0.3">
      <c r="A26" s="71"/>
      <c r="B26" s="67"/>
      <c r="C26" s="84"/>
      <c r="D26" s="67"/>
      <c r="E26" s="67"/>
      <c r="F26" s="18"/>
      <c r="G26" s="161"/>
      <c r="H26" s="67"/>
      <c r="I26" s="24"/>
      <c r="J26" s="71"/>
      <c r="K26" s="71"/>
      <c r="L26" s="71"/>
      <c r="M26" s="161"/>
      <c r="N26" s="18"/>
      <c r="O26" s="20"/>
    </row>
    <row r="27" spans="1:15" ht="18.75" customHeight="1" x14ac:dyDescent="0.3">
      <c r="A27" s="71"/>
      <c r="B27" s="67"/>
      <c r="C27" s="84"/>
      <c r="D27" s="67"/>
      <c r="E27" s="67"/>
      <c r="F27" s="18"/>
      <c r="G27" s="161"/>
      <c r="H27" s="67"/>
      <c r="I27" s="24"/>
      <c r="J27" s="71"/>
      <c r="K27" s="71"/>
      <c r="L27" s="71"/>
      <c r="M27" s="161"/>
      <c r="N27" s="18"/>
      <c r="O27" s="20"/>
    </row>
    <row r="28" spans="1:15" ht="18.75" customHeight="1" x14ac:dyDescent="0.3">
      <c r="A28" s="71"/>
      <c r="B28" s="67"/>
      <c r="C28" s="84"/>
      <c r="D28" s="67"/>
      <c r="E28" s="67"/>
      <c r="F28" s="18"/>
      <c r="G28" s="161"/>
      <c r="H28" s="67"/>
      <c r="I28" s="24"/>
      <c r="J28" s="71"/>
      <c r="K28" s="71"/>
      <c r="L28" s="71"/>
      <c r="M28" s="161"/>
      <c r="N28" s="18"/>
      <c r="O28" s="20"/>
    </row>
    <row r="29" spans="1:15" ht="18.75" customHeight="1" x14ac:dyDescent="0.3">
      <c r="A29" s="71"/>
      <c r="B29" s="67"/>
      <c r="C29" s="84"/>
      <c r="D29" s="67"/>
      <c r="E29" s="67"/>
      <c r="F29" s="18"/>
      <c r="G29" s="161"/>
      <c r="H29" s="67"/>
      <c r="I29" s="24"/>
      <c r="J29" s="71"/>
      <c r="K29" s="71"/>
      <c r="L29" s="71"/>
      <c r="M29" s="161"/>
      <c r="N29" s="18"/>
      <c r="O29" s="20"/>
    </row>
    <row r="30" spans="1:15" ht="18.75" customHeight="1" x14ac:dyDescent="0.3">
      <c r="A30" s="71"/>
      <c r="B30" s="67"/>
      <c r="C30" s="84"/>
      <c r="D30" s="67"/>
      <c r="E30" s="67"/>
      <c r="F30" s="18"/>
      <c r="G30" s="161"/>
      <c r="H30" s="67"/>
      <c r="I30" s="24"/>
      <c r="J30" s="71"/>
      <c r="K30" s="71"/>
      <c r="L30" s="71"/>
      <c r="M30" s="161"/>
      <c r="N30" s="18"/>
      <c r="O30" s="20"/>
    </row>
    <row r="31" spans="1:15" ht="18.75" customHeight="1" x14ac:dyDescent="0.3">
      <c r="A31" s="71"/>
      <c r="B31" s="67"/>
      <c r="C31" s="84"/>
      <c r="D31" s="67"/>
      <c r="E31" s="67"/>
      <c r="F31" s="18"/>
      <c r="G31" s="161"/>
      <c r="H31" s="67"/>
      <c r="I31" s="24"/>
      <c r="J31" s="71"/>
      <c r="K31" s="71"/>
      <c r="L31" s="71"/>
      <c r="M31" s="161"/>
      <c r="N31" s="18"/>
      <c r="O31" s="20"/>
    </row>
    <row r="32" spans="1:15" ht="18.75" customHeight="1" x14ac:dyDescent="0.3">
      <c r="A32" s="71"/>
      <c r="B32" s="67"/>
      <c r="C32" s="84"/>
      <c r="D32" s="67"/>
      <c r="E32" s="67"/>
      <c r="F32" s="18"/>
      <c r="G32" s="161"/>
      <c r="H32" s="67"/>
      <c r="I32" s="24"/>
      <c r="J32" s="71"/>
      <c r="K32" s="71"/>
      <c r="L32" s="71"/>
      <c r="M32" s="161"/>
      <c r="N32" s="18"/>
      <c r="O32" s="20"/>
    </row>
    <row r="33" spans="1:15" ht="18.75" customHeight="1" x14ac:dyDescent="0.3">
      <c r="A33" s="71"/>
      <c r="B33" s="67"/>
      <c r="C33" s="84"/>
      <c r="D33" s="67"/>
      <c r="E33" s="67"/>
      <c r="F33" s="18"/>
      <c r="G33" s="161"/>
      <c r="H33" s="67"/>
      <c r="I33" s="24"/>
      <c r="J33" s="71"/>
      <c r="K33" s="71"/>
      <c r="L33" s="71"/>
      <c r="M33" s="161"/>
      <c r="N33" s="18"/>
      <c r="O33" s="20"/>
    </row>
    <row r="34" spans="1:15" ht="18.75" customHeight="1" x14ac:dyDescent="0.3">
      <c r="A34" s="71"/>
      <c r="B34" s="67"/>
      <c r="C34" s="84"/>
      <c r="D34" s="67"/>
      <c r="E34" s="67"/>
      <c r="F34" s="18"/>
      <c r="G34" s="161"/>
      <c r="H34" s="67"/>
      <c r="I34" s="24"/>
      <c r="J34" s="71"/>
      <c r="K34" s="71"/>
      <c r="L34" s="71"/>
      <c r="M34" s="161"/>
      <c r="N34" s="18"/>
      <c r="O34" s="20"/>
    </row>
    <row r="35" spans="1:15" ht="18.75" customHeight="1" x14ac:dyDescent="0.3">
      <c r="A35" s="71"/>
      <c r="B35" s="67"/>
      <c r="C35" s="84"/>
      <c r="D35" s="67"/>
      <c r="E35" s="67"/>
      <c r="F35" s="18"/>
      <c r="G35" s="161"/>
      <c r="H35" s="67"/>
      <c r="I35" s="24"/>
      <c r="J35" s="71"/>
      <c r="K35" s="71"/>
      <c r="L35" s="71"/>
      <c r="M35" s="161"/>
      <c r="N35" s="18"/>
      <c r="O35" s="20"/>
    </row>
    <row r="36" spans="1:15" ht="18.75" customHeight="1" x14ac:dyDescent="0.3">
      <c r="A36" s="71"/>
      <c r="B36" s="67"/>
      <c r="C36" s="84"/>
      <c r="D36" s="67"/>
      <c r="E36" s="67"/>
      <c r="F36" s="18"/>
      <c r="G36" s="161"/>
      <c r="H36" s="67"/>
      <c r="I36" s="24"/>
      <c r="J36" s="71"/>
      <c r="K36" s="71"/>
      <c r="L36" s="71"/>
      <c r="M36" s="161"/>
      <c r="N36" s="18"/>
      <c r="O36" s="20"/>
    </row>
    <row r="37" spans="1:15" ht="18.75" customHeight="1" x14ac:dyDescent="0.3">
      <c r="A37" s="71"/>
      <c r="B37" s="67"/>
      <c r="C37" s="84"/>
      <c r="D37" s="67"/>
      <c r="E37" s="67"/>
      <c r="F37" s="18"/>
      <c r="G37" s="161"/>
      <c r="H37" s="67"/>
      <c r="I37" s="24"/>
      <c r="J37" s="71"/>
      <c r="K37" s="71"/>
      <c r="L37" s="71"/>
      <c r="M37" s="161"/>
      <c r="N37" s="18"/>
      <c r="O37" s="20"/>
    </row>
    <row r="38" spans="1:15" ht="18.75" customHeight="1" x14ac:dyDescent="0.3">
      <c r="A38" s="71"/>
      <c r="B38" s="67"/>
      <c r="C38" s="84"/>
      <c r="D38" s="67"/>
      <c r="E38" s="67"/>
      <c r="F38" s="18"/>
      <c r="G38" s="161"/>
      <c r="H38" s="67"/>
      <c r="I38" s="24"/>
      <c r="J38" s="71"/>
      <c r="K38" s="71"/>
      <c r="L38" s="71"/>
      <c r="M38" s="161"/>
      <c r="N38" s="18"/>
      <c r="O38" s="20"/>
    </row>
    <row r="39" spans="1:15" ht="18.75" customHeight="1" x14ac:dyDescent="0.3">
      <c r="A39" s="71"/>
      <c r="B39" s="67"/>
      <c r="C39" s="84"/>
      <c r="D39" s="67"/>
      <c r="E39" s="67"/>
      <c r="F39" s="18"/>
      <c r="G39" s="161"/>
      <c r="H39" s="67"/>
      <c r="I39" s="24"/>
      <c r="J39" s="71"/>
      <c r="K39" s="71"/>
      <c r="L39" s="71"/>
      <c r="M39" s="161"/>
      <c r="N39" s="18"/>
      <c r="O39" s="20"/>
    </row>
    <row r="40" spans="1:15" ht="18.75" customHeight="1" x14ac:dyDescent="0.3">
      <c r="A40" s="71"/>
      <c r="B40" s="67"/>
      <c r="C40" s="84"/>
      <c r="D40" s="67"/>
      <c r="E40" s="67"/>
      <c r="F40" s="18"/>
      <c r="G40" s="161"/>
      <c r="H40" s="67"/>
      <c r="I40" s="24"/>
      <c r="J40" s="71"/>
      <c r="K40" s="71"/>
      <c r="L40" s="71"/>
      <c r="M40" s="161"/>
      <c r="N40" s="18"/>
      <c r="O40" s="20"/>
    </row>
    <row r="41" spans="1:15" ht="18.75" customHeight="1" x14ac:dyDescent="0.3">
      <c r="A41" s="71"/>
      <c r="B41" s="67"/>
      <c r="C41" s="84"/>
      <c r="D41" s="67"/>
      <c r="E41" s="67"/>
      <c r="F41" s="18"/>
      <c r="G41" s="161"/>
      <c r="H41" s="67"/>
      <c r="I41" s="24"/>
      <c r="J41" s="71"/>
      <c r="K41" s="71"/>
      <c r="L41" s="71"/>
      <c r="M41" s="161"/>
      <c r="N41" s="18"/>
      <c r="O41" s="20"/>
    </row>
    <row r="42" spans="1:15" ht="18.75" customHeight="1" x14ac:dyDescent="0.3">
      <c r="A42" s="71"/>
      <c r="B42" s="67"/>
      <c r="C42" s="84"/>
      <c r="D42" s="67"/>
      <c r="E42" s="67"/>
      <c r="F42" s="18"/>
      <c r="G42" s="161"/>
      <c r="H42" s="67"/>
      <c r="I42" s="24"/>
      <c r="J42" s="71"/>
      <c r="K42" s="71"/>
      <c r="L42" s="71"/>
      <c r="M42" s="161"/>
      <c r="N42" s="18"/>
      <c r="O42" s="20"/>
    </row>
    <row r="43" spans="1:15" ht="18.75" customHeight="1" x14ac:dyDescent="0.3">
      <c r="A43" s="71"/>
      <c r="B43" s="67"/>
      <c r="C43" s="84"/>
      <c r="D43" s="67"/>
      <c r="E43" s="67"/>
      <c r="F43" s="18"/>
      <c r="G43" s="161"/>
      <c r="H43" s="67"/>
      <c r="I43" s="24"/>
      <c r="J43" s="71"/>
      <c r="K43" s="71"/>
      <c r="L43" s="71"/>
      <c r="M43" s="161"/>
      <c r="N43" s="18"/>
      <c r="O43" s="20"/>
    </row>
    <row r="44" spans="1:15" ht="18.75" customHeight="1" x14ac:dyDescent="0.3">
      <c r="A44" s="71"/>
      <c r="B44" s="67"/>
      <c r="C44" s="84"/>
      <c r="D44" s="67"/>
      <c r="E44" s="67"/>
      <c r="F44" s="18"/>
      <c r="G44" s="161"/>
      <c r="H44" s="67"/>
      <c r="I44" s="24"/>
      <c r="J44" s="71"/>
      <c r="K44" s="71"/>
      <c r="L44" s="71"/>
      <c r="M44" s="161"/>
      <c r="N44" s="18"/>
      <c r="O44" s="20"/>
    </row>
    <row r="45" spans="1:15" ht="18.75" customHeight="1" x14ac:dyDescent="0.3">
      <c r="A45" s="71"/>
      <c r="B45" s="67"/>
      <c r="C45" s="84"/>
      <c r="D45" s="67"/>
      <c r="E45" s="67"/>
      <c r="F45" s="18"/>
      <c r="G45" s="161"/>
      <c r="H45" s="67"/>
      <c r="I45" s="24"/>
      <c r="J45" s="71"/>
      <c r="K45" s="71"/>
      <c r="L45" s="71"/>
      <c r="M45" s="161"/>
      <c r="N45" s="18"/>
      <c r="O45" s="20"/>
    </row>
    <row r="46" spans="1:15" ht="18.75" customHeight="1" x14ac:dyDescent="0.3">
      <c r="A46" s="71"/>
      <c r="B46" s="67"/>
      <c r="C46" s="84"/>
      <c r="D46" s="67"/>
      <c r="E46" s="67"/>
      <c r="F46" s="18"/>
      <c r="G46" s="161"/>
      <c r="H46" s="67"/>
      <c r="I46" s="24"/>
      <c r="J46" s="71"/>
      <c r="K46" s="71"/>
      <c r="L46" s="71"/>
      <c r="M46" s="161"/>
      <c r="N46" s="18"/>
      <c r="O46" s="20"/>
    </row>
    <row r="47" spans="1:15" ht="18.75" customHeight="1" x14ac:dyDescent="0.3">
      <c r="A47" s="71"/>
      <c r="B47" s="67"/>
      <c r="C47" s="84"/>
      <c r="D47" s="67"/>
      <c r="E47" s="67"/>
      <c r="F47" s="18"/>
      <c r="G47" s="161"/>
      <c r="H47" s="67"/>
      <c r="I47" s="24"/>
      <c r="J47" s="71"/>
      <c r="K47" s="71"/>
      <c r="L47" s="71"/>
      <c r="M47" s="161"/>
      <c r="N47" s="18"/>
      <c r="O47" s="20"/>
    </row>
    <row r="48" spans="1:15" ht="18.75" customHeight="1" x14ac:dyDescent="0.3">
      <c r="A48" s="71"/>
      <c r="B48" s="67"/>
      <c r="C48" s="84"/>
      <c r="D48" s="67"/>
      <c r="E48" s="67"/>
      <c r="F48" s="18"/>
      <c r="G48" s="161"/>
      <c r="H48" s="67"/>
      <c r="I48" s="24"/>
      <c r="J48" s="71"/>
      <c r="K48" s="71"/>
      <c r="L48" s="71"/>
      <c r="M48" s="161"/>
      <c r="N48" s="18"/>
      <c r="O48" s="20"/>
    </row>
    <row r="49" spans="1:15" ht="18.75" customHeight="1" x14ac:dyDescent="0.3">
      <c r="A49" s="71"/>
      <c r="B49" s="67"/>
      <c r="C49" s="84"/>
      <c r="D49" s="67"/>
      <c r="E49" s="67"/>
      <c r="F49" s="18"/>
      <c r="G49" s="161"/>
      <c r="H49" s="67"/>
      <c r="I49" s="24"/>
      <c r="J49" s="71"/>
      <c r="K49" s="71"/>
      <c r="L49" s="71"/>
      <c r="M49" s="161"/>
      <c r="N49" s="18"/>
      <c r="O49" s="20"/>
    </row>
    <row r="50" spans="1:15" ht="18.75" customHeight="1" x14ac:dyDescent="0.3">
      <c r="A50" s="71"/>
      <c r="B50" s="67"/>
      <c r="C50" s="84"/>
      <c r="D50" s="67"/>
      <c r="E50" s="67"/>
      <c r="F50" s="18"/>
      <c r="G50" s="161"/>
      <c r="H50" s="67"/>
      <c r="I50" s="24"/>
      <c r="J50" s="71"/>
      <c r="K50" s="71"/>
      <c r="L50" s="71"/>
      <c r="M50" s="161"/>
      <c r="N50" s="18"/>
      <c r="O50" s="20"/>
    </row>
    <row r="51" spans="1:15" ht="18.75" customHeight="1" x14ac:dyDescent="0.3">
      <c r="A51" s="71"/>
      <c r="B51" s="67"/>
      <c r="C51" s="84"/>
      <c r="D51" s="67"/>
      <c r="E51" s="67"/>
      <c r="F51" s="18"/>
      <c r="G51" s="161"/>
      <c r="H51" s="67"/>
      <c r="I51" s="24"/>
      <c r="J51" s="71"/>
      <c r="K51" s="71"/>
      <c r="L51" s="71"/>
      <c r="M51" s="161"/>
      <c r="N51" s="18"/>
      <c r="O51" s="20"/>
    </row>
    <row r="52" spans="1:15" ht="18.75" customHeight="1" x14ac:dyDescent="0.3">
      <c r="A52" s="71"/>
      <c r="B52" s="67"/>
      <c r="C52" s="84"/>
      <c r="D52" s="67"/>
      <c r="E52" s="67"/>
      <c r="F52" s="18"/>
      <c r="G52" s="161"/>
      <c r="H52" s="67"/>
      <c r="I52" s="24"/>
      <c r="J52" s="71"/>
      <c r="K52" s="71"/>
      <c r="L52" s="71"/>
      <c r="M52" s="161"/>
      <c r="N52" s="18"/>
      <c r="O52" s="20"/>
    </row>
    <row r="53" spans="1:15" ht="18.75" customHeight="1" x14ac:dyDescent="0.3">
      <c r="A53" s="71"/>
      <c r="B53" s="67"/>
      <c r="C53" s="84"/>
      <c r="D53" s="67"/>
      <c r="E53" s="67"/>
      <c r="F53" s="18"/>
      <c r="G53" s="161"/>
      <c r="H53" s="67"/>
      <c r="I53" s="24"/>
      <c r="J53" s="71"/>
      <c r="K53" s="71"/>
      <c r="L53" s="71"/>
      <c r="M53" s="161"/>
      <c r="N53" s="18"/>
      <c r="O53" s="20"/>
    </row>
    <row r="54" spans="1:15" ht="18.75" customHeight="1" x14ac:dyDescent="0.3">
      <c r="A54" s="71"/>
      <c r="B54" s="67"/>
      <c r="C54" s="84"/>
      <c r="D54" s="67"/>
      <c r="E54" s="67"/>
      <c r="F54" s="18"/>
      <c r="G54" s="161"/>
      <c r="H54" s="67"/>
      <c r="I54" s="24"/>
      <c r="J54" s="71"/>
      <c r="K54" s="71"/>
      <c r="L54" s="71"/>
      <c r="M54" s="161"/>
      <c r="N54" s="18"/>
      <c r="O54" s="20"/>
    </row>
    <row r="55" spans="1:15" ht="18.75" customHeight="1" x14ac:dyDescent="0.3">
      <c r="A55" s="71"/>
      <c r="B55" s="67"/>
      <c r="C55" s="84"/>
      <c r="D55" s="67"/>
      <c r="E55" s="67"/>
      <c r="F55" s="18"/>
      <c r="G55" s="161"/>
      <c r="H55" s="67"/>
      <c r="I55" s="24"/>
      <c r="J55" s="71"/>
      <c r="K55" s="71"/>
      <c r="L55" s="71"/>
      <c r="M55" s="161"/>
      <c r="N55" s="18"/>
      <c r="O55" s="20"/>
    </row>
    <row r="56" spans="1:15" ht="18.75" customHeight="1" x14ac:dyDescent="0.3">
      <c r="A56" s="71"/>
      <c r="B56" s="67"/>
      <c r="C56" s="84"/>
      <c r="D56" s="67"/>
      <c r="E56" s="67"/>
      <c r="F56" s="18"/>
      <c r="G56" s="161"/>
      <c r="H56" s="67"/>
      <c r="I56" s="24"/>
      <c r="J56" s="71"/>
      <c r="K56" s="71"/>
      <c r="L56" s="71"/>
      <c r="M56" s="161"/>
      <c r="N56" s="18"/>
      <c r="O56" s="20"/>
    </row>
    <row r="57" spans="1:15" ht="18.75" customHeight="1" x14ac:dyDescent="0.3">
      <c r="A57" s="71"/>
      <c r="B57" s="67"/>
      <c r="C57" s="84"/>
      <c r="D57" s="67"/>
      <c r="E57" s="67"/>
      <c r="F57" s="18"/>
      <c r="G57" s="161"/>
      <c r="H57" s="67"/>
      <c r="I57" s="24"/>
      <c r="J57" s="71"/>
      <c r="K57" s="71"/>
      <c r="L57" s="71"/>
      <c r="M57" s="161"/>
      <c r="N57" s="18"/>
      <c r="O57" s="20"/>
    </row>
    <row r="58" spans="1:15" ht="18.75" customHeight="1" x14ac:dyDescent="0.3">
      <c r="A58" s="71"/>
      <c r="B58" s="67"/>
      <c r="C58" s="84"/>
      <c r="D58" s="67"/>
      <c r="E58" s="67"/>
      <c r="F58" s="18"/>
      <c r="G58" s="161"/>
      <c r="H58" s="67"/>
      <c r="I58" s="24"/>
      <c r="J58" s="71"/>
      <c r="K58" s="71"/>
      <c r="L58" s="71"/>
      <c r="M58" s="161"/>
      <c r="N58" s="18"/>
      <c r="O58" s="20"/>
    </row>
    <row r="59" spans="1:15" ht="18.75" customHeight="1" x14ac:dyDescent="0.3">
      <c r="A59" s="71"/>
      <c r="B59" s="67"/>
      <c r="C59" s="84"/>
      <c r="D59" s="67"/>
      <c r="E59" s="67"/>
      <c r="F59" s="18"/>
      <c r="G59" s="161"/>
      <c r="H59" s="67"/>
      <c r="I59" s="24"/>
      <c r="J59" s="71"/>
      <c r="K59" s="71"/>
      <c r="L59" s="71"/>
      <c r="M59" s="161"/>
      <c r="N59" s="18"/>
      <c r="O59" s="20"/>
    </row>
    <row r="60" spans="1:15" ht="18.75" customHeight="1" x14ac:dyDescent="0.3">
      <c r="A60" s="71"/>
      <c r="B60" s="67"/>
      <c r="C60" s="84"/>
      <c r="D60" s="67"/>
      <c r="E60" s="67"/>
      <c r="F60" s="18"/>
      <c r="G60" s="161"/>
      <c r="H60" s="67"/>
      <c r="I60" s="24"/>
      <c r="J60" s="71"/>
      <c r="K60" s="71"/>
      <c r="L60" s="71"/>
      <c r="M60" s="161"/>
      <c r="N60" s="18"/>
      <c r="O60" s="20"/>
    </row>
    <row r="61" spans="1:15" ht="18.75" customHeight="1" x14ac:dyDescent="0.3">
      <c r="A61" s="71"/>
      <c r="B61" s="67"/>
      <c r="C61" s="84"/>
      <c r="D61" s="67"/>
      <c r="E61" s="67"/>
      <c r="F61" s="18"/>
      <c r="G61" s="161"/>
      <c r="H61" s="67"/>
      <c r="I61" s="24"/>
      <c r="J61" s="71"/>
      <c r="K61" s="71"/>
      <c r="L61" s="71"/>
      <c r="M61" s="161"/>
      <c r="N61" s="18"/>
      <c r="O61" s="20"/>
    </row>
    <row r="62" spans="1:15" ht="18.75" customHeight="1" x14ac:dyDescent="0.3">
      <c r="A62" s="71"/>
      <c r="B62" s="67"/>
      <c r="C62" s="84"/>
      <c r="D62" s="67"/>
      <c r="E62" s="67"/>
      <c r="F62" s="18"/>
      <c r="G62" s="161"/>
      <c r="H62" s="67"/>
      <c r="I62" s="24"/>
      <c r="J62" s="71"/>
      <c r="K62" s="71"/>
      <c r="L62" s="71"/>
      <c r="M62" s="161"/>
      <c r="N62" s="18"/>
      <c r="O62" s="20"/>
    </row>
    <row r="63" spans="1:15" ht="18.75" customHeight="1" x14ac:dyDescent="0.3">
      <c r="A63" s="71"/>
      <c r="B63" s="67"/>
      <c r="C63" s="84"/>
      <c r="D63" s="67"/>
      <c r="E63" s="67"/>
      <c r="F63" s="18"/>
      <c r="G63" s="161"/>
      <c r="H63" s="67"/>
      <c r="I63" s="24"/>
      <c r="J63" s="71"/>
      <c r="K63" s="71"/>
      <c r="L63" s="71"/>
      <c r="M63" s="161"/>
      <c r="N63" s="18"/>
      <c r="O63" s="20"/>
    </row>
    <row r="64" spans="1:15" ht="18.75" customHeight="1" x14ac:dyDescent="0.3">
      <c r="A64" s="71"/>
      <c r="B64" s="67"/>
      <c r="C64" s="84"/>
      <c r="D64" s="67"/>
      <c r="E64" s="67"/>
      <c r="F64" s="18"/>
      <c r="G64" s="161"/>
      <c r="H64" s="67"/>
      <c r="I64" s="24"/>
      <c r="J64" s="71"/>
      <c r="K64" s="71"/>
      <c r="L64" s="71"/>
      <c r="M64" s="161"/>
      <c r="N64" s="18"/>
      <c r="O64" s="20"/>
    </row>
    <row r="65" spans="1:15" ht="18.75" customHeight="1" x14ac:dyDescent="0.3">
      <c r="A65" s="71"/>
      <c r="B65" s="67"/>
      <c r="C65" s="84"/>
      <c r="D65" s="67"/>
      <c r="E65" s="67"/>
      <c r="F65" s="18"/>
      <c r="G65" s="161"/>
      <c r="H65" s="67"/>
      <c r="I65" s="24"/>
      <c r="J65" s="71"/>
      <c r="K65" s="71"/>
      <c r="L65" s="71"/>
      <c r="M65" s="161"/>
      <c r="N65" s="18"/>
      <c r="O65" s="20"/>
    </row>
    <row r="66" spans="1:15" ht="18.75" customHeight="1" x14ac:dyDescent="0.3">
      <c r="A66" s="71"/>
      <c r="B66" s="67"/>
      <c r="C66" s="84"/>
      <c r="D66" s="67"/>
      <c r="E66" s="67"/>
      <c r="F66" s="18"/>
      <c r="G66" s="161"/>
      <c r="H66" s="67"/>
      <c r="I66" s="24"/>
      <c r="J66" s="71"/>
      <c r="K66" s="71"/>
      <c r="L66" s="71"/>
      <c r="M66" s="161"/>
      <c r="N66" s="18"/>
      <c r="O66" s="20"/>
    </row>
    <row r="67" spans="1:15" ht="18.75" customHeight="1" x14ac:dyDescent="0.3">
      <c r="A67" s="71"/>
      <c r="B67" s="67"/>
      <c r="C67" s="84"/>
      <c r="D67" s="67"/>
      <c r="E67" s="67"/>
      <c r="F67" s="18"/>
      <c r="G67" s="161"/>
      <c r="H67" s="67"/>
      <c r="I67" s="24"/>
      <c r="J67" s="71"/>
      <c r="K67" s="71"/>
      <c r="L67" s="71"/>
      <c r="M67" s="161"/>
      <c r="N67" s="18"/>
      <c r="O67" s="20"/>
    </row>
    <row r="68" spans="1:15" ht="18.75" customHeight="1" x14ac:dyDescent="0.3">
      <c r="A68" s="71"/>
      <c r="B68" s="67"/>
      <c r="C68" s="84"/>
      <c r="D68" s="67"/>
      <c r="E68" s="67"/>
      <c r="F68" s="18"/>
      <c r="G68" s="161"/>
      <c r="H68" s="67"/>
      <c r="I68" s="24"/>
      <c r="J68" s="71"/>
      <c r="K68" s="71"/>
      <c r="L68" s="71"/>
      <c r="M68" s="161"/>
      <c r="N68" s="18"/>
      <c r="O68" s="20"/>
    </row>
    <row r="69" spans="1:15" ht="18.75" customHeight="1" x14ac:dyDescent="0.3">
      <c r="A69" s="71"/>
      <c r="B69" s="67"/>
      <c r="C69" s="84"/>
      <c r="D69" s="67"/>
      <c r="E69" s="67"/>
      <c r="F69" s="18"/>
      <c r="G69" s="161"/>
      <c r="H69" s="67"/>
      <c r="I69" s="24"/>
      <c r="J69" s="71"/>
      <c r="K69" s="71"/>
      <c r="L69" s="71"/>
      <c r="M69" s="161"/>
      <c r="N69" s="18"/>
      <c r="O69" s="20"/>
    </row>
    <row r="70" spans="1:15" ht="18.75" customHeight="1" x14ac:dyDescent="0.3">
      <c r="A70" s="71"/>
      <c r="B70" s="67"/>
      <c r="C70" s="84"/>
      <c r="D70" s="67"/>
      <c r="E70" s="67"/>
      <c r="F70" s="18"/>
      <c r="G70" s="161"/>
      <c r="H70" s="67"/>
      <c r="I70" s="24"/>
      <c r="J70" s="71"/>
      <c r="K70" s="71"/>
      <c r="L70" s="71"/>
      <c r="M70" s="161"/>
      <c r="N70" s="18"/>
      <c r="O70" s="20"/>
    </row>
    <row r="71" spans="1:15" ht="18.75" customHeight="1" x14ac:dyDescent="0.3">
      <c r="A71" s="71"/>
      <c r="B71" s="67"/>
      <c r="C71" s="84"/>
      <c r="D71" s="67"/>
      <c r="E71" s="67"/>
      <c r="F71" s="18"/>
      <c r="G71" s="161"/>
      <c r="H71" s="67"/>
      <c r="I71" s="24"/>
      <c r="J71" s="71"/>
      <c r="K71" s="71"/>
      <c r="L71" s="71"/>
      <c r="M71" s="161"/>
      <c r="N71" s="18"/>
      <c r="O71" s="20"/>
    </row>
    <row r="72" spans="1:15" ht="18.75" customHeight="1" x14ac:dyDescent="0.3">
      <c r="A72" s="71"/>
      <c r="B72" s="67"/>
      <c r="C72" s="84"/>
      <c r="D72" s="67"/>
      <c r="E72" s="67"/>
      <c r="F72" s="18"/>
      <c r="G72" s="161"/>
      <c r="H72" s="67"/>
      <c r="I72" s="24"/>
      <c r="J72" s="71"/>
      <c r="K72" s="71"/>
      <c r="L72" s="71"/>
      <c r="M72" s="161"/>
      <c r="N72" s="18"/>
      <c r="O72" s="20"/>
    </row>
    <row r="73" spans="1:15" ht="18.75" customHeight="1" x14ac:dyDescent="0.3">
      <c r="A73" s="71"/>
      <c r="B73" s="67"/>
      <c r="C73" s="84"/>
      <c r="D73" s="67"/>
      <c r="E73" s="67"/>
      <c r="F73" s="18"/>
      <c r="G73" s="161"/>
      <c r="H73" s="67"/>
      <c r="I73" s="24"/>
      <c r="J73" s="71"/>
      <c r="K73" s="71"/>
      <c r="L73" s="71"/>
      <c r="M73" s="161"/>
      <c r="N73" s="18"/>
      <c r="O73" s="20"/>
    </row>
    <row r="74" spans="1:15" ht="18.75" customHeight="1" x14ac:dyDescent="0.3">
      <c r="A74" s="71"/>
      <c r="B74" s="67"/>
      <c r="C74" s="84"/>
      <c r="D74" s="67"/>
      <c r="E74" s="67"/>
      <c r="F74" s="18"/>
      <c r="G74" s="161"/>
      <c r="H74" s="67"/>
      <c r="I74" s="24"/>
      <c r="J74" s="71"/>
      <c r="K74" s="71"/>
      <c r="L74" s="71"/>
      <c r="M74" s="161"/>
      <c r="N74" s="18"/>
      <c r="O74" s="20"/>
    </row>
    <row r="75" spans="1:15" ht="18.75" customHeight="1" x14ac:dyDescent="0.3">
      <c r="A75" s="71"/>
      <c r="B75" s="67"/>
      <c r="C75" s="84"/>
      <c r="D75" s="67"/>
      <c r="E75" s="67"/>
      <c r="F75" s="18"/>
      <c r="G75" s="161"/>
      <c r="H75" s="67"/>
      <c r="I75" s="24"/>
      <c r="J75" s="71"/>
      <c r="K75" s="71"/>
      <c r="L75" s="71"/>
      <c r="M75" s="161"/>
      <c r="N75" s="18"/>
      <c r="O75" s="20"/>
    </row>
    <row r="76" spans="1:15" ht="18.75" customHeight="1" x14ac:dyDescent="0.3">
      <c r="A76" s="71"/>
      <c r="B76" s="67"/>
      <c r="C76" s="84"/>
      <c r="D76" s="67"/>
      <c r="E76" s="67"/>
      <c r="F76" s="18"/>
      <c r="G76" s="161"/>
      <c r="H76" s="67"/>
      <c r="I76" s="24"/>
      <c r="J76" s="71"/>
      <c r="K76" s="71"/>
      <c r="L76" s="71"/>
      <c r="M76" s="161"/>
      <c r="N76" s="18"/>
      <c r="O76" s="20"/>
    </row>
    <row r="77" spans="1:15" ht="18.75" customHeight="1" x14ac:dyDescent="0.3">
      <c r="A77" s="71"/>
      <c r="B77" s="67"/>
      <c r="C77" s="84"/>
      <c r="D77" s="67"/>
      <c r="E77" s="67"/>
      <c r="F77" s="18"/>
      <c r="G77" s="161"/>
      <c r="H77" s="67"/>
      <c r="I77" s="24"/>
      <c r="J77" s="71"/>
      <c r="K77" s="71"/>
      <c r="L77" s="71"/>
      <c r="M77" s="161"/>
      <c r="N77" s="18"/>
      <c r="O77" s="20"/>
    </row>
    <row r="78" spans="1:15" ht="18.75" customHeight="1" x14ac:dyDescent="0.3">
      <c r="A78" s="71"/>
      <c r="B78" s="67"/>
      <c r="C78" s="84"/>
      <c r="D78" s="67"/>
      <c r="E78" s="67"/>
      <c r="F78" s="18"/>
      <c r="G78" s="161"/>
      <c r="H78" s="67"/>
      <c r="I78" s="24"/>
      <c r="J78" s="71"/>
      <c r="K78" s="71"/>
      <c r="L78" s="71"/>
      <c r="M78" s="161"/>
      <c r="N78" s="18"/>
      <c r="O78" s="20"/>
    </row>
    <row r="79" spans="1:15" ht="18.75" customHeight="1" x14ac:dyDescent="0.3">
      <c r="A79" s="71"/>
      <c r="B79" s="67"/>
      <c r="C79" s="84"/>
      <c r="D79" s="67"/>
      <c r="E79" s="67"/>
      <c r="F79" s="18"/>
      <c r="G79" s="161"/>
      <c r="H79" s="67"/>
      <c r="I79" s="24"/>
      <c r="J79" s="71"/>
      <c r="K79" s="71"/>
      <c r="L79" s="71"/>
      <c r="M79" s="161"/>
      <c r="N79" s="18"/>
      <c r="O79" s="20"/>
    </row>
    <row r="80" spans="1:15" ht="18.75" customHeight="1" x14ac:dyDescent="0.3">
      <c r="A80" s="71"/>
      <c r="B80" s="67"/>
      <c r="C80" s="84"/>
      <c r="D80" s="67"/>
      <c r="E80" s="67"/>
      <c r="F80" s="18"/>
      <c r="G80" s="161"/>
      <c r="H80" s="67"/>
      <c r="I80" s="24"/>
      <c r="J80" s="71"/>
      <c r="K80" s="71"/>
      <c r="L80" s="71"/>
      <c r="M80" s="161"/>
      <c r="N80" s="18"/>
      <c r="O80" s="20"/>
    </row>
    <row r="81" spans="1:15" ht="18.75" customHeight="1" x14ac:dyDescent="0.3">
      <c r="A81" s="71"/>
      <c r="B81" s="67"/>
      <c r="C81" s="84"/>
      <c r="D81" s="67"/>
      <c r="E81" s="67"/>
      <c r="F81" s="18"/>
      <c r="G81" s="161"/>
      <c r="H81" s="67"/>
      <c r="I81" s="24"/>
      <c r="J81" s="71"/>
      <c r="K81" s="71"/>
      <c r="L81" s="71"/>
      <c r="M81" s="161"/>
      <c r="N81" s="18"/>
      <c r="O81" s="20"/>
    </row>
    <row r="82" spans="1:15" ht="18.75" customHeight="1" x14ac:dyDescent="0.3">
      <c r="A82" s="71"/>
      <c r="B82" s="67"/>
      <c r="C82" s="84"/>
      <c r="D82" s="67"/>
      <c r="E82" s="67"/>
      <c r="F82" s="18"/>
      <c r="G82" s="161"/>
      <c r="H82" s="67"/>
      <c r="I82" s="24"/>
      <c r="J82" s="71"/>
      <c r="K82" s="71"/>
      <c r="L82" s="71"/>
      <c r="M82" s="161"/>
      <c r="N82" s="18"/>
      <c r="O82" s="20"/>
    </row>
    <row r="83" spans="1:15" ht="18.75" customHeight="1" x14ac:dyDescent="0.3">
      <c r="A83" s="71"/>
      <c r="B83" s="67"/>
      <c r="C83" s="84"/>
      <c r="D83" s="67"/>
      <c r="E83" s="67"/>
      <c r="F83" s="18"/>
      <c r="G83" s="161"/>
      <c r="H83" s="67"/>
      <c r="I83" s="24"/>
      <c r="J83" s="71"/>
      <c r="K83" s="71"/>
      <c r="L83" s="71"/>
      <c r="M83" s="161"/>
      <c r="N83" s="18"/>
      <c r="O83" s="20"/>
    </row>
    <row r="84" spans="1:15" ht="18.75" customHeight="1" x14ac:dyDescent="0.3">
      <c r="A84" s="71"/>
      <c r="B84" s="67"/>
      <c r="C84" s="84"/>
      <c r="D84" s="67"/>
      <c r="E84" s="67"/>
      <c r="F84" s="18"/>
      <c r="G84" s="161"/>
      <c r="H84" s="67"/>
      <c r="I84" s="24"/>
      <c r="J84" s="71"/>
      <c r="K84" s="71"/>
      <c r="L84" s="71"/>
      <c r="M84" s="161"/>
      <c r="N84" s="18"/>
      <c r="O84" s="20"/>
    </row>
    <row r="85" spans="1:15" ht="18.75" customHeight="1" x14ac:dyDescent="0.3">
      <c r="A85" s="71"/>
      <c r="B85" s="67"/>
      <c r="C85" s="84"/>
      <c r="D85" s="67"/>
      <c r="E85" s="67"/>
      <c r="F85" s="18"/>
      <c r="G85" s="161"/>
      <c r="H85" s="67"/>
      <c r="I85" s="24"/>
      <c r="J85" s="71"/>
      <c r="K85" s="71"/>
      <c r="L85" s="71"/>
      <c r="M85" s="161"/>
      <c r="N85" s="18"/>
      <c r="O85" s="20"/>
    </row>
    <row r="86" spans="1:15" ht="18.75" customHeight="1" x14ac:dyDescent="0.3">
      <c r="A86" s="71"/>
      <c r="B86" s="67"/>
      <c r="C86" s="84"/>
      <c r="D86" s="67"/>
      <c r="E86" s="67"/>
      <c r="F86" s="18"/>
      <c r="G86" s="161"/>
      <c r="H86" s="67"/>
      <c r="I86" s="24"/>
      <c r="J86" s="71"/>
      <c r="K86" s="71"/>
      <c r="L86" s="71"/>
      <c r="M86" s="161"/>
      <c r="N86" s="18"/>
      <c r="O86" s="20"/>
    </row>
    <row r="87" spans="1:15" ht="18.75" customHeight="1" x14ac:dyDescent="0.3">
      <c r="A87" s="71"/>
      <c r="B87" s="67"/>
      <c r="C87" s="84"/>
      <c r="D87" s="67"/>
      <c r="E87" s="67"/>
      <c r="F87" s="18"/>
      <c r="G87" s="161"/>
      <c r="H87" s="67"/>
      <c r="I87" s="24"/>
      <c r="J87" s="71"/>
      <c r="K87" s="71"/>
      <c r="L87" s="71"/>
      <c r="M87" s="161"/>
      <c r="N87" s="18"/>
      <c r="O87" s="20"/>
    </row>
    <row r="88" spans="1:15" ht="18.75" customHeight="1" x14ac:dyDescent="0.3">
      <c r="A88" s="71"/>
      <c r="B88" s="67"/>
      <c r="C88" s="84"/>
      <c r="D88" s="67"/>
      <c r="E88" s="67"/>
      <c r="F88" s="18"/>
      <c r="G88" s="161"/>
      <c r="H88" s="67"/>
      <c r="I88" s="24"/>
      <c r="J88" s="71"/>
      <c r="K88" s="71"/>
      <c r="L88" s="71"/>
      <c r="M88" s="161"/>
      <c r="N88" s="18"/>
      <c r="O88" s="20"/>
    </row>
    <row r="89" spans="1:15" ht="18.75" customHeight="1" x14ac:dyDescent="0.3">
      <c r="A89" s="71"/>
      <c r="B89" s="67"/>
      <c r="C89" s="84"/>
      <c r="D89" s="67"/>
      <c r="E89" s="67"/>
      <c r="F89" s="18"/>
      <c r="G89" s="161"/>
      <c r="H89" s="67"/>
      <c r="I89" s="24"/>
      <c r="J89" s="71"/>
      <c r="K89" s="71"/>
      <c r="L89" s="71"/>
      <c r="M89" s="161"/>
      <c r="N89" s="18"/>
      <c r="O89" s="20"/>
    </row>
    <row r="90" spans="1:15" ht="18.75" customHeight="1" x14ac:dyDescent="0.3">
      <c r="A90" s="71"/>
      <c r="B90" s="67"/>
      <c r="C90" s="84"/>
      <c r="D90" s="67"/>
      <c r="E90" s="67"/>
      <c r="F90" s="18"/>
      <c r="G90" s="161"/>
      <c r="H90" s="67"/>
      <c r="I90" s="24"/>
      <c r="J90" s="71"/>
      <c r="K90" s="71"/>
      <c r="L90" s="71"/>
      <c r="M90" s="161"/>
      <c r="N90" s="18"/>
      <c r="O90" s="20"/>
    </row>
    <row r="91" spans="1:15" ht="18.75" customHeight="1" x14ac:dyDescent="0.3">
      <c r="A91" s="71"/>
      <c r="B91" s="67"/>
      <c r="C91" s="84"/>
      <c r="D91" s="67"/>
      <c r="E91" s="67"/>
      <c r="F91" s="18"/>
      <c r="G91" s="161"/>
      <c r="H91" s="67"/>
      <c r="I91" s="24"/>
      <c r="J91" s="71"/>
      <c r="K91" s="71"/>
      <c r="L91" s="71"/>
      <c r="M91" s="161"/>
      <c r="N91" s="18"/>
      <c r="O91" s="20"/>
    </row>
    <row r="92" spans="1:15" ht="18.75" customHeight="1" x14ac:dyDescent="0.3">
      <c r="A92" s="71"/>
      <c r="B92" s="67"/>
      <c r="C92" s="84"/>
      <c r="D92" s="67"/>
      <c r="E92" s="67"/>
      <c r="F92" s="18"/>
      <c r="G92" s="161"/>
      <c r="H92" s="67"/>
      <c r="I92" s="24"/>
      <c r="J92" s="71"/>
      <c r="K92" s="71"/>
      <c r="L92" s="71"/>
      <c r="M92" s="161"/>
      <c r="N92" s="18"/>
      <c r="O92" s="20"/>
    </row>
    <row r="93" spans="1:15" ht="18.75" customHeight="1" x14ac:dyDescent="0.3">
      <c r="A93" s="71"/>
      <c r="B93" s="67"/>
      <c r="C93" s="84"/>
      <c r="D93" s="67"/>
      <c r="E93" s="67"/>
      <c r="F93" s="18"/>
      <c r="G93" s="161"/>
      <c r="H93" s="67"/>
      <c r="I93" s="24"/>
      <c r="J93" s="71"/>
      <c r="K93" s="71"/>
      <c r="L93" s="71"/>
      <c r="M93" s="161"/>
      <c r="N93" s="18"/>
      <c r="O93" s="20"/>
    </row>
    <row r="94" spans="1:15" ht="18.75" customHeight="1" x14ac:dyDescent="0.3">
      <c r="A94" s="71"/>
      <c r="B94" s="67"/>
      <c r="C94" s="84"/>
      <c r="D94" s="67"/>
      <c r="E94" s="67"/>
      <c r="F94" s="18"/>
      <c r="G94" s="161"/>
      <c r="H94" s="67"/>
      <c r="I94" s="24"/>
      <c r="J94" s="71"/>
      <c r="K94" s="71"/>
      <c r="L94" s="71"/>
      <c r="M94" s="161"/>
      <c r="N94" s="18"/>
      <c r="O94" s="20"/>
    </row>
    <row r="95" spans="1:15" ht="18.75" customHeight="1" x14ac:dyDescent="0.3">
      <c r="A95" s="71"/>
      <c r="B95" s="67"/>
      <c r="C95" s="84"/>
      <c r="D95" s="67"/>
      <c r="E95" s="67"/>
      <c r="F95" s="18"/>
      <c r="G95" s="161"/>
      <c r="H95" s="67"/>
      <c r="I95" s="24"/>
      <c r="J95" s="71"/>
      <c r="K95" s="71"/>
      <c r="L95" s="71"/>
      <c r="M95" s="161"/>
      <c r="N95" s="18"/>
      <c r="O95" s="20"/>
    </row>
    <row r="96" spans="1:15" ht="18.75" customHeight="1" x14ac:dyDescent="0.3">
      <c r="A96" s="71"/>
      <c r="B96" s="67"/>
      <c r="C96" s="84"/>
      <c r="D96" s="67"/>
      <c r="E96" s="67"/>
      <c r="F96" s="18"/>
      <c r="G96" s="161"/>
      <c r="H96" s="67"/>
      <c r="I96" s="24"/>
      <c r="J96" s="71"/>
      <c r="K96" s="71"/>
      <c r="L96" s="71"/>
      <c r="M96" s="161"/>
      <c r="N96" s="18"/>
      <c r="O96" s="20"/>
    </row>
    <row r="97" spans="1:15" ht="18.75" customHeight="1" x14ac:dyDescent="0.3">
      <c r="A97" s="71"/>
      <c r="B97" s="67"/>
      <c r="C97" s="84"/>
      <c r="D97" s="67"/>
      <c r="E97" s="67"/>
      <c r="F97" s="18"/>
      <c r="G97" s="161"/>
      <c r="H97" s="67"/>
      <c r="I97" s="24"/>
      <c r="J97" s="71"/>
      <c r="K97" s="71"/>
      <c r="L97" s="71"/>
      <c r="M97" s="161"/>
      <c r="N97" s="18"/>
      <c r="O97" s="20"/>
    </row>
    <row r="98" spans="1:15" ht="18.75" customHeight="1" x14ac:dyDescent="0.3">
      <c r="A98" s="71"/>
      <c r="B98" s="67"/>
      <c r="C98" s="84"/>
      <c r="D98" s="67"/>
      <c r="E98" s="67"/>
      <c r="F98" s="18"/>
      <c r="G98" s="161"/>
      <c r="H98" s="67"/>
      <c r="I98" s="24"/>
      <c r="J98" s="71"/>
      <c r="K98" s="71"/>
      <c r="L98" s="71"/>
      <c r="M98" s="161"/>
      <c r="N98" s="18"/>
      <c r="O98" s="20"/>
    </row>
    <row r="99" spans="1:15" s="12" customFormat="1" ht="18.75" customHeight="1" x14ac:dyDescent="0.3">
      <c r="A99" s="73"/>
      <c r="B99" s="62"/>
      <c r="C99" s="85"/>
      <c r="D99" s="62"/>
      <c r="E99" s="62"/>
      <c r="F99" s="9"/>
      <c r="G99" s="162"/>
      <c r="H99" s="62"/>
      <c r="I99" s="25"/>
      <c r="J99" s="73"/>
      <c r="K99" s="73"/>
      <c r="L99" s="73"/>
      <c r="M99" s="162"/>
      <c r="N99" s="9"/>
      <c r="O99" s="16"/>
    </row>
    <row r="100" spans="1:15" s="12" customFormat="1" ht="18.75" customHeight="1" x14ac:dyDescent="0.3">
      <c r="A100" s="73"/>
      <c r="B100" s="62"/>
      <c r="C100" s="85"/>
      <c r="D100" s="62"/>
      <c r="E100" s="62"/>
      <c r="F100" s="9"/>
      <c r="G100" s="162"/>
      <c r="H100" s="62"/>
      <c r="I100" s="25"/>
      <c r="J100" s="73"/>
      <c r="K100" s="73"/>
      <c r="L100" s="73"/>
      <c r="M100" s="162"/>
      <c r="N100" s="9"/>
      <c r="O100" s="16"/>
    </row>
    <row r="101" spans="1:15" s="12" customFormat="1" ht="18.75" customHeight="1" x14ac:dyDescent="0.3">
      <c r="A101" s="73"/>
      <c r="B101" s="62"/>
      <c r="C101" s="85"/>
      <c r="D101" s="62"/>
      <c r="E101" s="62"/>
      <c r="F101" s="9"/>
      <c r="G101" s="162"/>
      <c r="H101" s="62"/>
      <c r="I101" s="25"/>
      <c r="J101" s="73"/>
      <c r="K101" s="73"/>
      <c r="L101" s="73"/>
      <c r="M101" s="162"/>
      <c r="N101" s="9"/>
      <c r="O101" s="16"/>
    </row>
    <row r="102" spans="1:15" x14ac:dyDescent="0.3">
      <c r="K102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2025-09-08T08:25:24Z</dcterms:modified>
</cp:coreProperties>
</file>