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5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9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0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Library/Containers/com.microsoft.Excel/Data/Desktop/Experiment 2c - Speed and Accuracy_TESTING_V2.0_LIVE/Experiment 2c - Speed and Accuracy_TESTING_V2/"/>
    </mc:Choice>
  </mc:AlternateContent>
  <xr:revisionPtr revIDLastSave="0" documentId="13_ncr:1_{3D04265C-CC6F-1541-B499-D85B7641CDDB}" xr6:coauthVersionLast="43" xr6:coauthVersionMax="43" xr10:uidLastSave="{00000000-0000-0000-0000-000000000000}"/>
  <bookViews>
    <workbookView xWindow="0" yWindow="0" windowWidth="40960" windowHeight="23040" firstSheet="11" activeTab="12" xr2:uid="{00000000-000D-0000-FFFF-FFFF00000000}"/>
  </bookViews>
  <sheets>
    <sheet name="Tab Guide" sheetId="19" r:id="rId1"/>
    <sheet name="RAW_DATA" sheetId="1" r:id="rId2"/>
    <sheet name="Accuracy Under Advisor" sheetId="21" r:id="rId3"/>
    <sheet name="Trust Questionnaire" sheetId="22" r:id="rId4"/>
    <sheet name="Speed Acc Ordering" sheetId="20" r:id="rId5"/>
    <sheet name="Choice after Forced Trials" sheetId="18" r:id="rId6"/>
    <sheet name="Preference Strength" sheetId="17" r:id="rId7"/>
    <sheet name="Advisor Choice" sheetId="2" r:id="rId8"/>
    <sheet name="Advisor Choice in Speed Acc Bs" sheetId="3" r:id="rId9"/>
    <sheet name="Accuracy in Blocks" sheetId="9" r:id="rId10"/>
    <sheet name="Speed and Acc by Condition" sheetId="16" r:id="rId11"/>
    <sheet name="Speed in Blocks" sheetId="14" r:id="rId12"/>
    <sheet name="Resolution in Blocks" sheetId="4" r:id="rId13"/>
    <sheet name="Resolution With Advice" sheetId="15" r:id="rId14"/>
    <sheet name="Quantiles of Advisor Choice" sheetId="5" r:id="rId15"/>
    <sheet name="Quantiles of Accuracy" sheetId="6" r:id="rId16"/>
    <sheet name="Advisor Sway" sheetId="7" r:id="rId17"/>
    <sheet name="Observed Block5 Accuracy(check)" sheetId="8" r:id="rId18"/>
    <sheet name="Need for Cognition" sheetId="10" r:id="rId19"/>
    <sheet name="Need for Closure" sheetId="11" r:id="rId20"/>
    <sheet name="Choice against Influence" sheetId="12" r:id="rId21"/>
    <sheet name="Cj Difference under Correctness" sheetId="13" r:id="rId22"/>
  </sheets>
  <definedNames>
    <definedName name="_xlnm._FilterDatabase" localSheetId="4" hidden="1">'Speed Acc Ordering'!$A$1:$G$41</definedName>
    <definedName name="_xlnm._FilterDatabase" localSheetId="10" hidden="1">'Speed and Acc by Condition'!$A$1:$A$41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1" i="4" l="1"/>
  <c r="J40" i="4"/>
  <c r="J39" i="4"/>
  <c r="I41" i="4"/>
  <c r="I40" i="4"/>
  <c r="I39" i="4"/>
  <c r="E14" i="22"/>
  <c r="E23" i="22"/>
  <c r="E24" i="22"/>
  <c r="E25" i="22"/>
  <c r="E26" i="22"/>
  <c r="E35" i="22"/>
  <c r="E36" i="22"/>
  <c r="D3" i="22"/>
  <c r="E3" i="22" s="1"/>
  <c r="D4" i="22"/>
  <c r="E4" i="22" s="1"/>
  <c r="D5" i="22"/>
  <c r="E5" i="22" s="1"/>
  <c r="D6" i="22"/>
  <c r="E6" i="22" s="1"/>
  <c r="D7" i="22"/>
  <c r="E7" i="22" s="1"/>
  <c r="D8" i="22"/>
  <c r="E8" i="22" s="1"/>
  <c r="D9" i="22"/>
  <c r="E9" i="22" s="1"/>
  <c r="D10" i="22"/>
  <c r="E10" i="22" s="1"/>
  <c r="D11" i="22"/>
  <c r="E11" i="22" s="1"/>
  <c r="D12" i="22"/>
  <c r="E12" i="22" s="1"/>
  <c r="D13" i="22"/>
  <c r="E13" i="22" s="1"/>
  <c r="D14" i="22"/>
  <c r="D15" i="22"/>
  <c r="E15" i="22" s="1"/>
  <c r="D16" i="22"/>
  <c r="E16" i="22" s="1"/>
  <c r="D17" i="22"/>
  <c r="E17" i="22" s="1"/>
  <c r="D18" i="22"/>
  <c r="E18" i="22" s="1"/>
  <c r="D19" i="22"/>
  <c r="E19" i="22" s="1"/>
  <c r="D20" i="22"/>
  <c r="E20" i="22" s="1"/>
  <c r="D21" i="22"/>
  <c r="E21" i="22" s="1"/>
  <c r="D22" i="22"/>
  <c r="E22" i="22" s="1"/>
  <c r="D23" i="22"/>
  <c r="D24" i="22"/>
  <c r="D25" i="22"/>
  <c r="D26" i="22"/>
  <c r="D27" i="22"/>
  <c r="E27" i="22" s="1"/>
  <c r="D28" i="22"/>
  <c r="E28" i="22" s="1"/>
  <c r="D29" i="22"/>
  <c r="E29" i="22" s="1"/>
  <c r="D30" i="22"/>
  <c r="E30" i="22" s="1"/>
  <c r="D31" i="22"/>
  <c r="E31" i="22" s="1"/>
  <c r="D32" i="22"/>
  <c r="E32" i="22" s="1"/>
  <c r="D33" i="22"/>
  <c r="E33" i="22" s="1"/>
  <c r="D34" i="22"/>
  <c r="E34" i="22" s="1"/>
  <c r="D35" i="22"/>
  <c r="D36" i="22"/>
  <c r="D37" i="22"/>
  <c r="E37" i="22" s="1"/>
  <c r="D38" i="22"/>
  <c r="E38" i="22" s="1"/>
  <c r="D39" i="22"/>
  <c r="E39" i="22" s="1"/>
  <c r="D40" i="22"/>
  <c r="E40" i="22" s="1"/>
  <c r="D41" i="22"/>
  <c r="E41" i="22" s="1"/>
  <c r="D2" i="22"/>
  <c r="E2" i="22" s="1"/>
  <c r="Q23" i="21"/>
  <c r="L4" i="21"/>
  <c r="L3" i="21"/>
  <c r="K4" i="21"/>
  <c r="K3" i="21"/>
  <c r="G4" i="2"/>
  <c r="Q3" i="22" l="1"/>
  <c r="N10" i="20" l="1"/>
  <c r="M10" i="20"/>
  <c r="L10" i="20"/>
  <c r="K10" i="20"/>
  <c r="N6" i="20"/>
  <c r="M6" i="20"/>
  <c r="L6" i="20"/>
  <c r="K6" i="20"/>
  <c r="H5" i="14"/>
  <c r="H4" i="14"/>
  <c r="I8" i="16" l="1"/>
  <c r="I7" i="16"/>
  <c r="H7" i="16"/>
  <c r="H8" i="16"/>
  <c r="I3" i="9"/>
  <c r="I4" i="16"/>
  <c r="I3" i="16"/>
  <c r="H4" i="16"/>
  <c r="H3" i="16"/>
  <c r="M8" i="18"/>
  <c r="M7" i="18"/>
  <c r="L8" i="18"/>
  <c r="L7" i="18"/>
  <c r="L34" i="18"/>
  <c r="M5" i="18"/>
  <c r="M4" i="18"/>
  <c r="L5" i="18"/>
  <c r="L32" i="18"/>
  <c r="L4" i="18"/>
  <c r="L31" i="18"/>
  <c r="M35" i="18"/>
  <c r="L35" i="18"/>
  <c r="M34" i="18"/>
  <c r="M32" i="18"/>
  <c r="M31" i="18"/>
  <c r="Y9" i="17"/>
  <c r="X9" i="17"/>
  <c r="Y8" i="17"/>
  <c r="X8" i="17"/>
  <c r="Y7" i="17"/>
  <c r="X7" i="17"/>
  <c r="I7" i="13" l="1"/>
  <c r="I6" i="13"/>
  <c r="H7" i="13"/>
  <c r="H6" i="13"/>
  <c r="G4" i="7"/>
  <c r="I4" i="13"/>
  <c r="I3" i="13"/>
  <c r="H4" i="13"/>
  <c r="H3" i="13"/>
  <c r="F4" i="7"/>
  <c r="G5" i="7"/>
  <c r="F5" i="7"/>
  <c r="I6" i="6"/>
  <c r="H6" i="6"/>
  <c r="I5" i="6"/>
  <c r="H5" i="6"/>
  <c r="I4" i="6"/>
  <c r="H4" i="6"/>
  <c r="I3" i="6"/>
  <c r="H3" i="6"/>
  <c r="I6" i="5"/>
  <c r="I5" i="5"/>
  <c r="I4" i="5"/>
  <c r="H6" i="5"/>
  <c r="H5" i="5"/>
  <c r="H4" i="5"/>
  <c r="I3" i="5"/>
  <c r="H3" i="5"/>
  <c r="I4" i="15"/>
  <c r="H4" i="15"/>
  <c r="I3" i="15"/>
  <c r="H3" i="15"/>
  <c r="J5" i="4"/>
  <c r="I5" i="4"/>
  <c r="J4" i="4"/>
  <c r="I4" i="4"/>
  <c r="J3" i="4"/>
  <c r="I3" i="4"/>
  <c r="I5" i="14"/>
  <c r="I4" i="14"/>
  <c r="I3" i="14"/>
  <c r="H3" i="14"/>
  <c r="I5" i="9"/>
  <c r="I4" i="9"/>
  <c r="H5" i="9"/>
  <c r="H4" i="9"/>
  <c r="H3" i="9"/>
  <c r="H5" i="3"/>
  <c r="H4" i="3"/>
  <c r="H3" i="3"/>
  <c r="G5" i="3"/>
  <c r="G4" i="3"/>
  <c r="G3" i="3"/>
  <c r="G5" i="2"/>
  <c r="F5" i="2"/>
  <c r="F4" i="2"/>
</calcChain>
</file>

<file path=xl/sharedStrings.xml><?xml version="1.0" encoding="utf-8"?>
<sst xmlns="http://schemas.openxmlformats.org/spreadsheetml/2006/main" count="345" uniqueCount="187">
  <si>
    <t>category</t>
  </si>
  <si>
    <t>speedAccCon</t>
  </si>
  <si>
    <t>accBlockRT</t>
  </si>
  <si>
    <t>accBlockCor</t>
  </si>
  <si>
    <t>speedBlockRT</t>
  </si>
  <si>
    <t>speedBlockCor</t>
  </si>
  <si>
    <t>quantAdvisor1</t>
  </si>
  <si>
    <t>quantAdvisor2</t>
  </si>
  <si>
    <t>quantAdvisor3</t>
  </si>
  <si>
    <t>quantAdvisor4</t>
  </si>
  <si>
    <t>meanCj1Reg</t>
  </si>
  <si>
    <t>meanCj2Reg</t>
  </si>
  <si>
    <t>algor1ChosenReg</t>
  </si>
  <si>
    <t>algor2ChosenReg</t>
  </si>
  <si>
    <t>correctFirstReg</t>
  </si>
  <si>
    <t>meanDotRTReg</t>
  </si>
  <si>
    <t>meanAdvisorRTReg</t>
  </si>
  <si>
    <t>meanCj1Speed</t>
  </si>
  <si>
    <t>meanCj2Speed</t>
  </si>
  <si>
    <t>algor1ChosenSpeed</t>
  </si>
  <si>
    <t>algor2ChosenSpeed</t>
  </si>
  <si>
    <t>correctFirstSpeed</t>
  </si>
  <si>
    <t>meanDotRTSpeed</t>
  </si>
  <si>
    <t>meanAdvisorRTSpeed</t>
  </si>
  <si>
    <t>meanCj1Accuracy</t>
  </si>
  <si>
    <t>meanCj2Accuracy</t>
  </si>
  <si>
    <t>algor1ChosenAccuracy</t>
  </si>
  <si>
    <t>algor2ChosenAccuracy</t>
  </si>
  <si>
    <t>correctFirstAccuracy</t>
  </si>
  <si>
    <t>meanDotRTAccuracy</t>
  </si>
  <si>
    <t>meanAdvisorRTAccuracy</t>
  </si>
  <si>
    <t>meanAdvisor1SwayReg</t>
  </si>
  <si>
    <t>meanAdvisor2SwayReg</t>
  </si>
  <si>
    <t>meanAdvisor1SwaySpeed</t>
  </si>
  <si>
    <t>meanAdvisor2SwaySpeed</t>
  </si>
  <si>
    <t>meanAdvisor1SwayAccuracy</t>
  </si>
  <si>
    <t>meanAdvisor2SwayAccuracy</t>
  </si>
  <si>
    <t>algor1AgreedReg</t>
  </si>
  <si>
    <t>algor2AgreedReg</t>
  </si>
  <si>
    <t>algor1AgreedSpeed</t>
  </si>
  <si>
    <t>algor2AgreedSpeed</t>
  </si>
  <si>
    <t>algor1AgreedAccuracy</t>
  </si>
  <si>
    <t>algor2AgreedAccuracy</t>
  </si>
  <si>
    <t>orderScore</t>
  </si>
  <si>
    <t>predictScore</t>
  </si>
  <si>
    <t>decisiveScore</t>
  </si>
  <si>
    <t>ambigScore</t>
  </si>
  <si>
    <t>closedScore</t>
  </si>
  <si>
    <t>needForClosureLie</t>
  </si>
  <si>
    <t>needForCogScore</t>
  </si>
  <si>
    <t>needForClosureScore</t>
  </si>
  <si>
    <t>resolutionReg</t>
  </si>
  <si>
    <t>resolutionSpeed</t>
  </si>
  <si>
    <t>resolutionAccuracy</t>
  </si>
  <si>
    <t>resolution2Reg</t>
  </si>
  <si>
    <t>resolution2Speed</t>
  </si>
  <si>
    <t>resolution2Accuracy</t>
  </si>
  <si>
    <t>flipReg</t>
  </si>
  <si>
    <t>flipSpeed</t>
  </si>
  <si>
    <t>flipAccuracy</t>
  </si>
  <si>
    <t>cjDiffReg</t>
  </si>
  <si>
    <t>cjDiffSpeed</t>
  </si>
  <si>
    <t>cjDiffAccuracy</t>
  </si>
  <si>
    <t>advLocationChosenReg</t>
  </si>
  <si>
    <t>advLocationChosenSpeed</t>
  </si>
  <si>
    <t>advLocationChosenAccuracy</t>
  </si>
  <si>
    <t>block4Algor1ObsAcc</t>
  </si>
  <si>
    <t>block4Algor2ObsAcc</t>
  </si>
  <si>
    <t>speThreshold</t>
  </si>
  <si>
    <t>accThreshold</t>
  </si>
  <si>
    <t>numOfTimeRunouts</t>
  </si>
  <si>
    <t>reward</t>
  </si>
  <si>
    <t>ctcReg</t>
  </si>
  <si>
    <t>correctReg</t>
  </si>
  <si>
    <t>correctAccuracy</t>
  </si>
  <si>
    <t>correctSpeed</t>
  </si>
  <si>
    <t>ctcAccuracy</t>
  </si>
  <si>
    <t>ctcSpeed</t>
  </si>
  <si>
    <t>meanCj1WhenWrongReg</t>
  </si>
  <si>
    <t>meanCj1WhenCorrectReg</t>
  </si>
  <si>
    <t>meanCj1WhenWrongSpeed</t>
  </si>
  <si>
    <t>meanCj1WhenCorrectSpeed</t>
  </si>
  <si>
    <t>meanCj1WhenWrongAccuracy</t>
  </si>
  <si>
    <t>meanCj1WhenCorrectAccuracy</t>
  </si>
  <si>
    <t>meanAlgor1AgreeConfDiff</t>
  </si>
  <si>
    <t>meanAlgor1DisagreeConfDiff</t>
  </si>
  <si>
    <t>meanAlgor2AgreeConfDiff</t>
  </si>
  <si>
    <t>meanAlgor2DisagreeConfDiff</t>
  </si>
  <si>
    <t>algor2Influence</t>
  </si>
  <si>
    <t>obsAccDiffBlk5</t>
  </si>
  <si>
    <t>algor1ChoiceBlk6</t>
  </si>
  <si>
    <t>NaN</t>
  </si>
  <si>
    <t>quantCorrect1</t>
  </si>
  <si>
    <t>quantCorrect2</t>
  </si>
  <si>
    <t>quantCorrect3</t>
  </si>
  <si>
    <t>quantCorrect4</t>
  </si>
  <si>
    <t>Algorithm 1</t>
  </si>
  <si>
    <t>Algorithm 2</t>
  </si>
  <si>
    <t>Mean</t>
  </si>
  <si>
    <t>Std Error Mean</t>
  </si>
  <si>
    <t>Regular Block</t>
  </si>
  <si>
    <t>Speed Block</t>
  </si>
  <si>
    <t>Accuracy Block</t>
  </si>
  <si>
    <t>Cj1 Resolution</t>
  </si>
  <si>
    <t>Cj2 Resolution</t>
  </si>
  <si>
    <t>Quant1</t>
  </si>
  <si>
    <t>Quant2</t>
  </si>
  <si>
    <t>Quant3</t>
  </si>
  <si>
    <t>Quant4</t>
  </si>
  <si>
    <t>algor2InfluenceGreater</t>
  </si>
  <si>
    <t>Advice Agrees</t>
  </si>
  <si>
    <t>Advice Disagrees</t>
  </si>
  <si>
    <t>Std. Error</t>
  </si>
  <si>
    <t>algor2ChoiceWhenAlgor1Wrong</t>
  </si>
  <si>
    <t>algor2ChoiceWhenAlgor1Correct</t>
  </si>
  <si>
    <t>algor2ChoiceWhenAlgor2Wrong</t>
  </si>
  <si>
    <t>algor2ChoiceWhenAlgor2Correct</t>
  </si>
  <si>
    <t>algor1Chosen</t>
  </si>
  <si>
    <t>algor2Chosen</t>
  </si>
  <si>
    <t>preferenceStrength</t>
  </si>
  <si>
    <t>preferenceStrengthReg</t>
  </si>
  <si>
    <t>preferenceStrengthSpeed</t>
  </si>
  <si>
    <t>preferenceStrengthAccuracy</t>
  </si>
  <si>
    <t>advisorStayWhenAlgor1Wrong</t>
  </si>
  <si>
    <t>advisorStayWhenAlgor1Correct</t>
  </si>
  <si>
    <t>advisorStayWhenAlgor2Wrong</t>
  </si>
  <si>
    <t>advisorStayWhenAlgor2Correct</t>
  </si>
  <si>
    <t>Advice Wrong</t>
  </si>
  <si>
    <t>Advice Correct</t>
  </si>
  <si>
    <t>Mean Reward</t>
  </si>
  <si>
    <t>Mean Timeouts</t>
  </si>
  <si>
    <t>Std Error</t>
  </si>
  <si>
    <t>Condition 1 (Speed then Acc Block)</t>
  </si>
  <si>
    <t>Condition 2 (Acc then Speed Block)</t>
  </si>
  <si>
    <t>RAW_DATA</t>
  </si>
  <si>
    <t>Choice after Forced Trials</t>
  </si>
  <si>
    <t>Preference Strength</t>
  </si>
  <si>
    <t>Advisor Choice</t>
  </si>
  <si>
    <t>Advisor Choice in Speed Acc Bs</t>
  </si>
  <si>
    <t>Accuracy in Blocks</t>
  </si>
  <si>
    <t>Speed and Acc by Condition</t>
  </si>
  <si>
    <t>Speed in Blocks</t>
  </si>
  <si>
    <t>Resolution in Blocks</t>
  </si>
  <si>
    <t>Resolution with Advice</t>
  </si>
  <si>
    <t>Quantiles of Advisor Choice</t>
  </si>
  <si>
    <t>Quantiles of Accuracy</t>
  </si>
  <si>
    <t>Advisor Sway</t>
  </si>
  <si>
    <t>Observed Block5 Accuracy(check)</t>
  </si>
  <si>
    <t>Need for Cognition</t>
  </si>
  <si>
    <t>Need for Closure</t>
  </si>
  <si>
    <t>Choice against Influence</t>
  </si>
  <si>
    <t>Cj Difference under Correctness</t>
  </si>
  <si>
    <t>All of the data exported from the Matlab script anovaC.</t>
  </si>
  <si>
    <t>Preference Strength is the deviation from 50/50 advisor choice (it's proportion of algor choice regardless of which advisor is chosen). Compared in regular, speed and accuracy blocks as well as seeing if this correlates with NFC data.</t>
  </si>
  <si>
    <t>Main ANOVA of overall advisor choice proportion</t>
  </si>
  <si>
    <t>Advisor Choice in regular, speed and accuracy blocks.</t>
  </si>
  <si>
    <t>Accuracy in regular, speed and accuracy blocks. (CJ1)</t>
  </si>
  <si>
    <t>Reward and Trial Timeouts compared for if participants saw the speed and accuracy block first.</t>
  </si>
  <si>
    <t>Average ctc time compared in regular, speed and accuracy blocks.</t>
  </si>
  <si>
    <t>Resolution (the confidence difference for correct and incorrect trials) for regular, speed and accuracy blocks.</t>
  </si>
  <si>
    <t>Resolution before and after advice (ie resolution for cj1 and cj2)</t>
  </si>
  <si>
    <t>Cj1 quantiles' proportion of algorithm chosen.</t>
  </si>
  <si>
    <t>Cj1 quantiles' proportion of correct trials.</t>
  </si>
  <si>
    <t>The average change in confidence between cj1 and cj2 for each advisor.</t>
  </si>
  <si>
    <t>Accuracy of block 5 impact on advisor choice in block 6</t>
  </si>
  <si>
    <t>Need for Cognition correlation with advisor choice</t>
  </si>
  <si>
    <t>Need for Closure (and subscale) correlation with advisor choice</t>
  </si>
  <si>
    <t>Advisor choice compared to the influence of advisors (used from 2a ANOVA script, different from sway)</t>
  </si>
  <si>
    <t>The difference in confidence between cj1 and cj2 for each advisor when they are correct or incorrect (2x2)</t>
  </si>
  <si>
    <t>From ANOVA 2 of 2b data rollup, measures of algor 2 choice and proportion of trials where participants stayed with the same advisor depending on if the previous forced trial had correct or incorrect advice. (2x2)</t>
  </si>
  <si>
    <t>Condition 1</t>
  </si>
  <si>
    <t>Condition 2</t>
  </si>
  <si>
    <t>Speed</t>
  </si>
  <si>
    <t>Acc</t>
  </si>
  <si>
    <t>Acc Block</t>
  </si>
  <si>
    <t>adv1CorrectForced</t>
  </si>
  <si>
    <t>adv1CorrectReg</t>
  </si>
  <si>
    <t>adv1CorrectAll</t>
  </si>
  <si>
    <t>adv2CorrectForced</t>
  </si>
  <si>
    <t>adv2CorrectReg</t>
  </si>
  <si>
    <t>adv2CorrectAll</t>
  </si>
  <si>
    <t>Advisor 1</t>
  </si>
  <si>
    <t>Advisor 2</t>
  </si>
  <si>
    <t>algor1TrustQ</t>
  </si>
  <si>
    <t>algor2TrustQ</t>
  </si>
  <si>
    <t>algor1Over2</t>
  </si>
  <si>
    <t>trustStrength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</si>
</sst>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16" fillId="0" borderId="0" xfId="0" applyFont="1"/>
    <xf numFmtId="0" fontId="0" fillId="0" borderId="0" xfId="0" applyAlignment="1"/>
    <xf numFmtId="0" fontId="0" fillId="0" borderId="0" xfId="0" applyAlignment="1">
      <alignment horizontal="center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Under Advisor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'Accuracy Under Advisor'!$L$3:$L$4</c:f>
                <c:numCache>
                  <c:formatCode>General</c:formatCode>
                  <c:ptCount val="2"/>
                  <c:pt idx="0">
                    <c:v>1.2282995998155433E-2</c:v>
                  </c:pt>
                  <c:pt idx="1">
                    <c:v>1.4712547701543503E-2</c:v>
                  </c:pt>
                </c:numCache>
              </c:numRef>
            </c:plus>
            <c:minus>
              <c:numRef>
                <c:f>'Accuracy Under Advisor'!$L$3:$L$4</c:f>
                <c:numCache>
                  <c:formatCode>General</c:formatCode>
                  <c:ptCount val="2"/>
                  <c:pt idx="0">
                    <c:v>1.2282995998155433E-2</c:v>
                  </c:pt>
                  <c:pt idx="1">
                    <c:v>1.4712547701543503E-2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'Accuracy Under Advisor'!$J$3:$J$4</c:f>
              <c:strCache>
                <c:ptCount val="2"/>
                <c:pt idx="0">
                  <c:v>Advisor 1</c:v>
                </c:pt>
                <c:pt idx="1">
                  <c:v>Advisor 2</c:v>
                </c:pt>
              </c:strCache>
            </c:strRef>
          </c:cat>
          <c:val>
            <c:numRef>
              <c:f>'Accuracy Under Advisor'!$K$3:$K$4</c:f>
              <c:numCache>
                <c:formatCode>General</c:formatCode>
                <c:ptCount val="2"/>
                <c:pt idx="0">
                  <c:v>0.75262925000000014</c:v>
                </c:pt>
                <c:pt idx="1">
                  <c:v>0.73635525000000002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30-6F43-8FAB-985BCC8EC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2591"/>
        <c:axId val="2344831"/>
      </c:barChart>
      <c:catAx>
        <c:axId val="2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4831"/>
        <c:crosses val="autoZero"/>
        <c:auto val="1"/>
        <c:lblAlgn val="ctr"/>
        <c:lblOffset val="100"/>
        <c:noMultiLvlLbl val="0"/>
      </c:catAx>
      <c:valAx>
        <c:axId val="2344831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2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Decisive</a:t>
            </a:r>
            <a:r>
              <a:rPr lang="en-US" baseline="0"/>
              <a:t> Score against Pref. Strength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'Preference Strength'!$H$1</c:f>
              <c:strCache>
                <c:ptCount val="1"/>
                <c:pt idx="0">
                  <c:v>decisiveScore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'Preference Strength'!$A$2:$A$41</c:f>
              <c:numCache>
                <c:formatCode>General</c:formatCode>
                <c:ptCount val="40"/>
                <c:pt idx="0">
                  <c:v>48.75</c:v>
                </c:pt>
                <c:pt idx="1">
                  <c:v>21.25</c:v>
                </c:pt>
                <c:pt idx="2">
                  <c:v>36.25</c:v>
                </c:pt>
                <c:pt idx="3">
                  <c:v>50</c:v>
                </c:pt>
                <c:pt idx="4">
                  <c:v>6.25</c:v>
                </c:pt>
                <c:pt idx="5">
                  <c:v>17.5</c:v>
                </c:pt>
                <c:pt idx="6">
                  <c:v>2.5</c:v>
                </c:pt>
                <c:pt idx="7">
                  <c:v>42.5</c:v>
                </c:pt>
                <c:pt idx="8">
                  <c:v>7.5</c:v>
                </c:pt>
                <c:pt idx="9">
                  <c:v>37.5</c:v>
                </c:pt>
                <c:pt idx="10">
                  <c:v>50</c:v>
                </c:pt>
                <c:pt idx="11">
                  <c:v>1.25</c:v>
                </c:pt>
                <c:pt idx="12">
                  <c:v>22.5</c:v>
                </c:pt>
                <c:pt idx="13">
                  <c:v>47.5</c:v>
                </c:pt>
                <c:pt idx="14">
                  <c:v>21.25</c:v>
                </c:pt>
                <c:pt idx="15">
                  <c:v>47.5</c:v>
                </c:pt>
                <c:pt idx="16">
                  <c:v>5</c:v>
                </c:pt>
                <c:pt idx="17">
                  <c:v>21.25</c:v>
                </c:pt>
                <c:pt idx="18">
                  <c:v>50</c:v>
                </c:pt>
                <c:pt idx="19">
                  <c:v>2.5</c:v>
                </c:pt>
                <c:pt idx="20">
                  <c:v>12.5</c:v>
                </c:pt>
                <c:pt idx="21">
                  <c:v>40</c:v>
                </c:pt>
                <c:pt idx="22">
                  <c:v>50</c:v>
                </c:pt>
                <c:pt idx="23">
                  <c:v>47.5</c:v>
                </c:pt>
                <c:pt idx="24">
                  <c:v>3.75</c:v>
                </c:pt>
                <c:pt idx="25">
                  <c:v>1.25</c:v>
                </c:pt>
                <c:pt idx="26">
                  <c:v>48.75</c:v>
                </c:pt>
                <c:pt idx="27">
                  <c:v>7.5</c:v>
                </c:pt>
                <c:pt idx="28">
                  <c:v>48.75</c:v>
                </c:pt>
                <c:pt idx="29">
                  <c:v>40</c:v>
                </c:pt>
                <c:pt idx="30">
                  <c:v>10</c:v>
                </c:pt>
                <c:pt idx="31">
                  <c:v>22.5</c:v>
                </c:pt>
                <c:pt idx="32">
                  <c:v>15</c:v>
                </c:pt>
                <c:pt idx="33">
                  <c:v>45</c:v>
                </c:pt>
                <c:pt idx="34">
                  <c:v>40</c:v>
                </c:pt>
                <c:pt idx="35">
                  <c:v>8.75</c:v>
                </c:pt>
                <c:pt idx="36">
                  <c:v>16.25</c:v>
                </c:pt>
                <c:pt idx="37">
                  <c:v>23.75</c:v>
                </c:pt>
                <c:pt idx="38">
                  <c:v>30</c:v>
                </c:pt>
                <c:pt idx="39">
                  <c:v>36.25</c:v>
                </c:pt>
              </c:numCache>
            </c:numRef>
          </c:xVal>
          <c:yVal>
            <c:numRef>
              <c:f>'Preference Strength'!$H$2:$H$41</c:f>
              <c:numCache>
                <c:formatCode>General</c:formatCode>
                <c:ptCount val="40"/>
                <c:pt idx="0">
                  <c:v>31</c:v>
                </c:pt>
                <c:pt idx="1">
                  <c:v>21</c:v>
                </c:pt>
                <c:pt idx="2">
                  <c:v>22</c:v>
                </c:pt>
                <c:pt idx="3">
                  <c:v>27</c:v>
                </c:pt>
                <c:pt idx="4">
                  <c:v>29</c:v>
                </c:pt>
                <c:pt idx="5">
                  <c:v>30</c:v>
                </c:pt>
                <c:pt idx="6">
                  <c:v>35</c:v>
                </c:pt>
                <c:pt idx="7">
                  <c:v>15</c:v>
                </c:pt>
                <c:pt idx="8">
                  <c:v>29</c:v>
                </c:pt>
                <c:pt idx="9">
                  <c:v>31</c:v>
                </c:pt>
                <c:pt idx="10">
                  <c:v>29</c:v>
                </c:pt>
                <c:pt idx="11">
                  <c:v>16</c:v>
                </c:pt>
                <c:pt idx="12">
                  <c:v>20</c:v>
                </c:pt>
                <c:pt idx="13">
                  <c:v>16</c:v>
                </c:pt>
                <c:pt idx="14">
                  <c:v>22</c:v>
                </c:pt>
                <c:pt idx="15">
                  <c:v>28</c:v>
                </c:pt>
                <c:pt idx="16">
                  <c:v>15</c:v>
                </c:pt>
                <c:pt idx="17">
                  <c:v>32</c:v>
                </c:pt>
                <c:pt idx="18">
                  <c:v>31</c:v>
                </c:pt>
                <c:pt idx="19">
                  <c:v>23</c:v>
                </c:pt>
                <c:pt idx="20">
                  <c:v>22</c:v>
                </c:pt>
                <c:pt idx="21">
                  <c:v>19</c:v>
                </c:pt>
                <c:pt idx="22">
                  <c:v>17</c:v>
                </c:pt>
                <c:pt idx="23">
                  <c:v>26</c:v>
                </c:pt>
                <c:pt idx="24">
                  <c:v>18</c:v>
                </c:pt>
                <c:pt idx="25">
                  <c:v>29</c:v>
                </c:pt>
                <c:pt idx="26">
                  <c:v>18</c:v>
                </c:pt>
                <c:pt idx="27">
                  <c:v>30</c:v>
                </c:pt>
                <c:pt idx="28">
                  <c:v>21</c:v>
                </c:pt>
                <c:pt idx="29">
                  <c:v>24</c:v>
                </c:pt>
                <c:pt idx="30">
                  <c:v>31</c:v>
                </c:pt>
                <c:pt idx="31">
                  <c:v>34</c:v>
                </c:pt>
                <c:pt idx="32">
                  <c:v>26</c:v>
                </c:pt>
                <c:pt idx="33">
                  <c:v>24</c:v>
                </c:pt>
                <c:pt idx="34">
                  <c:v>11</c:v>
                </c:pt>
                <c:pt idx="35">
                  <c:v>20</c:v>
                </c:pt>
                <c:pt idx="36">
                  <c:v>34</c:v>
                </c:pt>
                <c:pt idx="37">
                  <c:v>18</c:v>
                </c:pt>
                <c:pt idx="38">
                  <c:v>21</c:v>
                </c:pt>
                <c:pt idx="39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66-EF48-ADDA-A7858FAC9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230304"/>
        <c:axId val="1943867744"/>
      </c:scatterChart>
      <c:valAx>
        <c:axId val="193923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867744"/>
        <c:crosses val="autoZero"/>
        <c:crossBetween val="midCat"/>
      </c:valAx>
      <c:valAx>
        <c:axId val="194386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23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Preditability Score against Pref. Strength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'Preference Strength'!$G$1</c:f>
              <c:strCache>
                <c:ptCount val="1"/>
                <c:pt idx="0">
                  <c:v>predictScore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'Preference Strength'!$A$2:$A$41</c:f>
              <c:numCache>
                <c:formatCode>General</c:formatCode>
                <c:ptCount val="40"/>
                <c:pt idx="0">
                  <c:v>48.75</c:v>
                </c:pt>
                <c:pt idx="1">
                  <c:v>21.25</c:v>
                </c:pt>
                <c:pt idx="2">
                  <c:v>36.25</c:v>
                </c:pt>
                <c:pt idx="3">
                  <c:v>50</c:v>
                </c:pt>
                <c:pt idx="4">
                  <c:v>6.25</c:v>
                </c:pt>
                <c:pt idx="5">
                  <c:v>17.5</c:v>
                </c:pt>
                <c:pt idx="6">
                  <c:v>2.5</c:v>
                </c:pt>
                <c:pt idx="7">
                  <c:v>42.5</c:v>
                </c:pt>
                <c:pt idx="8">
                  <c:v>7.5</c:v>
                </c:pt>
                <c:pt idx="9">
                  <c:v>37.5</c:v>
                </c:pt>
                <c:pt idx="10">
                  <c:v>50</c:v>
                </c:pt>
                <c:pt idx="11">
                  <c:v>1.25</c:v>
                </c:pt>
                <c:pt idx="12">
                  <c:v>22.5</c:v>
                </c:pt>
                <c:pt idx="13">
                  <c:v>47.5</c:v>
                </c:pt>
                <c:pt idx="14">
                  <c:v>21.25</c:v>
                </c:pt>
                <c:pt idx="15">
                  <c:v>47.5</c:v>
                </c:pt>
                <c:pt idx="16">
                  <c:v>5</c:v>
                </c:pt>
                <c:pt idx="17">
                  <c:v>21.25</c:v>
                </c:pt>
                <c:pt idx="18">
                  <c:v>50</c:v>
                </c:pt>
                <c:pt idx="19">
                  <c:v>2.5</c:v>
                </c:pt>
                <c:pt idx="20">
                  <c:v>12.5</c:v>
                </c:pt>
                <c:pt idx="21">
                  <c:v>40</c:v>
                </c:pt>
                <c:pt idx="22">
                  <c:v>50</c:v>
                </c:pt>
                <c:pt idx="23">
                  <c:v>47.5</c:v>
                </c:pt>
                <c:pt idx="24">
                  <c:v>3.75</c:v>
                </c:pt>
                <c:pt idx="25">
                  <c:v>1.25</c:v>
                </c:pt>
                <c:pt idx="26">
                  <c:v>48.75</c:v>
                </c:pt>
                <c:pt idx="27">
                  <c:v>7.5</c:v>
                </c:pt>
                <c:pt idx="28">
                  <c:v>48.75</c:v>
                </c:pt>
                <c:pt idx="29">
                  <c:v>40</c:v>
                </c:pt>
                <c:pt idx="30">
                  <c:v>10</c:v>
                </c:pt>
                <c:pt idx="31">
                  <c:v>22.5</c:v>
                </c:pt>
                <c:pt idx="32">
                  <c:v>15</c:v>
                </c:pt>
                <c:pt idx="33">
                  <c:v>45</c:v>
                </c:pt>
                <c:pt idx="34">
                  <c:v>40</c:v>
                </c:pt>
                <c:pt idx="35">
                  <c:v>8.75</c:v>
                </c:pt>
                <c:pt idx="36">
                  <c:v>16.25</c:v>
                </c:pt>
                <c:pt idx="37">
                  <c:v>23.75</c:v>
                </c:pt>
                <c:pt idx="38">
                  <c:v>30</c:v>
                </c:pt>
                <c:pt idx="39">
                  <c:v>36.25</c:v>
                </c:pt>
              </c:numCache>
            </c:numRef>
          </c:xVal>
          <c:yVal>
            <c:numRef>
              <c:f>'Preference Strength'!$G$2:$G$41</c:f>
              <c:numCache>
                <c:formatCode>General</c:formatCode>
                <c:ptCount val="40"/>
                <c:pt idx="0">
                  <c:v>23</c:v>
                </c:pt>
                <c:pt idx="1">
                  <c:v>30</c:v>
                </c:pt>
                <c:pt idx="2">
                  <c:v>38</c:v>
                </c:pt>
                <c:pt idx="3">
                  <c:v>26</c:v>
                </c:pt>
                <c:pt idx="4">
                  <c:v>34</c:v>
                </c:pt>
                <c:pt idx="5">
                  <c:v>32</c:v>
                </c:pt>
                <c:pt idx="6">
                  <c:v>44</c:v>
                </c:pt>
                <c:pt idx="7">
                  <c:v>37</c:v>
                </c:pt>
                <c:pt idx="8">
                  <c:v>36</c:v>
                </c:pt>
                <c:pt idx="9">
                  <c:v>23</c:v>
                </c:pt>
                <c:pt idx="10">
                  <c:v>36</c:v>
                </c:pt>
                <c:pt idx="11">
                  <c:v>30</c:v>
                </c:pt>
                <c:pt idx="12">
                  <c:v>37</c:v>
                </c:pt>
                <c:pt idx="13">
                  <c:v>33</c:v>
                </c:pt>
                <c:pt idx="14">
                  <c:v>41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26</c:v>
                </c:pt>
                <c:pt idx="19">
                  <c:v>28</c:v>
                </c:pt>
                <c:pt idx="20">
                  <c:v>32</c:v>
                </c:pt>
                <c:pt idx="21">
                  <c:v>39</c:v>
                </c:pt>
                <c:pt idx="22">
                  <c:v>35</c:v>
                </c:pt>
                <c:pt idx="23">
                  <c:v>24</c:v>
                </c:pt>
                <c:pt idx="24">
                  <c:v>27</c:v>
                </c:pt>
                <c:pt idx="25">
                  <c:v>20</c:v>
                </c:pt>
                <c:pt idx="26">
                  <c:v>32</c:v>
                </c:pt>
                <c:pt idx="27">
                  <c:v>30</c:v>
                </c:pt>
                <c:pt idx="28">
                  <c:v>25</c:v>
                </c:pt>
                <c:pt idx="29">
                  <c:v>21</c:v>
                </c:pt>
                <c:pt idx="30">
                  <c:v>26</c:v>
                </c:pt>
                <c:pt idx="31">
                  <c:v>38</c:v>
                </c:pt>
                <c:pt idx="32">
                  <c:v>32</c:v>
                </c:pt>
                <c:pt idx="33">
                  <c:v>29</c:v>
                </c:pt>
                <c:pt idx="34">
                  <c:v>37</c:v>
                </c:pt>
                <c:pt idx="35">
                  <c:v>23</c:v>
                </c:pt>
                <c:pt idx="36">
                  <c:v>26</c:v>
                </c:pt>
                <c:pt idx="37">
                  <c:v>34</c:v>
                </c:pt>
                <c:pt idx="38">
                  <c:v>20</c:v>
                </c:pt>
                <c:pt idx="3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F4-4A42-A78C-61D3411A6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174672"/>
        <c:axId val="1943323104"/>
      </c:scatterChart>
      <c:valAx>
        <c:axId val="193917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323104"/>
        <c:crosses val="autoZero"/>
        <c:crossBetween val="midCat"/>
      </c:valAx>
      <c:valAx>
        <c:axId val="19433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17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Study 2C</a:t>
            </a:r>
            <a:r>
              <a:rPr lang="en-US" baseline="0"/>
              <a:t> Advisor Selection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'Advisor Choice'!$G$4:$G$5</c:f>
                <c:numCache>
                  <c:formatCode>General</c:formatCode>
                  <c:ptCount val="2"/>
                  <c:pt idx="0">
                    <c:v>5.084814996603064E-2</c:v>
                  </c:pt>
                  <c:pt idx="1">
                    <c:v>5.1391822910121759E-2</c:v>
                  </c:pt>
                </c:numCache>
              </c:numRef>
            </c:plus>
            <c:minus>
              <c:numRef>
                <c:f>'Advisor Choice'!$G$4:$G$5</c:f>
                <c:numCache>
                  <c:formatCode>General</c:formatCode>
                  <c:ptCount val="2"/>
                  <c:pt idx="0">
                    <c:v>5.084814996603064E-2</c:v>
                  </c:pt>
                  <c:pt idx="1">
                    <c:v>5.1391822910121759E-2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'Advisor Choice'!$E$4:$E$5</c:f>
              <c:strCache>
                <c:ptCount val="2"/>
                <c:pt idx="0">
                  <c:v>Algorithm 1</c:v>
                </c:pt>
                <c:pt idx="1">
                  <c:v>Algorithm 2</c:v>
                </c:pt>
              </c:strCache>
            </c:strRef>
          </c:cat>
          <c:val>
            <c:numRef>
              <c:f>'Advisor Choice'!$F$4:$F$5</c:f>
              <c:numCache>
                <c:formatCode>General</c:formatCode>
                <c:ptCount val="2"/>
                <c:pt idx="0">
                  <c:v>0.55906250000000013</c:v>
                </c:pt>
                <c:pt idx="1">
                  <c:v>0.44093749999999987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D-F241-948C-AFB5754DA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863599"/>
        <c:axId val="437108095"/>
      </c:barChart>
      <c:catAx>
        <c:axId val="43686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08095"/>
        <c:crosses val="autoZero"/>
        <c:auto val="1"/>
        <c:lblAlgn val="ctr"/>
        <c:lblOffset val="100"/>
        <c:noMultiLvlLbl val="0"/>
      </c:catAx>
      <c:valAx>
        <c:axId val="43710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6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Advisor</a:t>
            </a:r>
            <a:r>
              <a:rPr lang="en-US" baseline="0"/>
              <a:t> Selection Under Each Set of Blocks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'Advisor Choice in Speed Acc Bs'!$H$3:$H$5</c:f>
                <c:numCache>
                  <c:formatCode>General</c:formatCode>
                  <c:ptCount val="3"/>
                  <c:pt idx="0">
                    <c:v>5.084814996603064E-2</c:v>
                  </c:pt>
                  <c:pt idx="1">
                    <c:v>5.6801935140778234E-2</c:v>
                  </c:pt>
                  <c:pt idx="2">
                    <c:v>5.8785769764142945E-2</c:v>
                  </c:pt>
                </c:numCache>
              </c:numRef>
            </c:plus>
            <c:minus>
              <c:numRef>
                <c:f>'Advisor Choice in Speed Acc Bs'!$H$3:$H$5</c:f>
                <c:numCache>
                  <c:formatCode>General</c:formatCode>
                  <c:ptCount val="3"/>
                  <c:pt idx="0">
                    <c:v>5.084814996603064E-2</c:v>
                  </c:pt>
                  <c:pt idx="1">
                    <c:v>5.6801935140778234E-2</c:v>
                  </c:pt>
                  <c:pt idx="2">
                    <c:v>5.8785769764142945E-2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'Advisor Choice in Speed Acc Bs'!$F$3:$F$5</c:f>
              <c:strCache>
                <c:ptCount val="3"/>
                <c:pt idx="0">
                  <c:v>Regular Block</c:v>
                </c:pt>
                <c:pt idx="1">
                  <c:v>Speed Block</c:v>
                </c:pt>
                <c:pt idx="2">
                  <c:v>Accuracy Block</c:v>
                </c:pt>
              </c:strCache>
            </c:strRef>
          </c:cat>
          <c:val>
            <c:numRef>
              <c:f>'Advisor Choice in Speed Acc Bs'!$G$3:$G$5</c:f>
              <c:numCache>
                <c:formatCode>General</c:formatCode>
                <c:ptCount val="3"/>
                <c:pt idx="0">
                  <c:v>0.55906250000000013</c:v>
                </c:pt>
                <c:pt idx="1">
                  <c:v>0.58781250000000007</c:v>
                </c:pt>
                <c:pt idx="2">
                  <c:v>0.58906249999999993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5-1646-8C34-812A2E7B4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076431"/>
        <c:axId val="339128063"/>
      </c:barChart>
      <c:catAx>
        <c:axId val="47607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28063"/>
        <c:crosses val="autoZero"/>
        <c:auto val="1"/>
        <c:lblAlgn val="ctr"/>
        <c:lblOffset val="100"/>
        <c:noMultiLvlLbl val="0"/>
      </c:catAx>
      <c:valAx>
        <c:axId val="339128063"/>
        <c:scaling>
          <c:orientation val="minMax"/>
          <c:max val="0.7500000000000001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in Each Set of Blocks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'Accuracy in Blocks'!$I$3:$I$5</c:f>
                <c:numCache>
                  <c:formatCode>General</c:formatCode>
                  <c:ptCount val="3"/>
                  <c:pt idx="0">
                    <c:v>1.1994030306715257E-2</c:v>
                  </c:pt>
                  <c:pt idx="1">
                    <c:v>1.2403320216612666E-2</c:v>
                  </c:pt>
                  <c:pt idx="2">
                    <c:v>1.3219543969548051E-2</c:v>
                  </c:pt>
                </c:numCache>
              </c:numRef>
            </c:plus>
            <c:minus>
              <c:numRef>
                <c:f>'Accuracy in Blocks'!$I$3:$I$5</c:f>
                <c:numCache>
                  <c:formatCode>General</c:formatCode>
                  <c:ptCount val="3"/>
                  <c:pt idx="0">
                    <c:v>1.1994030306715257E-2</c:v>
                  </c:pt>
                  <c:pt idx="1">
                    <c:v>1.2403320216612666E-2</c:v>
                  </c:pt>
                  <c:pt idx="2">
                    <c:v>1.3219543969548051E-2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'Accuracy in Blocks'!$G$3:$G$5</c:f>
              <c:strCache>
                <c:ptCount val="3"/>
                <c:pt idx="0">
                  <c:v>Regular Block</c:v>
                </c:pt>
                <c:pt idx="1">
                  <c:v>Speed Block</c:v>
                </c:pt>
                <c:pt idx="2">
                  <c:v>Accuracy Block</c:v>
                </c:pt>
              </c:strCache>
            </c:strRef>
          </c:cat>
          <c:val>
            <c:numRef>
              <c:f>'Accuracy in Blocks'!$H$3:$H$5</c:f>
              <c:numCache>
                <c:formatCode>General</c:formatCode>
                <c:ptCount val="3"/>
                <c:pt idx="0">
                  <c:v>0.71583324999999987</c:v>
                </c:pt>
                <c:pt idx="1">
                  <c:v>0.7254162500000001</c:v>
                </c:pt>
                <c:pt idx="2">
                  <c:v>0.73479150000000015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3-3D46-834F-F9FF80C25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951519"/>
        <c:axId val="482828639"/>
      </c:barChart>
      <c:catAx>
        <c:axId val="33895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828639"/>
        <c:crosses val="autoZero"/>
        <c:auto val="1"/>
        <c:lblAlgn val="ctr"/>
        <c:lblOffset val="100"/>
        <c:noMultiLvlLbl val="0"/>
      </c:catAx>
      <c:valAx>
        <c:axId val="48282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5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and Speed Block Measures by Condition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 and Acc by Condition'!$G$3</c:f>
              <c:strCache>
                <c:ptCount val="1"/>
                <c:pt idx="0">
                  <c:v>Condition 1 (Speed then Acc Block)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'Speed and Acc by Condition'!$H$7:$I$7</c:f>
                <c:numCache>
                  <c:formatCode>General</c:formatCode>
                  <c:ptCount val="2"/>
                  <c:pt idx="0">
                    <c:v>0.95006924955361471</c:v>
                  </c:pt>
                  <c:pt idx="1">
                    <c:v>0.67774781833891429</c:v>
                  </c:pt>
                </c:numCache>
              </c:numRef>
            </c:plus>
            <c:minus>
              <c:numRef>
                <c:f>'Speed and Acc by Condition'!$H$7:$I$7</c:f>
                <c:numCache>
                  <c:formatCode>General</c:formatCode>
                  <c:ptCount val="2"/>
                  <c:pt idx="0">
                    <c:v>0.95006924955361471</c:v>
                  </c:pt>
                  <c:pt idx="1">
                    <c:v>0.67774781833891429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'Speed and Acc by Condition'!$H$2:$I$2</c:f>
              <c:strCache>
                <c:ptCount val="2"/>
                <c:pt idx="0">
                  <c:v>Mean Timeouts</c:v>
                </c:pt>
                <c:pt idx="1">
                  <c:v>Mean Reward</c:v>
                </c:pt>
              </c:strCache>
            </c:strRef>
          </c:cat>
          <c:val>
            <c:numRef>
              <c:f>'Speed and Acc by Condition'!$H$3:$I$3</c:f>
              <c:numCache>
                <c:formatCode>General</c:formatCode>
                <c:ptCount val="2"/>
                <c:pt idx="0">
                  <c:v>5.5</c:v>
                </c:pt>
                <c:pt idx="1">
                  <c:v>4.1500000000000004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8-B540-B841-691CD91B786F}"/>
            </c:ext>
          </c:extLst>
        </c:ser>
        <c:ser>
          <c:idx val="1"/>
          <c:order val="1"/>
          <c:tx>
            <c:strRef>
              <c:f>'Speed and Acc by Condition'!$G$4</c:f>
              <c:strCache>
                <c:ptCount val="1"/>
                <c:pt idx="0">
                  <c:v>Condition 2 (Acc then Speed Block)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'Speed and Acc by Condition'!$H$8:$I$8</c:f>
                <c:numCache>
                  <c:formatCode>General</c:formatCode>
                  <c:ptCount val="2"/>
                  <c:pt idx="0">
                    <c:v>0.52365114944568725</c:v>
                  </c:pt>
                  <c:pt idx="1">
                    <c:v>0.55365915646583641</c:v>
                  </c:pt>
                </c:numCache>
              </c:numRef>
            </c:plus>
            <c:minus>
              <c:numRef>
                <c:f>'Speed and Acc by Condition'!$H$8:$I$8</c:f>
                <c:numCache>
                  <c:formatCode>General</c:formatCode>
                  <c:ptCount val="2"/>
                  <c:pt idx="0">
                    <c:v>0.52365114944568725</c:v>
                  </c:pt>
                  <c:pt idx="1">
                    <c:v>0.55365915646583641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'Speed and Acc by Condition'!$H$2:$I$2</c:f>
              <c:strCache>
                <c:ptCount val="2"/>
                <c:pt idx="0">
                  <c:v>Mean Timeouts</c:v>
                </c:pt>
                <c:pt idx="1">
                  <c:v>Mean Reward</c:v>
                </c:pt>
              </c:strCache>
            </c:strRef>
          </c:cat>
          <c:val>
            <c:numRef>
              <c:f>'Speed and Acc by Condition'!$H$4:$I$4</c:f>
              <c:numCache>
                <c:formatCode>General</c:formatCode>
                <c:ptCount val="2"/>
                <c:pt idx="0">
                  <c:v>3.3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A8-B540-B841-691CD91B7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9777408"/>
        <c:axId val="1943743008"/>
      </c:barChart>
      <c:catAx>
        <c:axId val="193977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43008"/>
        <c:crosses val="autoZero"/>
        <c:auto val="1"/>
        <c:lblAlgn val="ctr"/>
        <c:lblOffset val="100"/>
        <c:noMultiLvlLbl val="0"/>
      </c:catAx>
      <c:valAx>
        <c:axId val="19437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7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</a:t>
            </a:r>
            <a:r>
              <a:rPr lang="en-US" baseline="0"/>
              <a:t> Time Under Each Set of Blocks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'Speed in Blocks'!$I$3:$I$5</c:f>
                <c:numCache>
                  <c:formatCode>General</c:formatCode>
                  <c:ptCount val="3"/>
                  <c:pt idx="0">
                    <c:v>0.19657352884757831</c:v>
                  </c:pt>
                  <c:pt idx="1">
                    <c:v>0.12446327720173035</c:v>
                  </c:pt>
                  <c:pt idx="2">
                    <c:v>6.3116443949218684E-2</c:v>
                  </c:pt>
                </c:numCache>
              </c:numRef>
            </c:plus>
            <c:minus>
              <c:numRef>
                <c:f>'Speed in Blocks'!$I$3:$I$5</c:f>
                <c:numCache>
                  <c:formatCode>General</c:formatCode>
                  <c:ptCount val="3"/>
                  <c:pt idx="0">
                    <c:v>0.19657352884757831</c:v>
                  </c:pt>
                  <c:pt idx="1">
                    <c:v>0.12446327720173035</c:v>
                  </c:pt>
                  <c:pt idx="2">
                    <c:v>6.3116443949218684E-2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'Speed in Blocks'!$G$3:$G$5</c:f>
              <c:strCache>
                <c:ptCount val="3"/>
                <c:pt idx="0">
                  <c:v>Regular Block</c:v>
                </c:pt>
                <c:pt idx="1">
                  <c:v>Speed Block</c:v>
                </c:pt>
                <c:pt idx="2">
                  <c:v>Accuracy Block</c:v>
                </c:pt>
              </c:strCache>
            </c:strRef>
          </c:cat>
          <c:val>
            <c:numRef>
              <c:f>'Speed in Blocks'!$H$3:$H$5</c:f>
              <c:numCache>
                <c:formatCode>General</c:formatCode>
                <c:ptCount val="3"/>
                <c:pt idx="0">
                  <c:v>3.56725</c:v>
                </c:pt>
                <c:pt idx="1">
                  <c:v>1.9626250000000003</c:v>
                </c:pt>
                <c:pt idx="2">
                  <c:v>2.8117500000000004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6-964B-9C4F-9A8E1CA9F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878559"/>
        <c:axId val="2109912384"/>
      </c:barChart>
      <c:catAx>
        <c:axId val="47887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912384"/>
        <c:crosses val="autoZero"/>
        <c:auto val="1"/>
        <c:lblAlgn val="ctr"/>
        <c:lblOffset val="100"/>
        <c:noMultiLvlLbl val="0"/>
      </c:catAx>
      <c:valAx>
        <c:axId val="210991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87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Resolution</a:t>
            </a:r>
            <a:r>
              <a:rPr lang="en-US" baseline="0"/>
              <a:t> Under Each Set of Blocks (Cj1)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'Resolution in Blocks'!$J$3:$J$5</c:f>
                <c:numCache>
                  <c:formatCode>General</c:formatCode>
                  <c:ptCount val="3"/>
                  <c:pt idx="0">
                    <c:v>0.52363362232957078</c:v>
                  </c:pt>
                  <c:pt idx="1">
                    <c:v>0.34341253031094265</c:v>
                  </c:pt>
                  <c:pt idx="2">
                    <c:v>0.46028354277216754</c:v>
                  </c:pt>
                </c:numCache>
              </c:numRef>
            </c:plus>
            <c:minus>
              <c:numRef>
                <c:f>'Resolution in Blocks'!$J$3:$J$5</c:f>
                <c:numCache>
                  <c:formatCode>General</c:formatCode>
                  <c:ptCount val="3"/>
                  <c:pt idx="0">
                    <c:v>0.52363362232957078</c:v>
                  </c:pt>
                  <c:pt idx="1">
                    <c:v>0.34341253031094265</c:v>
                  </c:pt>
                  <c:pt idx="2">
                    <c:v>0.46028354277216754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'Resolution in Blocks'!$H$3:$H$5</c:f>
              <c:strCache>
                <c:ptCount val="3"/>
                <c:pt idx="0">
                  <c:v>Regular Block</c:v>
                </c:pt>
                <c:pt idx="1">
                  <c:v>Speed Block</c:v>
                </c:pt>
                <c:pt idx="2">
                  <c:v>Accuracy Block</c:v>
                </c:pt>
              </c:strCache>
            </c:strRef>
          </c:cat>
          <c:val>
            <c:numRef>
              <c:f>'Resolution in Blocks'!$I$3:$I$5</c:f>
              <c:numCache>
                <c:formatCode>General</c:formatCode>
                <c:ptCount val="3"/>
                <c:pt idx="0">
                  <c:v>4.2286000250000004</c:v>
                </c:pt>
                <c:pt idx="1">
                  <c:v>2.5183307249999998</c:v>
                </c:pt>
                <c:pt idx="2">
                  <c:v>3.5369312250000009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BA-814F-AB7A-953ACCA5E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771359"/>
        <c:axId val="339482367"/>
      </c:barChart>
      <c:catAx>
        <c:axId val="28377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482367"/>
        <c:crosses val="autoZero"/>
        <c:auto val="1"/>
        <c:lblAlgn val="ctr"/>
        <c:lblOffset val="100"/>
        <c:noMultiLvlLbl val="0"/>
      </c:catAx>
      <c:valAx>
        <c:axId val="33948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7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Resolution Under Each Set of Blocks (Cj2)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'Resolution in Blocks'!$J$39:$J$41</c:f>
                <c:numCache>
                  <c:formatCode>General</c:formatCode>
                  <c:ptCount val="3"/>
                  <c:pt idx="0">
                    <c:v>0.54247939074481888</c:v>
                  </c:pt>
                  <c:pt idx="1">
                    <c:v>0.56458893399680332</c:v>
                  </c:pt>
                  <c:pt idx="2">
                    <c:v>0.65035496731106701</c:v>
                  </c:pt>
                </c:numCache>
              </c:numRef>
            </c:plus>
            <c:minus>
              <c:numRef>
                <c:f>'Resolution in Blocks'!$J$39:$J$41</c:f>
                <c:numCache>
                  <c:formatCode>General</c:formatCode>
                  <c:ptCount val="3"/>
                  <c:pt idx="0">
                    <c:v>0.54247939074481888</c:v>
                  </c:pt>
                  <c:pt idx="1">
                    <c:v>0.56458893399680332</c:v>
                  </c:pt>
                  <c:pt idx="2">
                    <c:v>0.65035496731106701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'Resolution in Blocks'!$H$39:$H$41</c:f>
              <c:strCache>
                <c:ptCount val="3"/>
                <c:pt idx="0">
                  <c:v>Regular Block</c:v>
                </c:pt>
                <c:pt idx="1">
                  <c:v>Speed Block</c:v>
                </c:pt>
                <c:pt idx="2">
                  <c:v>Accuracy Block</c:v>
                </c:pt>
              </c:strCache>
            </c:strRef>
          </c:cat>
          <c:val>
            <c:numRef>
              <c:f>'Resolution in Blocks'!$I$39:$I$41</c:f>
              <c:numCache>
                <c:formatCode>General</c:formatCode>
                <c:ptCount val="3"/>
                <c:pt idx="0">
                  <c:v>6.9900392499999997</c:v>
                </c:pt>
                <c:pt idx="1">
                  <c:v>5.6835446000000012</c:v>
                </c:pt>
                <c:pt idx="2">
                  <c:v>6.592022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D-3847-AB71-919CFB4F6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8117808"/>
        <c:axId val="2062354016"/>
      </c:barChart>
      <c:catAx>
        <c:axId val="193811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354016"/>
        <c:crosses val="autoZero"/>
        <c:auto val="1"/>
        <c:lblAlgn val="ctr"/>
        <c:lblOffset val="100"/>
        <c:noMultiLvlLbl val="0"/>
      </c:catAx>
      <c:valAx>
        <c:axId val="206235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11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Resolution</a:t>
            </a:r>
            <a:r>
              <a:rPr lang="en-US" baseline="0"/>
              <a:t> Before and After Advice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'Resolution With Advice'!$I$3:$I$4</c:f>
                <c:numCache>
                  <c:formatCode>General</c:formatCode>
                  <c:ptCount val="2"/>
                  <c:pt idx="0">
                    <c:v>0.52363362232957078</c:v>
                  </c:pt>
                  <c:pt idx="1">
                    <c:v>0.54247939074481888</c:v>
                  </c:pt>
                </c:numCache>
              </c:numRef>
            </c:plus>
            <c:minus>
              <c:numRef>
                <c:f>'Resolution With Advice'!$I$3:$I$4</c:f>
                <c:numCache>
                  <c:formatCode>General</c:formatCode>
                  <c:ptCount val="2"/>
                  <c:pt idx="0">
                    <c:v>0.52363362232957078</c:v>
                  </c:pt>
                  <c:pt idx="1">
                    <c:v>0.54247939074481888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'Resolution With Advice'!$G$3:$G$4</c:f>
              <c:strCache>
                <c:ptCount val="2"/>
                <c:pt idx="0">
                  <c:v>Cj1 Resolution</c:v>
                </c:pt>
                <c:pt idx="1">
                  <c:v>Cj2 Resolution</c:v>
                </c:pt>
              </c:strCache>
            </c:strRef>
          </c:cat>
          <c:val>
            <c:numRef>
              <c:f>'Resolution With Advice'!$H$3:$H$4</c:f>
              <c:numCache>
                <c:formatCode>General</c:formatCode>
                <c:ptCount val="2"/>
                <c:pt idx="0">
                  <c:v>4.2286000250000004</c:v>
                </c:pt>
                <c:pt idx="1">
                  <c:v>6.9900392499999997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1-7E49-8BBE-AA38125ED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950943"/>
        <c:axId val="476511359"/>
      </c:barChart>
      <c:catAx>
        <c:axId val="41695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11359"/>
        <c:crosses val="autoZero"/>
        <c:auto val="1"/>
        <c:lblAlgn val="ctr"/>
        <c:lblOffset val="100"/>
        <c:noMultiLvlLbl val="0"/>
      </c:catAx>
      <c:valAx>
        <c:axId val="47651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5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</a:t>
            </a:r>
            <a:r>
              <a:rPr lang="en-US" baseline="0"/>
              <a:t> 1 Choice Against Accuracy with Algor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'Accuracy Under Advisor'!$B$1</c:f>
              <c:strCache>
                <c:ptCount val="1"/>
                <c:pt idx="0">
                  <c:v>adv1CorrectReg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'Accuracy Under Advisor'!$G$2:$G$41</c:f>
              <c:numCache>
                <c:formatCode>General</c:formatCode>
                <c:ptCount val="40"/>
                <c:pt idx="0">
                  <c:v>1.2500000000000001E-2</c:v>
                </c:pt>
                <c:pt idx="1">
                  <c:v>0.28749999999999998</c:v>
                </c:pt>
                <c:pt idx="2">
                  <c:v>0.13750000000000001</c:v>
                </c:pt>
                <c:pt idx="3">
                  <c:v>0</c:v>
                </c:pt>
                <c:pt idx="4">
                  <c:v>0.4375</c:v>
                </c:pt>
                <c:pt idx="5">
                  <c:v>0.67500000000000004</c:v>
                </c:pt>
                <c:pt idx="6">
                  <c:v>0.47499999999999998</c:v>
                </c:pt>
                <c:pt idx="7">
                  <c:v>0.92500000000000004</c:v>
                </c:pt>
                <c:pt idx="8">
                  <c:v>0.42499999999999999</c:v>
                </c:pt>
                <c:pt idx="9">
                  <c:v>0.125</c:v>
                </c:pt>
                <c:pt idx="10">
                  <c:v>1</c:v>
                </c:pt>
                <c:pt idx="11">
                  <c:v>0.48749999999999999</c:v>
                </c:pt>
                <c:pt idx="12">
                  <c:v>0.27500000000000002</c:v>
                </c:pt>
                <c:pt idx="13">
                  <c:v>0.97499999999999998</c:v>
                </c:pt>
                <c:pt idx="14">
                  <c:v>0.71250000000000002</c:v>
                </c:pt>
                <c:pt idx="15">
                  <c:v>0.97499999999999998</c:v>
                </c:pt>
                <c:pt idx="16">
                  <c:v>0.55000000000000004</c:v>
                </c:pt>
                <c:pt idx="17">
                  <c:v>0.28749999999999998</c:v>
                </c:pt>
                <c:pt idx="18">
                  <c:v>0</c:v>
                </c:pt>
                <c:pt idx="19">
                  <c:v>0.47499999999999998</c:v>
                </c:pt>
                <c:pt idx="20">
                  <c:v>0.375</c:v>
                </c:pt>
                <c:pt idx="21">
                  <c:v>0.9</c:v>
                </c:pt>
                <c:pt idx="22">
                  <c:v>1</c:v>
                </c:pt>
                <c:pt idx="23">
                  <c:v>0.97499999999999998</c:v>
                </c:pt>
                <c:pt idx="24">
                  <c:v>0.53749999999999998</c:v>
                </c:pt>
                <c:pt idx="25">
                  <c:v>0.51249999999999996</c:v>
                </c:pt>
                <c:pt idx="26">
                  <c:v>1.2500000000000001E-2</c:v>
                </c:pt>
                <c:pt idx="27">
                  <c:v>0.42499999999999999</c:v>
                </c:pt>
                <c:pt idx="28">
                  <c:v>0.98750000000000004</c:v>
                </c:pt>
                <c:pt idx="29">
                  <c:v>0.9</c:v>
                </c:pt>
                <c:pt idx="30">
                  <c:v>0.6</c:v>
                </c:pt>
                <c:pt idx="31">
                  <c:v>0.72499999999999998</c:v>
                </c:pt>
                <c:pt idx="32">
                  <c:v>0.65</c:v>
                </c:pt>
                <c:pt idx="33">
                  <c:v>0.95</c:v>
                </c:pt>
                <c:pt idx="34">
                  <c:v>0.1</c:v>
                </c:pt>
                <c:pt idx="35">
                  <c:v>0.41249999999999998</c:v>
                </c:pt>
                <c:pt idx="36">
                  <c:v>0.66249999999999998</c:v>
                </c:pt>
                <c:pt idx="37">
                  <c:v>0.73750000000000004</c:v>
                </c:pt>
                <c:pt idx="38">
                  <c:v>0.8</c:v>
                </c:pt>
                <c:pt idx="39">
                  <c:v>0.86250000000000004</c:v>
                </c:pt>
              </c:numCache>
            </c:numRef>
          </c:xVal>
          <c:yVal>
            <c:numRef>
              <c:f>'Accuracy Under Advisor'!$B$2:$B$41</c:f>
              <c:numCache>
                <c:formatCode>General</c:formatCode>
                <c:ptCount val="40"/>
                <c:pt idx="0">
                  <c:v>0.73684000000000005</c:v>
                </c:pt>
                <c:pt idx="1">
                  <c:v>0.76744000000000001</c:v>
                </c:pt>
                <c:pt idx="2">
                  <c:v>0.69443999999999995</c:v>
                </c:pt>
                <c:pt idx="3">
                  <c:v>0.60870000000000002</c:v>
                </c:pt>
                <c:pt idx="4">
                  <c:v>0.81818000000000002</c:v>
                </c:pt>
                <c:pt idx="5">
                  <c:v>0.65278000000000003</c:v>
                </c:pt>
                <c:pt idx="6">
                  <c:v>0.75861999999999996</c:v>
                </c:pt>
                <c:pt idx="7">
                  <c:v>0.71277000000000001</c:v>
                </c:pt>
                <c:pt idx="8">
                  <c:v>0.69230999999999998</c:v>
                </c:pt>
                <c:pt idx="9">
                  <c:v>0.57691999999999999</c:v>
                </c:pt>
                <c:pt idx="10">
                  <c:v>0.75758000000000003</c:v>
                </c:pt>
                <c:pt idx="11">
                  <c:v>0.74602999999999997</c:v>
                </c:pt>
                <c:pt idx="12">
                  <c:v>0.8</c:v>
                </c:pt>
                <c:pt idx="13">
                  <c:v>0.81818000000000002</c:v>
                </c:pt>
                <c:pt idx="14">
                  <c:v>0.83750000000000002</c:v>
                </c:pt>
                <c:pt idx="15">
                  <c:v>0.79798000000000002</c:v>
                </c:pt>
                <c:pt idx="16">
                  <c:v>0.74602999999999997</c:v>
                </c:pt>
                <c:pt idx="17">
                  <c:v>0.86667000000000005</c:v>
                </c:pt>
                <c:pt idx="18">
                  <c:v>0.82608999999999999</c:v>
                </c:pt>
                <c:pt idx="19">
                  <c:v>0.79244999999999999</c:v>
                </c:pt>
                <c:pt idx="20">
                  <c:v>0.63158000000000003</c:v>
                </c:pt>
                <c:pt idx="21">
                  <c:v>0.75280999999999998</c:v>
                </c:pt>
                <c:pt idx="22">
                  <c:v>0.71</c:v>
                </c:pt>
                <c:pt idx="23">
                  <c:v>0.61224000000000001</c:v>
                </c:pt>
                <c:pt idx="24">
                  <c:v>0.88136000000000003</c:v>
                </c:pt>
                <c:pt idx="25">
                  <c:v>0.78947000000000001</c:v>
                </c:pt>
                <c:pt idx="26">
                  <c:v>0.72</c:v>
                </c:pt>
                <c:pt idx="27">
                  <c:v>0.68</c:v>
                </c:pt>
                <c:pt idx="28">
                  <c:v>0.85</c:v>
                </c:pt>
                <c:pt idx="29">
                  <c:v>0.79774999999999996</c:v>
                </c:pt>
                <c:pt idx="30">
                  <c:v>0.87143000000000004</c:v>
                </c:pt>
                <c:pt idx="31">
                  <c:v>0.68830999999999998</c:v>
                </c:pt>
                <c:pt idx="32">
                  <c:v>0.70833000000000002</c:v>
                </c:pt>
                <c:pt idx="33">
                  <c:v>0.84043000000000001</c:v>
                </c:pt>
                <c:pt idx="34">
                  <c:v>0.625</c:v>
                </c:pt>
                <c:pt idx="35">
                  <c:v>0.80769000000000002</c:v>
                </c:pt>
                <c:pt idx="36">
                  <c:v>0.76712000000000002</c:v>
                </c:pt>
                <c:pt idx="37">
                  <c:v>0.75904000000000005</c:v>
                </c:pt>
                <c:pt idx="38">
                  <c:v>0.80723</c:v>
                </c:pt>
                <c:pt idx="39">
                  <c:v>0.79786999999999997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D-DC45-9E3D-4A63E387D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960080"/>
        <c:axId val="2061456016"/>
      </c:scatterChart>
      <c:valAx>
        <c:axId val="211096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456016"/>
        <c:crosses val="autoZero"/>
        <c:crossBetween val="midCat"/>
      </c:valAx>
      <c:valAx>
        <c:axId val="20614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6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Advisor</a:t>
            </a:r>
            <a:r>
              <a:rPr lang="en-US" baseline="0"/>
              <a:t> 1 Choice of Cj1 Quantiles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'Quantiles of Advisor Choice'!$I$3:$I$6</c:f>
                <c:numCache>
                  <c:formatCode>General</c:formatCode>
                  <c:ptCount val="4"/>
                  <c:pt idx="0">
                    <c:v>5.3364295828710127E-2</c:v>
                  </c:pt>
                  <c:pt idx="1">
                    <c:v>5.4842813931478933E-2</c:v>
                  </c:pt>
                  <c:pt idx="2">
                    <c:v>5.4562702157121064E-2</c:v>
                  </c:pt>
                  <c:pt idx="3">
                    <c:v>5.8117289158864514E-2</c:v>
                  </c:pt>
                </c:numCache>
              </c:numRef>
            </c:plus>
            <c:minus>
              <c:numRef>
                <c:f>'Quantiles of Advisor Choice'!$I$3:$I$6</c:f>
                <c:numCache>
                  <c:formatCode>General</c:formatCode>
                  <c:ptCount val="4"/>
                  <c:pt idx="0">
                    <c:v>5.3364295828710127E-2</c:v>
                  </c:pt>
                  <c:pt idx="1">
                    <c:v>5.4842813931478933E-2</c:v>
                  </c:pt>
                  <c:pt idx="2">
                    <c:v>5.4562702157121064E-2</c:v>
                  </c:pt>
                  <c:pt idx="3">
                    <c:v>5.8117289158864514E-2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'Quantiles of Advisor Choice'!$G$3:$G$6</c:f>
              <c:strCache>
                <c:ptCount val="4"/>
                <c:pt idx="0">
                  <c:v>Quant1</c:v>
                </c:pt>
                <c:pt idx="1">
                  <c:v>Quant2</c:v>
                </c:pt>
                <c:pt idx="2">
                  <c:v>Quant3</c:v>
                </c:pt>
                <c:pt idx="3">
                  <c:v>Quant4</c:v>
                </c:pt>
              </c:strCache>
            </c:strRef>
          </c:cat>
          <c:val>
            <c:numRef>
              <c:f>'Quantiles of Advisor Choice'!$H$3:$H$6</c:f>
              <c:numCache>
                <c:formatCode>General</c:formatCode>
                <c:ptCount val="4"/>
                <c:pt idx="0">
                  <c:v>0.58831992499999997</c:v>
                </c:pt>
                <c:pt idx="1">
                  <c:v>0.57931390000000005</c:v>
                </c:pt>
                <c:pt idx="2">
                  <c:v>0.59765053846153837</c:v>
                </c:pt>
                <c:pt idx="3">
                  <c:v>0.59122045945945945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B-A84F-8A1E-44D1D6052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547855"/>
        <c:axId val="367549487"/>
      </c:barChart>
      <c:catAx>
        <c:axId val="36754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49487"/>
        <c:crosses val="autoZero"/>
        <c:auto val="1"/>
        <c:lblAlgn val="ctr"/>
        <c:lblOffset val="100"/>
        <c:noMultiLvlLbl val="0"/>
      </c:catAx>
      <c:valAx>
        <c:axId val="36754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47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of Cj1 Quantiles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'Quantiles of Accuracy'!$I$3:$I$6</c:f>
                <c:numCache>
                  <c:formatCode>General</c:formatCode>
                  <c:ptCount val="4"/>
                  <c:pt idx="0">
                    <c:v>1.3044165943142519E-2</c:v>
                  </c:pt>
                  <c:pt idx="1">
                    <c:v>1.6025753070628746E-2</c:v>
                  </c:pt>
                  <c:pt idx="2">
                    <c:v>1.4764480101475881E-2</c:v>
                  </c:pt>
                  <c:pt idx="3">
                    <c:v>1.4473703105435245E-2</c:v>
                  </c:pt>
                </c:numCache>
              </c:numRef>
            </c:plus>
            <c:minus>
              <c:numRef>
                <c:f>'Quantiles of Accuracy'!$I$3:$I$6</c:f>
                <c:numCache>
                  <c:formatCode>General</c:formatCode>
                  <c:ptCount val="4"/>
                  <c:pt idx="0">
                    <c:v>1.3044165943142519E-2</c:v>
                  </c:pt>
                  <c:pt idx="1">
                    <c:v>1.6025753070628746E-2</c:v>
                  </c:pt>
                  <c:pt idx="2">
                    <c:v>1.4764480101475881E-2</c:v>
                  </c:pt>
                  <c:pt idx="3">
                    <c:v>1.4473703105435245E-2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'Quantiles of Accuracy'!$G$3:$G$6</c:f>
              <c:strCache>
                <c:ptCount val="4"/>
                <c:pt idx="0">
                  <c:v>Quant1</c:v>
                </c:pt>
                <c:pt idx="1">
                  <c:v>Quant2</c:v>
                </c:pt>
                <c:pt idx="2">
                  <c:v>Quant3</c:v>
                </c:pt>
                <c:pt idx="3">
                  <c:v>Quant4</c:v>
                </c:pt>
              </c:strCache>
            </c:strRef>
          </c:cat>
          <c:val>
            <c:numRef>
              <c:f>'Quantiles of Accuracy'!$H$3:$H$6</c:f>
              <c:numCache>
                <c:formatCode>General</c:formatCode>
                <c:ptCount val="4"/>
                <c:pt idx="0">
                  <c:v>0.65468875000000015</c:v>
                </c:pt>
                <c:pt idx="1">
                  <c:v>0.69045650000000003</c:v>
                </c:pt>
                <c:pt idx="2">
                  <c:v>0.74631769230769229</c:v>
                </c:pt>
                <c:pt idx="3">
                  <c:v>0.81822378378378369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4F-9642-A165-1F38E43C0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894015"/>
        <c:axId val="476359375"/>
      </c:barChart>
      <c:catAx>
        <c:axId val="482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59375"/>
        <c:crosses val="autoZero"/>
        <c:auto val="1"/>
        <c:lblAlgn val="ctr"/>
        <c:lblOffset val="100"/>
        <c:noMultiLvlLbl val="0"/>
      </c:catAx>
      <c:valAx>
        <c:axId val="47635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Advisor</a:t>
            </a:r>
            <a:r>
              <a:rPr lang="en-US" baseline="0"/>
              <a:t> Sway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'Advisor Sway'!$G$4:$G$5</c:f>
                <c:numCache>
                  <c:formatCode>General</c:formatCode>
                  <c:ptCount val="2"/>
                  <c:pt idx="0">
                    <c:v>0.40721086261375622</c:v>
                  </c:pt>
                  <c:pt idx="1">
                    <c:v>0.39538494179824984</c:v>
                  </c:pt>
                </c:numCache>
              </c:numRef>
            </c:plus>
            <c:minus>
              <c:numRef>
                <c:f>'Advisor Sway'!$G$4:$G$5</c:f>
                <c:numCache>
                  <c:formatCode>General</c:formatCode>
                  <c:ptCount val="2"/>
                  <c:pt idx="0">
                    <c:v>0.40721086261375622</c:v>
                  </c:pt>
                  <c:pt idx="1">
                    <c:v>0.39538494179824984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'Advisor Sway'!$E$4:$E$5</c:f>
              <c:strCache>
                <c:ptCount val="2"/>
                <c:pt idx="0">
                  <c:v>Algorithm 1</c:v>
                </c:pt>
                <c:pt idx="1">
                  <c:v>Algorithm 2</c:v>
                </c:pt>
              </c:strCache>
            </c:strRef>
          </c:cat>
          <c:val>
            <c:numRef>
              <c:f>'Advisor Sway'!$F$4:$F$5</c:f>
              <c:numCache>
                <c:formatCode>General</c:formatCode>
                <c:ptCount val="2"/>
                <c:pt idx="0">
                  <c:v>2.9023172500000003</c:v>
                </c:pt>
                <c:pt idx="1">
                  <c:v>2.8372111749999993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7-2549-8459-2D102984D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927711"/>
        <c:axId val="482240959"/>
      </c:barChart>
      <c:catAx>
        <c:axId val="47492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40959"/>
        <c:crosses val="autoZero"/>
        <c:auto val="1"/>
        <c:lblAlgn val="ctr"/>
        <c:lblOffset val="100"/>
        <c:noMultiLvlLbl val="0"/>
      </c:catAx>
      <c:valAx>
        <c:axId val="48224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92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'Observed Block5 Accuracy(check)'!$B$1</c:f>
              <c:strCache>
                <c:ptCount val="1"/>
                <c:pt idx="0">
                  <c:v>algor1ChoiceBlk6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'Observed Block5 Accuracy(check)'!$A$2:$A$41</c:f>
              <c:numCache>
                <c:formatCode>General</c:formatCode>
                <c:ptCount val="40"/>
                <c:pt idx="0">
                  <c:v>2.5665E-2</c:v>
                </c:pt>
                <c:pt idx="1">
                  <c:v>4.2125000000000003E-2</c:v>
                </c:pt>
                <c:pt idx="2">
                  <c:v>1.6098000000000001E-2</c:v>
                </c:pt>
                <c:pt idx="3">
                  <c:v>0</c:v>
                </c:pt>
                <c:pt idx="4">
                  <c:v>0</c:v>
                </c:pt>
                <c:pt idx="5">
                  <c:v>1.6222999999999999E-3</c:v>
                </c:pt>
                <c:pt idx="6">
                  <c:v>4.2377999999999999E-2</c:v>
                </c:pt>
                <c:pt idx="7">
                  <c:v>5.2468000000000002E-3</c:v>
                </c:pt>
                <c:pt idx="8">
                  <c:v>-2.1385000000000001E-2</c:v>
                </c:pt>
                <c:pt idx="9">
                  <c:v>9.4514000000000004E-3</c:v>
                </c:pt>
                <c:pt idx="10">
                  <c:v>0</c:v>
                </c:pt>
                <c:pt idx="11">
                  <c:v>1.7066000000000001E-2</c:v>
                </c:pt>
                <c:pt idx="12">
                  <c:v>1.485E-2</c:v>
                </c:pt>
                <c:pt idx="13">
                  <c:v>8.3350999999999998E-3</c:v>
                </c:pt>
                <c:pt idx="14">
                  <c:v>3.0374999999999999E-2</c:v>
                </c:pt>
                <c:pt idx="15">
                  <c:v>-5.9974E-3</c:v>
                </c:pt>
                <c:pt idx="16">
                  <c:v>-4.8710999999999997E-3</c:v>
                </c:pt>
                <c:pt idx="17">
                  <c:v>-7.4073999999999997E-3</c:v>
                </c:pt>
                <c:pt idx="18">
                  <c:v>6.4598000000000003E-2</c:v>
                </c:pt>
                <c:pt idx="19">
                  <c:v>-1.9390999999999999E-2</c:v>
                </c:pt>
                <c:pt idx="20">
                  <c:v>-4.6934999999999998E-2</c:v>
                </c:pt>
                <c:pt idx="21">
                  <c:v>1.8533000000000001E-2</c:v>
                </c:pt>
                <c:pt idx="22">
                  <c:v>-1.0472E-2</c:v>
                </c:pt>
                <c:pt idx="23">
                  <c:v>3.6429999999999997E-2</c:v>
                </c:pt>
                <c:pt idx="24">
                  <c:v>2.1905000000000001E-2</c:v>
                </c:pt>
                <c:pt idx="25">
                  <c:v>2.7778000000000001E-2</c:v>
                </c:pt>
                <c:pt idx="26">
                  <c:v>-5.9214000000000003E-3</c:v>
                </c:pt>
                <c:pt idx="27">
                  <c:v>-1.8538999999999999E-3</c:v>
                </c:pt>
                <c:pt idx="28">
                  <c:v>5.9214000000000003E-3</c:v>
                </c:pt>
                <c:pt idx="29">
                  <c:v>-1.7361000000000001E-2</c:v>
                </c:pt>
                <c:pt idx="30">
                  <c:v>2.7588000000000001E-3</c:v>
                </c:pt>
                <c:pt idx="31">
                  <c:v>-9.6334000000000003E-3</c:v>
                </c:pt>
                <c:pt idx="32">
                  <c:v>-4.9017999999999999E-2</c:v>
                </c:pt>
                <c:pt idx="33">
                  <c:v>1.9425999999999999E-2</c:v>
                </c:pt>
                <c:pt idx="34">
                  <c:v>-2.5090999999999999E-2</c:v>
                </c:pt>
                <c:pt idx="35">
                  <c:v>-7.5430999999999996E-3</c:v>
                </c:pt>
                <c:pt idx="36">
                  <c:v>3.3055000000000001E-2</c:v>
                </c:pt>
                <c:pt idx="37">
                  <c:v>5.5576000000000002E-3</c:v>
                </c:pt>
                <c:pt idx="38">
                  <c:v>5.4688000000000001E-2</c:v>
                </c:pt>
                <c:pt idx="39">
                  <c:v>-2.0833000000000001E-2</c:v>
                </c:pt>
              </c:numCache>
            </c:numRef>
          </c:xVal>
          <c:yVal>
            <c:numRef>
              <c:f>'Observed Block5 Accuracy(check)'!$B$2:$B$41</c:f>
              <c:numCache>
                <c:formatCode>General</c:formatCode>
                <c:ptCount val="40"/>
                <c:pt idx="0">
                  <c:v>0</c:v>
                </c:pt>
                <c:pt idx="1">
                  <c:v>0.17499999999999999</c:v>
                </c:pt>
                <c:pt idx="2">
                  <c:v>0</c:v>
                </c:pt>
                <c:pt idx="3">
                  <c:v>0</c:v>
                </c:pt>
                <c:pt idx="4">
                  <c:v>0.42499999999999999</c:v>
                </c:pt>
                <c:pt idx="5">
                  <c:v>0.92500000000000004</c:v>
                </c:pt>
                <c:pt idx="6">
                  <c:v>0.52500000000000002</c:v>
                </c:pt>
                <c:pt idx="7">
                  <c:v>0.9</c:v>
                </c:pt>
                <c:pt idx="8">
                  <c:v>0.27500000000000002</c:v>
                </c:pt>
                <c:pt idx="9">
                  <c:v>0</c:v>
                </c:pt>
                <c:pt idx="10">
                  <c:v>1</c:v>
                </c:pt>
                <c:pt idx="11">
                  <c:v>0.42499999999999999</c:v>
                </c:pt>
                <c:pt idx="12">
                  <c:v>0.22500000000000001</c:v>
                </c:pt>
                <c:pt idx="13">
                  <c:v>1</c:v>
                </c:pt>
                <c:pt idx="14">
                  <c:v>0.82499999999999996</c:v>
                </c:pt>
                <c:pt idx="15">
                  <c:v>1</c:v>
                </c:pt>
                <c:pt idx="16">
                  <c:v>0.52500000000000002</c:v>
                </c:pt>
                <c:pt idx="17">
                  <c:v>2.5000000000000001E-2</c:v>
                </c:pt>
                <c:pt idx="18">
                  <c:v>0</c:v>
                </c:pt>
                <c:pt idx="19">
                  <c:v>0.35</c:v>
                </c:pt>
                <c:pt idx="20">
                  <c:v>0.32500000000000001</c:v>
                </c:pt>
                <c:pt idx="21">
                  <c:v>1</c:v>
                </c:pt>
                <c:pt idx="22">
                  <c:v>1</c:v>
                </c:pt>
                <c:pt idx="23">
                  <c:v>0.95</c:v>
                </c:pt>
                <c:pt idx="24">
                  <c:v>0.47499999999999998</c:v>
                </c:pt>
                <c:pt idx="25">
                  <c:v>0.52500000000000002</c:v>
                </c:pt>
                <c:pt idx="26">
                  <c:v>0</c:v>
                </c:pt>
                <c:pt idx="27">
                  <c:v>0.47499999999999998</c:v>
                </c:pt>
                <c:pt idx="28">
                  <c:v>0.97499999999999998</c:v>
                </c:pt>
                <c:pt idx="29">
                  <c:v>0.82499999999999996</c:v>
                </c:pt>
                <c:pt idx="30">
                  <c:v>0.75</c:v>
                </c:pt>
                <c:pt idx="31">
                  <c:v>0.82499999999999996</c:v>
                </c:pt>
                <c:pt idx="32">
                  <c:v>0.72499999999999998</c:v>
                </c:pt>
                <c:pt idx="33">
                  <c:v>0.97499999999999998</c:v>
                </c:pt>
                <c:pt idx="34">
                  <c:v>2.5000000000000001E-2</c:v>
                </c:pt>
                <c:pt idx="35">
                  <c:v>0.57499999999999996</c:v>
                </c:pt>
                <c:pt idx="36">
                  <c:v>0.75</c:v>
                </c:pt>
                <c:pt idx="37">
                  <c:v>0.5</c:v>
                </c:pt>
                <c:pt idx="38">
                  <c:v>0.8</c:v>
                </c:pt>
                <c:pt idx="3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FB-0849-B41D-2A16C6B98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685455"/>
        <c:axId val="476293391"/>
      </c:scatterChart>
      <c:valAx>
        <c:axId val="33968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93391"/>
        <c:crosses val="autoZero"/>
        <c:crossBetween val="midCat"/>
      </c:valAx>
      <c:valAx>
        <c:axId val="4762933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8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Need for Cognition</a:t>
            </a:r>
            <a:r>
              <a:rPr lang="en-US" baseline="0"/>
              <a:t> Score against Algor 2 Choice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'Need for Cognition'!$B$1</c:f>
              <c:strCache>
                <c:ptCount val="1"/>
                <c:pt idx="0">
                  <c:v>algor2ChosenReg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'Need for Cognition'!$A$2:$A$41</c:f>
              <c:numCache>
                <c:formatCode>General</c:formatCode>
                <c:ptCount val="40"/>
                <c:pt idx="0">
                  <c:v>66</c:v>
                </c:pt>
                <c:pt idx="1">
                  <c:v>66</c:v>
                </c:pt>
                <c:pt idx="2">
                  <c:v>44</c:v>
                </c:pt>
                <c:pt idx="3">
                  <c:v>78</c:v>
                </c:pt>
                <c:pt idx="4">
                  <c:v>54</c:v>
                </c:pt>
                <c:pt idx="5">
                  <c:v>52</c:v>
                </c:pt>
                <c:pt idx="6">
                  <c:v>71</c:v>
                </c:pt>
                <c:pt idx="7">
                  <c:v>66</c:v>
                </c:pt>
                <c:pt idx="8">
                  <c:v>78</c:v>
                </c:pt>
                <c:pt idx="9">
                  <c:v>69</c:v>
                </c:pt>
                <c:pt idx="10">
                  <c:v>54</c:v>
                </c:pt>
                <c:pt idx="11">
                  <c:v>82</c:v>
                </c:pt>
                <c:pt idx="12">
                  <c:v>57</c:v>
                </c:pt>
                <c:pt idx="13">
                  <c:v>54</c:v>
                </c:pt>
                <c:pt idx="14">
                  <c:v>83</c:v>
                </c:pt>
                <c:pt idx="15">
                  <c:v>77</c:v>
                </c:pt>
                <c:pt idx="16">
                  <c:v>72</c:v>
                </c:pt>
                <c:pt idx="17">
                  <c:v>65</c:v>
                </c:pt>
                <c:pt idx="18">
                  <c:v>70</c:v>
                </c:pt>
                <c:pt idx="19">
                  <c:v>70</c:v>
                </c:pt>
                <c:pt idx="20">
                  <c:v>43</c:v>
                </c:pt>
                <c:pt idx="21">
                  <c:v>63</c:v>
                </c:pt>
                <c:pt idx="22">
                  <c:v>68</c:v>
                </c:pt>
                <c:pt idx="23">
                  <c:v>67</c:v>
                </c:pt>
                <c:pt idx="24">
                  <c:v>56</c:v>
                </c:pt>
                <c:pt idx="25">
                  <c:v>50</c:v>
                </c:pt>
                <c:pt idx="26">
                  <c:v>72</c:v>
                </c:pt>
                <c:pt idx="27">
                  <c:v>71</c:v>
                </c:pt>
                <c:pt idx="28">
                  <c:v>49</c:v>
                </c:pt>
                <c:pt idx="29">
                  <c:v>73</c:v>
                </c:pt>
                <c:pt idx="30">
                  <c:v>67</c:v>
                </c:pt>
                <c:pt idx="31">
                  <c:v>69</c:v>
                </c:pt>
                <c:pt idx="32">
                  <c:v>64</c:v>
                </c:pt>
                <c:pt idx="33">
                  <c:v>75</c:v>
                </c:pt>
                <c:pt idx="34">
                  <c:v>65</c:v>
                </c:pt>
                <c:pt idx="35">
                  <c:v>67</c:v>
                </c:pt>
                <c:pt idx="36">
                  <c:v>86</c:v>
                </c:pt>
                <c:pt idx="37">
                  <c:v>57</c:v>
                </c:pt>
                <c:pt idx="38">
                  <c:v>68</c:v>
                </c:pt>
                <c:pt idx="39">
                  <c:v>78</c:v>
                </c:pt>
              </c:numCache>
            </c:numRef>
          </c:xVal>
          <c:yVal>
            <c:numRef>
              <c:f>'Need for Cognition'!$B$2:$B$41</c:f>
              <c:numCache>
                <c:formatCode>General</c:formatCode>
                <c:ptCount val="40"/>
                <c:pt idx="0">
                  <c:v>0.98750000000000004</c:v>
                </c:pt>
                <c:pt idx="1">
                  <c:v>0.71250000000000002</c:v>
                </c:pt>
                <c:pt idx="2">
                  <c:v>0.86250000000000004</c:v>
                </c:pt>
                <c:pt idx="3">
                  <c:v>1</c:v>
                </c:pt>
                <c:pt idx="4">
                  <c:v>0.5625</c:v>
                </c:pt>
                <c:pt idx="5">
                  <c:v>0.32500000000000001</c:v>
                </c:pt>
                <c:pt idx="6">
                  <c:v>0.52500000000000002</c:v>
                </c:pt>
                <c:pt idx="7">
                  <c:v>7.4999999999999997E-2</c:v>
                </c:pt>
                <c:pt idx="8">
                  <c:v>0.57499999999999996</c:v>
                </c:pt>
                <c:pt idx="9">
                  <c:v>0.875</c:v>
                </c:pt>
                <c:pt idx="10">
                  <c:v>0</c:v>
                </c:pt>
                <c:pt idx="11">
                  <c:v>0.51249999999999996</c:v>
                </c:pt>
                <c:pt idx="12">
                  <c:v>0.72499999999999998</c:v>
                </c:pt>
                <c:pt idx="13">
                  <c:v>2.5000000000000001E-2</c:v>
                </c:pt>
                <c:pt idx="14">
                  <c:v>0.28749999999999998</c:v>
                </c:pt>
                <c:pt idx="15">
                  <c:v>2.5000000000000001E-2</c:v>
                </c:pt>
                <c:pt idx="16">
                  <c:v>0.45</c:v>
                </c:pt>
                <c:pt idx="17">
                  <c:v>0.71250000000000002</c:v>
                </c:pt>
                <c:pt idx="18">
                  <c:v>1</c:v>
                </c:pt>
                <c:pt idx="19">
                  <c:v>0.52500000000000002</c:v>
                </c:pt>
                <c:pt idx="20">
                  <c:v>0.625</c:v>
                </c:pt>
                <c:pt idx="21">
                  <c:v>0.1</c:v>
                </c:pt>
                <c:pt idx="22">
                  <c:v>0</c:v>
                </c:pt>
                <c:pt idx="23">
                  <c:v>2.5000000000000001E-2</c:v>
                </c:pt>
                <c:pt idx="24">
                  <c:v>0.46250000000000002</c:v>
                </c:pt>
                <c:pt idx="25">
                  <c:v>0.48749999999999999</c:v>
                </c:pt>
                <c:pt idx="26">
                  <c:v>0.98750000000000004</c:v>
                </c:pt>
                <c:pt idx="27">
                  <c:v>0.57499999999999996</c:v>
                </c:pt>
                <c:pt idx="28">
                  <c:v>1.2500000000000001E-2</c:v>
                </c:pt>
                <c:pt idx="29">
                  <c:v>0.1</c:v>
                </c:pt>
                <c:pt idx="30">
                  <c:v>0.4</c:v>
                </c:pt>
                <c:pt idx="31">
                  <c:v>0.27500000000000002</c:v>
                </c:pt>
                <c:pt idx="32">
                  <c:v>0.35</c:v>
                </c:pt>
                <c:pt idx="33">
                  <c:v>0.05</c:v>
                </c:pt>
                <c:pt idx="34">
                  <c:v>0.9</c:v>
                </c:pt>
                <c:pt idx="35">
                  <c:v>0.58750000000000002</c:v>
                </c:pt>
                <c:pt idx="36">
                  <c:v>0.33750000000000002</c:v>
                </c:pt>
                <c:pt idx="37">
                  <c:v>0.26250000000000001</c:v>
                </c:pt>
                <c:pt idx="38">
                  <c:v>0.2</c:v>
                </c:pt>
                <c:pt idx="39">
                  <c:v>0.13750000000000001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B-7E4A-A514-80DB5F294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153408"/>
        <c:axId val="2110415072"/>
      </c:scatterChart>
      <c:valAx>
        <c:axId val="2110153408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415072"/>
        <c:crosses val="autoZero"/>
        <c:crossBetween val="midCat"/>
      </c:valAx>
      <c:valAx>
        <c:axId val="2110415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15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Need</a:t>
            </a:r>
            <a:r>
              <a:rPr lang="en-US" baseline="0"/>
              <a:t> for Closure Total against Algor 2 Choice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'Need for Closure'!$G$1</c:f>
              <c:strCache>
                <c:ptCount val="1"/>
                <c:pt idx="0">
                  <c:v>algor2ChosenReg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'Need for Closure'!$A$2:$A$41</c:f>
              <c:numCache>
                <c:formatCode>General</c:formatCode>
                <c:ptCount val="40"/>
                <c:pt idx="0">
                  <c:v>162</c:v>
                </c:pt>
                <c:pt idx="1">
                  <c:v>137</c:v>
                </c:pt>
                <c:pt idx="2">
                  <c:v>168</c:v>
                </c:pt>
                <c:pt idx="3">
                  <c:v>139</c:v>
                </c:pt>
                <c:pt idx="4">
                  <c:v>174</c:v>
                </c:pt>
                <c:pt idx="5">
                  <c:v>166</c:v>
                </c:pt>
                <c:pt idx="6">
                  <c:v>194</c:v>
                </c:pt>
                <c:pt idx="7">
                  <c:v>166</c:v>
                </c:pt>
                <c:pt idx="8">
                  <c:v>154</c:v>
                </c:pt>
                <c:pt idx="9">
                  <c:v>156</c:v>
                </c:pt>
                <c:pt idx="10">
                  <c:v>175</c:v>
                </c:pt>
                <c:pt idx="11">
                  <c:v>163</c:v>
                </c:pt>
                <c:pt idx="12">
                  <c:v>171</c:v>
                </c:pt>
                <c:pt idx="13">
                  <c:v>141</c:v>
                </c:pt>
                <c:pt idx="14">
                  <c:v>180</c:v>
                </c:pt>
                <c:pt idx="15">
                  <c:v>148</c:v>
                </c:pt>
                <c:pt idx="16">
                  <c:v>169</c:v>
                </c:pt>
                <c:pt idx="17">
                  <c:v>165</c:v>
                </c:pt>
                <c:pt idx="18">
                  <c:v>155</c:v>
                </c:pt>
                <c:pt idx="19">
                  <c:v>151</c:v>
                </c:pt>
                <c:pt idx="20">
                  <c:v>151</c:v>
                </c:pt>
                <c:pt idx="21">
                  <c:v>173</c:v>
                </c:pt>
                <c:pt idx="22">
                  <c:v>172</c:v>
                </c:pt>
                <c:pt idx="23">
                  <c:v>122</c:v>
                </c:pt>
                <c:pt idx="24">
                  <c:v>138</c:v>
                </c:pt>
                <c:pt idx="25">
                  <c:v>138</c:v>
                </c:pt>
                <c:pt idx="26">
                  <c:v>180</c:v>
                </c:pt>
                <c:pt idx="27">
                  <c:v>174</c:v>
                </c:pt>
                <c:pt idx="28">
                  <c:v>153</c:v>
                </c:pt>
                <c:pt idx="29">
                  <c:v>146</c:v>
                </c:pt>
                <c:pt idx="30">
                  <c:v>168</c:v>
                </c:pt>
                <c:pt idx="31">
                  <c:v>186</c:v>
                </c:pt>
                <c:pt idx="32">
                  <c:v>149</c:v>
                </c:pt>
                <c:pt idx="33">
                  <c:v>163</c:v>
                </c:pt>
                <c:pt idx="34">
                  <c:v>163</c:v>
                </c:pt>
                <c:pt idx="35">
                  <c:v>135</c:v>
                </c:pt>
                <c:pt idx="36">
                  <c:v>129</c:v>
                </c:pt>
                <c:pt idx="37">
                  <c:v>153</c:v>
                </c:pt>
                <c:pt idx="38">
                  <c:v>145</c:v>
                </c:pt>
                <c:pt idx="39">
                  <c:v>124</c:v>
                </c:pt>
              </c:numCache>
            </c:numRef>
          </c:xVal>
          <c:yVal>
            <c:numRef>
              <c:f>'Need for Closure'!$G$2:$G$41</c:f>
              <c:numCache>
                <c:formatCode>General</c:formatCode>
                <c:ptCount val="40"/>
                <c:pt idx="0">
                  <c:v>0.98750000000000004</c:v>
                </c:pt>
                <c:pt idx="1">
                  <c:v>0.71250000000000002</c:v>
                </c:pt>
                <c:pt idx="2">
                  <c:v>0.86250000000000004</c:v>
                </c:pt>
                <c:pt idx="3">
                  <c:v>1</c:v>
                </c:pt>
                <c:pt idx="4">
                  <c:v>0.5625</c:v>
                </c:pt>
                <c:pt idx="5">
                  <c:v>0.32500000000000001</c:v>
                </c:pt>
                <c:pt idx="6">
                  <c:v>0.52500000000000002</c:v>
                </c:pt>
                <c:pt idx="7">
                  <c:v>7.4999999999999997E-2</c:v>
                </c:pt>
                <c:pt idx="8">
                  <c:v>0.57499999999999996</c:v>
                </c:pt>
                <c:pt idx="9">
                  <c:v>0.875</c:v>
                </c:pt>
                <c:pt idx="10">
                  <c:v>0</c:v>
                </c:pt>
                <c:pt idx="11">
                  <c:v>0.51249999999999996</c:v>
                </c:pt>
                <c:pt idx="12">
                  <c:v>0.72499999999999998</c:v>
                </c:pt>
                <c:pt idx="13">
                  <c:v>2.5000000000000001E-2</c:v>
                </c:pt>
                <c:pt idx="14">
                  <c:v>0.28749999999999998</c:v>
                </c:pt>
                <c:pt idx="15">
                  <c:v>2.5000000000000001E-2</c:v>
                </c:pt>
                <c:pt idx="16">
                  <c:v>0.45</c:v>
                </c:pt>
                <c:pt idx="17">
                  <c:v>0.71250000000000002</c:v>
                </c:pt>
                <c:pt idx="18">
                  <c:v>1</c:v>
                </c:pt>
                <c:pt idx="19">
                  <c:v>0.52500000000000002</c:v>
                </c:pt>
                <c:pt idx="20">
                  <c:v>0.625</c:v>
                </c:pt>
                <c:pt idx="21">
                  <c:v>0.1</c:v>
                </c:pt>
                <c:pt idx="22">
                  <c:v>0</c:v>
                </c:pt>
                <c:pt idx="23">
                  <c:v>2.5000000000000001E-2</c:v>
                </c:pt>
                <c:pt idx="24">
                  <c:v>0.46250000000000002</c:v>
                </c:pt>
                <c:pt idx="25">
                  <c:v>0.48749999999999999</c:v>
                </c:pt>
                <c:pt idx="26">
                  <c:v>0.98750000000000004</c:v>
                </c:pt>
                <c:pt idx="27">
                  <c:v>0.57499999999999996</c:v>
                </c:pt>
                <c:pt idx="28">
                  <c:v>1.2500000000000001E-2</c:v>
                </c:pt>
                <c:pt idx="29">
                  <c:v>0.1</c:v>
                </c:pt>
                <c:pt idx="30">
                  <c:v>0.4</c:v>
                </c:pt>
                <c:pt idx="31">
                  <c:v>0.27500000000000002</c:v>
                </c:pt>
                <c:pt idx="32">
                  <c:v>0.35</c:v>
                </c:pt>
                <c:pt idx="33">
                  <c:v>0.05</c:v>
                </c:pt>
                <c:pt idx="34">
                  <c:v>0.9</c:v>
                </c:pt>
                <c:pt idx="35">
                  <c:v>0.58750000000000002</c:v>
                </c:pt>
                <c:pt idx="36">
                  <c:v>0.33750000000000002</c:v>
                </c:pt>
                <c:pt idx="37">
                  <c:v>0.26250000000000001</c:v>
                </c:pt>
                <c:pt idx="38">
                  <c:v>0.2</c:v>
                </c:pt>
                <c:pt idx="39">
                  <c:v>0.13750000000000001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C2-CA4E-B19F-001C271C3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173103"/>
        <c:axId val="481221807"/>
      </c:scatterChart>
      <c:valAx>
        <c:axId val="437173103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21807"/>
        <c:crosses val="autoZero"/>
        <c:crossBetween val="midCat"/>
      </c:valAx>
      <c:valAx>
        <c:axId val="4812218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73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Ambiguity Subscale</a:t>
            </a:r>
            <a:r>
              <a:rPr lang="en-US" baseline="0"/>
              <a:t> Score against Algor 2 Choice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'Need for Closure'!$G$1</c:f>
              <c:strCache>
                <c:ptCount val="1"/>
                <c:pt idx="0">
                  <c:v>algor2ChosenReg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'Need for Closure'!$E$2:$E$41</c:f>
              <c:numCache>
                <c:formatCode>General</c:formatCode>
                <c:ptCount val="40"/>
                <c:pt idx="0">
                  <c:v>39</c:v>
                </c:pt>
                <c:pt idx="1">
                  <c:v>36</c:v>
                </c:pt>
                <c:pt idx="2">
                  <c:v>38</c:v>
                </c:pt>
                <c:pt idx="3">
                  <c:v>30</c:v>
                </c:pt>
                <c:pt idx="4">
                  <c:v>41</c:v>
                </c:pt>
                <c:pt idx="5">
                  <c:v>36</c:v>
                </c:pt>
                <c:pt idx="6">
                  <c:v>41</c:v>
                </c:pt>
                <c:pt idx="7">
                  <c:v>40</c:v>
                </c:pt>
                <c:pt idx="8">
                  <c:v>34</c:v>
                </c:pt>
                <c:pt idx="9">
                  <c:v>38</c:v>
                </c:pt>
                <c:pt idx="10">
                  <c:v>38</c:v>
                </c:pt>
                <c:pt idx="11">
                  <c:v>50</c:v>
                </c:pt>
                <c:pt idx="12">
                  <c:v>41</c:v>
                </c:pt>
                <c:pt idx="13">
                  <c:v>40</c:v>
                </c:pt>
                <c:pt idx="14">
                  <c:v>49</c:v>
                </c:pt>
                <c:pt idx="15">
                  <c:v>45</c:v>
                </c:pt>
                <c:pt idx="16">
                  <c:v>48</c:v>
                </c:pt>
                <c:pt idx="17">
                  <c:v>41</c:v>
                </c:pt>
                <c:pt idx="18">
                  <c:v>28</c:v>
                </c:pt>
                <c:pt idx="19">
                  <c:v>32</c:v>
                </c:pt>
                <c:pt idx="20">
                  <c:v>52</c:v>
                </c:pt>
                <c:pt idx="21">
                  <c:v>41</c:v>
                </c:pt>
                <c:pt idx="22">
                  <c:v>40</c:v>
                </c:pt>
                <c:pt idx="23">
                  <c:v>31</c:v>
                </c:pt>
                <c:pt idx="24">
                  <c:v>36</c:v>
                </c:pt>
                <c:pt idx="25">
                  <c:v>28</c:v>
                </c:pt>
                <c:pt idx="26">
                  <c:v>53</c:v>
                </c:pt>
                <c:pt idx="27">
                  <c:v>40</c:v>
                </c:pt>
                <c:pt idx="28">
                  <c:v>36</c:v>
                </c:pt>
                <c:pt idx="29">
                  <c:v>37</c:v>
                </c:pt>
                <c:pt idx="30">
                  <c:v>41</c:v>
                </c:pt>
                <c:pt idx="31">
                  <c:v>38</c:v>
                </c:pt>
                <c:pt idx="32">
                  <c:v>36</c:v>
                </c:pt>
                <c:pt idx="33">
                  <c:v>40</c:v>
                </c:pt>
                <c:pt idx="34">
                  <c:v>48</c:v>
                </c:pt>
                <c:pt idx="35">
                  <c:v>34</c:v>
                </c:pt>
                <c:pt idx="36">
                  <c:v>25</c:v>
                </c:pt>
                <c:pt idx="37">
                  <c:v>42</c:v>
                </c:pt>
                <c:pt idx="38">
                  <c:v>44</c:v>
                </c:pt>
                <c:pt idx="39">
                  <c:v>29</c:v>
                </c:pt>
              </c:numCache>
            </c:numRef>
          </c:xVal>
          <c:yVal>
            <c:numRef>
              <c:f>'Need for Closure'!$G$2:$G$41</c:f>
              <c:numCache>
                <c:formatCode>General</c:formatCode>
                <c:ptCount val="40"/>
                <c:pt idx="0">
                  <c:v>0.98750000000000004</c:v>
                </c:pt>
                <c:pt idx="1">
                  <c:v>0.71250000000000002</c:v>
                </c:pt>
                <c:pt idx="2">
                  <c:v>0.86250000000000004</c:v>
                </c:pt>
                <c:pt idx="3">
                  <c:v>1</c:v>
                </c:pt>
                <c:pt idx="4">
                  <c:v>0.5625</c:v>
                </c:pt>
                <c:pt idx="5">
                  <c:v>0.32500000000000001</c:v>
                </c:pt>
                <c:pt idx="6">
                  <c:v>0.52500000000000002</c:v>
                </c:pt>
                <c:pt idx="7">
                  <c:v>7.4999999999999997E-2</c:v>
                </c:pt>
                <c:pt idx="8">
                  <c:v>0.57499999999999996</c:v>
                </c:pt>
                <c:pt idx="9">
                  <c:v>0.875</c:v>
                </c:pt>
                <c:pt idx="10">
                  <c:v>0</c:v>
                </c:pt>
                <c:pt idx="11">
                  <c:v>0.51249999999999996</c:v>
                </c:pt>
                <c:pt idx="12">
                  <c:v>0.72499999999999998</c:v>
                </c:pt>
                <c:pt idx="13">
                  <c:v>2.5000000000000001E-2</c:v>
                </c:pt>
                <c:pt idx="14">
                  <c:v>0.28749999999999998</c:v>
                </c:pt>
                <c:pt idx="15">
                  <c:v>2.5000000000000001E-2</c:v>
                </c:pt>
                <c:pt idx="16">
                  <c:v>0.45</c:v>
                </c:pt>
                <c:pt idx="17">
                  <c:v>0.71250000000000002</c:v>
                </c:pt>
                <c:pt idx="18">
                  <c:v>1</c:v>
                </c:pt>
                <c:pt idx="19">
                  <c:v>0.52500000000000002</c:v>
                </c:pt>
                <c:pt idx="20">
                  <c:v>0.625</c:v>
                </c:pt>
                <c:pt idx="21">
                  <c:v>0.1</c:v>
                </c:pt>
                <c:pt idx="22">
                  <c:v>0</c:v>
                </c:pt>
                <c:pt idx="23">
                  <c:v>2.5000000000000001E-2</c:v>
                </c:pt>
                <c:pt idx="24">
                  <c:v>0.46250000000000002</c:v>
                </c:pt>
                <c:pt idx="25">
                  <c:v>0.48749999999999999</c:v>
                </c:pt>
                <c:pt idx="26">
                  <c:v>0.98750000000000004</c:v>
                </c:pt>
                <c:pt idx="27">
                  <c:v>0.57499999999999996</c:v>
                </c:pt>
                <c:pt idx="28">
                  <c:v>1.2500000000000001E-2</c:v>
                </c:pt>
                <c:pt idx="29">
                  <c:v>0.1</c:v>
                </c:pt>
                <c:pt idx="30">
                  <c:v>0.4</c:v>
                </c:pt>
                <c:pt idx="31">
                  <c:v>0.27500000000000002</c:v>
                </c:pt>
                <c:pt idx="32">
                  <c:v>0.35</c:v>
                </c:pt>
                <c:pt idx="33">
                  <c:v>0.05</c:v>
                </c:pt>
                <c:pt idx="34">
                  <c:v>0.9</c:v>
                </c:pt>
                <c:pt idx="35">
                  <c:v>0.58750000000000002</c:v>
                </c:pt>
                <c:pt idx="36">
                  <c:v>0.33750000000000002</c:v>
                </c:pt>
                <c:pt idx="37">
                  <c:v>0.26250000000000001</c:v>
                </c:pt>
                <c:pt idx="38">
                  <c:v>0.2</c:v>
                </c:pt>
                <c:pt idx="39">
                  <c:v>0.13750000000000001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D-D542-B168-26FDF2AEB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130768"/>
        <c:axId val="481191327"/>
      </c:scatterChart>
      <c:valAx>
        <c:axId val="211013076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91327"/>
        <c:crosses val="autoZero"/>
        <c:crossBetween val="midCat"/>
      </c:valAx>
      <c:valAx>
        <c:axId val="48119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13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 Subscale Score against Algor 2 Choice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'Need for Closure'!$G$1</c:f>
              <c:strCache>
                <c:ptCount val="1"/>
                <c:pt idx="0">
                  <c:v>algor2ChosenReg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'Need for Closure'!$B$2:$B$41</c:f>
              <c:numCache>
                <c:formatCode>General</c:formatCode>
                <c:ptCount val="40"/>
                <c:pt idx="0">
                  <c:v>44</c:v>
                </c:pt>
                <c:pt idx="1">
                  <c:v>34</c:v>
                </c:pt>
                <c:pt idx="2">
                  <c:v>40</c:v>
                </c:pt>
                <c:pt idx="3">
                  <c:v>37</c:v>
                </c:pt>
                <c:pt idx="4">
                  <c:v>52</c:v>
                </c:pt>
                <c:pt idx="5">
                  <c:v>37</c:v>
                </c:pt>
                <c:pt idx="6">
                  <c:v>57</c:v>
                </c:pt>
                <c:pt idx="7">
                  <c:v>52</c:v>
                </c:pt>
                <c:pt idx="8">
                  <c:v>37</c:v>
                </c:pt>
                <c:pt idx="9">
                  <c:v>47</c:v>
                </c:pt>
                <c:pt idx="10">
                  <c:v>47</c:v>
                </c:pt>
                <c:pt idx="11">
                  <c:v>39</c:v>
                </c:pt>
                <c:pt idx="12">
                  <c:v>51</c:v>
                </c:pt>
                <c:pt idx="13">
                  <c:v>35</c:v>
                </c:pt>
                <c:pt idx="14">
                  <c:v>44</c:v>
                </c:pt>
                <c:pt idx="15">
                  <c:v>33</c:v>
                </c:pt>
                <c:pt idx="16">
                  <c:v>47</c:v>
                </c:pt>
                <c:pt idx="17">
                  <c:v>42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46</c:v>
                </c:pt>
                <c:pt idx="22">
                  <c:v>59</c:v>
                </c:pt>
                <c:pt idx="23">
                  <c:v>23</c:v>
                </c:pt>
                <c:pt idx="24">
                  <c:v>29</c:v>
                </c:pt>
                <c:pt idx="25">
                  <c:v>46</c:v>
                </c:pt>
                <c:pt idx="26">
                  <c:v>53</c:v>
                </c:pt>
                <c:pt idx="27">
                  <c:v>57</c:v>
                </c:pt>
                <c:pt idx="28">
                  <c:v>46</c:v>
                </c:pt>
                <c:pt idx="29">
                  <c:v>41</c:v>
                </c:pt>
                <c:pt idx="30">
                  <c:v>46</c:v>
                </c:pt>
                <c:pt idx="31">
                  <c:v>49</c:v>
                </c:pt>
                <c:pt idx="32">
                  <c:v>32</c:v>
                </c:pt>
                <c:pt idx="33">
                  <c:v>47</c:v>
                </c:pt>
                <c:pt idx="34">
                  <c:v>44</c:v>
                </c:pt>
                <c:pt idx="35">
                  <c:v>37</c:v>
                </c:pt>
                <c:pt idx="36">
                  <c:v>21</c:v>
                </c:pt>
                <c:pt idx="37">
                  <c:v>36</c:v>
                </c:pt>
                <c:pt idx="38">
                  <c:v>40</c:v>
                </c:pt>
                <c:pt idx="39">
                  <c:v>35</c:v>
                </c:pt>
              </c:numCache>
            </c:numRef>
          </c:xVal>
          <c:yVal>
            <c:numRef>
              <c:f>'Need for Closure'!$G$2:$G$41</c:f>
              <c:numCache>
                <c:formatCode>General</c:formatCode>
                <c:ptCount val="40"/>
                <c:pt idx="0">
                  <c:v>0.98750000000000004</c:v>
                </c:pt>
                <c:pt idx="1">
                  <c:v>0.71250000000000002</c:v>
                </c:pt>
                <c:pt idx="2">
                  <c:v>0.86250000000000004</c:v>
                </c:pt>
                <c:pt idx="3">
                  <c:v>1</c:v>
                </c:pt>
                <c:pt idx="4">
                  <c:v>0.5625</c:v>
                </c:pt>
                <c:pt idx="5">
                  <c:v>0.32500000000000001</c:v>
                </c:pt>
                <c:pt idx="6">
                  <c:v>0.52500000000000002</c:v>
                </c:pt>
                <c:pt idx="7">
                  <c:v>7.4999999999999997E-2</c:v>
                </c:pt>
                <c:pt idx="8">
                  <c:v>0.57499999999999996</c:v>
                </c:pt>
                <c:pt idx="9">
                  <c:v>0.875</c:v>
                </c:pt>
                <c:pt idx="10">
                  <c:v>0</c:v>
                </c:pt>
                <c:pt idx="11">
                  <c:v>0.51249999999999996</c:v>
                </c:pt>
                <c:pt idx="12">
                  <c:v>0.72499999999999998</c:v>
                </c:pt>
                <c:pt idx="13">
                  <c:v>2.5000000000000001E-2</c:v>
                </c:pt>
                <c:pt idx="14">
                  <c:v>0.28749999999999998</c:v>
                </c:pt>
                <c:pt idx="15">
                  <c:v>2.5000000000000001E-2</c:v>
                </c:pt>
                <c:pt idx="16">
                  <c:v>0.45</c:v>
                </c:pt>
                <c:pt idx="17">
                  <c:v>0.71250000000000002</c:v>
                </c:pt>
                <c:pt idx="18">
                  <c:v>1</c:v>
                </c:pt>
                <c:pt idx="19">
                  <c:v>0.52500000000000002</c:v>
                </c:pt>
                <c:pt idx="20">
                  <c:v>0.625</c:v>
                </c:pt>
                <c:pt idx="21">
                  <c:v>0.1</c:v>
                </c:pt>
                <c:pt idx="22">
                  <c:v>0</c:v>
                </c:pt>
                <c:pt idx="23">
                  <c:v>2.5000000000000001E-2</c:v>
                </c:pt>
                <c:pt idx="24">
                  <c:v>0.46250000000000002</c:v>
                </c:pt>
                <c:pt idx="25">
                  <c:v>0.48749999999999999</c:v>
                </c:pt>
                <c:pt idx="26">
                  <c:v>0.98750000000000004</c:v>
                </c:pt>
                <c:pt idx="27">
                  <c:v>0.57499999999999996</c:v>
                </c:pt>
                <c:pt idx="28">
                  <c:v>1.2500000000000001E-2</c:v>
                </c:pt>
                <c:pt idx="29">
                  <c:v>0.1</c:v>
                </c:pt>
                <c:pt idx="30">
                  <c:v>0.4</c:v>
                </c:pt>
                <c:pt idx="31">
                  <c:v>0.27500000000000002</c:v>
                </c:pt>
                <c:pt idx="32">
                  <c:v>0.35</c:v>
                </c:pt>
                <c:pt idx="33">
                  <c:v>0.05</c:v>
                </c:pt>
                <c:pt idx="34">
                  <c:v>0.9</c:v>
                </c:pt>
                <c:pt idx="35">
                  <c:v>0.58750000000000002</c:v>
                </c:pt>
                <c:pt idx="36">
                  <c:v>0.33750000000000002</c:v>
                </c:pt>
                <c:pt idx="37">
                  <c:v>0.26250000000000001</c:v>
                </c:pt>
                <c:pt idx="38">
                  <c:v>0.2</c:v>
                </c:pt>
                <c:pt idx="39">
                  <c:v>0.13750000000000001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6-FD49-BBC2-C60DF7E06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314863"/>
        <c:axId val="483209263"/>
      </c:scatterChart>
      <c:valAx>
        <c:axId val="482314863"/>
        <c:scaling>
          <c:orientation val="minMax"/>
          <c:max val="6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09263"/>
        <c:crosses val="autoZero"/>
        <c:crossBetween val="midCat"/>
      </c:valAx>
      <c:valAx>
        <c:axId val="48320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1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Influence of Advisor Correlated with Advisor Choice</a:t>
            </a:r>
            <a:endParaRPr lang="en-GB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'Choice against Influence'!$B$1</c:f>
              <c:strCache>
                <c:ptCount val="1"/>
                <c:pt idx="0">
                  <c:v>algor2ChosenReg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'Choice against Influence'!$A$2:$A$41</c:f>
              <c:numCache>
                <c:formatCode>General</c:formatCode>
                <c:ptCount val="40"/>
                <c:pt idx="0">
                  <c:v>6.2098000000000004</c:v>
                </c:pt>
                <c:pt idx="1">
                  <c:v>9.2538</c:v>
                </c:pt>
                <c:pt idx="2">
                  <c:v>5.2050999999999998</c:v>
                </c:pt>
                <c:pt idx="3">
                  <c:v>9.4906000000000006</c:v>
                </c:pt>
                <c:pt idx="4">
                  <c:v>-1.018</c:v>
                </c:pt>
                <c:pt idx="5">
                  <c:v>-1.9339</c:v>
                </c:pt>
                <c:pt idx="6">
                  <c:v>4.6391999999999998</c:v>
                </c:pt>
                <c:pt idx="7">
                  <c:v>3.1303999999999998</c:v>
                </c:pt>
                <c:pt idx="8">
                  <c:v>4.3841999999999999</c:v>
                </c:pt>
                <c:pt idx="9">
                  <c:v>11.2357</c:v>
                </c:pt>
                <c:pt idx="10">
                  <c:v>-6.0715000000000003</c:v>
                </c:pt>
                <c:pt idx="11">
                  <c:v>-3.899</c:v>
                </c:pt>
                <c:pt idx="12">
                  <c:v>0.99475999999999998</c:v>
                </c:pt>
                <c:pt idx="13">
                  <c:v>-13.328099999999999</c:v>
                </c:pt>
                <c:pt idx="14">
                  <c:v>-10.7361</c:v>
                </c:pt>
                <c:pt idx="15">
                  <c:v>-15.813800000000001</c:v>
                </c:pt>
                <c:pt idx="16">
                  <c:v>-4.0944000000000003</c:v>
                </c:pt>
                <c:pt idx="17">
                  <c:v>-7.4196</c:v>
                </c:pt>
                <c:pt idx="18">
                  <c:v>-2.4935999999999998</c:v>
                </c:pt>
                <c:pt idx="19">
                  <c:v>7.0378999999999996</c:v>
                </c:pt>
                <c:pt idx="20">
                  <c:v>7.4085999999999999</c:v>
                </c:pt>
                <c:pt idx="21">
                  <c:v>-9.3119999999999994</c:v>
                </c:pt>
                <c:pt idx="22">
                  <c:v>4.7229000000000001</c:v>
                </c:pt>
                <c:pt idx="23">
                  <c:v>-0.61297000000000001</c:v>
                </c:pt>
                <c:pt idx="24">
                  <c:v>-0.86175000000000002</c:v>
                </c:pt>
                <c:pt idx="25">
                  <c:v>12.4056</c:v>
                </c:pt>
                <c:pt idx="26">
                  <c:v>2.2559999999999998</c:v>
                </c:pt>
                <c:pt idx="27">
                  <c:v>6.4085999999999999</c:v>
                </c:pt>
                <c:pt idx="28">
                  <c:v>11.307399999999999</c:v>
                </c:pt>
                <c:pt idx="29">
                  <c:v>-5.3757000000000001</c:v>
                </c:pt>
                <c:pt idx="30">
                  <c:v>1.1311</c:v>
                </c:pt>
                <c:pt idx="31">
                  <c:v>-2.2046999999999999</c:v>
                </c:pt>
                <c:pt idx="32">
                  <c:v>-4.3593000000000002</c:v>
                </c:pt>
                <c:pt idx="33">
                  <c:v>1.5238</c:v>
                </c:pt>
                <c:pt idx="34">
                  <c:v>7.4123999999999999</c:v>
                </c:pt>
                <c:pt idx="35">
                  <c:v>-5.5202</c:v>
                </c:pt>
                <c:pt idx="36">
                  <c:v>0.26129000000000002</c:v>
                </c:pt>
                <c:pt idx="37">
                  <c:v>-13.367100000000001</c:v>
                </c:pt>
                <c:pt idx="38">
                  <c:v>2.5926</c:v>
                </c:pt>
                <c:pt idx="39">
                  <c:v>-1.8540000000000001</c:v>
                </c:pt>
              </c:numCache>
            </c:numRef>
          </c:xVal>
          <c:yVal>
            <c:numRef>
              <c:f>'Choice against Influence'!$B$2:$B$41</c:f>
              <c:numCache>
                <c:formatCode>General</c:formatCode>
                <c:ptCount val="40"/>
                <c:pt idx="0">
                  <c:v>0.98750000000000004</c:v>
                </c:pt>
                <c:pt idx="1">
                  <c:v>0.71250000000000002</c:v>
                </c:pt>
                <c:pt idx="2">
                  <c:v>0.86250000000000004</c:v>
                </c:pt>
                <c:pt idx="3">
                  <c:v>1</c:v>
                </c:pt>
                <c:pt idx="4">
                  <c:v>0.5625</c:v>
                </c:pt>
                <c:pt idx="5">
                  <c:v>0.32500000000000001</c:v>
                </c:pt>
                <c:pt idx="6">
                  <c:v>0.52500000000000002</c:v>
                </c:pt>
                <c:pt idx="7">
                  <c:v>7.4999999999999997E-2</c:v>
                </c:pt>
                <c:pt idx="8">
                  <c:v>0.57499999999999996</c:v>
                </c:pt>
                <c:pt idx="9">
                  <c:v>0.875</c:v>
                </c:pt>
                <c:pt idx="10">
                  <c:v>0</c:v>
                </c:pt>
                <c:pt idx="11">
                  <c:v>0.51249999999999996</c:v>
                </c:pt>
                <c:pt idx="12">
                  <c:v>0.72499999999999998</c:v>
                </c:pt>
                <c:pt idx="13">
                  <c:v>2.5000000000000001E-2</c:v>
                </c:pt>
                <c:pt idx="14">
                  <c:v>0.28749999999999998</c:v>
                </c:pt>
                <c:pt idx="15">
                  <c:v>2.5000000000000001E-2</c:v>
                </c:pt>
                <c:pt idx="16">
                  <c:v>0.45</c:v>
                </c:pt>
                <c:pt idx="17">
                  <c:v>0.71250000000000002</c:v>
                </c:pt>
                <c:pt idx="18">
                  <c:v>1</c:v>
                </c:pt>
                <c:pt idx="19">
                  <c:v>0.52500000000000002</c:v>
                </c:pt>
                <c:pt idx="20">
                  <c:v>0.625</c:v>
                </c:pt>
                <c:pt idx="21">
                  <c:v>0.1</c:v>
                </c:pt>
                <c:pt idx="22">
                  <c:v>0</c:v>
                </c:pt>
                <c:pt idx="23">
                  <c:v>2.5000000000000001E-2</c:v>
                </c:pt>
                <c:pt idx="24">
                  <c:v>0.46250000000000002</c:v>
                </c:pt>
                <c:pt idx="25">
                  <c:v>0.48749999999999999</c:v>
                </c:pt>
                <c:pt idx="26">
                  <c:v>0.98750000000000004</c:v>
                </c:pt>
                <c:pt idx="27">
                  <c:v>0.57499999999999996</c:v>
                </c:pt>
                <c:pt idx="28">
                  <c:v>1.2500000000000001E-2</c:v>
                </c:pt>
                <c:pt idx="29">
                  <c:v>0.1</c:v>
                </c:pt>
                <c:pt idx="30">
                  <c:v>0.4</c:v>
                </c:pt>
                <c:pt idx="31">
                  <c:v>0.27500000000000002</c:v>
                </c:pt>
                <c:pt idx="32">
                  <c:v>0.35</c:v>
                </c:pt>
                <c:pt idx="33">
                  <c:v>0.05</c:v>
                </c:pt>
                <c:pt idx="34">
                  <c:v>0.9</c:v>
                </c:pt>
                <c:pt idx="35">
                  <c:v>0.58750000000000002</c:v>
                </c:pt>
                <c:pt idx="36">
                  <c:v>0.33750000000000002</c:v>
                </c:pt>
                <c:pt idx="37">
                  <c:v>0.26250000000000001</c:v>
                </c:pt>
                <c:pt idx="38">
                  <c:v>0.2</c:v>
                </c:pt>
                <c:pt idx="39">
                  <c:v>0.13750000000000001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D5-FC4D-BA03-95E923D8C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171807"/>
        <c:axId val="481454831"/>
      </c:scatterChart>
      <c:valAx>
        <c:axId val="48217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454831"/>
        <c:crosses val="autoZero"/>
        <c:crossBetween val="midCat"/>
      </c:valAx>
      <c:valAx>
        <c:axId val="48145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7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Confidence</a:t>
            </a:r>
            <a:r>
              <a:rPr lang="en-US" baseline="0"/>
              <a:t> Difference under Advisor Agreement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'Cj Difference under Correctness'!$G$3</c:f>
              <c:strCache>
                <c:ptCount val="1"/>
                <c:pt idx="0">
                  <c:v>Advice Agrees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'Cj Difference under Correctness'!$H$6:$I$6</c:f>
                <c:numCache>
                  <c:formatCode>General</c:formatCode>
                  <c:ptCount val="2"/>
                  <c:pt idx="0">
                    <c:v>0.72535185802995406</c:v>
                  </c:pt>
                  <c:pt idx="1">
                    <c:v>0.59313828665704904</c:v>
                  </c:pt>
                </c:numCache>
              </c:numRef>
            </c:plus>
            <c:minus>
              <c:numRef>
                <c:f>'Cj Difference under Correctness'!$H$6:$I$6</c:f>
                <c:numCache>
                  <c:formatCode>General</c:formatCode>
                  <c:ptCount val="2"/>
                  <c:pt idx="0">
                    <c:v>0.72535185802995406</c:v>
                  </c:pt>
                  <c:pt idx="1">
                    <c:v>0.59313828665704904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'Cj Difference under Correctness'!$H$2:$I$2</c:f>
              <c:strCache>
                <c:ptCount val="2"/>
                <c:pt idx="0">
                  <c:v>Algorithm 1</c:v>
                </c:pt>
                <c:pt idx="1">
                  <c:v>Algorithm 2</c:v>
                </c:pt>
              </c:strCache>
            </c:strRef>
          </c:cat>
          <c:val>
            <c:numRef>
              <c:f>'Cj Difference under Correctness'!$H$3:$I$3</c:f>
              <c:numCache>
                <c:formatCode>General</c:formatCode>
                <c:ptCount val="2"/>
                <c:pt idx="0">
                  <c:v>4.4564564999999998</c:v>
                </c:pt>
                <c:pt idx="1">
                  <c:v>4.8883472500000007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97-C947-B44E-783A57F4BEA0}"/>
            </c:ext>
          </c:extLst>
        </c:ser>
        <c:ser>
          <c:idx val="1"/>
          <c:order val="1"/>
          <c:tx>
            <c:strRef>
              <c:f>'Cj Difference under Correctness'!$G$4</c:f>
              <c:strCache>
                <c:ptCount val="1"/>
                <c:pt idx="0">
                  <c:v>Advice Disagrees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'Cj Difference under Correctness'!$H$7:$I$7</c:f>
                <c:numCache>
                  <c:formatCode>General</c:formatCode>
                  <c:ptCount val="2"/>
                  <c:pt idx="0">
                    <c:v>1.212078264039105</c:v>
                  </c:pt>
                  <c:pt idx="1">
                    <c:v>1.2707524142114384</c:v>
                  </c:pt>
                </c:numCache>
              </c:numRef>
            </c:plus>
            <c:minus>
              <c:numRef>
                <c:f>'Cj Difference under Correctness'!$H$7:$I$7</c:f>
                <c:numCache>
                  <c:formatCode>General</c:formatCode>
                  <c:ptCount val="2"/>
                  <c:pt idx="0">
                    <c:v>1.212078264039105</c:v>
                  </c:pt>
                  <c:pt idx="1">
                    <c:v>1.2707524142114384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'Cj Difference under Correctness'!$H$2:$I$2</c:f>
              <c:strCache>
                <c:ptCount val="2"/>
                <c:pt idx="0">
                  <c:v>Algorithm 1</c:v>
                </c:pt>
                <c:pt idx="1">
                  <c:v>Algorithm 2</c:v>
                </c:pt>
              </c:strCache>
            </c:strRef>
          </c:cat>
          <c:val>
            <c:numRef>
              <c:f>'Cj Difference under Correctness'!$H$4:$I$4</c:f>
              <c:numCache>
                <c:formatCode>General</c:formatCode>
                <c:ptCount val="2"/>
                <c:pt idx="0">
                  <c:v>-12.715068749999999</c:v>
                </c:pt>
                <c:pt idx="1">
                  <c:v>-12.5015775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97-C947-B44E-783A57F4B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389040"/>
        <c:axId val="335642223"/>
      </c:lineChart>
      <c:catAx>
        <c:axId val="211238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42223"/>
        <c:crosses val="autoZero"/>
        <c:auto val="1"/>
        <c:lblAlgn val="ctr"/>
        <c:lblOffset val="100"/>
        <c:noMultiLvlLbl val="0"/>
      </c:catAx>
      <c:valAx>
        <c:axId val="33564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38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in Trust against Algor</a:t>
            </a:r>
            <a:r>
              <a:rPr lang="en-US" baseline="0"/>
              <a:t> 1 Choice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'Trust Questionnaire'!$C$1</c:f>
              <c:strCache>
                <c:ptCount val="1"/>
                <c:pt idx="0">
                  <c:v>algor1ChosenReg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'Trust Questionnaire'!$D$2:$D$41</c:f>
              <c:numCache>
                <c:formatCode>General</c:formatCode>
                <c:ptCount val="40"/>
                <c:pt idx="0">
                  <c:v>0</c:v>
                </c:pt>
                <c:pt idx="1">
                  <c:v>-4</c:v>
                </c:pt>
                <c:pt idx="2">
                  <c:v>-2</c:v>
                </c:pt>
                <c:pt idx="3">
                  <c:v>-1</c:v>
                </c:pt>
                <c:pt idx="4">
                  <c:v>-1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2</c:v>
                </c:pt>
                <c:pt idx="9">
                  <c:v>-3</c:v>
                </c:pt>
                <c:pt idx="10">
                  <c:v>6</c:v>
                </c:pt>
                <c:pt idx="11">
                  <c:v>4</c:v>
                </c:pt>
                <c:pt idx="12">
                  <c:v>-3</c:v>
                </c:pt>
                <c:pt idx="13">
                  <c:v>3</c:v>
                </c:pt>
                <c:pt idx="14">
                  <c:v>2</c:v>
                </c:pt>
                <c:pt idx="15">
                  <c:v>8</c:v>
                </c:pt>
                <c:pt idx="16">
                  <c:v>3</c:v>
                </c:pt>
                <c:pt idx="17">
                  <c:v>-7</c:v>
                </c:pt>
                <c:pt idx="18">
                  <c:v>-8</c:v>
                </c:pt>
                <c:pt idx="19">
                  <c:v>0</c:v>
                </c:pt>
                <c:pt idx="20">
                  <c:v>-4</c:v>
                </c:pt>
                <c:pt idx="21">
                  <c:v>3</c:v>
                </c:pt>
                <c:pt idx="22">
                  <c:v>3</c:v>
                </c:pt>
                <c:pt idx="23">
                  <c:v>6</c:v>
                </c:pt>
                <c:pt idx="24">
                  <c:v>2</c:v>
                </c:pt>
                <c:pt idx="25">
                  <c:v>-1</c:v>
                </c:pt>
                <c:pt idx="26">
                  <c:v>-1</c:v>
                </c:pt>
                <c:pt idx="27">
                  <c:v>5</c:v>
                </c:pt>
                <c:pt idx="28">
                  <c:v>6</c:v>
                </c:pt>
                <c:pt idx="29">
                  <c:v>0</c:v>
                </c:pt>
                <c:pt idx="30">
                  <c:v>2</c:v>
                </c:pt>
                <c:pt idx="31">
                  <c:v>8</c:v>
                </c:pt>
                <c:pt idx="32">
                  <c:v>-1</c:v>
                </c:pt>
                <c:pt idx="33">
                  <c:v>8</c:v>
                </c:pt>
                <c:pt idx="34">
                  <c:v>1</c:v>
                </c:pt>
                <c:pt idx="35">
                  <c:v>-4</c:v>
                </c:pt>
                <c:pt idx="36">
                  <c:v>0</c:v>
                </c:pt>
                <c:pt idx="37">
                  <c:v>6</c:v>
                </c:pt>
                <c:pt idx="38">
                  <c:v>5</c:v>
                </c:pt>
                <c:pt idx="39">
                  <c:v>0</c:v>
                </c:pt>
              </c:numCache>
            </c:numRef>
          </c:xVal>
          <c:yVal>
            <c:numRef>
              <c:f>'Trust Questionnaire'!$C$2:$C$41</c:f>
              <c:numCache>
                <c:formatCode>General</c:formatCode>
                <c:ptCount val="40"/>
                <c:pt idx="0">
                  <c:v>1.2500000000000001E-2</c:v>
                </c:pt>
                <c:pt idx="1">
                  <c:v>0.28749999999999998</c:v>
                </c:pt>
                <c:pt idx="2">
                  <c:v>0.13750000000000001</c:v>
                </c:pt>
                <c:pt idx="3">
                  <c:v>0</c:v>
                </c:pt>
                <c:pt idx="4">
                  <c:v>0.4375</c:v>
                </c:pt>
                <c:pt idx="5">
                  <c:v>0.67500000000000004</c:v>
                </c:pt>
                <c:pt idx="6">
                  <c:v>0.47499999999999998</c:v>
                </c:pt>
                <c:pt idx="7">
                  <c:v>0.92500000000000004</c:v>
                </c:pt>
                <c:pt idx="8">
                  <c:v>0.42499999999999999</c:v>
                </c:pt>
                <c:pt idx="9">
                  <c:v>0.125</c:v>
                </c:pt>
                <c:pt idx="10">
                  <c:v>1</c:v>
                </c:pt>
                <c:pt idx="11">
                  <c:v>0.48749999999999999</c:v>
                </c:pt>
                <c:pt idx="12">
                  <c:v>0.27500000000000002</c:v>
                </c:pt>
                <c:pt idx="13">
                  <c:v>0.97499999999999998</c:v>
                </c:pt>
                <c:pt idx="14">
                  <c:v>0.71250000000000002</c:v>
                </c:pt>
                <c:pt idx="15">
                  <c:v>0.97499999999999998</c:v>
                </c:pt>
                <c:pt idx="16">
                  <c:v>0.55000000000000004</c:v>
                </c:pt>
                <c:pt idx="17">
                  <c:v>0.28749999999999998</c:v>
                </c:pt>
                <c:pt idx="18">
                  <c:v>0</c:v>
                </c:pt>
                <c:pt idx="19">
                  <c:v>0.47499999999999998</c:v>
                </c:pt>
                <c:pt idx="20">
                  <c:v>0.375</c:v>
                </c:pt>
                <c:pt idx="21">
                  <c:v>0.9</c:v>
                </c:pt>
                <c:pt idx="22">
                  <c:v>1</c:v>
                </c:pt>
                <c:pt idx="23">
                  <c:v>0.97499999999999998</c:v>
                </c:pt>
                <c:pt idx="24">
                  <c:v>0.53749999999999998</c:v>
                </c:pt>
                <c:pt idx="25">
                  <c:v>0.51249999999999996</c:v>
                </c:pt>
                <c:pt idx="26">
                  <c:v>1.2500000000000001E-2</c:v>
                </c:pt>
                <c:pt idx="27">
                  <c:v>0.42499999999999999</c:v>
                </c:pt>
                <c:pt idx="28">
                  <c:v>0.98750000000000004</c:v>
                </c:pt>
                <c:pt idx="29">
                  <c:v>0.9</c:v>
                </c:pt>
                <c:pt idx="30">
                  <c:v>0.6</c:v>
                </c:pt>
                <c:pt idx="31">
                  <c:v>0.72499999999999998</c:v>
                </c:pt>
                <c:pt idx="32">
                  <c:v>0.65</c:v>
                </c:pt>
                <c:pt idx="33">
                  <c:v>0.95</c:v>
                </c:pt>
                <c:pt idx="34">
                  <c:v>0.1</c:v>
                </c:pt>
                <c:pt idx="35">
                  <c:v>0.41249999999999998</c:v>
                </c:pt>
                <c:pt idx="36">
                  <c:v>0.66249999999999998</c:v>
                </c:pt>
                <c:pt idx="37">
                  <c:v>0.73750000000000004</c:v>
                </c:pt>
                <c:pt idx="38">
                  <c:v>0.8</c:v>
                </c:pt>
                <c:pt idx="39">
                  <c:v>0.86250000000000004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EC-D948-9DA8-B122CC5F2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6463"/>
        <c:axId val="3078095"/>
      </c:scatterChart>
      <c:valAx>
        <c:axId val="307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8095"/>
        <c:crosses val="autoZero"/>
        <c:crossBetween val="midCat"/>
      </c:valAx>
      <c:valAx>
        <c:axId val="307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Trust Strength against</a:t>
            </a:r>
            <a:r>
              <a:rPr lang="en-US" baseline="0"/>
              <a:t> Preference Strength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'Trust Questionnaire'!$F$1</c:f>
              <c:strCache>
                <c:ptCount val="1"/>
                <c:pt idx="0">
                  <c:v>preferenceStrengthReg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'Trust Questionnaire'!$E$2:$E$41</c:f>
              <c:numCache>
                <c:formatCode>General</c:formatCode>
                <c:ptCount val="40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2</c:v>
                </c:pt>
                <c:pt idx="9">
                  <c:v>3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8</c:v>
                </c:pt>
                <c:pt idx="16">
                  <c:v>3</c:v>
                </c:pt>
                <c:pt idx="17">
                  <c:v>7</c:v>
                </c:pt>
                <c:pt idx="18">
                  <c:v>8</c:v>
                </c:pt>
                <c:pt idx="19">
                  <c:v>0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6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5</c:v>
                </c:pt>
                <c:pt idx="28">
                  <c:v>6</c:v>
                </c:pt>
                <c:pt idx="29">
                  <c:v>0</c:v>
                </c:pt>
                <c:pt idx="30">
                  <c:v>2</c:v>
                </c:pt>
                <c:pt idx="31">
                  <c:v>8</c:v>
                </c:pt>
                <c:pt idx="32">
                  <c:v>1</c:v>
                </c:pt>
                <c:pt idx="33">
                  <c:v>8</c:v>
                </c:pt>
                <c:pt idx="34">
                  <c:v>1</c:v>
                </c:pt>
                <c:pt idx="35">
                  <c:v>4</c:v>
                </c:pt>
                <c:pt idx="36">
                  <c:v>0</c:v>
                </c:pt>
                <c:pt idx="37">
                  <c:v>6</c:v>
                </c:pt>
                <c:pt idx="38">
                  <c:v>5</c:v>
                </c:pt>
                <c:pt idx="39">
                  <c:v>0</c:v>
                </c:pt>
              </c:numCache>
            </c:numRef>
          </c:xVal>
          <c:yVal>
            <c:numRef>
              <c:f>'Trust Questionnaire'!$F$2:$F$41</c:f>
              <c:numCache>
                <c:formatCode>General</c:formatCode>
                <c:ptCount val="40"/>
                <c:pt idx="0">
                  <c:v>48.75</c:v>
                </c:pt>
                <c:pt idx="1">
                  <c:v>21.25</c:v>
                </c:pt>
                <c:pt idx="2">
                  <c:v>36.25</c:v>
                </c:pt>
                <c:pt idx="3">
                  <c:v>50</c:v>
                </c:pt>
                <c:pt idx="4">
                  <c:v>6.25</c:v>
                </c:pt>
                <c:pt idx="5">
                  <c:v>17.5</c:v>
                </c:pt>
                <c:pt idx="6">
                  <c:v>2.5</c:v>
                </c:pt>
                <c:pt idx="7">
                  <c:v>42.5</c:v>
                </c:pt>
                <c:pt idx="8">
                  <c:v>7.5</c:v>
                </c:pt>
                <c:pt idx="9">
                  <c:v>37.5</c:v>
                </c:pt>
                <c:pt idx="10">
                  <c:v>50</c:v>
                </c:pt>
                <c:pt idx="11">
                  <c:v>1.25</c:v>
                </c:pt>
                <c:pt idx="12">
                  <c:v>22.5</c:v>
                </c:pt>
                <c:pt idx="13">
                  <c:v>47.5</c:v>
                </c:pt>
                <c:pt idx="14">
                  <c:v>21.25</c:v>
                </c:pt>
                <c:pt idx="15">
                  <c:v>47.5</c:v>
                </c:pt>
                <c:pt idx="16">
                  <c:v>5</c:v>
                </c:pt>
                <c:pt idx="17">
                  <c:v>21.25</c:v>
                </c:pt>
                <c:pt idx="18">
                  <c:v>50</c:v>
                </c:pt>
                <c:pt idx="19">
                  <c:v>2.5</c:v>
                </c:pt>
                <c:pt idx="20">
                  <c:v>12.5</c:v>
                </c:pt>
                <c:pt idx="21">
                  <c:v>40</c:v>
                </c:pt>
                <c:pt idx="22">
                  <c:v>50</c:v>
                </c:pt>
                <c:pt idx="23">
                  <c:v>47.5</c:v>
                </c:pt>
                <c:pt idx="24">
                  <c:v>3.75</c:v>
                </c:pt>
                <c:pt idx="25">
                  <c:v>1.25</c:v>
                </c:pt>
                <c:pt idx="26">
                  <c:v>48.75</c:v>
                </c:pt>
                <c:pt idx="27">
                  <c:v>7.5</c:v>
                </c:pt>
                <c:pt idx="28">
                  <c:v>48.75</c:v>
                </c:pt>
                <c:pt idx="29">
                  <c:v>40</c:v>
                </c:pt>
                <c:pt idx="30">
                  <c:v>10</c:v>
                </c:pt>
                <c:pt idx="31">
                  <c:v>22.5</c:v>
                </c:pt>
                <c:pt idx="32">
                  <c:v>15</c:v>
                </c:pt>
                <c:pt idx="33">
                  <c:v>45</c:v>
                </c:pt>
                <c:pt idx="34">
                  <c:v>40</c:v>
                </c:pt>
                <c:pt idx="35">
                  <c:v>8.75</c:v>
                </c:pt>
                <c:pt idx="36">
                  <c:v>16.25</c:v>
                </c:pt>
                <c:pt idx="37">
                  <c:v>23.75</c:v>
                </c:pt>
                <c:pt idx="38">
                  <c:v>30</c:v>
                </c:pt>
                <c:pt idx="39">
                  <c:v>36.25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72-A144-B48C-2E583F508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739312"/>
        <c:axId val="2143740944"/>
      </c:scatterChart>
      <c:valAx>
        <c:axId val="21437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40944"/>
        <c:crosses val="autoZero"/>
        <c:crossBetween val="midCat"/>
      </c:valAx>
      <c:valAx>
        <c:axId val="21437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3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 Acc Ordering'!$J$6</c:f>
              <c:strCache>
                <c:ptCount val="1"/>
                <c:pt idx="0">
                  <c:v>Condition 1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'Speed Acc Ordering'!$K$4:$N$5</c:f>
              <c:multiLvlStrCache>
                <c:ptCount val="4"/>
                <c:lvl>
                  <c:pt idx="0">
                    <c:v>Speed</c:v>
                  </c:pt>
                  <c:pt idx="1">
                    <c:v>Acc</c:v>
                  </c:pt>
                  <c:pt idx="2">
                    <c:v>Speed</c:v>
                  </c:pt>
                  <c:pt idx="3">
                    <c:v>Acc</c:v>
                  </c:pt>
                </c:lvl>
                <c:lvl>
                  <c:pt idx="0">
                    <c:v>Speed Block</c:v>
                  </c:pt>
                  <c:pt idx="2">
                    <c:v>Acc Block</c:v>
                  </c:pt>
                </c:lvl>
              </c:multiLvlStrCache>
            </c:multiLvlStrRef>
          </c:cat>
          <c:val>
            <c:numRef>
              <c:f>'Speed Acc Ordering'!$K$6:$N$6</c:f>
              <c:numCache>
                <c:formatCode>General</c:formatCode>
                <c:ptCount val="4"/>
                <c:pt idx="0">
                  <c:v>1.472145</c:v>
                </c:pt>
                <c:pt idx="1">
                  <c:v>0.74124999999999985</c:v>
                </c:pt>
                <c:pt idx="2">
                  <c:v>1.6351350000000004</c:v>
                </c:pt>
                <c:pt idx="3">
                  <c:v>0.76291599999999993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D-344B-82FE-E1A3AEBBDF7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142577360"/>
        <c:axId val="2142578992"/>
      </c:barChart>
      <c:catAx>
        <c:axId val="214257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578992"/>
        <c:crosses val="autoZero"/>
        <c:auto val="1"/>
        <c:lblAlgn val="ctr"/>
        <c:lblOffset val="100"/>
        <c:noMultiLvlLbl val="0"/>
      </c:catAx>
      <c:valAx>
        <c:axId val="21425789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4257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 Acc Ordering'!$J$10</c:f>
              <c:strCache>
                <c:ptCount val="1"/>
                <c:pt idx="0">
                  <c:v>Condition 2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'Speed Acc Ordering'!$K$8:$N$9</c:f>
              <c:multiLvlStrCache>
                <c:ptCount val="4"/>
                <c:lvl>
                  <c:pt idx="0">
                    <c:v>Speed</c:v>
                  </c:pt>
                  <c:pt idx="1">
                    <c:v>Acc</c:v>
                  </c:pt>
                  <c:pt idx="2">
                    <c:v>Speed</c:v>
                  </c:pt>
                  <c:pt idx="3">
                    <c:v>Acc</c:v>
                  </c:pt>
                </c:lvl>
                <c:lvl>
                  <c:pt idx="0">
                    <c:v>Acc Block</c:v>
                  </c:pt>
                  <c:pt idx="2">
                    <c:v>Speed Block</c:v>
                  </c:pt>
                </c:lvl>
              </c:multiLvlStrCache>
            </c:multiLvlStrRef>
          </c:cat>
          <c:val>
            <c:numRef>
              <c:f>'Speed Acc Ordering'!$K$10:$N$10</c:f>
              <c:numCache>
                <c:formatCode>General</c:formatCode>
                <c:ptCount val="4"/>
                <c:pt idx="0">
                  <c:v>1.8364699999999998</c:v>
                </c:pt>
                <c:pt idx="1">
                  <c:v>0.70666700000000005</c:v>
                </c:pt>
                <c:pt idx="2">
                  <c:v>1.3168124999999999</c:v>
                </c:pt>
                <c:pt idx="3">
                  <c:v>0.70958249999999989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0-EE41-AECC-BA1CDCC8544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111250416"/>
        <c:axId val="2111252048"/>
      </c:barChart>
      <c:catAx>
        <c:axId val="211125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252048"/>
        <c:crosses val="autoZero"/>
        <c:auto val="1"/>
        <c:lblAlgn val="ctr"/>
        <c:lblOffset val="100"/>
        <c:noMultiLvlLbl val="0"/>
      </c:catAx>
      <c:valAx>
        <c:axId val="21112520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125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Advisor</a:t>
            </a:r>
            <a:r>
              <a:rPr lang="en-US" baseline="0"/>
              <a:t> Stay Proportion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'Choice after Forced Trials'!$K$31</c:f>
              <c:strCache>
                <c:ptCount val="1"/>
                <c:pt idx="0">
                  <c:v>Advice Wrong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'Choice after Forced Trials'!$L$34:$L$35</c:f>
                <c:numCache>
                  <c:formatCode>General</c:formatCode>
                  <c:ptCount val="2"/>
                  <c:pt idx="0">
                    <c:v>5.6996249057592485E-2</c:v>
                  </c:pt>
                  <c:pt idx="1">
                    <c:v>5.3547928430469911E-2</c:v>
                  </c:pt>
                </c:numCache>
              </c:numRef>
            </c:plus>
            <c:minus>
              <c:numRef>
                <c:f>'Choice after Forced Trials'!$L$34:$L$35</c:f>
                <c:numCache>
                  <c:formatCode>General</c:formatCode>
                  <c:ptCount val="2"/>
                  <c:pt idx="0">
                    <c:v>5.6996249057592485E-2</c:v>
                  </c:pt>
                  <c:pt idx="1">
                    <c:v>5.3547928430469911E-2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'Choice after Forced Trials'!$L$30:$M$30</c:f>
              <c:strCache>
                <c:ptCount val="2"/>
                <c:pt idx="0">
                  <c:v>Algorithm 1</c:v>
                </c:pt>
                <c:pt idx="1">
                  <c:v>Algorithm 2</c:v>
                </c:pt>
              </c:strCache>
            </c:strRef>
          </c:cat>
          <c:val>
            <c:numRef>
              <c:f>'Choice after Forced Trials'!$L$31:$M$31</c:f>
              <c:numCache>
                <c:formatCode>General</c:formatCode>
                <c:ptCount val="2"/>
                <c:pt idx="0">
                  <c:v>0.57631307499999995</c:v>
                </c:pt>
                <c:pt idx="1">
                  <c:v>0.44138822499999997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8-E844-ABF7-D0AA291D7325}"/>
            </c:ext>
          </c:extLst>
        </c:ser>
        <c:ser>
          <c:idx val="1"/>
          <c:order val="1"/>
          <c:tx>
            <c:strRef>
              <c:f>'Choice after Forced Trials'!$K$32</c:f>
              <c:strCache>
                <c:ptCount val="1"/>
                <c:pt idx="0">
                  <c:v>Advice 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'Choice after Forced Trials'!$M$34:$M$35</c:f>
                <c:numCache>
                  <c:formatCode>General</c:formatCode>
                  <c:ptCount val="2"/>
                  <c:pt idx="0">
                    <c:v>5.5920676694995973E-2</c:v>
                  </c:pt>
                  <c:pt idx="1">
                    <c:v>5.5924490709680245E-2</c:v>
                  </c:pt>
                </c:numCache>
              </c:numRef>
            </c:plus>
            <c:minus>
              <c:numRef>
                <c:f>'Choice after Forced Trials'!$M$34:$M$35</c:f>
                <c:numCache>
                  <c:formatCode>General</c:formatCode>
                  <c:ptCount val="2"/>
                  <c:pt idx="0">
                    <c:v>5.5920676694995973E-2</c:v>
                  </c:pt>
                  <c:pt idx="1">
                    <c:v>5.5924490709680245E-2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'Choice after Forced Trials'!$L$30:$M$30</c:f>
              <c:strCache>
                <c:ptCount val="2"/>
                <c:pt idx="0">
                  <c:v>Algorithm 1</c:v>
                </c:pt>
                <c:pt idx="1">
                  <c:v>Algorithm 2</c:v>
                </c:pt>
              </c:strCache>
            </c:strRef>
          </c:cat>
          <c:val>
            <c:numRef>
              <c:f>'Choice after Forced Trials'!$L$32:$M$32</c:f>
              <c:numCache>
                <c:formatCode>General</c:formatCode>
                <c:ptCount val="2"/>
                <c:pt idx="0">
                  <c:v>0.59749142500000008</c:v>
                </c:pt>
                <c:pt idx="1">
                  <c:v>0.46319055000000009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8-E844-ABF7-D0AA291D7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454976"/>
        <c:axId val="2117701744"/>
      </c:lineChart>
      <c:catAx>
        <c:axId val="211745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701744"/>
        <c:crosses val="autoZero"/>
        <c:auto val="1"/>
        <c:lblAlgn val="ctr"/>
        <c:lblOffset val="100"/>
        <c:noMultiLvlLbl val="0"/>
      </c:catAx>
      <c:valAx>
        <c:axId val="211770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5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Advisor</a:t>
            </a:r>
            <a:r>
              <a:rPr lang="en-US" baseline="0"/>
              <a:t> 2 Choice After Previous Forced Trial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'Choice after Forced Trials'!$K$4</c:f>
              <c:strCache>
                <c:ptCount val="1"/>
                <c:pt idx="0">
                  <c:v>Advice Wrong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'Choice after Forced Trials'!$L$7:$L$8</c:f>
                <c:numCache>
                  <c:formatCode>General</c:formatCode>
                  <c:ptCount val="2"/>
                  <c:pt idx="0">
                    <c:v>5.6996273395441256E-2</c:v>
                  </c:pt>
                  <c:pt idx="1">
                    <c:v>5.354796126009536E-2</c:v>
                  </c:pt>
                </c:numCache>
              </c:numRef>
            </c:plus>
            <c:minus>
              <c:numRef>
                <c:f>'Choice after Forced Trials'!$L$7:$L$8</c:f>
                <c:numCache>
                  <c:formatCode>General</c:formatCode>
                  <c:ptCount val="2"/>
                  <c:pt idx="0">
                    <c:v>5.6996273395441256E-2</c:v>
                  </c:pt>
                  <c:pt idx="1">
                    <c:v>5.354796126009536E-2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'Choice after Forced Trials'!$L$3:$M$3</c:f>
              <c:strCache>
                <c:ptCount val="2"/>
                <c:pt idx="0">
                  <c:v>Algorithm 1</c:v>
                </c:pt>
                <c:pt idx="1">
                  <c:v>Algorithm 2</c:v>
                </c:pt>
              </c:strCache>
            </c:strRef>
          </c:cat>
          <c:val>
            <c:numRef>
              <c:f>'Choice after Forced Trials'!$L$4:$M$4</c:f>
              <c:numCache>
                <c:formatCode>General</c:formatCode>
                <c:ptCount val="2"/>
                <c:pt idx="0">
                  <c:v>0.41309788749999987</c:v>
                </c:pt>
                <c:pt idx="1">
                  <c:v>0.44138822499999997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7-C543-BB7C-1741DC0E0ACC}"/>
            </c:ext>
          </c:extLst>
        </c:ser>
        <c:ser>
          <c:idx val="1"/>
          <c:order val="1"/>
          <c:tx>
            <c:strRef>
              <c:f>'Choice after Forced Trials'!$K$5</c:f>
              <c:strCache>
                <c:ptCount val="1"/>
                <c:pt idx="0">
                  <c:v>Advice 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'Choice after Forced Trials'!$M$7:$M$8</c:f>
                <c:numCache>
                  <c:formatCode>General</c:formatCode>
                  <c:ptCount val="2"/>
                  <c:pt idx="0">
                    <c:v>5.5920676694995973E-2</c:v>
                  </c:pt>
                  <c:pt idx="1">
                    <c:v>5.5924490709680245E-2</c:v>
                  </c:pt>
                </c:numCache>
              </c:numRef>
            </c:plus>
            <c:minus>
              <c:numRef>
                <c:f>'Choice after Forced Trials'!$M$7:$M$8</c:f>
                <c:numCache>
                  <c:formatCode>General</c:formatCode>
                  <c:ptCount val="2"/>
                  <c:pt idx="0">
                    <c:v>5.5920676694995973E-2</c:v>
                  </c:pt>
                  <c:pt idx="1">
                    <c:v>5.5924490709680245E-2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'Choice after Forced Trials'!$L$3:$M$3</c:f>
              <c:strCache>
                <c:ptCount val="2"/>
                <c:pt idx="0">
                  <c:v>Algorithm 1</c:v>
                </c:pt>
                <c:pt idx="1">
                  <c:v>Algorithm 2</c:v>
                </c:pt>
              </c:strCache>
            </c:strRef>
          </c:cat>
          <c:val>
            <c:numRef>
              <c:f>'Choice after Forced Trials'!$L$5:$M$5</c:f>
              <c:numCache>
                <c:formatCode>General</c:formatCode>
                <c:ptCount val="2"/>
                <c:pt idx="0">
                  <c:v>0.40250882499999996</c:v>
                </c:pt>
                <c:pt idx="1">
                  <c:v>0.46319055000000009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7-C543-BB7C-1741DC0E0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903104"/>
        <c:axId val="2106296752"/>
      </c:lineChart>
      <c:catAx>
        <c:axId val="210590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296752"/>
        <c:crosses val="autoZero"/>
        <c:auto val="1"/>
        <c:lblAlgn val="ctr"/>
        <c:lblOffset val="100"/>
        <c:noMultiLvlLbl val="0"/>
      </c:catAx>
      <c:valAx>
        <c:axId val="21062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90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Preference</a:t>
            </a:r>
            <a:r>
              <a:rPr lang="en-US" baseline="0"/>
              <a:t> Strength in Blocks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'Preference Strength'!$Y$7:$Y$9</c:f>
                <c:numCache>
                  <c:formatCode>General</c:formatCode>
                  <c:ptCount val="3"/>
                  <c:pt idx="0">
                    <c:v>2.8000928255561042</c:v>
                  </c:pt>
                  <c:pt idx="1">
                    <c:v>2.7236453863719352</c:v>
                  </c:pt>
                  <c:pt idx="2">
                    <c:v>2.8243119127406442</c:v>
                  </c:pt>
                </c:numCache>
              </c:numRef>
            </c:plus>
            <c:minus>
              <c:numRef>
                <c:f>'Preference Strength'!$Y$7:$Y$9</c:f>
                <c:numCache>
                  <c:formatCode>General</c:formatCode>
                  <c:ptCount val="3"/>
                  <c:pt idx="0">
                    <c:v>2.8000928255561042</c:v>
                  </c:pt>
                  <c:pt idx="1">
                    <c:v>2.7236453863719352</c:v>
                  </c:pt>
                  <c:pt idx="2">
                    <c:v>2.8243119127406442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'Preference Strength'!$W$7:$W$9</c:f>
              <c:strCache>
                <c:ptCount val="3"/>
                <c:pt idx="0">
                  <c:v>Regular Block</c:v>
                </c:pt>
                <c:pt idx="1">
                  <c:v>Speed Block</c:v>
                </c:pt>
                <c:pt idx="2">
                  <c:v>Accuracy Block</c:v>
                </c:pt>
              </c:strCache>
            </c:strRef>
          </c:cat>
          <c:val>
            <c:numRef>
              <c:f>'Preference Strength'!$X$7:$X$9</c:f>
              <c:numCache>
                <c:formatCode>General</c:formatCode>
                <c:ptCount val="3"/>
                <c:pt idx="0">
                  <c:v>27.15625</c:v>
                </c:pt>
                <c:pt idx="1">
                  <c:v>32.34375</c:v>
                </c:pt>
                <c:pt idx="2">
                  <c:v>33.40625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9-B149-814F-3063C2CCE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8410032"/>
        <c:axId val="2118411664"/>
      </c:barChart>
      <c:catAx>
        <c:axId val="21184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411664"/>
        <c:crosses val="autoZero"/>
        <c:auto val="1"/>
        <c:lblAlgn val="ctr"/>
        <c:lblOffset val="100"/>
        <c:noMultiLvlLbl val="0"/>
      </c:catAx>
      <c:valAx>
        <c:axId val="211841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41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69850</xdr:colOff>
      <xdr:row>5</xdr:row>
      <xdr:rowOff>82550</xdr:rowOff>
    </xdr:from>
    <xdr:to>
      <xdr:col>14</xdr:col>
      <xdr:colOff>107950</xdr:colOff>
      <xdr:row>18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97316B-9773-5F41-832E-978AC07A1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355600</xdr:colOff>
      <xdr:row>20</xdr:row>
      <xdr:rowOff>50800</xdr:rowOff>
    </xdr:from>
    <xdr:to>
      <xdr:col>15</xdr:col>
      <xdr:colOff>304800</xdr:colOff>
      <xdr:row>41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5F065E-F9F2-2E42-9644-30167A63D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11</xdr:row>
      <xdr:rowOff>88900</xdr:rowOff>
    </xdr:from>
    <xdr:to>
      <xdr:col>14</xdr:col>
      <xdr:colOff>215900</xdr:colOff>
      <xdr:row>37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3FC4CE-596A-674E-82CE-B6731D38F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17</xdr:col>
      <xdr:colOff>152400</xdr:colOff>
      <xdr:row>35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716BDD-F62A-8E44-93FC-4A3D9CA8B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984250</xdr:colOff>
      <xdr:row>41</xdr:row>
      <xdr:rowOff>184150</xdr:rowOff>
    </xdr:from>
    <xdr:to>
      <xdr:col>17</xdr:col>
      <xdr:colOff>165100</xdr:colOff>
      <xdr:row>64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6A45BE-44B3-3445-8F28-E68531E90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9</xdr:row>
      <xdr:rowOff>12700</xdr:rowOff>
    </xdr:from>
    <xdr:to>
      <xdr:col>12</xdr:col>
      <xdr:colOff>711200</xdr:colOff>
      <xdr:row>35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D8ADC0-A722-E246-A810-5DC760290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9</xdr:row>
      <xdr:rowOff>190500</xdr:rowOff>
    </xdr:from>
    <xdr:to>
      <xdr:col>15</xdr:col>
      <xdr:colOff>571500</xdr:colOff>
      <xdr:row>39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2B3CB1-61D9-884C-ABF4-DE93430C3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10</xdr:row>
      <xdr:rowOff>88900</xdr:rowOff>
    </xdr:from>
    <xdr:to>
      <xdr:col>14</xdr:col>
      <xdr:colOff>279400</xdr:colOff>
      <xdr:row>38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70BC50-A88A-8D4D-8F50-F0C94A604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10</xdr:row>
      <xdr:rowOff>76200</xdr:rowOff>
    </xdr:from>
    <xdr:to>
      <xdr:col>12</xdr:col>
      <xdr:colOff>571500</xdr:colOff>
      <xdr:row>37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D33C05-7E64-C54B-BCEE-2E8309A8C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6</xdr:row>
      <xdr:rowOff>177800</xdr:rowOff>
    </xdr:from>
    <xdr:to>
      <xdr:col>11</xdr:col>
      <xdr:colOff>698500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E6C43D-4627-C249-AEE4-25DAA1055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368300</xdr:colOff>
      <xdr:row>6</xdr:row>
      <xdr:rowOff>152400</xdr:rowOff>
    </xdr:from>
    <xdr:to>
      <xdr:col>13</xdr:col>
      <xdr:colOff>127000</xdr:colOff>
      <xdr:row>34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AB131-84A6-9C42-94E8-5A02464B4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1</xdr:row>
      <xdr:rowOff>50800</xdr:rowOff>
    </xdr:from>
    <xdr:to>
      <xdr:col>17</xdr:col>
      <xdr:colOff>127000</xdr:colOff>
      <xdr:row>23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21FA5-BE11-CC47-B4FD-B9C425653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88900</xdr:colOff>
      <xdr:row>23</xdr:row>
      <xdr:rowOff>165100</xdr:rowOff>
    </xdr:from>
    <xdr:to>
      <xdr:col>17</xdr:col>
      <xdr:colOff>88900</xdr:colOff>
      <xdr:row>42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E89C5D-8E06-524A-9F5A-54E8415C6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114300</xdr:colOff>
      <xdr:row>43</xdr:row>
      <xdr:rowOff>25400</xdr:rowOff>
    </xdr:from>
    <xdr:to>
      <xdr:col>17</xdr:col>
      <xdr:colOff>0</xdr:colOff>
      <xdr:row>61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7AD8CF-2C9A-2644-BF5E-9E12E67CF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</xdr:row>
      <xdr:rowOff>127000</xdr:rowOff>
    </xdr:from>
    <xdr:to>
      <xdr:col>14</xdr:col>
      <xdr:colOff>241300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6A6641-CD17-CA42-8040-80A1F04C7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1</xdr:row>
      <xdr:rowOff>57150</xdr:rowOff>
    </xdr:from>
    <xdr:to>
      <xdr:col>15</xdr:col>
      <xdr:colOff>444500</xdr:colOff>
      <xdr:row>19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61331F-1BD9-FD44-9C19-F87B05CC1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717550</xdr:colOff>
      <xdr:row>1</xdr:row>
      <xdr:rowOff>196850</xdr:rowOff>
    </xdr:from>
    <xdr:to>
      <xdr:col>27</xdr:col>
      <xdr:colOff>139700</xdr:colOff>
      <xdr:row>21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FB2AFB-2E5E-3147-900F-C53302483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8</xdr:row>
      <xdr:rowOff>139700</xdr:rowOff>
    </xdr:from>
    <xdr:to>
      <xdr:col>15</xdr:col>
      <xdr:colOff>508000</xdr:colOff>
      <xdr:row>39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0DAB8A-3D2F-174C-AF1A-AD8C6A01E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565150</xdr:colOff>
      <xdr:row>12</xdr:row>
      <xdr:rowOff>146050</xdr:rowOff>
    </xdr:from>
    <xdr:to>
      <xdr:col>16</xdr:col>
      <xdr:colOff>812800</xdr:colOff>
      <xdr:row>36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E51A29-B6C0-C047-97BC-37FE53D510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577850</xdr:colOff>
      <xdr:row>37</xdr:row>
      <xdr:rowOff>6350</xdr:rowOff>
    </xdr:from>
    <xdr:to>
      <xdr:col>17</xdr:col>
      <xdr:colOff>50800</xdr:colOff>
      <xdr:row>59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F45C33-8D65-E04A-9333-AB32B48B6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647700</xdr:colOff>
      <xdr:row>27</xdr:row>
      <xdr:rowOff>57150</xdr:rowOff>
    </xdr:from>
    <xdr:to>
      <xdr:col>22</xdr:col>
      <xdr:colOff>406400</xdr:colOff>
      <xdr:row>46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BDC2E1-46AE-0943-A1BA-222469942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635000</xdr:colOff>
      <xdr:row>2</xdr:row>
      <xdr:rowOff>19050</xdr:rowOff>
    </xdr:from>
    <xdr:to>
      <xdr:col>22</xdr:col>
      <xdr:colOff>203200</xdr:colOff>
      <xdr:row>25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87E9D9-9310-3545-A107-CDB0501D2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781050</xdr:colOff>
      <xdr:row>0</xdr:row>
      <xdr:rowOff>107950</xdr:rowOff>
    </xdr:from>
    <xdr:to>
      <xdr:col>21</xdr:col>
      <xdr:colOff>457200</xdr:colOff>
      <xdr:row>22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9972A8-CA35-914A-9F26-C91358D58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812800</xdr:colOff>
      <xdr:row>22</xdr:row>
      <xdr:rowOff>184150</xdr:rowOff>
    </xdr:from>
    <xdr:to>
      <xdr:col>17</xdr:col>
      <xdr:colOff>571500</xdr:colOff>
      <xdr:row>33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19EFBC-F1B5-6A40-8F80-47167F35A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812800</xdr:colOff>
      <xdr:row>33</xdr:row>
      <xdr:rowOff>19050</xdr:rowOff>
    </xdr:from>
    <xdr:to>
      <xdr:col>17</xdr:col>
      <xdr:colOff>546100</xdr:colOff>
      <xdr:row>44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6CF58F-5DDE-2C4A-A68D-CC4C27381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781050</xdr:colOff>
      <xdr:row>9</xdr:row>
      <xdr:rowOff>101600</xdr:rowOff>
    </xdr:from>
    <xdr:to>
      <xdr:col>11</xdr:col>
      <xdr:colOff>114300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BB7C62-D746-C348-A4F3-91716F010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8</xdr:row>
      <xdr:rowOff>25400</xdr:rowOff>
    </xdr:from>
    <xdr:to>
      <xdr:col>14</xdr:col>
      <xdr:colOff>304800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260FBE-75F3-1D4C-9C14-C6336B309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9</xdr:row>
      <xdr:rowOff>50800</xdr:rowOff>
    </xdr:from>
    <xdr:to>
      <xdr:col>13</xdr:col>
      <xdr:colOff>520700</xdr:colOff>
      <xdr:row>35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8B9F25-FEA7-904D-B50E-B7134DFF7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10</xdr:row>
      <xdr:rowOff>57150</xdr:rowOff>
    </xdr:from>
    <xdr:to>
      <xdr:col>14</xdr:col>
      <xdr:colOff>812800</xdr:colOff>
      <xdr:row>41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91D692-1A9E-654F-A7B9-75DC39E10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862C8-82A6-D74B-8FE7-D8CD66FAA9E0}">
  <dimension ref="A1:B18"/>
  <sheetViews>
    <sheetView workbookViewId="0">
      <selection activeCell="C19" sqref="C19"/>
    </sheetView>
  </sheetViews>
  <sheetFormatPr baseColWidth="10" defaultRowHeight="16" x14ac:dyDescent="0.2"/>
  <cols>
    <col min="1" max="1" width="28.6640625" bestFit="1" customWidth="1"/>
    <col min="2" max="2" width="195.83203125" bestFit="1" customWidth="1"/>
  </cols>
  <sheetData>
    <row r="1" spans="1:2" x14ac:dyDescent="0.2">
      <c r="A1" s="3" t="s">
        <v>134</v>
      </c>
      <c r="B1" t="s">
        <v>152</v>
      </c>
    </row>
    <row r="2" spans="1:2" x14ac:dyDescent="0.2">
      <c r="A2" s="3" t="s">
        <v>135</v>
      </c>
      <c r="B2" t="s">
        <v>169</v>
      </c>
    </row>
    <row r="3" spans="1:2" x14ac:dyDescent="0.2">
      <c r="A3" s="3" t="s">
        <v>136</v>
      </c>
      <c r="B3" t="s">
        <v>153</v>
      </c>
    </row>
    <row r="4" spans="1:2" x14ac:dyDescent="0.2">
      <c r="A4" s="3" t="s">
        <v>137</v>
      </c>
      <c r="B4" t="s">
        <v>154</v>
      </c>
    </row>
    <row r="5" spans="1:2" x14ac:dyDescent="0.2">
      <c r="A5" s="3" t="s">
        <v>138</v>
      </c>
      <c r="B5" t="s">
        <v>155</v>
      </c>
    </row>
    <row r="6" spans="1:2" x14ac:dyDescent="0.2">
      <c r="A6" s="3" t="s">
        <v>139</v>
      </c>
      <c r="B6" t="s">
        <v>156</v>
      </c>
    </row>
    <row r="7" spans="1:2" x14ac:dyDescent="0.2">
      <c r="A7" s="3" t="s">
        <v>140</v>
      </c>
      <c r="B7" t="s">
        <v>157</v>
      </c>
    </row>
    <row r="8" spans="1:2" x14ac:dyDescent="0.2">
      <c r="A8" s="3" t="s">
        <v>141</v>
      </c>
      <c r="B8" t="s">
        <v>158</v>
      </c>
    </row>
    <row r="9" spans="1:2" x14ac:dyDescent="0.2">
      <c r="A9" s="3" t="s">
        <v>142</v>
      </c>
      <c r="B9" t="s">
        <v>159</v>
      </c>
    </row>
    <row r="10" spans="1:2" x14ac:dyDescent="0.2">
      <c r="A10" s="3" t="s">
        <v>143</v>
      </c>
      <c r="B10" t="s">
        <v>160</v>
      </c>
    </row>
    <row r="11" spans="1:2" x14ac:dyDescent="0.2">
      <c r="A11" s="3" t="s">
        <v>144</v>
      </c>
      <c r="B11" t="s">
        <v>161</v>
      </c>
    </row>
    <row r="12" spans="1:2" x14ac:dyDescent="0.2">
      <c r="A12" s="3" t="s">
        <v>145</v>
      </c>
      <c r="B12" t="s">
        <v>162</v>
      </c>
    </row>
    <row r="13" spans="1:2" x14ac:dyDescent="0.2">
      <c r="A13" s="3" t="s">
        <v>146</v>
      </c>
      <c r="B13" t="s">
        <v>163</v>
      </c>
    </row>
    <row r="14" spans="1:2" x14ac:dyDescent="0.2">
      <c r="A14" s="3" t="s">
        <v>147</v>
      </c>
      <c r="B14" t="s">
        <v>164</v>
      </c>
    </row>
    <row r="15" spans="1:2" x14ac:dyDescent="0.2">
      <c r="A15" s="3" t="s">
        <v>148</v>
      </c>
      <c r="B15" t="s">
        <v>165</v>
      </c>
    </row>
    <row r="16" spans="1:2" x14ac:dyDescent="0.2">
      <c r="A16" s="3" t="s">
        <v>149</v>
      </c>
      <c r="B16" t="s">
        <v>166</v>
      </c>
    </row>
    <row r="17" spans="1:2" x14ac:dyDescent="0.2">
      <c r="A17" s="3" t="s">
        <v>150</v>
      </c>
      <c r="B17" t="s">
        <v>167</v>
      </c>
    </row>
    <row r="18" spans="1:2" x14ac:dyDescent="0.2">
      <c r="A18" s="3" t="s">
        <v>151</v>
      </c>
      <c r="B18" t="s">
        <v>168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1"/>
  <sheetViews>
    <sheetView workbookViewId="0">
      <selection activeCell="I4" sqref="I4"/>
    </sheetView>
  </sheetViews>
  <sheetFormatPr baseColWidth="10" defaultRowHeight="16" x14ac:dyDescent="0.2"/>
  <cols>
    <col min="1" max="1" width="13.6640625" bestFit="1" customWidth="1"/>
    <col min="2" max="2" width="15.5" bestFit="1" customWidth="1"/>
    <col min="3" max="3" width="17.83203125" bestFit="1" customWidth="1"/>
    <col min="7" max="7" width="13.1640625" bestFit="1" customWidth="1"/>
    <col min="9" max="9" width="13.5" bestFit="1" customWidth="1"/>
  </cols>
  <sheetData>
    <row r="1" spans="1:9" x14ac:dyDescent="0.2">
      <c r="A1" t="s">
        <v>14</v>
      </c>
      <c r="B1" t="s">
        <v>21</v>
      </c>
      <c r="C1" t="s">
        <v>28</v>
      </c>
    </row>
    <row r="2" spans="1:9" x14ac:dyDescent="0.2">
      <c r="A2">
        <v>0.75</v>
      </c>
      <c r="B2">
        <v>0.69167000000000001</v>
      </c>
      <c r="C2">
        <v>0.67500000000000004</v>
      </c>
      <c r="H2" t="s">
        <v>98</v>
      </c>
      <c r="I2" t="s">
        <v>99</v>
      </c>
    </row>
    <row r="3" spans="1:9" x14ac:dyDescent="0.2">
      <c r="A3">
        <v>0.75</v>
      </c>
      <c r="B3">
        <v>0.75832999999999995</v>
      </c>
      <c r="C3">
        <v>0.80832999999999999</v>
      </c>
      <c r="G3" t="s">
        <v>100</v>
      </c>
      <c r="H3">
        <f>AVERAGE(A2:A41)</f>
        <v>0.71583324999999987</v>
      </c>
      <c r="I3">
        <f>_xlfn.STDEV.S(A2:A41)/SQRT(COUNT(A2:A41))</f>
        <v>1.1994030306715257E-2</v>
      </c>
    </row>
    <row r="4" spans="1:9" x14ac:dyDescent="0.2">
      <c r="A4">
        <v>0.71667000000000003</v>
      </c>
      <c r="B4">
        <v>0.7</v>
      </c>
      <c r="C4">
        <v>0.82499999999999996</v>
      </c>
      <c r="G4" t="s">
        <v>101</v>
      </c>
      <c r="H4">
        <f>AVERAGE(B2:B41)</f>
        <v>0.7254162500000001</v>
      </c>
      <c r="I4">
        <f>_xlfn.STDEV.S(B2:B41)/SQRT(COUNT(B2:B41))</f>
        <v>1.2403320216612666E-2</v>
      </c>
    </row>
    <row r="5" spans="1:9" x14ac:dyDescent="0.2">
      <c r="A5">
        <v>0.68332999999999999</v>
      </c>
      <c r="B5">
        <v>0.7</v>
      </c>
      <c r="C5">
        <v>0.69167000000000001</v>
      </c>
      <c r="G5" t="s">
        <v>102</v>
      </c>
      <c r="H5">
        <f>AVERAGE(C2:C41)</f>
        <v>0.73479150000000015</v>
      </c>
      <c r="I5">
        <f>_xlfn.STDEV.S(C2:C41)/SQRT(COUNT(C2:C41))</f>
        <v>1.3219543969548051E-2</v>
      </c>
    </row>
    <row r="6" spans="1:9" x14ac:dyDescent="0.2">
      <c r="A6">
        <v>0.75</v>
      </c>
      <c r="B6">
        <v>0.85</v>
      </c>
      <c r="C6">
        <v>0.82499999999999996</v>
      </c>
    </row>
    <row r="7" spans="1:9" x14ac:dyDescent="0.2">
      <c r="A7">
        <v>0.625</v>
      </c>
      <c r="B7">
        <v>0.67500000000000004</v>
      </c>
      <c r="C7">
        <v>0.65</v>
      </c>
    </row>
    <row r="8" spans="1:9" x14ac:dyDescent="0.2">
      <c r="A8">
        <v>0.75832999999999995</v>
      </c>
      <c r="B8">
        <v>0.73333000000000004</v>
      </c>
      <c r="C8">
        <v>0.81667000000000001</v>
      </c>
    </row>
    <row r="9" spans="1:9" x14ac:dyDescent="0.2">
      <c r="A9">
        <v>0.67500000000000004</v>
      </c>
      <c r="B9">
        <v>0.625</v>
      </c>
      <c r="C9">
        <v>0.66666999999999998</v>
      </c>
    </row>
    <row r="10" spans="1:9" x14ac:dyDescent="0.2">
      <c r="A10">
        <v>0.60833000000000004</v>
      </c>
      <c r="B10">
        <v>0.65</v>
      </c>
      <c r="C10">
        <v>0.66666999999999998</v>
      </c>
    </row>
    <row r="11" spans="1:9" x14ac:dyDescent="0.2">
      <c r="A11">
        <v>0.55000000000000004</v>
      </c>
      <c r="B11">
        <v>0.61667000000000005</v>
      </c>
      <c r="C11">
        <v>0.65832999999999997</v>
      </c>
    </row>
    <row r="12" spans="1:9" x14ac:dyDescent="0.2">
      <c r="A12">
        <v>0.75</v>
      </c>
      <c r="B12">
        <v>0.78332999999999997</v>
      </c>
      <c r="C12">
        <v>0.85833000000000004</v>
      </c>
    </row>
    <row r="13" spans="1:9" x14ac:dyDescent="0.2">
      <c r="A13">
        <v>0.73333000000000004</v>
      </c>
      <c r="B13">
        <v>0.70833000000000002</v>
      </c>
      <c r="C13">
        <v>0.61667000000000005</v>
      </c>
    </row>
    <row r="14" spans="1:9" x14ac:dyDescent="0.2">
      <c r="A14">
        <v>0.84167000000000003</v>
      </c>
      <c r="B14">
        <v>0.81667000000000001</v>
      </c>
      <c r="C14">
        <v>0.83333000000000002</v>
      </c>
    </row>
    <row r="15" spans="1:9" x14ac:dyDescent="0.2">
      <c r="A15">
        <v>0.68332999999999999</v>
      </c>
      <c r="B15">
        <v>0.68332999999999999</v>
      </c>
      <c r="C15">
        <v>0.72499999999999998</v>
      </c>
    </row>
    <row r="16" spans="1:9" x14ac:dyDescent="0.2">
      <c r="A16">
        <v>0.76666999999999996</v>
      </c>
      <c r="B16">
        <v>0.81667000000000001</v>
      </c>
      <c r="C16">
        <v>0.70833000000000002</v>
      </c>
    </row>
    <row r="17" spans="1:3" x14ac:dyDescent="0.2">
      <c r="A17">
        <v>0.77500000000000002</v>
      </c>
      <c r="B17">
        <v>0.875</v>
      </c>
      <c r="C17">
        <v>0.7</v>
      </c>
    </row>
    <row r="18" spans="1:3" x14ac:dyDescent="0.2">
      <c r="A18">
        <v>0.67500000000000004</v>
      </c>
      <c r="B18">
        <v>0.63332999999999995</v>
      </c>
      <c r="C18">
        <v>0.63332999999999995</v>
      </c>
    </row>
    <row r="19" spans="1:3" x14ac:dyDescent="0.2">
      <c r="A19">
        <v>0.79166999999999998</v>
      </c>
      <c r="B19">
        <v>0.78332999999999997</v>
      </c>
      <c r="C19">
        <v>0.79166999999999998</v>
      </c>
    </row>
    <row r="20" spans="1:3" x14ac:dyDescent="0.2">
      <c r="A20">
        <v>0.78332999999999997</v>
      </c>
      <c r="B20">
        <v>0.76666999999999996</v>
      </c>
      <c r="C20">
        <v>0.75</v>
      </c>
    </row>
    <row r="21" spans="1:3" x14ac:dyDescent="0.2">
      <c r="A21">
        <v>0.65832999999999997</v>
      </c>
      <c r="B21">
        <v>0.63332999999999995</v>
      </c>
      <c r="C21">
        <v>0.65</v>
      </c>
    </row>
    <row r="22" spans="1:3" x14ac:dyDescent="0.2">
      <c r="A22">
        <v>0.71667000000000003</v>
      </c>
      <c r="B22">
        <v>0.68332999999999999</v>
      </c>
      <c r="C22">
        <v>0.69167000000000001</v>
      </c>
    </row>
    <row r="23" spans="1:3" x14ac:dyDescent="0.2">
      <c r="A23">
        <v>0.74167000000000005</v>
      </c>
      <c r="B23">
        <v>0.75</v>
      </c>
      <c r="C23">
        <v>0.76666999999999996</v>
      </c>
    </row>
    <row r="24" spans="1:3" x14ac:dyDescent="0.2">
      <c r="A24">
        <v>0.59167000000000003</v>
      </c>
      <c r="B24">
        <v>0.6</v>
      </c>
      <c r="C24">
        <v>0.63332999999999995</v>
      </c>
    </row>
    <row r="25" spans="1:3" x14ac:dyDescent="0.2">
      <c r="A25">
        <v>0.59167000000000003</v>
      </c>
      <c r="B25">
        <v>0.65832999999999997</v>
      </c>
      <c r="C25">
        <v>0.65</v>
      </c>
    </row>
    <row r="26" spans="1:3" x14ac:dyDescent="0.2">
      <c r="A26">
        <v>0.875</v>
      </c>
      <c r="B26">
        <v>0.78332999999999997</v>
      </c>
      <c r="C26">
        <v>0.83333000000000002</v>
      </c>
    </row>
    <row r="27" spans="1:3" x14ac:dyDescent="0.2">
      <c r="A27">
        <v>0.73333000000000004</v>
      </c>
      <c r="B27">
        <v>0.64166999999999996</v>
      </c>
      <c r="C27">
        <v>0.67500000000000004</v>
      </c>
    </row>
    <row r="28" spans="1:3" x14ac:dyDescent="0.2">
      <c r="A28">
        <v>0.88332999999999995</v>
      </c>
      <c r="B28">
        <v>0.92500000000000004</v>
      </c>
      <c r="C28">
        <v>0.93332999999999999</v>
      </c>
    </row>
    <row r="29" spans="1:3" x14ac:dyDescent="0.2">
      <c r="A29">
        <v>0.69167000000000001</v>
      </c>
      <c r="B29">
        <v>0.75832999999999995</v>
      </c>
      <c r="C29">
        <v>0.75</v>
      </c>
    </row>
    <row r="30" spans="1:3" x14ac:dyDescent="0.2">
      <c r="A30">
        <v>0.81667000000000001</v>
      </c>
      <c r="B30">
        <v>0.79166999999999998</v>
      </c>
      <c r="C30">
        <v>0.89166999999999996</v>
      </c>
    </row>
    <row r="31" spans="1:3" x14ac:dyDescent="0.2">
      <c r="A31">
        <v>0.625</v>
      </c>
      <c r="B31">
        <v>0.70833000000000002</v>
      </c>
      <c r="C31">
        <v>0.64166999999999996</v>
      </c>
    </row>
    <row r="32" spans="1:3" x14ac:dyDescent="0.2">
      <c r="A32">
        <v>0.70833000000000002</v>
      </c>
      <c r="B32">
        <v>0.72499999999999998</v>
      </c>
      <c r="C32">
        <v>0.75832999999999995</v>
      </c>
    </row>
    <row r="33" spans="1:3" x14ac:dyDescent="0.2">
      <c r="A33">
        <v>0.6</v>
      </c>
      <c r="B33">
        <v>0.66666999999999998</v>
      </c>
      <c r="C33">
        <v>0.63332999999999995</v>
      </c>
    </row>
    <row r="34" spans="1:3" x14ac:dyDescent="0.2">
      <c r="A34">
        <v>0.73333000000000004</v>
      </c>
      <c r="B34">
        <v>0.79166999999999998</v>
      </c>
      <c r="C34">
        <v>0.78332999999999997</v>
      </c>
    </row>
    <row r="35" spans="1:3" x14ac:dyDescent="0.2">
      <c r="A35">
        <v>0.73333000000000004</v>
      </c>
      <c r="B35">
        <v>0.82499999999999996</v>
      </c>
      <c r="C35">
        <v>0.77500000000000002</v>
      </c>
    </row>
    <row r="36" spans="1:3" x14ac:dyDescent="0.2">
      <c r="A36">
        <v>0.66666999999999998</v>
      </c>
      <c r="B36">
        <v>0.61667000000000005</v>
      </c>
      <c r="C36">
        <v>0.59167000000000003</v>
      </c>
    </row>
    <row r="37" spans="1:3" x14ac:dyDescent="0.2">
      <c r="A37">
        <v>0.65</v>
      </c>
      <c r="B37">
        <v>0.65832999999999997</v>
      </c>
      <c r="C37">
        <v>0.8</v>
      </c>
    </row>
    <row r="38" spans="1:3" x14ac:dyDescent="0.2">
      <c r="A38">
        <v>0.76666999999999996</v>
      </c>
      <c r="B38">
        <v>0.80832999999999999</v>
      </c>
      <c r="C38">
        <v>0.82499999999999996</v>
      </c>
    </row>
    <row r="39" spans="1:3" x14ac:dyDescent="0.2">
      <c r="A39">
        <v>0.73333000000000004</v>
      </c>
      <c r="B39">
        <v>0.74167000000000005</v>
      </c>
      <c r="C39">
        <v>0.75</v>
      </c>
    </row>
    <row r="40" spans="1:3" x14ac:dyDescent="0.2">
      <c r="A40">
        <v>0.75</v>
      </c>
      <c r="B40">
        <v>0.65832999999999997</v>
      </c>
      <c r="C40">
        <v>0.72499999999999998</v>
      </c>
    </row>
    <row r="41" spans="1:3" x14ac:dyDescent="0.2">
      <c r="A41">
        <v>0.7</v>
      </c>
      <c r="B41">
        <v>0.72499999999999998</v>
      </c>
      <c r="C41">
        <v>0.73333000000000004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6DAB1-62A8-384D-9006-2600C38DE1D3}">
  <dimension ref="A1:I41"/>
  <sheetViews>
    <sheetView workbookViewId="0"/>
  </sheetViews>
  <sheetFormatPr baseColWidth="10" defaultRowHeight="16" x14ac:dyDescent="0.2"/>
  <cols>
    <col min="1" max="1" width="11.83203125" bestFit="1" customWidth="1"/>
    <col min="2" max="2" width="17.83203125" bestFit="1" customWidth="1"/>
    <col min="3" max="3" width="7" bestFit="1" customWidth="1"/>
    <col min="7" max="7" width="49" customWidth="1"/>
    <col min="8" max="8" width="19" customWidth="1"/>
    <col min="9" max="9" width="14" bestFit="1" customWidth="1"/>
  </cols>
  <sheetData>
    <row r="1" spans="1:9" x14ac:dyDescent="0.2">
      <c r="A1" t="s">
        <v>1</v>
      </c>
      <c r="B1" t="s">
        <v>70</v>
      </c>
      <c r="C1" t="s">
        <v>71</v>
      </c>
    </row>
    <row r="2" spans="1:9" x14ac:dyDescent="0.2">
      <c r="A2">
        <v>1</v>
      </c>
      <c r="B2">
        <v>14</v>
      </c>
      <c r="C2">
        <v>0</v>
      </c>
      <c r="H2" t="s">
        <v>130</v>
      </c>
      <c r="I2" t="s">
        <v>129</v>
      </c>
    </row>
    <row r="3" spans="1:9" x14ac:dyDescent="0.2">
      <c r="A3">
        <v>1</v>
      </c>
      <c r="B3">
        <v>3</v>
      </c>
      <c r="C3">
        <v>9</v>
      </c>
      <c r="G3" t="s">
        <v>132</v>
      </c>
      <c r="H3">
        <f>AVERAGE(B2:B21)</f>
        <v>5.5</v>
      </c>
      <c r="I3">
        <f>AVERAGE(C2:C21)</f>
        <v>4.1500000000000004</v>
      </c>
    </row>
    <row r="4" spans="1:9" x14ac:dyDescent="0.2">
      <c r="A4">
        <v>1</v>
      </c>
      <c r="B4">
        <v>4</v>
      </c>
      <c r="C4">
        <v>7</v>
      </c>
      <c r="G4" t="s">
        <v>133</v>
      </c>
      <c r="H4">
        <f>AVERAGE(B22:B41)</f>
        <v>3.3</v>
      </c>
      <c r="I4">
        <f>AVERAGE(C22:C41)</f>
        <v>4</v>
      </c>
    </row>
    <row r="5" spans="1:9" x14ac:dyDescent="0.2">
      <c r="A5">
        <v>1</v>
      </c>
      <c r="B5">
        <v>4</v>
      </c>
      <c r="C5">
        <v>7</v>
      </c>
    </row>
    <row r="6" spans="1:9" x14ac:dyDescent="0.2">
      <c r="A6">
        <v>1</v>
      </c>
      <c r="B6">
        <v>1</v>
      </c>
      <c r="C6">
        <v>5</v>
      </c>
      <c r="H6" t="s">
        <v>131</v>
      </c>
    </row>
    <row r="7" spans="1:9" x14ac:dyDescent="0.2">
      <c r="A7">
        <v>1</v>
      </c>
      <c r="B7">
        <v>3</v>
      </c>
      <c r="C7">
        <v>9</v>
      </c>
      <c r="H7">
        <f>_xlfn.STDEV.S(B2:B21)/SQRT(COUNT(B2:B21))</f>
        <v>0.95006924955361471</v>
      </c>
      <c r="I7">
        <f>_xlfn.STDEV.S(C2:C21)/SQRT(COUNT(C2:C21))</f>
        <v>0.67774781833891429</v>
      </c>
    </row>
    <row r="8" spans="1:9" x14ac:dyDescent="0.2">
      <c r="A8">
        <v>1</v>
      </c>
      <c r="B8">
        <v>3</v>
      </c>
      <c r="C8">
        <v>6</v>
      </c>
      <c r="H8">
        <f>_xlfn.STDEV.S(B22:B41)/SQRT(COUNT(B22:B41))</f>
        <v>0.52365114944568725</v>
      </c>
      <c r="I8">
        <f>_xlfn.STDEV.S(B22:C41)/SQRT(COUNT(B22:B41))</f>
        <v>0.55365915646583641</v>
      </c>
    </row>
    <row r="9" spans="1:9" x14ac:dyDescent="0.2">
      <c r="A9">
        <v>1</v>
      </c>
      <c r="B9">
        <v>4</v>
      </c>
      <c r="C9">
        <v>0</v>
      </c>
    </row>
    <row r="10" spans="1:9" x14ac:dyDescent="0.2">
      <c r="A10">
        <v>1</v>
      </c>
      <c r="B10">
        <v>11</v>
      </c>
      <c r="C10">
        <v>0</v>
      </c>
    </row>
    <row r="11" spans="1:9" x14ac:dyDescent="0.2">
      <c r="A11">
        <v>1</v>
      </c>
      <c r="B11">
        <v>9</v>
      </c>
      <c r="C11">
        <v>6</v>
      </c>
    </row>
    <row r="12" spans="1:9" x14ac:dyDescent="0.2">
      <c r="A12">
        <v>1</v>
      </c>
      <c r="B12">
        <v>7</v>
      </c>
      <c r="C12">
        <v>3</v>
      </c>
    </row>
    <row r="13" spans="1:9" x14ac:dyDescent="0.2">
      <c r="A13">
        <v>1</v>
      </c>
      <c r="B13">
        <v>5</v>
      </c>
      <c r="C13">
        <v>5</v>
      </c>
    </row>
    <row r="14" spans="1:9" x14ac:dyDescent="0.2">
      <c r="A14">
        <v>1</v>
      </c>
      <c r="B14">
        <v>16</v>
      </c>
      <c r="C14">
        <v>0</v>
      </c>
    </row>
    <row r="15" spans="1:9" x14ac:dyDescent="0.2">
      <c r="A15">
        <v>1</v>
      </c>
      <c r="B15">
        <v>1</v>
      </c>
      <c r="C15">
        <v>5</v>
      </c>
    </row>
    <row r="16" spans="1:9" x14ac:dyDescent="0.2">
      <c r="A16">
        <v>1</v>
      </c>
      <c r="B16">
        <v>1</v>
      </c>
      <c r="C16">
        <v>7</v>
      </c>
    </row>
    <row r="17" spans="1:3" x14ac:dyDescent="0.2">
      <c r="A17">
        <v>1</v>
      </c>
      <c r="B17">
        <v>5</v>
      </c>
      <c r="C17">
        <v>0</v>
      </c>
    </row>
    <row r="18" spans="1:3" x14ac:dyDescent="0.2">
      <c r="A18">
        <v>1</v>
      </c>
      <c r="B18">
        <v>4</v>
      </c>
      <c r="C18">
        <v>4</v>
      </c>
    </row>
    <row r="19" spans="1:3" x14ac:dyDescent="0.2">
      <c r="A19">
        <v>1</v>
      </c>
      <c r="B19">
        <v>9</v>
      </c>
      <c r="C19">
        <v>3</v>
      </c>
    </row>
    <row r="20" spans="1:3" x14ac:dyDescent="0.2">
      <c r="A20">
        <v>1</v>
      </c>
      <c r="B20">
        <v>2</v>
      </c>
      <c r="C20">
        <v>5</v>
      </c>
    </row>
    <row r="21" spans="1:3" x14ac:dyDescent="0.2">
      <c r="A21">
        <v>1</v>
      </c>
      <c r="B21">
        <v>4</v>
      </c>
      <c r="C21">
        <v>2</v>
      </c>
    </row>
    <row r="22" spans="1:3" x14ac:dyDescent="0.2">
      <c r="A22">
        <v>2</v>
      </c>
      <c r="B22">
        <v>3</v>
      </c>
      <c r="C22">
        <v>3</v>
      </c>
    </row>
    <row r="23" spans="1:3" x14ac:dyDescent="0.2">
      <c r="A23">
        <v>2</v>
      </c>
      <c r="B23">
        <v>1</v>
      </c>
      <c r="C23">
        <v>3</v>
      </c>
    </row>
    <row r="24" spans="1:3" x14ac:dyDescent="0.2">
      <c r="A24">
        <v>2</v>
      </c>
      <c r="B24">
        <v>0</v>
      </c>
      <c r="C24">
        <v>4</v>
      </c>
    </row>
    <row r="25" spans="1:3" x14ac:dyDescent="0.2">
      <c r="A25">
        <v>2</v>
      </c>
      <c r="B25">
        <v>4</v>
      </c>
      <c r="C25">
        <v>5</v>
      </c>
    </row>
    <row r="26" spans="1:3" x14ac:dyDescent="0.2">
      <c r="A26">
        <v>2</v>
      </c>
      <c r="B26">
        <v>2</v>
      </c>
      <c r="C26">
        <v>9</v>
      </c>
    </row>
    <row r="27" spans="1:3" x14ac:dyDescent="0.2">
      <c r="A27">
        <v>2</v>
      </c>
      <c r="B27">
        <v>3</v>
      </c>
      <c r="C27">
        <v>4</v>
      </c>
    </row>
    <row r="28" spans="1:3" x14ac:dyDescent="0.2">
      <c r="A28">
        <v>2</v>
      </c>
      <c r="B28">
        <v>4</v>
      </c>
      <c r="C28">
        <v>6</v>
      </c>
    </row>
    <row r="29" spans="1:3" x14ac:dyDescent="0.2">
      <c r="A29">
        <v>2</v>
      </c>
      <c r="B29">
        <v>5</v>
      </c>
      <c r="C29">
        <v>2</v>
      </c>
    </row>
    <row r="30" spans="1:3" x14ac:dyDescent="0.2">
      <c r="A30">
        <v>2</v>
      </c>
      <c r="B30">
        <v>5</v>
      </c>
      <c r="C30">
        <v>0</v>
      </c>
    </row>
    <row r="31" spans="1:3" x14ac:dyDescent="0.2">
      <c r="A31">
        <v>2</v>
      </c>
      <c r="B31">
        <v>1</v>
      </c>
      <c r="C31">
        <v>3</v>
      </c>
    </row>
    <row r="32" spans="1:3" x14ac:dyDescent="0.2">
      <c r="A32">
        <v>2</v>
      </c>
      <c r="B32">
        <v>4</v>
      </c>
      <c r="C32">
        <v>4</v>
      </c>
    </row>
    <row r="33" spans="1:3" x14ac:dyDescent="0.2">
      <c r="A33">
        <v>2</v>
      </c>
      <c r="B33">
        <v>7</v>
      </c>
      <c r="C33">
        <v>7</v>
      </c>
    </row>
    <row r="34" spans="1:3" x14ac:dyDescent="0.2">
      <c r="A34">
        <v>2</v>
      </c>
      <c r="B34">
        <v>2</v>
      </c>
      <c r="C34">
        <v>0</v>
      </c>
    </row>
    <row r="35" spans="1:3" x14ac:dyDescent="0.2">
      <c r="A35">
        <v>2</v>
      </c>
      <c r="B35">
        <v>3</v>
      </c>
      <c r="C35">
        <v>5</v>
      </c>
    </row>
    <row r="36" spans="1:3" x14ac:dyDescent="0.2">
      <c r="A36">
        <v>2</v>
      </c>
      <c r="B36">
        <v>2</v>
      </c>
      <c r="C36">
        <v>2</v>
      </c>
    </row>
    <row r="37" spans="1:3" x14ac:dyDescent="0.2">
      <c r="A37">
        <v>2</v>
      </c>
      <c r="B37">
        <v>6</v>
      </c>
      <c r="C37">
        <v>6</v>
      </c>
    </row>
    <row r="38" spans="1:3" x14ac:dyDescent="0.2">
      <c r="A38">
        <v>2</v>
      </c>
      <c r="B38">
        <v>9</v>
      </c>
      <c r="C38">
        <v>0</v>
      </c>
    </row>
    <row r="39" spans="1:3" x14ac:dyDescent="0.2">
      <c r="A39">
        <v>2</v>
      </c>
      <c r="B39">
        <v>4</v>
      </c>
      <c r="C39">
        <v>9</v>
      </c>
    </row>
    <row r="40" spans="1:3" x14ac:dyDescent="0.2">
      <c r="A40">
        <v>2</v>
      </c>
      <c r="B40">
        <v>1</v>
      </c>
      <c r="C40">
        <v>5</v>
      </c>
    </row>
    <row r="41" spans="1:3" x14ac:dyDescent="0.2">
      <c r="A41">
        <v>2</v>
      </c>
      <c r="B41">
        <v>0</v>
      </c>
      <c r="C41">
        <v>3</v>
      </c>
    </row>
  </sheetData>
  <autoFilter ref="A1:A41" xr:uid="{46D6C75C-85DB-E94F-A9C0-37C43E5B2DAB}">
    <sortState xmlns:xlrd2="http://schemas.microsoft.com/office/spreadsheetml/2017/richdata2" ref="A2:C41">
      <sortCondition ref="A1:A41"/>
    </sortState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1"/>
  <sheetViews>
    <sheetView workbookViewId="0">
      <selection activeCell="H5" sqref="H5"/>
    </sheetView>
  </sheetViews>
  <sheetFormatPr baseColWidth="10" defaultRowHeight="16" x14ac:dyDescent="0.2"/>
  <cols>
    <col min="1" max="1" width="6.6640625" bestFit="1" customWidth="1"/>
    <col min="2" max="2" width="8.5" bestFit="1" customWidth="1"/>
    <col min="3" max="3" width="10.6640625" bestFit="1" customWidth="1"/>
    <col min="7" max="7" width="13.1640625" bestFit="1" customWidth="1"/>
    <col min="8" max="8" width="9.1640625" bestFit="1" customWidth="1"/>
    <col min="9" max="9" width="13.5" bestFit="1" customWidth="1"/>
  </cols>
  <sheetData>
    <row r="1" spans="1:9" x14ac:dyDescent="0.2">
      <c r="A1" t="s">
        <v>72</v>
      </c>
      <c r="B1" t="s">
        <v>77</v>
      </c>
      <c r="C1" t="s">
        <v>76</v>
      </c>
    </row>
    <row r="2" spans="1:9" x14ac:dyDescent="0.2">
      <c r="A2">
        <v>2.5550000000000002</v>
      </c>
      <c r="B2">
        <v>1.825</v>
      </c>
      <c r="C2">
        <v>2.0699999999999998</v>
      </c>
      <c r="H2" t="s">
        <v>98</v>
      </c>
      <c r="I2" t="s">
        <v>99</v>
      </c>
    </row>
    <row r="3" spans="1:9" x14ac:dyDescent="0.2">
      <c r="A3">
        <v>2.2850000000000001</v>
      </c>
      <c r="B3">
        <v>1.4550000000000001</v>
      </c>
      <c r="C3">
        <v>1.875</v>
      </c>
      <c r="G3" t="s">
        <v>100</v>
      </c>
      <c r="H3">
        <f>AVERAGE(A2:A41)</f>
        <v>3.56725</v>
      </c>
      <c r="I3">
        <f>_xlfn.STDEV.S(A2:A41)/SQRT(COUNT(A2:A41))</f>
        <v>0.19657352884757831</v>
      </c>
    </row>
    <row r="4" spans="1:9" x14ac:dyDescent="0.2">
      <c r="A4">
        <v>2.395</v>
      </c>
      <c r="B4">
        <v>1.385</v>
      </c>
      <c r="C4">
        <v>1.97</v>
      </c>
      <c r="G4" t="s">
        <v>101</v>
      </c>
      <c r="H4">
        <f>AVERAGE(B2:B41)</f>
        <v>1.9626250000000003</v>
      </c>
      <c r="I4">
        <f>_xlfn.STDEV.S(C2:C41)/SQRT(COUNT(C2:C41))</f>
        <v>0.12446327720173035</v>
      </c>
    </row>
    <row r="5" spans="1:9" x14ac:dyDescent="0.2">
      <c r="A5">
        <v>2.375</v>
      </c>
      <c r="B5">
        <v>1.575</v>
      </c>
      <c r="C5">
        <v>2.125</v>
      </c>
      <c r="G5" t="s">
        <v>102</v>
      </c>
      <c r="H5">
        <f>AVERAGE(C2:C41)</f>
        <v>2.8117500000000004</v>
      </c>
      <c r="I5">
        <f>_xlfn.STDEV.S(B2:B41)/SQRT(COUNT(B2:B41))</f>
        <v>6.3116443949218684E-2</v>
      </c>
    </row>
    <row r="6" spans="1:9" x14ac:dyDescent="0.2">
      <c r="A6">
        <v>4.1399999999999997</v>
      </c>
      <c r="B6">
        <v>2.3199999999999998</v>
      </c>
      <c r="C6">
        <v>2.5</v>
      </c>
    </row>
    <row r="7" spans="1:9" x14ac:dyDescent="0.2">
      <c r="A7">
        <v>4.04</v>
      </c>
      <c r="B7">
        <v>2.14</v>
      </c>
      <c r="C7">
        <v>3.43</v>
      </c>
    </row>
    <row r="8" spans="1:9" x14ac:dyDescent="0.2">
      <c r="A8">
        <v>4.7699999999999996</v>
      </c>
      <c r="B8">
        <v>2.2949999999999999</v>
      </c>
      <c r="C8">
        <v>2.7</v>
      </c>
    </row>
    <row r="9" spans="1:9" x14ac:dyDescent="0.2">
      <c r="A9">
        <v>3.73</v>
      </c>
      <c r="B9">
        <v>2.23</v>
      </c>
      <c r="C9">
        <v>3.165</v>
      </c>
    </row>
    <row r="10" spans="1:9" x14ac:dyDescent="0.2">
      <c r="A10">
        <v>6.875</v>
      </c>
      <c r="B10">
        <v>2.48</v>
      </c>
      <c r="C10">
        <v>3.605</v>
      </c>
    </row>
    <row r="11" spans="1:9" x14ac:dyDescent="0.2">
      <c r="A11">
        <v>4.53</v>
      </c>
      <c r="B11">
        <v>2.2749999999999999</v>
      </c>
      <c r="C11">
        <v>3.77</v>
      </c>
    </row>
    <row r="12" spans="1:9" x14ac:dyDescent="0.2">
      <c r="A12">
        <v>5.3150000000000004</v>
      </c>
      <c r="B12">
        <v>2.165</v>
      </c>
      <c r="C12">
        <v>3.51</v>
      </c>
    </row>
    <row r="13" spans="1:9" x14ac:dyDescent="0.2">
      <c r="A13">
        <v>2.3849999999999998</v>
      </c>
      <c r="B13">
        <v>1.47</v>
      </c>
      <c r="C13">
        <v>2.145</v>
      </c>
    </row>
    <row r="14" spans="1:9" x14ac:dyDescent="0.2">
      <c r="A14">
        <v>3.04</v>
      </c>
      <c r="B14">
        <v>2</v>
      </c>
      <c r="C14">
        <v>3.25</v>
      </c>
    </row>
    <row r="15" spans="1:9" x14ac:dyDescent="0.2">
      <c r="A15">
        <v>5.375</v>
      </c>
      <c r="B15">
        <v>2.27</v>
      </c>
      <c r="C15">
        <v>4.6399999999999997</v>
      </c>
    </row>
    <row r="16" spans="1:9" x14ac:dyDescent="0.2">
      <c r="A16">
        <v>3.855</v>
      </c>
      <c r="B16">
        <v>2.29</v>
      </c>
      <c r="C16">
        <v>2.37</v>
      </c>
    </row>
    <row r="17" spans="1:3" x14ac:dyDescent="0.2">
      <c r="A17">
        <v>2.46</v>
      </c>
      <c r="B17">
        <v>1.64</v>
      </c>
      <c r="C17">
        <v>2.44</v>
      </c>
    </row>
    <row r="18" spans="1:3" x14ac:dyDescent="0.2">
      <c r="A18">
        <v>2.08</v>
      </c>
      <c r="B18">
        <v>1.57</v>
      </c>
      <c r="C18">
        <v>1.635</v>
      </c>
    </row>
    <row r="19" spans="1:3" x14ac:dyDescent="0.2">
      <c r="A19">
        <v>3.0750000000000002</v>
      </c>
      <c r="B19">
        <v>2.1</v>
      </c>
      <c r="C19">
        <v>2.86</v>
      </c>
    </row>
    <row r="20" spans="1:3" x14ac:dyDescent="0.2">
      <c r="A20">
        <v>2.2949999999999999</v>
      </c>
      <c r="B20">
        <v>1.51</v>
      </c>
      <c r="C20">
        <v>1.885</v>
      </c>
    </row>
    <row r="21" spans="1:3" x14ac:dyDescent="0.2">
      <c r="A21">
        <v>4.99</v>
      </c>
      <c r="B21">
        <v>2.0750000000000002</v>
      </c>
      <c r="C21">
        <v>3.13</v>
      </c>
    </row>
    <row r="22" spans="1:3" x14ac:dyDescent="0.2">
      <c r="A22">
        <v>2.76</v>
      </c>
      <c r="B22">
        <v>1.75</v>
      </c>
      <c r="C22">
        <v>1.9550000000000001</v>
      </c>
    </row>
    <row r="23" spans="1:3" x14ac:dyDescent="0.2">
      <c r="A23">
        <v>3.45</v>
      </c>
      <c r="B23">
        <v>2.105</v>
      </c>
      <c r="C23">
        <v>3.4449999999999998</v>
      </c>
    </row>
    <row r="24" spans="1:3" x14ac:dyDescent="0.2">
      <c r="A24">
        <v>2.7149999999999999</v>
      </c>
      <c r="B24">
        <v>1.67</v>
      </c>
      <c r="C24">
        <v>2.2200000000000002</v>
      </c>
    </row>
    <row r="25" spans="1:3" x14ac:dyDescent="0.2">
      <c r="A25">
        <v>2.7650000000000001</v>
      </c>
      <c r="B25">
        <v>1.67</v>
      </c>
      <c r="C25">
        <v>2.5249999999999999</v>
      </c>
    </row>
    <row r="26" spans="1:3" x14ac:dyDescent="0.2">
      <c r="A26">
        <v>1.6850000000000001</v>
      </c>
      <c r="B26">
        <v>1.2050000000000001</v>
      </c>
      <c r="C26">
        <v>1.27</v>
      </c>
    </row>
    <row r="27" spans="1:3" x14ac:dyDescent="0.2">
      <c r="A27">
        <v>6.01</v>
      </c>
      <c r="B27">
        <v>2.7549999999999999</v>
      </c>
      <c r="C27">
        <v>4.7549999999999999</v>
      </c>
    </row>
    <row r="28" spans="1:3" x14ac:dyDescent="0.2">
      <c r="A28">
        <v>4.07</v>
      </c>
      <c r="B28">
        <v>2.0499999999999998</v>
      </c>
      <c r="C28">
        <v>2.17</v>
      </c>
    </row>
    <row r="29" spans="1:3" x14ac:dyDescent="0.2">
      <c r="A29">
        <v>2.4449999999999998</v>
      </c>
      <c r="B29">
        <v>1.65</v>
      </c>
      <c r="C29">
        <v>2.4350000000000001</v>
      </c>
    </row>
    <row r="30" spans="1:3" x14ac:dyDescent="0.2">
      <c r="A30">
        <v>6.35</v>
      </c>
      <c r="B30">
        <v>2.9750000000000001</v>
      </c>
      <c r="C30">
        <v>3.165</v>
      </c>
    </row>
    <row r="31" spans="1:3" x14ac:dyDescent="0.2">
      <c r="A31">
        <v>3.75</v>
      </c>
      <c r="B31">
        <v>2.145</v>
      </c>
      <c r="C31">
        <v>3.44</v>
      </c>
    </row>
    <row r="32" spans="1:3" x14ac:dyDescent="0.2">
      <c r="A32">
        <v>3.7</v>
      </c>
      <c r="B32">
        <v>2.1</v>
      </c>
      <c r="C32">
        <v>3.47</v>
      </c>
    </row>
    <row r="33" spans="1:3" x14ac:dyDescent="0.2">
      <c r="A33">
        <v>3.0350000000000001</v>
      </c>
      <c r="B33">
        <v>2.0249999999999999</v>
      </c>
      <c r="C33">
        <v>2.5950000000000002</v>
      </c>
    </row>
    <row r="34" spans="1:3" x14ac:dyDescent="0.2">
      <c r="A34">
        <v>4.7249999999999996</v>
      </c>
      <c r="B34">
        <v>2.76</v>
      </c>
      <c r="C34">
        <v>3.73</v>
      </c>
    </row>
    <row r="35" spans="1:3" x14ac:dyDescent="0.2">
      <c r="A35">
        <v>2.5099999999999998</v>
      </c>
      <c r="B35">
        <v>1.68</v>
      </c>
      <c r="C35">
        <v>2.8450000000000002</v>
      </c>
    </row>
    <row r="36" spans="1:3" x14ac:dyDescent="0.2">
      <c r="A36">
        <v>3.3450000000000002</v>
      </c>
      <c r="B36">
        <v>1.575</v>
      </c>
      <c r="C36">
        <v>2.21</v>
      </c>
    </row>
    <row r="37" spans="1:3" x14ac:dyDescent="0.2">
      <c r="A37">
        <v>2.39</v>
      </c>
      <c r="B37">
        <v>1.5249999999999999</v>
      </c>
      <c r="C37">
        <v>2.4700000000000002</v>
      </c>
    </row>
    <row r="38" spans="1:3" x14ac:dyDescent="0.2">
      <c r="A38">
        <v>3.2149999999999999</v>
      </c>
      <c r="B38">
        <v>2.1</v>
      </c>
      <c r="C38">
        <v>2.415</v>
      </c>
    </row>
    <row r="39" spans="1:3" x14ac:dyDescent="0.2">
      <c r="A39">
        <v>3.835</v>
      </c>
      <c r="B39">
        <v>2.085</v>
      </c>
      <c r="C39">
        <v>3.1850000000000001</v>
      </c>
    </row>
    <row r="40" spans="1:3" x14ac:dyDescent="0.2">
      <c r="A40">
        <v>3.32</v>
      </c>
      <c r="B40">
        <v>1.79</v>
      </c>
      <c r="C40">
        <v>3.18</v>
      </c>
    </row>
    <row r="41" spans="1:3" x14ac:dyDescent="0.2">
      <c r="A41">
        <v>4.05</v>
      </c>
      <c r="B41">
        <v>1.82</v>
      </c>
      <c r="C41">
        <v>3.915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1"/>
  <sheetViews>
    <sheetView tabSelected="1" workbookViewId="0">
      <selection activeCell="V40" sqref="V40"/>
    </sheetView>
  </sheetViews>
  <sheetFormatPr baseColWidth="10" defaultRowHeight="16" x14ac:dyDescent="0.2"/>
  <cols>
    <col min="1" max="1" width="12.5" bestFit="1" customWidth="1"/>
    <col min="2" max="2" width="14.33203125" bestFit="1" customWidth="1"/>
    <col min="3" max="3" width="16.6640625" bestFit="1" customWidth="1"/>
    <col min="4" max="4" width="13.5" bestFit="1" customWidth="1"/>
    <col min="5" max="5" width="15.33203125" bestFit="1" customWidth="1"/>
    <col min="6" max="6" width="17.6640625" bestFit="1" customWidth="1"/>
    <col min="7" max="8" width="13.1640625" bestFit="1" customWidth="1"/>
    <col min="9" max="10" width="13.5" bestFit="1" customWidth="1"/>
  </cols>
  <sheetData>
    <row r="1" spans="1:10" x14ac:dyDescent="0.2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</row>
    <row r="2" spans="1:10" x14ac:dyDescent="0.2">
      <c r="A2">
        <v>6.6444000000000001</v>
      </c>
      <c r="B2">
        <v>0.24943000000000001</v>
      </c>
      <c r="C2">
        <v>2.661</v>
      </c>
      <c r="D2">
        <v>7.7205000000000004</v>
      </c>
      <c r="E2">
        <v>2.9613</v>
      </c>
      <c r="F2">
        <v>5.1269999999999998</v>
      </c>
      <c r="I2" t="s">
        <v>98</v>
      </c>
      <c r="J2" t="s">
        <v>99</v>
      </c>
    </row>
    <row r="3" spans="1:10" x14ac:dyDescent="0.2">
      <c r="A3">
        <v>4.8221999999999996</v>
      </c>
      <c r="B3">
        <v>2.008</v>
      </c>
      <c r="C3">
        <v>2.9708999999999999</v>
      </c>
      <c r="D3">
        <v>8.8019999999999996</v>
      </c>
      <c r="E3">
        <v>5.9438000000000004</v>
      </c>
      <c r="F3">
        <v>5.1349999999999998</v>
      </c>
      <c r="H3" t="s">
        <v>100</v>
      </c>
      <c r="I3">
        <f>AVERAGE(A2:A41)</f>
        <v>4.2286000250000004</v>
      </c>
      <c r="J3">
        <f>_xlfn.STDEV.S(A2:A41)/SQRT(COUNT(A2:A41))</f>
        <v>0.52363362232957078</v>
      </c>
    </row>
    <row r="4" spans="1:10" x14ac:dyDescent="0.2">
      <c r="A4">
        <v>1.948</v>
      </c>
      <c r="B4">
        <v>0.60714000000000001</v>
      </c>
      <c r="C4">
        <v>1.9119999999999999</v>
      </c>
      <c r="D4">
        <v>5.0835999999999997</v>
      </c>
      <c r="E4">
        <v>1.8684000000000001</v>
      </c>
      <c r="F4">
        <v>4.9836999999999998</v>
      </c>
      <c r="H4" t="s">
        <v>101</v>
      </c>
      <c r="I4">
        <f>AVERAGE(B2:B41)</f>
        <v>2.5183307249999998</v>
      </c>
      <c r="J4">
        <f>_xlfn.STDEV.S(B2:B41)/SQRT(COUNT(B2:B41))</f>
        <v>0.34341253031094265</v>
      </c>
    </row>
    <row r="5" spans="1:10" x14ac:dyDescent="0.2">
      <c r="A5">
        <v>3.0911</v>
      </c>
      <c r="B5">
        <v>0.5</v>
      </c>
      <c r="C5">
        <v>2.3940000000000001</v>
      </c>
      <c r="D5">
        <v>3.6444000000000001</v>
      </c>
      <c r="E5">
        <v>3.8136999999999999</v>
      </c>
      <c r="F5">
        <v>1.7</v>
      </c>
      <c r="H5" t="s">
        <v>102</v>
      </c>
      <c r="I5">
        <f>AVERAGE(C2:C41)</f>
        <v>3.5369312250000009</v>
      </c>
      <c r="J5">
        <f>_xlfn.STDEV.S(C2:C41)/SQRT(COUNT(C2:C41))</f>
        <v>0.46028354277216754</v>
      </c>
    </row>
    <row r="6" spans="1:10" x14ac:dyDescent="0.2">
      <c r="A6">
        <v>0.13333</v>
      </c>
      <c r="B6">
        <v>3.0979999999999999</v>
      </c>
      <c r="C6">
        <v>0.59740000000000004</v>
      </c>
      <c r="D6">
        <v>1.6111</v>
      </c>
      <c r="E6">
        <v>1.5557000000000001</v>
      </c>
      <c r="F6">
        <v>0.53391</v>
      </c>
    </row>
    <row r="7" spans="1:10" x14ac:dyDescent="0.2">
      <c r="A7">
        <v>3.76</v>
      </c>
      <c r="B7">
        <v>0.18803</v>
      </c>
      <c r="C7">
        <v>3.8974000000000002</v>
      </c>
      <c r="D7">
        <v>8.3035999999999994</v>
      </c>
      <c r="E7">
        <v>1.712</v>
      </c>
      <c r="F7">
        <v>4.6212999999999997</v>
      </c>
    </row>
    <row r="8" spans="1:10" x14ac:dyDescent="0.2">
      <c r="A8">
        <v>4.5601000000000003</v>
      </c>
      <c r="B8">
        <v>4.1277999999999997</v>
      </c>
      <c r="C8">
        <v>1.1206</v>
      </c>
      <c r="D8">
        <v>6.1</v>
      </c>
      <c r="E8">
        <v>6.859</v>
      </c>
      <c r="F8">
        <v>4.1874000000000002</v>
      </c>
    </row>
    <row r="9" spans="1:10" x14ac:dyDescent="0.2">
      <c r="A9">
        <v>0.94967000000000001</v>
      </c>
      <c r="B9">
        <v>1.0667</v>
      </c>
      <c r="C9">
        <v>1.05</v>
      </c>
      <c r="D9">
        <v>9.0937000000000001</v>
      </c>
      <c r="E9">
        <v>3.1478999999999999</v>
      </c>
      <c r="F9">
        <v>7.9486999999999997</v>
      </c>
    </row>
    <row r="10" spans="1:10" x14ac:dyDescent="0.2">
      <c r="A10">
        <v>1.8062</v>
      </c>
      <c r="B10">
        <v>0.41575000000000001</v>
      </c>
      <c r="C10">
        <v>0.4</v>
      </c>
      <c r="D10">
        <v>6.5004999999999997</v>
      </c>
      <c r="E10">
        <v>8.1814999999999998</v>
      </c>
      <c r="F10">
        <v>11.096299999999999</v>
      </c>
    </row>
    <row r="11" spans="1:10" x14ac:dyDescent="0.2">
      <c r="A11">
        <v>1.2677</v>
      </c>
      <c r="B11">
        <v>2.0693000000000001</v>
      </c>
      <c r="C11">
        <v>1.4798</v>
      </c>
      <c r="D11">
        <v>0.18667</v>
      </c>
      <c r="E11">
        <v>3.9413999999999998</v>
      </c>
      <c r="F11">
        <v>0.73321999999999998</v>
      </c>
    </row>
    <row r="12" spans="1:10" x14ac:dyDescent="0.2">
      <c r="A12">
        <v>1.1110999999999999E-2</v>
      </c>
      <c r="B12">
        <v>1.3846000000000001</v>
      </c>
      <c r="C12">
        <v>0.88521000000000005</v>
      </c>
      <c r="D12">
        <v>9.5568000000000008</v>
      </c>
      <c r="E12">
        <v>8.7283000000000008</v>
      </c>
      <c r="F12">
        <v>6.0336999999999996</v>
      </c>
    </row>
    <row r="13" spans="1:10" x14ac:dyDescent="0.2">
      <c r="A13">
        <v>6.875</v>
      </c>
      <c r="B13">
        <v>2.8639000000000001</v>
      </c>
      <c r="C13">
        <v>11.601100000000001</v>
      </c>
      <c r="D13">
        <v>7.4436</v>
      </c>
      <c r="E13">
        <v>1.4404999999999999</v>
      </c>
      <c r="F13">
        <v>2.2444000000000002</v>
      </c>
    </row>
    <row r="14" spans="1:10" x14ac:dyDescent="0.2">
      <c r="A14">
        <v>4.6790000000000003</v>
      </c>
      <c r="B14">
        <v>8.2134</v>
      </c>
      <c r="C14">
        <v>9.5399999999999991</v>
      </c>
      <c r="D14">
        <v>8.1411999999999995</v>
      </c>
      <c r="E14">
        <v>8.6994000000000007</v>
      </c>
      <c r="F14">
        <v>8.8148</v>
      </c>
    </row>
    <row r="15" spans="1:10" x14ac:dyDescent="0.2">
      <c r="A15">
        <v>4.93</v>
      </c>
      <c r="B15">
        <v>2.7669999999999999</v>
      </c>
      <c r="C15">
        <v>5.2946999999999997</v>
      </c>
      <c r="D15">
        <v>6.8463000000000003</v>
      </c>
      <c r="E15">
        <v>6.3311000000000002</v>
      </c>
      <c r="F15">
        <v>5.7519999999999998</v>
      </c>
    </row>
    <row r="16" spans="1:10" x14ac:dyDescent="0.2">
      <c r="A16">
        <v>2.9798</v>
      </c>
      <c r="B16">
        <v>3.1373000000000002</v>
      </c>
      <c r="C16">
        <v>1.5143</v>
      </c>
      <c r="D16">
        <v>7.0416999999999996</v>
      </c>
      <c r="E16">
        <v>5.58</v>
      </c>
      <c r="F16">
        <v>6.6615000000000002</v>
      </c>
    </row>
    <row r="17" spans="1:6" x14ac:dyDescent="0.2">
      <c r="A17">
        <v>6.81</v>
      </c>
      <c r="B17">
        <v>8.1333000000000002</v>
      </c>
      <c r="C17">
        <v>0.32937</v>
      </c>
      <c r="D17">
        <v>12.982100000000001</v>
      </c>
      <c r="E17">
        <v>12.75</v>
      </c>
      <c r="F17">
        <v>11.9778</v>
      </c>
    </row>
    <row r="18" spans="1:6" x14ac:dyDescent="0.2">
      <c r="A18">
        <v>6.585</v>
      </c>
      <c r="B18">
        <v>4.8146000000000004</v>
      </c>
      <c r="C18">
        <v>7.6974</v>
      </c>
      <c r="D18">
        <v>10.622999999999999</v>
      </c>
      <c r="E18">
        <v>1.2976000000000001</v>
      </c>
      <c r="F18">
        <v>7.2750000000000004</v>
      </c>
    </row>
    <row r="19" spans="1:6" x14ac:dyDescent="0.2">
      <c r="A19">
        <v>6.0042</v>
      </c>
      <c r="B19">
        <v>1.5164</v>
      </c>
      <c r="C19">
        <v>5.6337000000000002</v>
      </c>
      <c r="D19">
        <v>8.9693000000000005</v>
      </c>
      <c r="E19">
        <v>7.0110999999999999</v>
      </c>
      <c r="F19">
        <v>14.1374</v>
      </c>
    </row>
    <row r="20" spans="1:6" x14ac:dyDescent="0.2">
      <c r="A20">
        <v>2.1505999999999998</v>
      </c>
      <c r="B20">
        <v>1.3727</v>
      </c>
      <c r="C20">
        <v>2.4443999999999999</v>
      </c>
      <c r="D20">
        <v>1.6577999999999999</v>
      </c>
      <c r="E20">
        <v>0.18889</v>
      </c>
      <c r="F20">
        <v>6.07</v>
      </c>
    </row>
    <row r="21" spans="1:6" x14ac:dyDescent="0.2">
      <c r="A21">
        <v>1.51</v>
      </c>
      <c r="B21">
        <v>3.3193999999999999</v>
      </c>
      <c r="C21">
        <v>5.1116999999999999</v>
      </c>
      <c r="D21">
        <v>5.9248000000000003</v>
      </c>
      <c r="E21">
        <v>4.4871999999999996</v>
      </c>
      <c r="F21">
        <v>7.0198999999999998</v>
      </c>
    </row>
    <row r="22" spans="1:6" x14ac:dyDescent="0.2">
      <c r="A22">
        <v>3.9253999999999998</v>
      </c>
      <c r="B22">
        <v>0.24068999999999999</v>
      </c>
      <c r="C22">
        <v>4.2135999999999996</v>
      </c>
      <c r="D22">
        <v>10.104200000000001</v>
      </c>
      <c r="E22">
        <v>10.445499999999999</v>
      </c>
      <c r="F22">
        <v>9.6310000000000002</v>
      </c>
    </row>
    <row r="23" spans="1:6" x14ac:dyDescent="0.2">
      <c r="A23">
        <v>1.5207999999999999</v>
      </c>
      <c r="B23">
        <v>1.6222000000000001</v>
      </c>
      <c r="C23">
        <v>0.83074999999999999</v>
      </c>
      <c r="D23">
        <v>5.5155000000000003</v>
      </c>
      <c r="E23">
        <v>3.7222</v>
      </c>
      <c r="F23">
        <v>10.0227</v>
      </c>
    </row>
    <row r="24" spans="1:6" x14ac:dyDescent="0.2">
      <c r="A24">
        <v>4.3986999999999998</v>
      </c>
      <c r="B24">
        <v>3.4306000000000001</v>
      </c>
      <c r="C24">
        <v>1.7284999999999999</v>
      </c>
      <c r="D24">
        <v>2.4316</v>
      </c>
      <c r="E24">
        <v>4.1666999999999996</v>
      </c>
      <c r="F24">
        <v>3.1778</v>
      </c>
    </row>
    <row r="25" spans="1:6" x14ac:dyDescent="0.2">
      <c r="A25">
        <v>3.5059</v>
      </c>
      <c r="B25">
        <v>2.2976000000000001</v>
      </c>
      <c r="C25">
        <v>2.1282000000000001</v>
      </c>
      <c r="D25">
        <v>3.8472</v>
      </c>
      <c r="E25">
        <v>2.4277000000000002</v>
      </c>
      <c r="F25">
        <v>2.7690999999999999</v>
      </c>
    </row>
    <row r="26" spans="1:6" x14ac:dyDescent="0.2">
      <c r="A26">
        <v>2.8856999999999999</v>
      </c>
      <c r="B26">
        <v>4.2004999999999999</v>
      </c>
      <c r="C26">
        <v>4.12</v>
      </c>
      <c r="D26">
        <v>8.2570999999999994</v>
      </c>
      <c r="E26">
        <v>3.7545000000000002</v>
      </c>
      <c r="F26">
        <v>2.96</v>
      </c>
    </row>
    <row r="27" spans="1:6" x14ac:dyDescent="0.2">
      <c r="A27">
        <v>0.25</v>
      </c>
      <c r="B27">
        <v>0.12383</v>
      </c>
      <c r="C27">
        <v>8.9269000000000001E-2</v>
      </c>
      <c r="D27">
        <v>4.8810000000000002</v>
      </c>
      <c r="E27">
        <v>2.3479000000000001</v>
      </c>
      <c r="F27">
        <v>5.9120999999999997</v>
      </c>
    </row>
    <row r="28" spans="1:6" x14ac:dyDescent="0.2">
      <c r="A28">
        <v>14.5876</v>
      </c>
      <c r="B28">
        <v>5.5315000000000003</v>
      </c>
      <c r="C28">
        <v>3.6071</v>
      </c>
      <c r="D28">
        <v>14.485200000000001</v>
      </c>
      <c r="E28">
        <v>8.5273000000000003</v>
      </c>
      <c r="F28">
        <v>0.65164999999999995</v>
      </c>
    </row>
    <row r="29" spans="1:6" x14ac:dyDescent="0.2">
      <c r="A29">
        <v>14.3201</v>
      </c>
      <c r="B29">
        <v>1.7305999999999999</v>
      </c>
      <c r="C29">
        <v>6.3666999999999998</v>
      </c>
      <c r="D29">
        <v>9.6990999999999996</v>
      </c>
      <c r="E29">
        <v>12.025</v>
      </c>
      <c r="F29">
        <v>10.623200000000001</v>
      </c>
    </row>
    <row r="30" spans="1:6" x14ac:dyDescent="0.2">
      <c r="A30">
        <v>2.5175999999999998</v>
      </c>
      <c r="B30">
        <v>2.3578999999999999</v>
      </c>
      <c r="C30">
        <v>2.4723000000000002</v>
      </c>
      <c r="D30">
        <v>1.7092000000000001</v>
      </c>
      <c r="E30">
        <v>7.2378999999999998</v>
      </c>
      <c r="F30">
        <v>2.0541999999999998</v>
      </c>
    </row>
    <row r="31" spans="1:6" x14ac:dyDescent="0.2">
      <c r="A31">
        <v>3.2844000000000002</v>
      </c>
      <c r="B31">
        <v>0.35293999999999998</v>
      </c>
      <c r="C31">
        <v>0.96284999999999998</v>
      </c>
      <c r="D31">
        <v>6.8</v>
      </c>
      <c r="E31">
        <v>3.6484000000000001</v>
      </c>
      <c r="F31">
        <v>5.14</v>
      </c>
    </row>
    <row r="32" spans="1:6" x14ac:dyDescent="0.2">
      <c r="A32">
        <v>9.6890999999999998</v>
      </c>
      <c r="B32">
        <v>4.8682999999999996</v>
      </c>
      <c r="C32">
        <v>8.1822999999999997</v>
      </c>
      <c r="D32">
        <v>9.1242999999999999</v>
      </c>
      <c r="E32">
        <v>6.3579999999999997</v>
      </c>
      <c r="F32">
        <v>13.2981</v>
      </c>
    </row>
    <row r="33" spans="1:10" x14ac:dyDescent="0.2">
      <c r="A33">
        <v>4.7986000000000004</v>
      </c>
      <c r="B33">
        <v>3.85</v>
      </c>
      <c r="C33">
        <v>3.8001999999999998</v>
      </c>
      <c r="D33">
        <v>4.335</v>
      </c>
      <c r="E33">
        <v>8.3299000000000003</v>
      </c>
      <c r="F33">
        <v>9.6237999999999992</v>
      </c>
    </row>
    <row r="34" spans="1:10" x14ac:dyDescent="0.2">
      <c r="A34">
        <v>8.5510999999999999</v>
      </c>
      <c r="B34">
        <v>2.6358000000000001</v>
      </c>
      <c r="C34">
        <v>7.6547000000000001</v>
      </c>
      <c r="D34">
        <v>15.673299999999999</v>
      </c>
      <c r="E34">
        <v>9.5901999999999994</v>
      </c>
      <c r="F34">
        <v>14.882899999999999</v>
      </c>
    </row>
    <row r="35" spans="1:10" x14ac:dyDescent="0.2">
      <c r="A35">
        <v>5.4573999999999998</v>
      </c>
      <c r="B35">
        <v>5.7012999999999998</v>
      </c>
      <c r="C35">
        <v>9.6882000000000001</v>
      </c>
      <c r="D35">
        <v>6.7190000000000003</v>
      </c>
      <c r="E35">
        <v>14.438700000000001</v>
      </c>
      <c r="F35">
        <v>17.256799999999998</v>
      </c>
    </row>
    <row r="36" spans="1:10" x14ac:dyDescent="0.2">
      <c r="A36">
        <v>2.6749999999999998</v>
      </c>
      <c r="B36">
        <v>0.81433999999999995</v>
      </c>
      <c r="C36">
        <v>1.7912999999999999</v>
      </c>
      <c r="D36">
        <v>4.9983000000000004</v>
      </c>
      <c r="E36">
        <v>3.5293999999999999E-2</v>
      </c>
      <c r="F36">
        <v>2.2749999999999999</v>
      </c>
    </row>
    <row r="37" spans="1:10" x14ac:dyDescent="0.2">
      <c r="A37">
        <v>0.44139</v>
      </c>
      <c r="B37">
        <v>0.113</v>
      </c>
      <c r="C37">
        <v>1.1875</v>
      </c>
      <c r="D37">
        <v>10.0512</v>
      </c>
      <c r="E37">
        <v>4.0376000000000003</v>
      </c>
      <c r="F37">
        <v>6.7790999999999997</v>
      </c>
    </row>
    <row r="38" spans="1:10" x14ac:dyDescent="0.2">
      <c r="A38">
        <v>4.2407000000000004</v>
      </c>
      <c r="B38">
        <v>6.2999000000000001</v>
      </c>
      <c r="C38">
        <v>6.3491999999999997</v>
      </c>
      <c r="D38">
        <v>6.9298999999999999</v>
      </c>
      <c r="E38">
        <v>8.15</v>
      </c>
      <c r="F38">
        <v>9.8613999999999997</v>
      </c>
      <c r="I38" t="s">
        <v>98</v>
      </c>
      <c r="J38" t="s">
        <v>99</v>
      </c>
    </row>
    <row r="39" spans="1:10" x14ac:dyDescent="0.2">
      <c r="A39">
        <v>4.4516999999999998</v>
      </c>
      <c r="B39">
        <v>2.448</v>
      </c>
      <c r="C39">
        <v>2.9666999999999999</v>
      </c>
      <c r="D39">
        <v>7.5256999999999996</v>
      </c>
      <c r="E39">
        <v>11.1889</v>
      </c>
      <c r="F39">
        <v>5.8021000000000003</v>
      </c>
      <c r="H39" t="s">
        <v>100</v>
      </c>
      <c r="I39">
        <f>AVERAGE(D2:D41)</f>
        <v>6.9900392499999997</v>
      </c>
      <c r="J39">
        <f>_xlfn.STDEV.S(D2:D41)/SQRT(COUNT(D2:D41))</f>
        <v>0.54247939074481888</v>
      </c>
    </row>
    <row r="40" spans="1:10" x14ac:dyDescent="0.2">
      <c r="A40">
        <v>5.3</v>
      </c>
      <c r="B40">
        <v>0.24267</v>
      </c>
      <c r="C40">
        <v>3.5840999999999998</v>
      </c>
      <c r="D40">
        <v>8.2827999999999999</v>
      </c>
      <c r="E40">
        <v>6.3277000000000001</v>
      </c>
      <c r="F40">
        <v>5.7847999999999997</v>
      </c>
      <c r="H40" t="s">
        <v>101</v>
      </c>
      <c r="I40">
        <f>AVERAGE(E2:E41)</f>
        <v>5.6835446000000012</v>
      </c>
      <c r="J40">
        <f>_xlfn.STDEV.S(E2:E41)/SQRT(COUNT(E2:E41))</f>
        <v>0.56458893399680332</v>
      </c>
    </row>
    <row r="41" spans="1:10" x14ac:dyDescent="0.2">
      <c r="A41">
        <v>0.82540000000000002</v>
      </c>
      <c r="B41">
        <v>1.8808999999999999E-2</v>
      </c>
      <c r="C41">
        <v>1.2188000000000001</v>
      </c>
      <c r="D41">
        <v>1.9993000000000001</v>
      </c>
      <c r="E41">
        <v>4.0835999999999997</v>
      </c>
      <c r="F41">
        <v>3.1221000000000001</v>
      </c>
      <c r="H41" t="s">
        <v>102</v>
      </c>
      <c r="I41">
        <f>AVERAGE(F2:F41)</f>
        <v>6.592022</v>
      </c>
      <c r="J41">
        <f>_xlfn.STDEV.S(F2:F41)/SQRT(COUNT(F2:F41))</f>
        <v>0.65035496731106701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1"/>
  <sheetViews>
    <sheetView workbookViewId="0">
      <selection activeCell="G4" sqref="G2:I4"/>
    </sheetView>
  </sheetViews>
  <sheetFormatPr baseColWidth="10" defaultRowHeight="16" x14ac:dyDescent="0.2"/>
  <cols>
    <col min="1" max="1" width="12.5" bestFit="1" customWidth="1"/>
    <col min="2" max="2" width="13.5" bestFit="1" customWidth="1"/>
    <col min="7" max="7" width="13.1640625" bestFit="1" customWidth="1"/>
    <col min="9" max="9" width="13.5" bestFit="1" customWidth="1"/>
  </cols>
  <sheetData>
    <row r="1" spans="1:9" x14ac:dyDescent="0.2">
      <c r="A1" t="s">
        <v>51</v>
      </c>
      <c r="B1" t="s">
        <v>54</v>
      </c>
    </row>
    <row r="2" spans="1:9" x14ac:dyDescent="0.2">
      <c r="A2">
        <v>6.6444000000000001</v>
      </c>
      <c r="B2">
        <v>7.7205000000000004</v>
      </c>
      <c r="H2" t="s">
        <v>98</v>
      </c>
      <c r="I2" t="s">
        <v>99</v>
      </c>
    </row>
    <row r="3" spans="1:9" x14ac:dyDescent="0.2">
      <c r="A3">
        <v>4.8221999999999996</v>
      </c>
      <c r="B3">
        <v>8.8019999999999996</v>
      </c>
      <c r="G3" t="s">
        <v>103</v>
      </c>
      <c r="H3">
        <f>AVERAGE(A2:A41)</f>
        <v>4.2286000250000004</v>
      </c>
      <c r="I3">
        <f>_xlfn.STDEV.S(A2:A41)/SQRT(COUNT(A2:A41))</f>
        <v>0.52363362232957078</v>
      </c>
    </row>
    <row r="4" spans="1:9" x14ac:dyDescent="0.2">
      <c r="A4">
        <v>1.948</v>
      </c>
      <c r="B4">
        <v>5.0835999999999997</v>
      </c>
      <c r="G4" t="s">
        <v>104</v>
      </c>
      <c r="H4">
        <f>AVERAGE(B2:B41)</f>
        <v>6.9900392499999997</v>
      </c>
      <c r="I4">
        <f>_xlfn.STDEV.S(B2:B41)/SQRT(COUNT(B2:B41))</f>
        <v>0.54247939074481888</v>
      </c>
    </row>
    <row r="5" spans="1:9" x14ac:dyDescent="0.2">
      <c r="A5">
        <v>3.0911</v>
      </c>
      <c r="B5">
        <v>3.6444000000000001</v>
      </c>
    </row>
    <row r="6" spans="1:9" x14ac:dyDescent="0.2">
      <c r="A6">
        <v>0.13333</v>
      </c>
      <c r="B6">
        <v>1.6111</v>
      </c>
    </row>
    <row r="7" spans="1:9" x14ac:dyDescent="0.2">
      <c r="A7">
        <v>3.76</v>
      </c>
      <c r="B7">
        <v>8.3035999999999994</v>
      </c>
    </row>
    <row r="8" spans="1:9" x14ac:dyDescent="0.2">
      <c r="A8">
        <v>4.5601000000000003</v>
      </c>
      <c r="B8">
        <v>6.1</v>
      </c>
    </row>
    <row r="9" spans="1:9" x14ac:dyDescent="0.2">
      <c r="A9">
        <v>0.94967000000000001</v>
      </c>
      <c r="B9">
        <v>9.0937000000000001</v>
      </c>
    </row>
    <row r="10" spans="1:9" x14ac:dyDescent="0.2">
      <c r="A10">
        <v>1.8062</v>
      </c>
      <c r="B10">
        <v>6.5004999999999997</v>
      </c>
    </row>
    <row r="11" spans="1:9" x14ac:dyDescent="0.2">
      <c r="A11">
        <v>1.2677</v>
      </c>
      <c r="B11">
        <v>0.18667</v>
      </c>
    </row>
    <row r="12" spans="1:9" x14ac:dyDescent="0.2">
      <c r="A12">
        <v>1.1110999999999999E-2</v>
      </c>
      <c r="B12">
        <v>9.5568000000000008</v>
      </c>
    </row>
    <row r="13" spans="1:9" x14ac:dyDescent="0.2">
      <c r="A13">
        <v>6.875</v>
      </c>
      <c r="B13">
        <v>7.4436</v>
      </c>
    </row>
    <row r="14" spans="1:9" x14ac:dyDescent="0.2">
      <c r="A14">
        <v>4.6790000000000003</v>
      </c>
      <c r="B14">
        <v>8.1411999999999995</v>
      </c>
    </row>
    <row r="15" spans="1:9" x14ac:dyDescent="0.2">
      <c r="A15">
        <v>4.93</v>
      </c>
      <c r="B15">
        <v>6.8463000000000003</v>
      </c>
    </row>
    <row r="16" spans="1:9" x14ac:dyDescent="0.2">
      <c r="A16">
        <v>2.9798</v>
      </c>
      <c r="B16">
        <v>7.0416999999999996</v>
      </c>
    </row>
    <row r="17" spans="1:2" x14ac:dyDescent="0.2">
      <c r="A17">
        <v>6.81</v>
      </c>
      <c r="B17">
        <v>12.982100000000001</v>
      </c>
    </row>
    <row r="18" spans="1:2" x14ac:dyDescent="0.2">
      <c r="A18">
        <v>6.585</v>
      </c>
      <c r="B18">
        <v>10.622999999999999</v>
      </c>
    </row>
    <row r="19" spans="1:2" x14ac:dyDescent="0.2">
      <c r="A19">
        <v>6.0042</v>
      </c>
      <c r="B19">
        <v>8.9693000000000005</v>
      </c>
    </row>
    <row r="20" spans="1:2" x14ac:dyDescent="0.2">
      <c r="A20">
        <v>2.1505999999999998</v>
      </c>
      <c r="B20">
        <v>1.6577999999999999</v>
      </c>
    </row>
    <row r="21" spans="1:2" x14ac:dyDescent="0.2">
      <c r="A21">
        <v>1.51</v>
      </c>
      <c r="B21">
        <v>5.9248000000000003</v>
      </c>
    </row>
    <row r="22" spans="1:2" x14ac:dyDescent="0.2">
      <c r="A22">
        <v>3.9253999999999998</v>
      </c>
      <c r="B22">
        <v>10.104200000000001</v>
      </c>
    </row>
    <row r="23" spans="1:2" x14ac:dyDescent="0.2">
      <c r="A23">
        <v>1.5207999999999999</v>
      </c>
      <c r="B23">
        <v>5.5155000000000003</v>
      </c>
    </row>
    <row r="24" spans="1:2" x14ac:dyDescent="0.2">
      <c r="A24">
        <v>4.3986999999999998</v>
      </c>
      <c r="B24">
        <v>2.4316</v>
      </c>
    </row>
    <row r="25" spans="1:2" x14ac:dyDescent="0.2">
      <c r="A25">
        <v>3.5059</v>
      </c>
      <c r="B25">
        <v>3.8472</v>
      </c>
    </row>
    <row r="26" spans="1:2" x14ac:dyDescent="0.2">
      <c r="A26">
        <v>2.8856999999999999</v>
      </c>
      <c r="B26">
        <v>8.2570999999999994</v>
      </c>
    </row>
    <row r="27" spans="1:2" x14ac:dyDescent="0.2">
      <c r="A27">
        <v>0.25</v>
      </c>
      <c r="B27">
        <v>4.8810000000000002</v>
      </c>
    </row>
    <row r="28" spans="1:2" x14ac:dyDescent="0.2">
      <c r="A28">
        <v>14.5876</v>
      </c>
      <c r="B28">
        <v>14.485200000000001</v>
      </c>
    </row>
    <row r="29" spans="1:2" x14ac:dyDescent="0.2">
      <c r="A29">
        <v>14.3201</v>
      </c>
      <c r="B29">
        <v>9.6990999999999996</v>
      </c>
    </row>
    <row r="30" spans="1:2" x14ac:dyDescent="0.2">
      <c r="A30">
        <v>2.5175999999999998</v>
      </c>
      <c r="B30">
        <v>1.7092000000000001</v>
      </c>
    </row>
    <row r="31" spans="1:2" x14ac:dyDescent="0.2">
      <c r="A31">
        <v>3.2844000000000002</v>
      </c>
      <c r="B31">
        <v>6.8</v>
      </c>
    </row>
    <row r="32" spans="1:2" x14ac:dyDescent="0.2">
      <c r="A32">
        <v>9.6890999999999998</v>
      </c>
      <c r="B32">
        <v>9.1242999999999999</v>
      </c>
    </row>
    <row r="33" spans="1:2" x14ac:dyDescent="0.2">
      <c r="A33">
        <v>4.7986000000000004</v>
      </c>
      <c r="B33">
        <v>4.335</v>
      </c>
    </row>
    <row r="34" spans="1:2" x14ac:dyDescent="0.2">
      <c r="A34">
        <v>8.5510999999999999</v>
      </c>
      <c r="B34">
        <v>15.673299999999999</v>
      </c>
    </row>
    <row r="35" spans="1:2" x14ac:dyDescent="0.2">
      <c r="A35">
        <v>5.4573999999999998</v>
      </c>
      <c r="B35">
        <v>6.7190000000000003</v>
      </c>
    </row>
    <row r="36" spans="1:2" x14ac:dyDescent="0.2">
      <c r="A36">
        <v>2.6749999999999998</v>
      </c>
      <c r="B36">
        <v>4.9983000000000004</v>
      </c>
    </row>
    <row r="37" spans="1:2" x14ac:dyDescent="0.2">
      <c r="A37">
        <v>0.44139</v>
      </c>
      <c r="B37">
        <v>10.0512</v>
      </c>
    </row>
    <row r="38" spans="1:2" x14ac:dyDescent="0.2">
      <c r="A38">
        <v>4.2407000000000004</v>
      </c>
      <c r="B38">
        <v>6.9298999999999999</v>
      </c>
    </row>
    <row r="39" spans="1:2" x14ac:dyDescent="0.2">
      <c r="A39">
        <v>4.4516999999999998</v>
      </c>
      <c r="B39">
        <v>7.5256999999999996</v>
      </c>
    </row>
    <row r="40" spans="1:2" x14ac:dyDescent="0.2">
      <c r="A40">
        <v>5.3</v>
      </c>
      <c r="B40">
        <v>8.2827999999999999</v>
      </c>
    </row>
    <row r="41" spans="1:2" x14ac:dyDescent="0.2">
      <c r="A41">
        <v>0.82540000000000002</v>
      </c>
      <c r="B41">
        <v>1.9993000000000001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1"/>
  <sheetViews>
    <sheetView workbookViewId="0">
      <selection activeCell="R29" sqref="R29"/>
    </sheetView>
  </sheetViews>
  <sheetFormatPr baseColWidth="10" defaultRowHeight="16" x14ac:dyDescent="0.2"/>
  <cols>
    <col min="1" max="4" width="12.83203125" bestFit="1" customWidth="1"/>
    <col min="5" max="5" width="10.83203125" customWidth="1"/>
    <col min="9" max="9" width="13.5" bestFit="1" customWidth="1"/>
  </cols>
  <sheetData>
    <row r="1" spans="1:9" x14ac:dyDescent="0.2">
      <c r="A1" t="s">
        <v>6</v>
      </c>
      <c r="B1" t="s">
        <v>7</v>
      </c>
      <c r="C1" t="s">
        <v>8</v>
      </c>
      <c r="D1" t="s">
        <v>9</v>
      </c>
    </row>
    <row r="2" spans="1:9" x14ac:dyDescent="0.2">
      <c r="A2">
        <v>7.0422999999999999E-2</v>
      </c>
      <c r="B2">
        <v>0</v>
      </c>
      <c r="C2">
        <v>0</v>
      </c>
      <c r="D2">
        <v>1.6667000000000001E-2</v>
      </c>
      <c r="H2" t="s">
        <v>98</v>
      </c>
      <c r="I2" t="s">
        <v>99</v>
      </c>
    </row>
    <row r="3" spans="1:9" x14ac:dyDescent="0.2">
      <c r="A3">
        <v>0.42592999999999998</v>
      </c>
      <c r="B3">
        <v>0.25757999999999998</v>
      </c>
      <c r="C3">
        <v>0.27585999999999999</v>
      </c>
      <c r="D3">
        <v>0.16128999999999999</v>
      </c>
      <c r="G3" t="s">
        <v>105</v>
      </c>
      <c r="H3">
        <f>AVERAGE(A2:A41)</f>
        <v>0.58831992499999997</v>
      </c>
      <c r="I3">
        <f>_xlfn.STDEV.S(A2:A41)/SQRT(COUNT(A2:A41))</f>
        <v>5.3364295828710127E-2</v>
      </c>
    </row>
    <row r="4" spans="1:9" x14ac:dyDescent="0.2">
      <c r="A4">
        <v>5.9700999999999997E-2</v>
      </c>
      <c r="B4">
        <v>0.18332999999999999</v>
      </c>
      <c r="C4">
        <v>0.2</v>
      </c>
      <c r="D4">
        <v>0.17460000000000001</v>
      </c>
      <c r="G4" t="s">
        <v>106</v>
      </c>
      <c r="H4">
        <f>AVERAGE(B2:B41)</f>
        <v>0.57931390000000005</v>
      </c>
      <c r="I4">
        <f>_xlfn.STDEV.S(B2:B41)/SQRT(COUNT(B2:B41))</f>
        <v>5.4842813931478933E-2</v>
      </c>
    </row>
    <row r="5" spans="1:9" x14ac:dyDescent="0.2">
      <c r="A5">
        <v>0</v>
      </c>
      <c r="B5">
        <v>0</v>
      </c>
      <c r="C5">
        <v>0</v>
      </c>
      <c r="D5">
        <v>0</v>
      </c>
      <c r="G5" t="s">
        <v>107</v>
      </c>
      <c r="H5">
        <f>AVERAGE(C2:C41)</f>
        <v>0.59765053846153837</v>
      </c>
      <c r="I5">
        <f>_xlfn.STDEV.S(C2:C41)/SQRT(COUNT(C2:C41))</f>
        <v>5.4562702157121064E-2</v>
      </c>
    </row>
    <row r="6" spans="1:9" x14ac:dyDescent="0.2">
      <c r="A6">
        <v>0.55932000000000004</v>
      </c>
      <c r="B6">
        <v>0.36842000000000003</v>
      </c>
      <c r="C6">
        <v>0.3871</v>
      </c>
      <c r="G6" t="s">
        <v>108</v>
      </c>
      <c r="H6">
        <f>AVERAGE(D2:D41)</f>
        <v>0.59122045945945945</v>
      </c>
      <c r="I6">
        <f>_xlfn.STDEV.S(D2:D41)/SQRT(COUNT(D2:D41))</f>
        <v>5.8117289158864514E-2</v>
      </c>
    </row>
    <row r="7" spans="1:9" x14ac:dyDescent="0.2">
      <c r="A7">
        <v>0.91935</v>
      </c>
      <c r="B7">
        <v>0.81355999999999995</v>
      </c>
      <c r="C7">
        <v>0.85507</v>
      </c>
      <c r="D7">
        <v>0.88</v>
      </c>
    </row>
    <row r="8" spans="1:9" x14ac:dyDescent="0.2">
      <c r="A8">
        <v>0.46268999999999999</v>
      </c>
      <c r="B8">
        <v>0.42857000000000001</v>
      </c>
      <c r="C8">
        <v>0.63332999999999995</v>
      </c>
      <c r="D8">
        <v>0.46</v>
      </c>
    </row>
    <row r="9" spans="1:9" x14ac:dyDescent="0.2">
      <c r="A9">
        <v>1</v>
      </c>
      <c r="B9">
        <v>0.98438000000000003</v>
      </c>
      <c r="C9">
        <v>0.91935</v>
      </c>
      <c r="D9">
        <v>0.98077000000000003</v>
      </c>
    </row>
    <row r="10" spans="1:9" x14ac:dyDescent="0.2">
      <c r="A10">
        <v>0.41538000000000003</v>
      </c>
      <c r="B10">
        <v>0.43478</v>
      </c>
      <c r="C10">
        <v>0.22222</v>
      </c>
      <c r="D10">
        <v>0.25</v>
      </c>
    </row>
    <row r="11" spans="1:9" x14ac:dyDescent="0.2">
      <c r="A11">
        <v>9.2105000000000006E-2</v>
      </c>
      <c r="B11">
        <v>9.5238000000000003E-2</v>
      </c>
      <c r="C11">
        <v>5.3571000000000001E-2</v>
      </c>
      <c r="D11">
        <v>0</v>
      </c>
    </row>
    <row r="12" spans="1:9" x14ac:dyDescent="0.2">
      <c r="A12">
        <v>1</v>
      </c>
      <c r="B12">
        <v>1</v>
      </c>
      <c r="C12">
        <v>1</v>
      </c>
      <c r="D12">
        <v>1</v>
      </c>
    </row>
    <row r="13" spans="1:9" x14ac:dyDescent="0.2">
      <c r="A13">
        <v>0.58570999999999995</v>
      </c>
      <c r="B13">
        <v>0.59614999999999996</v>
      </c>
      <c r="C13">
        <v>0.57626999999999995</v>
      </c>
      <c r="D13">
        <v>0.52542</v>
      </c>
    </row>
    <row r="14" spans="1:9" x14ac:dyDescent="0.2">
      <c r="A14">
        <v>0.19298000000000001</v>
      </c>
      <c r="B14">
        <v>0.25806000000000001</v>
      </c>
      <c r="C14">
        <v>0.15625</v>
      </c>
      <c r="D14">
        <v>0.17544000000000001</v>
      </c>
    </row>
    <row r="15" spans="1:9" x14ac:dyDescent="0.2">
      <c r="A15">
        <v>0.96552000000000004</v>
      </c>
      <c r="B15">
        <v>1</v>
      </c>
      <c r="C15">
        <v>1</v>
      </c>
      <c r="D15">
        <v>1</v>
      </c>
    </row>
    <row r="16" spans="1:9" x14ac:dyDescent="0.2">
      <c r="A16">
        <v>0.66215999999999997</v>
      </c>
      <c r="B16">
        <v>0.64815</v>
      </c>
      <c r="C16">
        <v>0.68852000000000002</v>
      </c>
      <c r="D16">
        <v>0.72548999999999997</v>
      </c>
    </row>
    <row r="17" spans="1:4" x14ac:dyDescent="0.2">
      <c r="A17">
        <v>0.95384999999999998</v>
      </c>
      <c r="B17">
        <v>1</v>
      </c>
      <c r="C17">
        <v>0.96825000000000006</v>
      </c>
      <c r="D17">
        <v>1</v>
      </c>
    </row>
    <row r="18" spans="1:4" x14ac:dyDescent="0.2">
      <c r="A18">
        <v>0.5625</v>
      </c>
      <c r="B18">
        <v>0.55357000000000001</v>
      </c>
      <c r="C18">
        <v>0.57142999999999999</v>
      </c>
      <c r="D18">
        <v>0.52632000000000001</v>
      </c>
    </row>
    <row r="19" spans="1:4" x14ac:dyDescent="0.2">
      <c r="A19">
        <v>0.12307999999999999</v>
      </c>
      <c r="B19">
        <v>0.16667000000000001</v>
      </c>
      <c r="C19">
        <v>0.21818000000000001</v>
      </c>
      <c r="D19">
        <v>0</v>
      </c>
    </row>
    <row r="20" spans="1:4" x14ac:dyDescent="0.2">
      <c r="A20">
        <v>0.25373000000000001</v>
      </c>
      <c r="B20">
        <v>3.2258000000000002E-2</v>
      </c>
      <c r="C20">
        <v>0</v>
      </c>
      <c r="D20">
        <v>0</v>
      </c>
    </row>
    <row r="21" spans="1:4" x14ac:dyDescent="0.2">
      <c r="A21">
        <v>0.32911000000000001</v>
      </c>
      <c r="B21">
        <v>0.41378999999999999</v>
      </c>
      <c r="C21">
        <v>0.42</v>
      </c>
      <c r="D21">
        <v>0.49057000000000001</v>
      </c>
    </row>
    <row r="22" spans="1:4" x14ac:dyDescent="0.2">
      <c r="A22">
        <v>0.46970000000000001</v>
      </c>
      <c r="B22">
        <v>0.29091</v>
      </c>
      <c r="C22">
        <v>0.42592999999999998</v>
      </c>
      <c r="D22">
        <v>0.44614999999999999</v>
      </c>
    </row>
    <row r="23" spans="1:4" x14ac:dyDescent="0.2">
      <c r="A23">
        <v>0.9</v>
      </c>
      <c r="B23">
        <v>0.96923000000000004</v>
      </c>
      <c r="C23">
        <v>1</v>
      </c>
      <c r="D23">
        <v>1</v>
      </c>
    </row>
    <row r="24" spans="1:4" x14ac:dyDescent="0.2">
      <c r="A24">
        <v>1</v>
      </c>
      <c r="B24">
        <v>0.97674000000000005</v>
      </c>
      <c r="C24">
        <v>1</v>
      </c>
      <c r="D24">
        <v>1</v>
      </c>
    </row>
    <row r="25" spans="1:4" x14ac:dyDescent="0.2">
      <c r="A25">
        <v>0.93547999999999998</v>
      </c>
      <c r="B25">
        <v>0.84286000000000005</v>
      </c>
      <c r="C25">
        <v>0.92727000000000004</v>
      </c>
      <c r="D25">
        <v>0.83018999999999998</v>
      </c>
    </row>
    <row r="26" spans="1:4" x14ac:dyDescent="0.2">
      <c r="A26">
        <v>0.62856999999999996</v>
      </c>
      <c r="B26">
        <v>0.63332999999999995</v>
      </c>
      <c r="C26">
        <v>0.55000000000000004</v>
      </c>
      <c r="D26">
        <v>0.7</v>
      </c>
    </row>
    <row r="27" spans="1:4" x14ac:dyDescent="0.2">
      <c r="A27">
        <v>0.85714000000000001</v>
      </c>
      <c r="B27">
        <v>0.85938000000000003</v>
      </c>
      <c r="C27">
        <v>0.79310000000000003</v>
      </c>
      <c r="D27">
        <v>0.67273000000000005</v>
      </c>
    </row>
    <row r="28" spans="1:4" x14ac:dyDescent="0.2">
      <c r="A28">
        <v>1.8867999999999999E-2</v>
      </c>
      <c r="B28">
        <v>0</v>
      </c>
    </row>
    <row r="29" spans="1:4" x14ac:dyDescent="0.2">
      <c r="A29">
        <v>0.53125</v>
      </c>
      <c r="B29">
        <v>0.46032000000000001</v>
      </c>
      <c r="C29">
        <v>0.47170000000000001</v>
      </c>
      <c r="D29">
        <v>0.43332999999999999</v>
      </c>
    </row>
    <row r="30" spans="1:4" x14ac:dyDescent="0.2">
      <c r="A30">
        <v>1</v>
      </c>
      <c r="B30">
        <v>0.98246</v>
      </c>
      <c r="C30">
        <v>1</v>
      </c>
      <c r="D30">
        <v>1</v>
      </c>
    </row>
    <row r="31" spans="1:4" x14ac:dyDescent="0.2">
      <c r="A31">
        <v>0.92308000000000001</v>
      </c>
      <c r="B31">
        <v>0.94915000000000005</v>
      </c>
      <c r="C31">
        <v>0.94443999999999995</v>
      </c>
      <c r="D31">
        <v>1</v>
      </c>
    </row>
    <row r="32" spans="1:4" x14ac:dyDescent="0.2">
      <c r="A32">
        <v>0.79166999999999998</v>
      </c>
      <c r="B32">
        <v>0.75409999999999999</v>
      </c>
      <c r="C32">
        <v>0.84</v>
      </c>
      <c r="D32">
        <v>0.73684000000000005</v>
      </c>
    </row>
    <row r="33" spans="1:4" x14ac:dyDescent="0.2">
      <c r="A33">
        <v>0.8</v>
      </c>
      <c r="B33">
        <v>0.81818000000000002</v>
      </c>
      <c r="C33">
        <v>0.84126999999999996</v>
      </c>
      <c r="D33">
        <v>0.85484000000000004</v>
      </c>
    </row>
    <row r="34" spans="1:4" x14ac:dyDescent="0.2">
      <c r="A34">
        <v>0.56896999999999998</v>
      </c>
      <c r="B34">
        <v>0.5</v>
      </c>
      <c r="C34">
        <v>0.44642999999999999</v>
      </c>
    </row>
    <row r="35" spans="1:4" x14ac:dyDescent="0.2">
      <c r="A35">
        <v>0.95384999999999998</v>
      </c>
      <c r="B35">
        <v>1</v>
      </c>
      <c r="C35">
        <v>1</v>
      </c>
      <c r="D35">
        <v>0.98148000000000002</v>
      </c>
    </row>
    <row r="36" spans="1:4" x14ac:dyDescent="0.2">
      <c r="A36">
        <v>0.16949</v>
      </c>
      <c r="B36">
        <v>0.15942000000000001</v>
      </c>
      <c r="C36">
        <v>0.20968000000000001</v>
      </c>
      <c r="D36">
        <v>0.32</v>
      </c>
    </row>
    <row r="37" spans="1:4" x14ac:dyDescent="0.2">
      <c r="A37">
        <v>0.16048999999999999</v>
      </c>
      <c r="B37">
        <v>0.29630000000000001</v>
      </c>
      <c r="C37">
        <v>0.34286</v>
      </c>
      <c r="D37">
        <v>0.42857000000000001</v>
      </c>
    </row>
    <row r="38" spans="1:4" x14ac:dyDescent="0.2">
      <c r="A38">
        <v>0.54081999999999997</v>
      </c>
      <c r="B38">
        <v>0.68181999999999998</v>
      </c>
      <c r="C38">
        <v>0.70311999999999997</v>
      </c>
      <c r="D38">
        <v>0.71428999999999998</v>
      </c>
    </row>
    <row r="39" spans="1:4" x14ac:dyDescent="0.2">
      <c r="A39">
        <v>0.80701999999999996</v>
      </c>
      <c r="B39">
        <v>0.91303999999999996</v>
      </c>
      <c r="C39">
        <v>0.875</v>
      </c>
      <c r="D39">
        <v>0.84482999999999997</v>
      </c>
    </row>
    <row r="40" spans="1:4" x14ac:dyDescent="0.2">
      <c r="A40">
        <v>0.84286000000000005</v>
      </c>
      <c r="B40">
        <v>0.90741000000000005</v>
      </c>
      <c r="C40">
        <v>0.87692000000000003</v>
      </c>
      <c r="D40">
        <v>0.60784000000000005</v>
      </c>
    </row>
    <row r="41" spans="1:4" x14ac:dyDescent="0.2">
      <c r="A41">
        <v>1</v>
      </c>
      <c r="B41">
        <v>0.94340000000000002</v>
      </c>
      <c r="C41">
        <v>0.91525000000000001</v>
      </c>
      <c r="D41">
        <v>0.9375</v>
      </c>
    </row>
  </sheetData>
  <phoneticPr fontId="18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1"/>
  <sheetViews>
    <sheetView workbookViewId="0">
      <selection activeCell="B3" sqref="B3"/>
    </sheetView>
  </sheetViews>
  <sheetFormatPr baseColWidth="10" defaultRowHeight="16" x14ac:dyDescent="0.2"/>
  <cols>
    <col min="1" max="4" width="12.6640625" bestFit="1" customWidth="1"/>
    <col min="9" max="9" width="13.5" bestFit="1" customWidth="1"/>
  </cols>
  <sheetData>
    <row r="1" spans="1:9" x14ac:dyDescent="0.2">
      <c r="A1" t="s">
        <v>92</v>
      </c>
      <c r="B1" t="s">
        <v>93</v>
      </c>
      <c r="C1" t="s">
        <v>94</v>
      </c>
      <c r="D1" t="s">
        <v>95</v>
      </c>
    </row>
    <row r="2" spans="1:9" x14ac:dyDescent="0.2">
      <c r="A2">
        <v>0.60714000000000001</v>
      </c>
      <c r="B2">
        <v>0.73973</v>
      </c>
      <c r="C2">
        <v>0.72726999999999997</v>
      </c>
      <c r="D2">
        <v>0.78161000000000003</v>
      </c>
      <c r="H2" t="s">
        <v>98</v>
      </c>
      <c r="I2" t="s">
        <v>99</v>
      </c>
    </row>
    <row r="3" spans="1:9" x14ac:dyDescent="0.2">
      <c r="A3">
        <v>0.67778000000000005</v>
      </c>
      <c r="B3">
        <v>0.70296999999999998</v>
      </c>
      <c r="C3">
        <v>0.86419999999999997</v>
      </c>
      <c r="D3">
        <v>0.86363999999999996</v>
      </c>
      <c r="G3" t="s">
        <v>105</v>
      </c>
      <c r="H3">
        <f>AVERAGE(A2:A41)</f>
        <v>0.65468875000000015</v>
      </c>
      <c r="I3">
        <f>_xlfn.STDEV.S(A2:A41)/SQRT(COUNT(A2:A41))</f>
        <v>1.3044165943142519E-2</v>
      </c>
    </row>
    <row r="4" spans="1:9" x14ac:dyDescent="0.2">
      <c r="A4">
        <v>0.79786999999999997</v>
      </c>
      <c r="B4">
        <v>0.65656999999999999</v>
      </c>
      <c r="C4">
        <v>0.70130000000000003</v>
      </c>
      <c r="D4">
        <v>0.83333000000000002</v>
      </c>
      <c r="G4" t="s">
        <v>106</v>
      </c>
      <c r="H4">
        <f>AVERAGE(B2:B41)</f>
        <v>0.69045650000000003</v>
      </c>
      <c r="I4">
        <f>_xlfn.STDEV.S(B2:B41)/SQRT(COUNT(B2:B41))</f>
        <v>1.6025753070628746E-2</v>
      </c>
    </row>
    <row r="5" spans="1:9" x14ac:dyDescent="0.2">
      <c r="A5">
        <v>0.69564999999999999</v>
      </c>
      <c r="B5">
        <v>0.59048</v>
      </c>
      <c r="C5">
        <v>0.67949000000000004</v>
      </c>
      <c r="D5">
        <v>0.82352999999999998</v>
      </c>
      <c r="G5" t="s">
        <v>107</v>
      </c>
      <c r="H5">
        <f>AVERAGE(C2:C41)</f>
        <v>0.74631769230769229</v>
      </c>
      <c r="I5">
        <f>_xlfn.STDEV.S(C2:C41)/SQRT(COUNT(C2:C41))</f>
        <v>1.4764480101475881E-2</v>
      </c>
    </row>
    <row r="6" spans="1:9" x14ac:dyDescent="0.2">
      <c r="A6">
        <v>0.82608999999999999</v>
      </c>
      <c r="B6">
        <v>0.81818000000000002</v>
      </c>
      <c r="C6">
        <v>0.79444000000000004</v>
      </c>
      <c r="G6" t="s">
        <v>108</v>
      </c>
      <c r="H6">
        <f>AVERAGE(D2:D41)</f>
        <v>0.81822378378378369</v>
      </c>
      <c r="I6">
        <f>_xlfn.STDEV.S(D2:D41)/SQRT(COUNT(D2:D41))</f>
        <v>1.4473703105435245E-2</v>
      </c>
    </row>
    <row r="7" spans="1:9" x14ac:dyDescent="0.2">
      <c r="A7">
        <v>0.53125</v>
      </c>
      <c r="B7">
        <v>0.56977</v>
      </c>
      <c r="C7">
        <v>0.76</v>
      </c>
      <c r="D7">
        <v>0.74358999999999997</v>
      </c>
    </row>
    <row r="8" spans="1:9" x14ac:dyDescent="0.2">
      <c r="A8">
        <v>0.66</v>
      </c>
      <c r="B8">
        <v>0.70191999999999999</v>
      </c>
      <c r="C8">
        <v>0.81394999999999995</v>
      </c>
      <c r="D8">
        <v>0.97143000000000002</v>
      </c>
    </row>
    <row r="9" spans="1:9" x14ac:dyDescent="0.2">
      <c r="A9">
        <v>0.58889000000000002</v>
      </c>
      <c r="B9">
        <v>0.58511000000000002</v>
      </c>
      <c r="C9">
        <v>0.75556000000000001</v>
      </c>
      <c r="D9">
        <v>0.69767000000000001</v>
      </c>
    </row>
    <row r="10" spans="1:9" x14ac:dyDescent="0.2">
      <c r="A10">
        <v>0.62365999999999999</v>
      </c>
      <c r="B10">
        <v>0.68478000000000006</v>
      </c>
      <c r="C10">
        <v>0.57647000000000004</v>
      </c>
      <c r="D10">
        <v>0.67778000000000005</v>
      </c>
    </row>
    <row r="11" spans="1:9" x14ac:dyDescent="0.2">
      <c r="A11">
        <v>0.57732000000000006</v>
      </c>
      <c r="B11">
        <v>0.625</v>
      </c>
      <c r="C11">
        <v>0.53247</v>
      </c>
      <c r="D11">
        <v>0.69511999999999996</v>
      </c>
    </row>
    <row r="12" spans="1:9" x14ac:dyDescent="0.2">
      <c r="A12">
        <v>0.73</v>
      </c>
      <c r="B12">
        <v>0.83696000000000004</v>
      </c>
      <c r="C12">
        <v>0.83721000000000001</v>
      </c>
      <c r="D12">
        <v>0.79268000000000005</v>
      </c>
    </row>
    <row r="13" spans="1:9" x14ac:dyDescent="0.2">
      <c r="A13">
        <v>0.53271000000000002</v>
      </c>
      <c r="B13">
        <v>0.66215999999999997</v>
      </c>
      <c r="C13">
        <v>0.78652</v>
      </c>
      <c r="D13">
        <v>0.78888999999999998</v>
      </c>
    </row>
    <row r="14" spans="1:9" x14ac:dyDescent="0.2">
      <c r="A14">
        <v>0.65556000000000003</v>
      </c>
      <c r="B14">
        <v>0.82608999999999999</v>
      </c>
      <c r="C14">
        <v>0.87755000000000005</v>
      </c>
      <c r="D14">
        <v>0.97499999999999998</v>
      </c>
    </row>
    <row r="15" spans="1:9" x14ac:dyDescent="0.2">
      <c r="A15">
        <v>0.67778000000000005</v>
      </c>
      <c r="B15">
        <v>0.57447000000000004</v>
      </c>
      <c r="C15">
        <v>0.69318000000000002</v>
      </c>
      <c r="D15">
        <v>0.85226999999999997</v>
      </c>
    </row>
    <row r="16" spans="1:9" x14ac:dyDescent="0.2">
      <c r="A16">
        <v>0.69443999999999995</v>
      </c>
      <c r="B16">
        <v>0.74390000000000001</v>
      </c>
      <c r="C16">
        <v>0.8</v>
      </c>
      <c r="D16">
        <v>0.84</v>
      </c>
    </row>
    <row r="17" spans="1:4" x14ac:dyDescent="0.2">
      <c r="A17">
        <v>0.67708000000000002</v>
      </c>
      <c r="B17">
        <v>0.80952000000000002</v>
      </c>
      <c r="C17">
        <v>0.80435000000000001</v>
      </c>
      <c r="D17">
        <v>0.85226999999999997</v>
      </c>
    </row>
    <row r="18" spans="1:4" x14ac:dyDescent="0.2">
      <c r="A18">
        <v>0.54544999999999999</v>
      </c>
      <c r="B18">
        <v>0.59523999999999999</v>
      </c>
      <c r="C18">
        <v>0.58242000000000005</v>
      </c>
      <c r="D18">
        <v>0.88371999999999995</v>
      </c>
    </row>
    <row r="19" spans="1:4" x14ac:dyDescent="0.2">
      <c r="A19">
        <v>0.68084999999999996</v>
      </c>
      <c r="B19">
        <v>0.77778000000000003</v>
      </c>
      <c r="C19">
        <v>0.83516000000000001</v>
      </c>
      <c r="D19">
        <v>0.87058999999999997</v>
      </c>
    </row>
    <row r="20" spans="1:4" x14ac:dyDescent="0.2">
      <c r="A20">
        <v>0.79591999999999996</v>
      </c>
      <c r="B20">
        <v>0.69230999999999998</v>
      </c>
      <c r="C20">
        <v>0.73118000000000005</v>
      </c>
      <c r="D20">
        <v>0.85897000000000001</v>
      </c>
    </row>
    <row r="21" spans="1:4" x14ac:dyDescent="0.2">
      <c r="A21">
        <v>0.59258999999999995</v>
      </c>
      <c r="B21">
        <v>0.60526000000000002</v>
      </c>
      <c r="C21">
        <v>0.64583000000000002</v>
      </c>
      <c r="D21">
        <v>0.76249999999999996</v>
      </c>
    </row>
    <row r="22" spans="1:4" x14ac:dyDescent="0.2">
      <c r="A22">
        <v>0.70408000000000004</v>
      </c>
      <c r="B22">
        <v>0.54651000000000005</v>
      </c>
      <c r="C22">
        <v>0.75861999999999996</v>
      </c>
      <c r="D22">
        <v>0.77527999999999997</v>
      </c>
    </row>
    <row r="23" spans="1:4" x14ac:dyDescent="0.2">
      <c r="A23">
        <v>0.70330000000000004</v>
      </c>
      <c r="B23">
        <v>0.72043000000000001</v>
      </c>
      <c r="C23">
        <v>0.79544999999999999</v>
      </c>
      <c r="D23">
        <v>0.79544999999999999</v>
      </c>
    </row>
    <row r="24" spans="1:4" x14ac:dyDescent="0.2">
      <c r="A24">
        <v>0.53152999999999995</v>
      </c>
      <c r="B24">
        <v>0.50685000000000002</v>
      </c>
      <c r="C24">
        <v>0.65263000000000004</v>
      </c>
      <c r="D24">
        <v>0.75309000000000004</v>
      </c>
    </row>
    <row r="25" spans="1:4" x14ac:dyDescent="0.2">
      <c r="A25">
        <v>0.58511000000000002</v>
      </c>
      <c r="B25">
        <v>0.59614999999999996</v>
      </c>
      <c r="C25">
        <v>0.59258999999999995</v>
      </c>
      <c r="D25">
        <v>0.77778000000000003</v>
      </c>
    </row>
    <row r="26" spans="1:4" x14ac:dyDescent="0.2">
      <c r="A26">
        <v>0.78261000000000003</v>
      </c>
      <c r="B26">
        <v>0.74724999999999997</v>
      </c>
      <c r="C26">
        <v>0.88888999999999996</v>
      </c>
      <c r="D26">
        <v>0.91025999999999996</v>
      </c>
    </row>
    <row r="27" spans="1:4" x14ac:dyDescent="0.2">
      <c r="A27">
        <v>0.69891999999999999</v>
      </c>
      <c r="B27">
        <v>0.63461999999999996</v>
      </c>
      <c r="C27">
        <v>0.71084000000000003</v>
      </c>
      <c r="D27">
        <v>0.7</v>
      </c>
    </row>
    <row r="28" spans="1:4" x14ac:dyDescent="0.2">
      <c r="A28">
        <v>0.78888999999999998</v>
      </c>
      <c r="B28">
        <v>0.95555999999999996</v>
      </c>
    </row>
    <row r="29" spans="1:4" x14ac:dyDescent="0.2">
      <c r="A29">
        <v>0.62887000000000004</v>
      </c>
      <c r="B29">
        <v>0.63736000000000004</v>
      </c>
      <c r="C29">
        <v>0.81928000000000001</v>
      </c>
      <c r="D29">
        <v>0.86516999999999999</v>
      </c>
    </row>
    <row r="30" spans="1:4" x14ac:dyDescent="0.2">
      <c r="A30">
        <v>0.73468999999999995</v>
      </c>
      <c r="B30">
        <v>0.83696000000000004</v>
      </c>
      <c r="C30">
        <v>0.86238999999999999</v>
      </c>
      <c r="D30">
        <v>0.93442999999999998</v>
      </c>
    </row>
    <row r="31" spans="1:4" x14ac:dyDescent="0.2">
      <c r="A31">
        <v>0.57008999999999999</v>
      </c>
      <c r="B31">
        <v>0.65059999999999996</v>
      </c>
      <c r="C31">
        <v>0.71428999999999998</v>
      </c>
      <c r="D31">
        <v>0.72092999999999996</v>
      </c>
    </row>
    <row r="32" spans="1:4" x14ac:dyDescent="0.2">
      <c r="A32">
        <v>0.57142999999999999</v>
      </c>
      <c r="B32">
        <v>0.72043000000000001</v>
      </c>
      <c r="C32">
        <v>0.79069999999999996</v>
      </c>
      <c r="D32">
        <v>0.84443999999999997</v>
      </c>
    </row>
    <row r="33" spans="1:4" x14ac:dyDescent="0.2">
      <c r="A33">
        <v>0.51578999999999997</v>
      </c>
      <c r="B33">
        <v>0.53932999999999998</v>
      </c>
      <c r="C33">
        <v>0.68889</v>
      </c>
      <c r="D33">
        <v>0.80232999999999999</v>
      </c>
    </row>
    <row r="34" spans="1:4" x14ac:dyDescent="0.2">
      <c r="A34">
        <v>0.68889</v>
      </c>
      <c r="B34">
        <v>0.72043000000000001</v>
      </c>
      <c r="C34">
        <v>0.83616000000000001</v>
      </c>
    </row>
    <row r="35" spans="1:4" x14ac:dyDescent="0.2">
      <c r="A35">
        <v>0.6</v>
      </c>
      <c r="B35">
        <v>0.68889</v>
      </c>
      <c r="C35">
        <v>0.87356</v>
      </c>
      <c r="D35">
        <v>0.96591000000000005</v>
      </c>
    </row>
    <row r="36" spans="1:4" x14ac:dyDescent="0.2">
      <c r="A36">
        <v>0.53846000000000005</v>
      </c>
      <c r="B36">
        <v>0.625</v>
      </c>
      <c r="C36">
        <v>0.68354000000000004</v>
      </c>
      <c r="D36">
        <v>0.66278999999999999</v>
      </c>
    </row>
    <row r="37" spans="1:4" x14ac:dyDescent="0.2">
      <c r="A37">
        <v>0.66964000000000001</v>
      </c>
      <c r="B37">
        <v>0.75861999999999996</v>
      </c>
      <c r="C37">
        <v>0.67647000000000002</v>
      </c>
      <c r="D37">
        <v>0.72880999999999996</v>
      </c>
    </row>
    <row r="38" spans="1:4" x14ac:dyDescent="0.2">
      <c r="A38">
        <v>0.63514000000000004</v>
      </c>
      <c r="B38">
        <v>0.88888999999999996</v>
      </c>
      <c r="C38">
        <v>0.85226999999999997</v>
      </c>
      <c r="D38">
        <v>0.98863999999999996</v>
      </c>
    </row>
    <row r="39" spans="1:4" x14ac:dyDescent="0.2">
      <c r="A39">
        <v>0.69891999999999999</v>
      </c>
      <c r="B39">
        <v>0.64210999999999996</v>
      </c>
      <c r="C39">
        <v>0.73255999999999999</v>
      </c>
      <c r="D39">
        <v>0.90698000000000001</v>
      </c>
    </row>
    <row r="40" spans="1:4" x14ac:dyDescent="0.2">
      <c r="A40">
        <v>0.71</v>
      </c>
      <c r="B40">
        <v>0.66249999999999998</v>
      </c>
      <c r="C40">
        <v>0.63158000000000003</v>
      </c>
      <c r="D40">
        <v>0.84706000000000004</v>
      </c>
    </row>
    <row r="41" spans="1:4" x14ac:dyDescent="0.2">
      <c r="A41">
        <v>0.66315999999999997</v>
      </c>
      <c r="B41">
        <v>0.74156999999999995</v>
      </c>
      <c r="C41">
        <v>0.74712999999999996</v>
      </c>
      <c r="D41">
        <v>0.73033999999999999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41"/>
  <sheetViews>
    <sheetView workbookViewId="0">
      <selection activeCell="R32" sqref="R32"/>
    </sheetView>
  </sheetViews>
  <sheetFormatPr baseColWidth="10" defaultRowHeight="16" x14ac:dyDescent="0.2"/>
  <cols>
    <col min="1" max="2" width="20.5" bestFit="1" customWidth="1"/>
    <col min="7" max="7" width="13.5" bestFit="1" customWidth="1"/>
  </cols>
  <sheetData>
    <row r="1" spans="1:7" x14ac:dyDescent="0.2">
      <c r="A1" t="s">
        <v>31</v>
      </c>
      <c r="B1" t="s">
        <v>32</v>
      </c>
    </row>
    <row r="2" spans="1:7" x14ac:dyDescent="0.2">
      <c r="A2">
        <v>0.38889000000000001</v>
      </c>
      <c r="B2">
        <v>3.8635999999999999</v>
      </c>
    </row>
    <row r="3" spans="1:7" x14ac:dyDescent="0.2">
      <c r="A3">
        <v>0.9</v>
      </c>
      <c r="B3">
        <v>2.35</v>
      </c>
      <c r="F3" t="s">
        <v>98</v>
      </c>
      <c r="G3" t="s">
        <v>99</v>
      </c>
    </row>
    <row r="4" spans="1:7" x14ac:dyDescent="0.2">
      <c r="A4">
        <v>4.12</v>
      </c>
      <c r="B4">
        <v>7.6666999999999996</v>
      </c>
      <c r="E4" t="s">
        <v>96</v>
      </c>
      <c r="F4">
        <f>AVERAGE(A2:A41)</f>
        <v>2.9023172500000003</v>
      </c>
      <c r="G4">
        <f>_xlfn.STDEV.S(A2:A41)/SQRT(COUNT(A2:A41))</f>
        <v>0.40721086261375622</v>
      </c>
    </row>
    <row r="5" spans="1:7" x14ac:dyDescent="0.2">
      <c r="A5">
        <v>1.6087</v>
      </c>
      <c r="B5">
        <v>1.1765000000000001</v>
      </c>
      <c r="E5" t="s">
        <v>97</v>
      </c>
      <c r="F5">
        <f>AVERAGE(B2:B41)</f>
        <v>2.8372111749999993</v>
      </c>
      <c r="G5">
        <f>_xlfn.STDEV.S(A2:B41)/SQRT(COUNT(B2:B41))</f>
        <v>0.39538494179824984</v>
      </c>
    </row>
    <row r="6" spans="1:7" x14ac:dyDescent="0.2">
      <c r="A6">
        <v>2.4</v>
      </c>
      <c r="B6">
        <v>0.05</v>
      </c>
    </row>
    <row r="7" spans="1:7" x14ac:dyDescent="0.2">
      <c r="A7">
        <v>3.6667000000000001</v>
      </c>
      <c r="B7">
        <v>0.59091000000000005</v>
      </c>
    </row>
    <row r="8" spans="1:7" x14ac:dyDescent="0.2">
      <c r="A8">
        <v>1.3</v>
      </c>
      <c r="B8">
        <v>2.4500000000000002</v>
      </c>
    </row>
    <row r="9" spans="1:7" x14ac:dyDescent="0.2">
      <c r="A9">
        <v>4.5999999999999996</v>
      </c>
      <c r="B9">
        <v>5.5</v>
      </c>
    </row>
    <row r="10" spans="1:7" x14ac:dyDescent="0.2">
      <c r="A10">
        <v>3.3889</v>
      </c>
      <c r="B10">
        <v>0.31818000000000002</v>
      </c>
    </row>
    <row r="11" spans="1:7" x14ac:dyDescent="0.2">
      <c r="A11">
        <v>6.125</v>
      </c>
      <c r="B11">
        <v>1.4167000000000001</v>
      </c>
    </row>
    <row r="12" spans="1:7" x14ac:dyDescent="0.2">
      <c r="A12">
        <v>3.8420999999999998</v>
      </c>
      <c r="B12">
        <v>2.8094999999999999</v>
      </c>
    </row>
    <row r="13" spans="1:7" x14ac:dyDescent="0.2">
      <c r="A13">
        <v>11.666700000000001</v>
      </c>
      <c r="B13">
        <v>5.6875</v>
      </c>
    </row>
    <row r="14" spans="1:7" x14ac:dyDescent="0.2">
      <c r="A14">
        <v>0.77778000000000003</v>
      </c>
      <c r="B14">
        <v>1.5909</v>
      </c>
    </row>
    <row r="15" spans="1:7" x14ac:dyDescent="0.2">
      <c r="A15">
        <v>1.4286000000000001</v>
      </c>
      <c r="B15">
        <v>0.36842000000000003</v>
      </c>
    </row>
    <row r="16" spans="1:7" x14ac:dyDescent="0.2">
      <c r="A16">
        <v>3.4348000000000001</v>
      </c>
      <c r="B16">
        <v>5.7647000000000004</v>
      </c>
    </row>
    <row r="17" spans="1:2" x14ac:dyDescent="0.2">
      <c r="A17">
        <v>3.5238</v>
      </c>
      <c r="B17">
        <v>5.1052999999999997</v>
      </c>
    </row>
    <row r="18" spans="1:2" x14ac:dyDescent="0.2">
      <c r="A18">
        <v>3.2105000000000001</v>
      </c>
      <c r="B18">
        <v>3.6190000000000002</v>
      </c>
    </row>
    <row r="19" spans="1:2" x14ac:dyDescent="0.2">
      <c r="A19">
        <v>0.63636000000000004</v>
      </c>
      <c r="B19">
        <v>1.8889</v>
      </c>
    </row>
    <row r="20" spans="1:2" x14ac:dyDescent="0.2">
      <c r="A20">
        <v>1.1738999999999999</v>
      </c>
      <c r="B20">
        <v>5.4706000000000001</v>
      </c>
    </row>
    <row r="21" spans="1:2" x14ac:dyDescent="0.2">
      <c r="A21">
        <v>2.4666999999999999</v>
      </c>
      <c r="B21">
        <v>2.72</v>
      </c>
    </row>
    <row r="22" spans="1:2" x14ac:dyDescent="0.2">
      <c r="A22">
        <v>3.1111</v>
      </c>
      <c r="B22">
        <v>0.53846000000000005</v>
      </c>
    </row>
    <row r="23" spans="1:2" x14ac:dyDescent="0.2">
      <c r="A23">
        <v>2.5882000000000001</v>
      </c>
      <c r="B23">
        <v>1.4782999999999999</v>
      </c>
    </row>
    <row r="24" spans="1:2" x14ac:dyDescent="0.2">
      <c r="A24">
        <v>5.0999999999999996</v>
      </c>
      <c r="B24">
        <v>3.05</v>
      </c>
    </row>
    <row r="25" spans="1:2" x14ac:dyDescent="0.2">
      <c r="A25">
        <v>0.4</v>
      </c>
      <c r="B25">
        <v>0.45</v>
      </c>
    </row>
    <row r="26" spans="1:2" x14ac:dyDescent="0.2">
      <c r="A26">
        <v>0.9375</v>
      </c>
      <c r="B26">
        <v>0.79166999999999998</v>
      </c>
    </row>
    <row r="27" spans="1:2" x14ac:dyDescent="0.2">
      <c r="A27">
        <v>6.25</v>
      </c>
      <c r="B27">
        <v>7.2083000000000004</v>
      </c>
    </row>
    <row r="28" spans="1:2" x14ac:dyDescent="0.2">
      <c r="A28">
        <v>1.2917000000000001</v>
      </c>
      <c r="B28">
        <v>1.5</v>
      </c>
    </row>
    <row r="29" spans="1:2" x14ac:dyDescent="0.2">
      <c r="A29">
        <v>8.8125</v>
      </c>
      <c r="B29">
        <v>7.7916999999999996</v>
      </c>
    </row>
    <row r="30" spans="1:2" x14ac:dyDescent="0.2">
      <c r="A30">
        <v>1.9048</v>
      </c>
      <c r="B30">
        <v>4.1052999999999997</v>
      </c>
    </row>
    <row r="31" spans="1:2" x14ac:dyDescent="0.2">
      <c r="A31">
        <v>2.5293999999999999</v>
      </c>
      <c r="B31">
        <v>0.95652000000000004</v>
      </c>
    </row>
    <row r="32" spans="1:2" x14ac:dyDescent="0.2">
      <c r="A32">
        <v>0.63636000000000004</v>
      </c>
      <c r="B32">
        <v>4.1666999999999996</v>
      </c>
    </row>
    <row r="33" spans="1:2" x14ac:dyDescent="0.2">
      <c r="A33">
        <v>2.3683999999999998</v>
      </c>
      <c r="B33">
        <v>9.5238000000000003E-2</v>
      </c>
    </row>
    <row r="34" spans="1:2" x14ac:dyDescent="0.2">
      <c r="A34">
        <v>2.6</v>
      </c>
      <c r="B34">
        <v>0.8</v>
      </c>
    </row>
    <row r="35" spans="1:2" x14ac:dyDescent="0.2">
      <c r="A35">
        <v>0</v>
      </c>
      <c r="B35">
        <v>9</v>
      </c>
    </row>
    <row r="36" spans="1:2" x14ac:dyDescent="0.2">
      <c r="A36">
        <v>1.5</v>
      </c>
      <c r="B36">
        <v>3.1875</v>
      </c>
    </row>
    <row r="37" spans="1:2" x14ac:dyDescent="0.2">
      <c r="A37">
        <v>9.4736999999999991</v>
      </c>
      <c r="B37">
        <v>2.1429</v>
      </c>
    </row>
    <row r="38" spans="1:2" x14ac:dyDescent="0.2">
      <c r="A38">
        <v>2.2000000000000002</v>
      </c>
      <c r="B38">
        <v>0.75</v>
      </c>
    </row>
    <row r="39" spans="1:2" x14ac:dyDescent="0.2">
      <c r="A39">
        <v>2.2917000000000001</v>
      </c>
      <c r="B39">
        <v>4.6875</v>
      </c>
    </row>
    <row r="40" spans="1:2" x14ac:dyDescent="0.2">
      <c r="A40">
        <v>1.1578999999999999</v>
      </c>
      <c r="B40">
        <v>4.7619000000000002E-2</v>
      </c>
    </row>
    <row r="41" spans="1:2" x14ac:dyDescent="0.2">
      <c r="A41">
        <v>0.28000000000000003</v>
      </c>
      <c r="B41">
        <v>0.33333000000000002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41"/>
  <sheetViews>
    <sheetView workbookViewId="0">
      <selection activeCell="R40" sqref="R40"/>
    </sheetView>
  </sheetViews>
  <sheetFormatPr baseColWidth="10" defaultRowHeight="16" x14ac:dyDescent="0.2"/>
  <cols>
    <col min="1" max="1" width="13.33203125" bestFit="1" customWidth="1"/>
    <col min="2" max="2" width="15.1640625" bestFit="1" customWidth="1"/>
    <col min="7" max="7" width="13.5" bestFit="1" customWidth="1"/>
  </cols>
  <sheetData>
    <row r="1" spans="1:2" x14ac:dyDescent="0.2">
      <c r="A1" t="s">
        <v>89</v>
      </c>
      <c r="B1" t="s">
        <v>90</v>
      </c>
    </row>
    <row r="2" spans="1:2" x14ac:dyDescent="0.2">
      <c r="A2">
        <v>2.5665E-2</v>
      </c>
      <c r="B2">
        <v>0</v>
      </c>
    </row>
    <row r="3" spans="1:2" x14ac:dyDescent="0.2">
      <c r="A3">
        <v>4.2125000000000003E-2</v>
      </c>
      <c r="B3">
        <v>0.17499999999999999</v>
      </c>
    </row>
    <row r="4" spans="1:2" x14ac:dyDescent="0.2">
      <c r="A4">
        <v>1.6098000000000001E-2</v>
      </c>
      <c r="B4">
        <v>0</v>
      </c>
    </row>
    <row r="5" spans="1:2" x14ac:dyDescent="0.2">
      <c r="A5">
        <v>0</v>
      </c>
      <c r="B5">
        <v>0</v>
      </c>
    </row>
    <row r="6" spans="1:2" x14ac:dyDescent="0.2">
      <c r="A6">
        <v>0</v>
      </c>
      <c r="B6">
        <v>0.42499999999999999</v>
      </c>
    </row>
    <row r="7" spans="1:2" x14ac:dyDescent="0.2">
      <c r="A7">
        <v>1.6222999999999999E-3</v>
      </c>
      <c r="B7">
        <v>0.92500000000000004</v>
      </c>
    </row>
    <row r="8" spans="1:2" x14ac:dyDescent="0.2">
      <c r="A8">
        <v>4.2377999999999999E-2</v>
      </c>
      <c r="B8">
        <v>0.52500000000000002</v>
      </c>
    </row>
    <row r="9" spans="1:2" x14ac:dyDescent="0.2">
      <c r="A9">
        <v>5.2468000000000002E-3</v>
      </c>
      <c r="B9">
        <v>0.9</v>
      </c>
    </row>
    <row r="10" spans="1:2" x14ac:dyDescent="0.2">
      <c r="A10">
        <v>-2.1385000000000001E-2</v>
      </c>
      <c r="B10">
        <v>0.27500000000000002</v>
      </c>
    </row>
    <row r="11" spans="1:2" x14ac:dyDescent="0.2">
      <c r="A11">
        <v>9.4514000000000004E-3</v>
      </c>
      <c r="B11">
        <v>0</v>
      </c>
    </row>
    <row r="12" spans="1:2" x14ac:dyDescent="0.2">
      <c r="A12">
        <v>0</v>
      </c>
      <c r="B12">
        <v>1</v>
      </c>
    </row>
    <row r="13" spans="1:2" x14ac:dyDescent="0.2">
      <c r="A13">
        <v>1.7066000000000001E-2</v>
      </c>
      <c r="B13">
        <v>0.42499999999999999</v>
      </c>
    </row>
    <row r="14" spans="1:2" x14ac:dyDescent="0.2">
      <c r="A14">
        <v>1.485E-2</v>
      </c>
      <c r="B14">
        <v>0.22500000000000001</v>
      </c>
    </row>
    <row r="15" spans="1:2" x14ac:dyDescent="0.2">
      <c r="A15">
        <v>8.3350999999999998E-3</v>
      </c>
      <c r="B15">
        <v>1</v>
      </c>
    </row>
    <row r="16" spans="1:2" x14ac:dyDescent="0.2">
      <c r="A16">
        <v>3.0374999999999999E-2</v>
      </c>
      <c r="B16">
        <v>0.82499999999999996</v>
      </c>
    </row>
    <row r="17" spans="1:2" x14ac:dyDescent="0.2">
      <c r="A17">
        <v>-5.9974E-3</v>
      </c>
      <c r="B17">
        <v>1</v>
      </c>
    </row>
    <row r="18" spans="1:2" x14ac:dyDescent="0.2">
      <c r="A18">
        <v>-4.8710999999999997E-3</v>
      </c>
      <c r="B18">
        <v>0.52500000000000002</v>
      </c>
    </row>
    <row r="19" spans="1:2" x14ac:dyDescent="0.2">
      <c r="A19">
        <v>-7.4073999999999997E-3</v>
      </c>
      <c r="B19">
        <v>2.5000000000000001E-2</v>
      </c>
    </row>
    <row r="20" spans="1:2" x14ac:dyDescent="0.2">
      <c r="A20">
        <v>6.4598000000000003E-2</v>
      </c>
      <c r="B20">
        <v>0</v>
      </c>
    </row>
    <row r="21" spans="1:2" x14ac:dyDescent="0.2">
      <c r="A21">
        <v>-1.9390999999999999E-2</v>
      </c>
      <c r="B21">
        <v>0.35</v>
      </c>
    </row>
    <row r="22" spans="1:2" x14ac:dyDescent="0.2">
      <c r="A22">
        <v>-4.6934999999999998E-2</v>
      </c>
      <c r="B22">
        <v>0.32500000000000001</v>
      </c>
    </row>
    <row r="23" spans="1:2" x14ac:dyDescent="0.2">
      <c r="A23">
        <v>1.8533000000000001E-2</v>
      </c>
      <c r="B23">
        <v>1</v>
      </c>
    </row>
    <row r="24" spans="1:2" x14ac:dyDescent="0.2">
      <c r="A24">
        <v>-1.0472E-2</v>
      </c>
      <c r="B24">
        <v>1</v>
      </c>
    </row>
    <row r="25" spans="1:2" x14ac:dyDescent="0.2">
      <c r="A25">
        <v>3.6429999999999997E-2</v>
      </c>
      <c r="B25">
        <v>0.95</v>
      </c>
    </row>
    <row r="26" spans="1:2" x14ac:dyDescent="0.2">
      <c r="A26">
        <v>2.1905000000000001E-2</v>
      </c>
      <c r="B26">
        <v>0.47499999999999998</v>
      </c>
    </row>
    <row r="27" spans="1:2" x14ac:dyDescent="0.2">
      <c r="A27">
        <v>2.7778000000000001E-2</v>
      </c>
      <c r="B27">
        <v>0.52500000000000002</v>
      </c>
    </row>
    <row r="28" spans="1:2" x14ac:dyDescent="0.2">
      <c r="A28">
        <v>-5.9214000000000003E-3</v>
      </c>
      <c r="B28">
        <v>0</v>
      </c>
    </row>
    <row r="29" spans="1:2" x14ac:dyDescent="0.2">
      <c r="A29">
        <v>-1.8538999999999999E-3</v>
      </c>
      <c r="B29">
        <v>0.47499999999999998</v>
      </c>
    </row>
    <row r="30" spans="1:2" x14ac:dyDescent="0.2">
      <c r="A30">
        <v>5.9214000000000003E-3</v>
      </c>
      <c r="B30">
        <v>0.97499999999999998</v>
      </c>
    </row>
    <row r="31" spans="1:2" x14ac:dyDescent="0.2">
      <c r="A31">
        <v>-1.7361000000000001E-2</v>
      </c>
      <c r="B31">
        <v>0.82499999999999996</v>
      </c>
    </row>
    <row r="32" spans="1:2" x14ac:dyDescent="0.2">
      <c r="A32">
        <v>2.7588000000000001E-3</v>
      </c>
      <c r="B32">
        <v>0.75</v>
      </c>
    </row>
    <row r="33" spans="1:2" x14ac:dyDescent="0.2">
      <c r="A33">
        <v>-9.6334000000000003E-3</v>
      </c>
      <c r="B33">
        <v>0.82499999999999996</v>
      </c>
    </row>
    <row r="34" spans="1:2" x14ac:dyDescent="0.2">
      <c r="A34">
        <v>-4.9017999999999999E-2</v>
      </c>
      <c r="B34">
        <v>0.72499999999999998</v>
      </c>
    </row>
    <row r="35" spans="1:2" x14ac:dyDescent="0.2">
      <c r="A35">
        <v>1.9425999999999999E-2</v>
      </c>
      <c r="B35">
        <v>0.97499999999999998</v>
      </c>
    </row>
    <row r="36" spans="1:2" x14ac:dyDescent="0.2">
      <c r="A36">
        <v>-2.5090999999999999E-2</v>
      </c>
      <c r="B36">
        <v>2.5000000000000001E-2</v>
      </c>
    </row>
    <row r="37" spans="1:2" x14ac:dyDescent="0.2">
      <c r="A37">
        <v>-7.5430999999999996E-3</v>
      </c>
      <c r="B37">
        <v>0.57499999999999996</v>
      </c>
    </row>
    <row r="38" spans="1:2" x14ac:dyDescent="0.2">
      <c r="A38">
        <v>3.3055000000000001E-2</v>
      </c>
      <c r="B38">
        <v>0.75</v>
      </c>
    </row>
    <row r="39" spans="1:2" x14ac:dyDescent="0.2">
      <c r="A39">
        <v>5.5576000000000002E-3</v>
      </c>
      <c r="B39">
        <v>0.5</v>
      </c>
    </row>
    <row r="40" spans="1:2" x14ac:dyDescent="0.2">
      <c r="A40">
        <v>5.4688000000000001E-2</v>
      </c>
      <c r="B40">
        <v>0.8</v>
      </c>
    </row>
    <row r="41" spans="1:2" x14ac:dyDescent="0.2">
      <c r="A41">
        <v>-2.0833000000000001E-2</v>
      </c>
      <c r="B41">
        <v>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41"/>
  <sheetViews>
    <sheetView workbookViewId="0">
      <selection activeCell="C42" sqref="C42"/>
    </sheetView>
  </sheetViews>
  <sheetFormatPr baseColWidth="10" defaultRowHeight="16" x14ac:dyDescent="0.2"/>
  <cols>
    <col min="1" max="1" width="19" customWidth="1"/>
    <col min="2" max="2" width="15.33203125" bestFit="1" customWidth="1"/>
  </cols>
  <sheetData>
    <row r="1" spans="1:2" x14ac:dyDescent="0.2">
      <c r="A1" t="s">
        <v>49</v>
      </c>
      <c r="B1" t="s">
        <v>13</v>
      </c>
    </row>
    <row r="2" spans="1:2" x14ac:dyDescent="0.2">
      <c r="A2">
        <v>66</v>
      </c>
      <c r="B2">
        <v>0.98750000000000004</v>
      </c>
    </row>
    <row r="3" spans="1:2" x14ac:dyDescent="0.2">
      <c r="A3">
        <v>66</v>
      </c>
      <c r="B3">
        <v>0.71250000000000002</v>
      </c>
    </row>
    <row r="4" spans="1:2" x14ac:dyDescent="0.2">
      <c r="A4">
        <v>44</v>
      </c>
      <c r="B4">
        <v>0.86250000000000004</v>
      </c>
    </row>
    <row r="5" spans="1:2" x14ac:dyDescent="0.2">
      <c r="A5">
        <v>78</v>
      </c>
      <c r="B5">
        <v>1</v>
      </c>
    </row>
    <row r="6" spans="1:2" x14ac:dyDescent="0.2">
      <c r="A6">
        <v>54</v>
      </c>
      <c r="B6">
        <v>0.5625</v>
      </c>
    </row>
    <row r="7" spans="1:2" x14ac:dyDescent="0.2">
      <c r="A7">
        <v>52</v>
      </c>
      <c r="B7">
        <v>0.32500000000000001</v>
      </c>
    </row>
    <row r="8" spans="1:2" x14ac:dyDescent="0.2">
      <c r="A8">
        <v>71</v>
      </c>
      <c r="B8">
        <v>0.52500000000000002</v>
      </c>
    </row>
    <row r="9" spans="1:2" x14ac:dyDescent="0.2">
      <c r="A9">
        <v>66</v>
      </c>
      <c r="B9">
        <v>7.4999999999999997E-2</v>
      </c>
    </row>
    <row r="10" spans="1:2" x14ac:dyDescent="0.2">
      <c r="A10">
        <v>78</v>
      </c>
      <c r="B10">
        <v>0.57499999999999996</v>
      </c>
    </row>
    <row r="11" spans="1:2" x14ac:dyDescent="0.2">
      <c r="A11">
        <v>69</v>
      </c>
      <c r="B11">
        <v>0.875</v>
      </c>
    </row>
    <row r="12" spans="1:2" x14ac:dyDescent="0.2">
      <c r="A12">
        <v>54</v>
      </c>
      <c r="B12">
        <v>0</v>
      </c>
    </row>
    <row r="13" spans="1:2" x14ac:dyDescent="0.2">
      <c r="A13">
        <v>82</v>
      </c>
      <c r="B13">
        <v>0.51249999999999996</v>
      </c>
    </row>
    <row r="14" spans="1:2" x14ac:dyDescent="0.2">
      <c r="A14">
        <v>57</v>
      </c>
      <c r="B14">
        <v>0.72499999999999998</v>
      </c>
    </row>
    <row r="15" spans="1:2" x14ac:dyDescent="0.2">
      <c r="A15">
        <v>54</v>
      </c>
      <c r="B15">
        <v>2.5000000000000001E-2</v>
      </c>
    </row>
    <row r="16" spans="1:2" x14ac:dyDescent="0.2">
      <c r="A16">
        <v>83</v>
      </c>
      <c r="B16">
        <v>0.28749999999999998</v>
      </c>
    </row>
    <row r="17" spans="1:2" x14ac:dyDescent="0.2">
      <c r="A17">
        <v>77</v>
      </c>
      <c r="B17">
        <v>2.5000000000000001E-2</v>
      </c>
    </row>
    <row r="18" spans="1:2" x14ac:dyDescent="0.2">
      <c r="A18">
        <v>72</v>
      </c>
      <c r="B18">
        <v>0.45</v>
      </c>
    </row>
    <row r="19" spans="1:2" x14ac:dyDescent="0.2">
      <c r="A19">
        <v>65</v>
      </c>
      <c r="B19">
        <v>0.71250000000000002</v>
      </c>
    </row>
    <row r="20" spans="1:2" x14ac:dyDescent="0.2">
      <c r="A20">
        <v>70</v>
      </c>
      <c r="B20">
        <v>1</v>
      </c>
    </row>
    <row r="21" spans="1:2" x14ac:dyDescent="0.2">
      <c r="A21">
        <v>70</v>
      </c>
      <c r="B21">
        <v>0.52500000000000002</v>
      </c>
    </row>
    <row r="22" spans="1:2" x14ac:dyDescent="0.2">
      <c r="A22">
        <v>43</v>
      </c>
      <c r="B22">
        <v>0.625</v>
      </c>
    </row>
    <row r="23" spans="1:2" x14ac:dyDescent="0.2">
      <c r="A23">
        <v>63</v>
      </c>
      <c r="B23">
        <v>0.1</v>
      </c>
    </row>
    <row r="24" spans="1:2" x14ac:dyDescent="0.2">
      <c r="A24">
        <v>68</v>
      </c>
      <c r="B24">
        <v>0</v>
      </c>
    </row>
    <row r="25" spans="1:2" x14ac:dyDescent="0.2">
      <c r="A25">
        <v>67</v>
      </c>
      <c r="B25">
        <v>2.5000000000000001E-2</v>
      </c>
    </row>
    <row r="26" spans="1:2" x14ac:dyDescent="0.2">
      <c r="A26">
        <v>56</v>
      </c>
      <c r="B26">
        <v>0.46250000000000002</v>
      </c>
    </row>
    <row r="27" spans="1:2" x14ac:dyDescent="0.2">
      <c r="A27">
        <v>50</v>
      </c>
      <c r="B27">
        <v>0.48749999999999999</v>
      </c>
    </row>
    <row r="28" spans="1:2" x14ac:dyDescent="0.2">
      <c r="A28">
        <v>72</v>
      </c>
      <c r="B28">
        <v>0.98750000000000004</v>
      </c>
    </row>
    <row r="29" spans="1:2" x14ac:dyDescent="0.2">
      <c r="A29">
        <v>71</v>
      </c>
      <c r="B29">
        <v>0.57499999999999996</v>
      </c>
    </row>
    <row r="30" spans="1:2" x14ac:dyDescent="0.2">
      <c r="A30">
        <v>49</v>
      </c>
      <c r="B30">
        <v>1.2500000000000001E-2</v>
      </c>
    </row>
    <row r="31" spans="1:2" x14ac:dyDescent="0.2">
      <c r="A31">
        <v>73</v>
      </c>
      <c r="B31">
        <v>0.1</v>
      </c>
    </row>
    <row r="32" spans="1:2" x14ac:dyDescent="0.2">
      <c r="A32">
        <v>67</v>
      </c>
      <c r="B32">
        <v>0.4</v>
      </c>
    </row>
    <row r="33" spans="1:2" x14ac:dyDescent="0.2">
      <c r="A33">
        <v>69</v>
      </c>
      <c r="B33">
        <v>0.27500000000000002</v>
      </c>
    </row>
    <row r="34" spans="1:2" x14ac:dyDescent="0.2">
      <c r="A34">
        <v>64</v>
      </c>
      <c r="B34">
        <v>0.35</v>
      </c>
    </row>
    <row r="35" spans="1:2" x14ac:dyDescent="0.2">
      <c r="A35">
        <v>75</v>
      </c>
      <c r="B35">
        <v>0.05</v>
      </c>
    </row>
    <row r="36" spans="1:2" x14ac:dyDescent="0.2">
      <c r="A36">
        <v>65</v>
      </c>
      <c r="B36">
        <v>0.9</v>
      </c>
    </row>
    <row r="37" spans="1:2" x14ac:dyDescent="0.2">
      <c r="A37">
        <v>67</v>
      </c>
      <c r="B37">
        <v>0.58750000000000002</v>
      </c>
    </row>
    <row r="38" spans="1:2" x14ac:dyDescent="0.2">
      <c r="A38">
        <v>86</v>
      </c>
      <c r="B38">
        <v>0.33750000000000002</v>
      </c>
    </row>
    <row r="39" spans="1:2" x14ac:dyDescent="0.2">
      <c r="A39">
        <v>57</v>
      </c>
      <c r="B39">
        <v>0.26250000000000001</v>
      </c>
    </row>
    <row r="40" spans="1:2" x14ac:dyDescent="0.2">
      <c r="A40">
        <v>68</v>
      </c>
      <c r="B40">
        <v>0.2</v>
      </c>
    </row>
    <row r="41" spans="1:2" x14ac:dyDescent="0.2">
      <c r="A41">
        <v>78</v>
      </c>
      <c r="B41">
        <v>0.13750000000000001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N41"/>
  <sheetViews>
    <sheetView topLeftCell="DF1" workbookViewId="0">
      <selection activeCell="DR16" sqref="DR16"/>
    </sheetView>
  </sheetViews>
  <sheetFormatPr baseColWidth="10" defaultRowHeight="16" x14ac:dyDescent="0.2"/>
  <cols>
    <col min="1" max="1" width="8.1640625" bestFit="1" customWidth="1"/>
    <col min="2" max="2" width="11.83203125" bestFit="1" customWidth="1"/>
    <col min="3" max="3" width="10.33203125" bestFit="1" customWidth="1"/>
    <col min="5" max="5" width="12.5" bestFit="1" customWidth="1"/>
    <col min="6" max="6" width="13" bestFit="1" customWidth="1"/>
    <col min="7" max="8" width="11.5" bestFit="1" customWidth="1"/>
    <col min="9" max="10" width="15.33203125" bestFit="1" customWidth="1"/>
    <col min="11" max="11" width="13.6640625" bestFit="1" customWidth="1"/>
    <col min="12" max="12" width="14" bestFit="1" customWidth="1"/>
    <col min="13" max="13" width="17.33203125" bestFit="1" customWidth="1"/>
    <col min="14" max="15" width="13.33203125" bestFit="1" customWidth="1"/>
    <col min="16" max="17" width="17.33203125" bestFit="1" customWidth="1"/>
    <col min="18" max="18" width="15.5" bestFit="1" customWidth="1"/>
    <col min="19" max="19" width="15.83203125" bestFit="1" customWidth="1"/>
    <col min="20" max="20" width="19.1640625" bestFit="1" customWidth="1"/>
    <col min="21" max="22" width="15.5" bestFit="1" customWidth="1"/>
    <col min="23" max="24" width="19.5" bestFit="1" customWidth="1"/>
    <col min="25" max="25" width="17.83203125" bestFit="1" customWidth="1"/>
    <col min="26" max="26" width="18.1640625" bestFit="1" customWidth="1"/>
    <col min="27" max="27" width="21.5" bestFit="1" customWidth="1"/>
    <col min="28" max="29" width="20.5" bestFit="1" customWidth="1"/>
    <col min="30" max="31" width="22.5" bestFit="1" customWidth="1"/>
    <col min="32" max="33" width="24.6640625" bestFit="1" customWidth="1"/>
    <col min="34" max="35" width="15.33203125" bestFit="1" customWidth="1"/>
    <col min="36" max="37" width="17.33203125" bestFit="1" customWidth="1"/>
    <col min="38" max="39" width="19.5" bestFit="1" customWidth="1"/>
    <col min="40" max="40" width="10" bestFit="1" customWidth="1"/>
    <col min="41" max="41" width="11.33203125" bestFit="1" customWidth="1"/>
    <col min="42" max="42" width="12.1640625" bestFit="1" customWidth="1"/>
    <col min="45" max="45" width="16.33203125" bestFit="1" customWidth="1"/>
    <col min="46" max="46" width="15.33203125" bestFit="1" customWidth="1"/>
    <col min="47" max="47" width="18.5" bestFit="1" customWidth="1"/>
    <col min="48" max="48" width="12.5" bestFit="1" customWidth="1"/>
    <col min="49" max="49" width="14.33203125" bestFit="1" customWidth="1"/>
    <col min="50" max="50" width="16.6640625" bestFit="1" customWidth="1"/>
    <col min="51" max="51" width="13.5" bestFit="1" customWidth="1"/>
    <col min="52" max="52" width="15.33203125" bestFit="1" customWidth="1"/>
    <col min="53" max="53" width="17.6640625" bestFit="1" customWidth="1"/>
    <col min="54" max="54" width="9.1640625" bestFit="1" customWidth="1"/>
    <col min="55" max="55" width="10.1640625" bestFit="1" customWidth="1"/>
    <col min="56" max="56" width="11" bestFit="1" customWidth="1"/>
    <col min="57" max="57" width="9.1640625" bestFit="1" customWidth="1"/>
    <col min="58" max="58" width="10.5" bestFit="1" customWidth="1"/>
    <col min="59" max="59" width="12.6640625" bestFit="1" customWidth="1"/>
    <col min="60" max="60" width="20" bestFit="1" customWidth="1"/>
    <col min="61" max="61" width="22" bestFit="1" customWidth="1"/>
    <col min="62" max="62" width="24.1640625" bestFit="1" customWidth="1"/>
    <col min="63" max="64" width="17.83203125" bestFit="1" customWidth="1"/>
    <col min="65" max="65" width="12" bestFit="1" customWidth="1"/>
    <col min="66" max="66" width="11.83203125" bestFit="1" customWidth="1"/>
    <col min="67" max="67" width="17.83203125" bestFit="1" customWidth="1"/>
    <col min="68" max="68" width="7" bestFit="1" customWidth="1"/>
    <col min="69" max="69" width="6.6640625" bestFit="1" customWidth="1"/>
    <col min="70" max="70" width="10" bestFit="1" customWidth="1"/>
    <col min="71" max="71" width="14" bestFit="1" customWidth="1"/>
    <col min="72" max="72" width="11.83203125" bestFit="1" customWidth="1"/>
    <col min="73" max="73" width="10.6640625" bestFit="1" customWidth="1"/>
    <col min="74" max="74" width="8.5" bestFit="1" customWidth="1"/>
    <col min="75" max="75" width="22.1640625" bestFit="1" customWidth="1"/>
    <col min="76" max="76" width="22.5" bestFit="1" customWidth="1"/>
    <col min="77" max="77" width="24" bestFit="1" customWidth="1"/>
    <col min="78" max="78" width="24.33203125" bestFit="1" customWidth="1"/>
    <col min="79" max="79" width="26.1640625" bestFit="1" customWidth="1"/>
    <col min="80" max="80" width="26.6640625" bestFit="1" customWidth="1"/>
    <col min="81" max="81" width="23" bestFit="1" customWidth="1"/>
    <col min="82" max="82" width="25.33203125" bestFit="1" customWidth="1"/>
    <col min="83" max="83" width="23" bestFit="1" customWidth="1"/>
    <col min="84" max="84" width="25.33203125" bestFit="1" customWidth="1"/>
    <col min="85" max="85" width="13.83203125" bestFit="1" customWidth="1"/>
    <col min="86" max="86" width="13.33203125" bestFit="1" customWidth="1"/>
    <col min="87" max="87" width="15.1640625" bestFit="1" customWidth="1"/>
    <col min="88" max="91" width="12.83203125" bestFit="1" customWidth="1"/>
    <col min="92" max="95" width="12.6640625" bestFit="1" customWidth="1"/>
    <col min="96" max="96" width="27.83203125" bestFit="1" customWidth="1"/>
    <col min="97" max="97" width="28.1640625" bestFit="1" customWidth="1"/>
    <col min="98" max="98" width="27.83203125" bestFit="1" customWidth="1"/>
    <col min="99" max="99" width="28.1640625" bestFit="1" customWidth="1"/>
    <col min="100" max="101" width="12.1640625" bestFit="1" customWidth="1"/>
    <col min="102" max="102" width="17.1640625" bestFit="1" customWidth="1"/>
    <col min="103" max="103" width="20.33203125" bestFit="1" customWidth="1"/>
    <col min="104" max="104" width="22.33203125" bestFit="1" customWidth="1"/>
    <col min="105" max="105" width="24.5" bestFit="1" customWidth="1"/>
    <col min="106" max="106" width="26.6640625" bestFit="1" customWidth="1"/>
    <col min="107" max="107" width="27" bestFit="1" customWidth="1"/>
    <col min="108" max="108" width="26.6640625" bestFit="1" customWidth="1"/>
    <col min="109" max="109" width="27" bestFit="1" customWidth="1"/>
    <col min="110" max="110" width="16.5" bestFit="1" customWidth="1"/>
    <col min="111" max="111" width="14" bestFit="1" customWidth="1"/>
    <col min="112" max="112" width="13" bestFit="1" customWidth="1"/>
    <col min="113" max="113" width="16.5" bestFit="1" customWidth="1"/>
    <col min="114" max="114" width="14" bestFit="1" customWidth="1"/>
    <col min="115" max="115" width="13" bestFit="1" customWidth="1"/>
    <col min="116" max="116" width="12.33203125" customWidth="1"/>
    <col min="117" max="117" width="11.83203125" bestFit="1" customWidth="1"/>
    <col min="118" max="118" width="13.83203125" bestFit="1" customWidth="1"/>
  </cols>
  <sheetData>
    <row r="1" spans="1:1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  <c r="AW1" t="s">
        <v>52</v>
      </c>
      <c r="AX1" t="s">
        <v>53</v>
      </c>
      <c r="AY1" t="s">
        <v>54</v>
      </c>
      <c r="AZ1" t="s">
        <v>55</v>
      </c>
      <c r="BA1" t="s">
        <v>56</v>
      </c>
      <c r="BB1" t="s">
        <v>57</v>
      </c>
      <c r="BC1" t="s">
        <v>58</v>
      </c>
      <c r="BD1" t="s">
        <v>59</v>
      </c>
      <c r="BE1" t="s">
        <v>60</v>
      </c>
      <c r="BF1" t="s">
        <v>61</v>
      </c>
      <c r="BG1" t="s">
        <v>62</v>
      </c>
      <c r="BH1" t="s">
        <v>63</v>
      </c>
      <c r="BI1" t="s">
        <v>64</v>
      </c>
      <c r="BJ1" t="s">
        <v>65</v>
      </c>
      <c r="BK1" t="s">
        <v>66</v>
      </c>
      <c r="BL1" t="s">
        <v>67</v>
      </c>
      <c r="BM1" t="s">
        <v>68</v>
      </c>
      <c r="BN1" t="s">
        <v>69</v>
      </c>
      <c r="BO1" t="s">
        <v>70</v>
      </c>
      <c r="BP1" t="s">
        <v>71</v>
      </c>
      <c r="BQ1" t="s">
        <v>72</v>
      </c>
      <c r="BR1" t="s">
        <v>73</v>
      </c>
      <c r="BS1" t="s">
        <v>74</v>
      </c>
      <c r="BT1" t="s">
        <v>75</v>
      </c>
      <c r="BU1" t="s">
        <v>76</v>
      </c>
      <c r="BV1" t="s">
        <v>77</v>
      </c>
      <c r="BW1" t="s">
        <v>78</v>
      </c>
      <c r="BX1" t="s">
        <v>79</v>
      </c>
      <c r="BY1" t="s">
        <v>80</v>
      </c>
      <c r="BZ1" t="s">
        <v>81</v>
      </c>
      <c r="CA1" t="s">
        <v>82</v>
      </c>
      <c r="CB1" t="s">
        <v>83</v>
      </c>
      <c r="CC1" t="s">
        <v>84</v>
      </c>
      <c r="CD1" t="s">
        <v>85</v>
      </c>
      <c r="CE1" t="s">
        <v>86</v>
      </c>
      <c r="CF1" t="s">
        <v>87</v>
      </c>
      <c r="CG1" t="s">
        <v>88</v>
      </c>
      <c r="CH1" t="s">
        <v>89</v>
      </c>
      <c r="CI1" t="s">
        <v>90</v>
      </c>
      <c r="CJ1" t="s">
        <v>6</v>
      </c>
      <c r="CK1" t="s">
        <v>7</v>
      </c>
      <c r="CL1" t="s">
        <v>8</v>
      </c>
      <c r="CM1" t="s">
        <v>9</v>
      </c>
      <c r="CN1" t="s">
        <v>92</v>
      </c>
      <c r="CO1" t="s">
        <v>93</v>
      </c>
      <c r="CP1" t="s">
        <v>94</v>
      </c>
      <c r="CQ1" t="s">
        <v>95</v>
      </c>
      <c r="CR1" t="s">
        <v>113</v>
      </c>
      <c r="CS1" t="s">
        <v>114</v>
      </c>
      <c r="CT1" t="s">
        <v>115</v>
      </c>
      <c r="CU1" t="s">
        <v>116</v>
      </c>
      <c r="CV1" t="s">
        <v>117</v>
      </c>
      <c r="CW1" t="s">
        <v>118</v>
      </c>
      <c r="CX1" t="s">
        <v>119</v>
      </c>
      <c r="CY1" t="s">
        <v>120</v>
      </c>
      <c r="CZ1" t="s">
        <v>121</v>
      </c>
      <c r="DA1" t="s">
        <v>122</v>
      </c>
      <c r="DB1" t="s">
        <v>123</v>
      </c>
      <c r="DC1" t="s">
        <v>124</v>
      </c>
      <c r="DD1" t="s">
        <v>125</v>
      </c>
      <c r="DE1" t="s">
        <v>126</v>
      </c>
      <c r="DF1" t="s">
        <v>175</v>
      </c>
      <c r="DG1" t="s">
        <v>176</v>
      </c>
      <c r="DH1" t="s">
        <v>177</v>
      </c>
      <c r="DI1" t="s">
        <v>178</v>
      </c>
      <c r="DJ1" t="s">
        <v>179</v>
      </c>
      <c r="DK1" t="s">
        <v>180</v>
      </c>
      <c r="DL1" t="s">
        <v>183</v>
      </c>
      <c r="DM1" t="s">
        <v>184</v>
      </c>
      <c r="DN1" t="s">
        <v>88</v>
      </c>
    </row>
    <row r="2" spans="1:118" x14ac:dyDescent="0.2">
      <c r="A2">
        <v>2</v>
      </c>
      <c r="B2">
        <v>1</v>
      </c>
      <c r="C2">
        <v>2.0699999999999998</v>
      </c>
      <c r="D2">
        <v>67</v>
      </c>
      <c r="E2">
        <v>1.825</v>
      </c>
      <c r="F2">
        <v>71</v>
      </c>
      <c r="G2">
        <v>32.0167</v>
      </c>
      <c r="H2">
        <v>32.075000000000003</v>
      </c>
      <c r="I2">
        <v>1.2500000000000001E-2</v>
      </c>
      <c r="J2">
        <v>0.98750000000000004</v>
      </c>
      <c r="K2">
        <v>0.75</v>
      </c>
      <c r="L2">
        <v>1.7729999999999999</v>
      </c>
      <c r="M2">
        <v>0.96028999999999998</v>
      </c>
      <c r="N2">
        <v>28.9833</v>
      </c>
      <c r="O2">
        <v>29.5</v>
      </c>
      <c r="P2">
        <v>0</v>
      </c>
      <c r="Q2">
        <v>1</v>
      </c>
      <c r="R2">
        <v>0.69167000000000001</v>
      </c>
      <c r="S2">
        <v>1.2881</v>
      </c>
      <c r="T2">
        <v>0.84331</v>
      </c>
      <c r="U2">
        <v>30.283300000000001</v>
      </c>
      <c r="V2">
        <v>38.125</v>
      </c>
      <c r="W2">
        <v>6.25E-2</v>
      </c>
      <c r="X2">
        <v>0.9375</v>
      </c>
      <c r="Y2">
        <v>0.67500000000000004</v>
      </c>
      <c r="Z2">
        <v>1.2623</v>
      </c>
      <c r="AA2">
        <v>0.7792</v>
      </c>
      <c r="AB2">
        <v>0.38889000000000001</v>
      </c>
      <c r="AC2">
        <v>3.8635999999999999</v>
      </c>
      <c r="AD2">
        <v>1.3957999999999999</v>
      </c>
      <c r="AE2">
        <v>0.45960000000000001</v>
      </c>
      <c r="AF2">
        <v>3.9582999999999999</v>
      </c>
      <c r="AG2">
        <v>13.25</v>
      </c>
      <c r="AH2">
        <v>0.55556000000000005</v>
      </c>
      <c r="AI2">
        <v>0.63636000000000004</v>
      </c>
      <c r="AJ2">
        <v>0.66666999999999998</v>
      </c>
      <c r="AK2">
        <v>0.72726999999999997</v>
      </c>
      <c r="AL2">
        <v>0.75</v>
      </c>
      <c r="AM2">
        <v>0.8125</v>
      </c>
      <c r="AN2">
        <v>44</v>
      </c>
      <c r="AO2">
        <v>23</v>
      </c>
      <c r="AP2">
        <v>31</v>
      </c>
      <c r="AQ2">
        <v>39</v>
      </c>
      <c r="AR2">
        <v>25</v>
      </c>
      <c r="AS2">
        <v>0</v>
      </c>
      <c r="AT2">
        <v>66</v>
      </c>
      <c r="AU2">
        <v>162</v>
      </c>
      <c r="AV2">
        <v>6.6444000000000001</v>
      </c>
      <c r="AW2">
        <v>0.24943000000000001</v>
      </c>
      <c r="AX2">
        <v>2.661</v>
      </c>
      <c r="AY2">
        <v>7.7205000000000004</v>
      </c>
      <c r="AZ2">
        <v>2.9613</v>
      </c>
      <c r="BA2">
        <v>5.1269999999999998</v>
      </c>
      <c r="BB2">
        <v>8.3333000000000004E-2</v>
      </c>
      <c r="BC2">
        <v>0.1</v>
      </c>
      <c r="BD2">
        <v>0.19167000000000001</v>
      </c>
      <c r="BE2">
        <v>-1.9</v>
      </c>
      <c r="BF2">
        <v>-2.3332999999999999</v>
      </c>
      <c r="BG2">
        <v>-1.8167</v>
      </c>
      <c r="BH2">
        <v>0.41249999999999998</v>
      </c>
      <c r="BI2">
        <v>0.42499999999999999</v>
      </c>
      <c r="BJ2">
        <v>0.4</v>
      </c>
      <c r="BK2">
        <v>0.7</v>
      </c>
      <c r="BL2">
        <v>0.7</v>
      </c>
      <c r="BM2">
        <v>2.46</v>
      </c>
      <c r="BN2">
        <v>74.5</v>
      </c>
      <c r="BO2">
        <v>14</v>
      </c>
      <c r="BP2">
        <v>0</v>
      </c>
      <c r="BQ2">
        <v>2.5550000000000002</v>
      </c>
      <c r="BR2">
        <v>76.5</v>
      </c>
      <c r="BS2">
        <v>70</v>
      </c>
      <c r="BT2">
        <v>71</v>
      </c>
      <c r="BU2">
        <v>2.0699999999999998</v>
      </c>
      <c r="BV2">
        <v>1.825</v>
      </c>
      <c r="BW2">
        <v>27.033300000000001</v>
      </c>
      <c r="BX2">
        <v>33.677799999999998</v>
      </c>
      <c r="BY2">
        <v>28.8108</v>
      </c>
      <c r="BZ2">
        <v>29.060199999999998</v>
      </c>
      <c r="CA2">
        <v>28.487200000000001</v>
      </c>
      <c r="CB2">
        <v>31.148099999999999</v>
      </c>
      <c r="CC2">
        <v>4.6060999999999996</v>
      </c>
      <c r="CD2">
        <v>-11.7407</v>
      </c>
      <c r="CE2">
        <v>5.4412000000000003</v>
      </c>
      <c r="CF2">
        <v>-17.115400000000001</v>
      </c>
      <c r="CG2">
        <v>6.2098000000000004</v>
      </c>
      <c r="CH2">
        <v>2.5665E-2</v>
      </c>
      <c r="CI2">
        <v>0</v>
      </c>
      <c r="CJ2">
        <v>7.0422999999999999E-2</v>
      </c>
      <c r="CK2">
        <v>0</v>
      </c>
      <c r="CL2">
        <v>0</v>
      </c>
      <c r="CM2">
        <v>1.6667000000000001E-2</v>
      </c>
      <c r="CN2">
        <v>0.60714000000000001</v>
      </c>
      <c r="CO2">
        <v>0.73973</v>
      </c>
      <c r="CP2">
        <v>0.72726999999999997</v>
      </c>
      <c r="CQ2">
        <v>0.78161000000000003</v>
      </c>
      <c r="CR2">
        <v>1</v>
      </c>
      <c r="CS2">
        <v>0.875</v>
      </c>
      <c r="CT2">
        <v>1</v>
      </c>
      <c r="CU2">
        <v>1</v>
      </c>
      <c r="CV2">
        <v>2.5000000000000001E-2</v>
      </c>
      <c r="CW2">
        <v>0.97499999999999998</v>
      </c>
      <c r="CX2">
        <v>47.5</v>
      </c>
      <c r="CY2">
        <v>48.75</v>
      </c>
      <c r="CZ2">
        <v>50</v>
      </c>
      <c r="DA2">
        <v>43.75</v>
      </c>
      <c r="DB2">
        <v>0</v>
      </c>
      <c r="DC2">
        <v>0.125</v>
      </c>
      <c r="DD2">
        <v>1</v>
      </c>
      <c r="DE2">
        <v>1</v>
      </c>
      <c r="DF2">
        <v>0.72221999999999997</v>
      </c>
      <c r="DG2">
        <v>0.73684000000000005</v>
      </c>
      <c r="DH2">
        <v>0.68181999999999998</v>
      </c>
      <c r="DI2">
        <v>0.77273000000000003</v>
      </c>
      <c r="DJ2">
        <v>0.77227999999999997</v>
      </c>
      <c r="DK2">
        <v>0.73468999999999995</v>
      </c>
      <c r="DL2">
        <v>13</v>
      </c>
      <c r="DM2">
        <v>13</v>
      </c>
      <c r="DN2" s="6">
        <v>4.2827999999999999</v>
      </c>
    </row>
    <row r="3" spans="1:118" x14ac:dyDescent="0.2">
      <c r="A3">
        <v>3</v>
      </c>
      <c r="B3">
        <v>2</v>
      </c>
      <c r="C3">
        <v>1.875</v>
      </c>
      <c r="D3">
        <v>78.5</v>
      </c>
      <c r="E3">
        <v>1.4550000000000001</v>
      </c>
      <c r="F3">
        <v>76</v>
      </c>
      <c r="G3">
        <v>18.916699999999999</v>
      </c>
      <c r="H3">
        <v>18.875</v>
      </c>
      <c r="I3">
        <v>0.28749999999999998</v>
      </c>
      <c r="J3">
        <v>0.71250000000000002</v>
      </c>
      <c r="K3">
        <v>0.75</v>
      </c>
      <c r="L3">
        <v>1.4903999999999999</v>
      </c>
      <c r="M3">
        <v>0.70687999999999995</v>
      </c>
      <c r="N3">
        <v>16.591699999999999</v>
      </c>
      <c r="O3">
        <v>13.7949</v>
      </c>
      <c r="P3">
        <v>0.25</v>
      </c>
      <c r="Q3">
        <v>0.75</v>
      </c>
      <c r="R3">
        <v>0.75832999999999995</v>
      </c>
      <c r="S3">
        <v>1.1753</v>
      </c>
      <c r="T3">
        <v>0.50931000000000004</v>
      </c>
      <c r="U3">
        <v>15.966699999999999</v>
      </c>
      <c r="V3">
        <v>15.775</v>
      </c>
      <c r="W3">
        <v>0.28749999999999998</v>
      </c>
      <c r="X3">
        <v>0.71250000000000002</v>
      </c>
      <c r="Y3">
        <v>0.80832999999999999</v>
      </c>
      <c r="Z3">
        <v>1.1940999999999999</v>
      </c>
      <c r="AA3">
        <v>0.60233999999999999</v>
      </c>
      <c r="AB3">
        <v>0.9</v>
      </c>
      <c r="AC3">
        <v>2.35</v>
      </c>
      <c r="AD3">
        <v>3.6818</v>
      </c>
      <c r="AE3">
        <v>1.2646999999999999</v>
      </c>
      <c r="AF3">
        <v>1.5</v>
      </c>
      <c r="AG3">
        <v>0.27272999999999997</v>
      </c>
      <c r="AH3">
        <v>0.75</v>
      </c>
      <c r="AI3">
        <v>0.9</v>
      </c>
      <c r="AJ3">
        <v>0.68181999999999998</v>
      </c>
      <c r="AK3">
        <v>0.88888999999999996</v>
      </c>
      <c r="AL3">
        <v>0.72221999999999997</v>
      </c>
      <c r="AM3">
        <v>0.86363999999999996</v>
      </c>
      <c r="AN3">
        <v>34</v>
      </c>
      <c r="AO3">
        <v>30</v>
      </c>
      <c r="AP3">
        <v>21</v>
      </c>
      <c r="AQ3">
        <v>36</v>
      </c>
      <c r="AR3">
        <v>16</v>
      </c>
      <c r="AS3">
        <v>0</v>
      </c>
      <c r="AT3">
        <v>66</v>
      </c>
      <c r="AU3">
        <v>137</v>
      </c>
      <c r="AV3">
        <v>4.8221999999999996</v>
      </c>
      <c r="AW3">
        <v>2.008</v>
      </c>
      <c r="AX3">
        <v>2.9708999999999999</v>
      </c>
      <c r="AY3">
        <v>8.8019999999999996</v>
      </c>
      <c r="AZ3">
        <v>5.9438000000000004</v>
      </c>
      <c r="BA3">
        <v>5.1349999999999998</v>
      </c>
      <c r="BB3">
        <v>0.18332999999999999</v>
      </c>
      <c r="BC3">
        <v>0.26667000000000002</v>
      </c>
      <c r="BD3">
        <v>0.14166999999999999</v>
      </c>
      <c r="BE3">
        <v>1.1000000000000001</v>
      </c>
      <c r="BF3">
        <v>2.4</v>
      </c>
      <c r="BG3">
        <v>1.7082999999999999</v>
      </c>
      <c r="BH3">
        <v>0.42499999999999999</v>
      </c>
      <c r="BI3">
        <v>0.46250000000000002</v>
      </c>
      <c r="BJ3">
        <v>0.57499999999999996</v>
      </c>
      <c r="BK3">
        <v>0.7</v>
      </c>
      <c r="BL3">
        <v>0.7</v>
      </c>
      <c r="BM3">
        <v>2.14</v>
      </c>
      <c r="BN3">
        <v>76.5</v>
      </c>
      <c r="BO3">
        <v>3</v>
      </c>
      <c r="BP3">
        <v>3</v>
      </c>
      <c r="BQ3">
        <v>2.2850000000000001</v>
      </c>
      <c r="BR3">
        <v>78.5</v>
      </c>
      <c r="BS3">
        <v>78.5</v>
      </c>
      <c r="BT3">
        <v>77.5</v>
      </c>
      <c r="BU3">
        <v>1.875</v>
      </c>
      <c r="BV3">
        <v>1.4550000000000001</v>
      </c>
      <c r="BW3">
        <v>15.3</v>
      </c>
      <c r="BX3">
        <v>20.122199999999999</v>
      </c>
      <c r="BY3">
        <v>15.069000000000001</v>
      </c>
      <c r="BZ3">
        <v>17.076899999999998</v>
      </c>
      <c r="CA3">
        <v>13.565200000000001</v>
      </c>
      <c r="CB3">
        <v>16.536100000000001</v>
      </c>
      <c r="CC3">
        <v>1.2285999999999999</v>
      </c>
      <c r="CD3">
        <v>-14.52</v>
      </c>
      <c r="CE3">
        <v>6.5675999999999997</v>
      </c>
      <c r="CF3">
        <v>-18.434799999999999</v>
      </c>
      <c r="CG3">
        <v>9.2538</v>
      </c>
      <c r="CH3">
        <v>4.2125000000000003E-2</v>
      </c>
      <c r="CI3">
        <v>0.17499999999999999</v>
      </c>
      <c r="CJ3">
        <v>0.42592999999999998</v>
      </c>
      <c r="CK3">
        <v>0.25757999999999998</v>
      </c>
      <c r="CL3">
        <v>0.27585999999999999</v>
      </c>
      <c r="CM3">
        <v>0.16128999999999999</v>
      </c>
      <c r="CN3">
        <v>0.67778000000000005</v>
      </c>
      <c r="CO3">
        <v>0.70296999999999998</v>
      </c>
      <c r="CP3">
        <v>0.86419999999999997</v>
      </c>
      <c r="CQ3">
        <v>0.86363999999999996</v>
      </c>
      <c r="CR3">
        <v>0.75</v>
      </c>
      <c r="CS3">
        <v>0.5</v>
      </c>
      <c r="CT3">
        <v>0.93332999999999999</v>
      </c>
      <c r="CU3">
        <v>0.77778000000000003</v>
      </c>
      <c r="CV3">
        <v>0.27500000000000002</v>
      </c>
      <c r="CW3">
        <v>0.72499999999999998</v>
      </c>
      <c r="CX3">
        <v>22.5</v>
      </c>
      <c r="CY3">
        <v>21.25</v>
      </c>
      <c r="CZ3">
        <v>25</v>
      </c>
      <c r="DA3">
        <v>21.25</v>
      </c>
      <c r="DB3">
        <v>0.25</v>
      </c>
      <c r="DC3">
        <v>0.5</v>
      </c>
      <c r="DD3">
        <v>0.93332999999999999</v>
      </c>
      <c r="DE3">
        <v>0.77778000000000003</v>
      </c>
      <c r="DF3">
        <v>0.7</v>
      </c>
      <c r="DG3">
        <v>0.76744000000000001</v>
      </c>
      <c r="DH3">
        <v>0.75397000000000003</v>
      </c>
      <c r="DI3">
        <v>0.85</v>
      </c>
      <c r="DJ3">
        <v>0.79220999999999997</v>
      </c>
      <c r="DK3">
        <v>0.79486999999999997</v>
      </c>
      <c r="DL3">
        <v>11</v>
      </c>
      <c r="DM3">
        <v>15</v>
      </c>
      <c r="DN3" s="6">
        <v>9.0440000000000005</v>
      </c>
    </row>
    <row r="4" spans="1:118" x14ac:dyDescent="0.2">
      <c r="A4">
        <v>2</v>
      </c>
      <c r="B4">
        <v>1</v>
      </c>
      <c r="C4">
        <v>1.97</v>
      </c>
      <c r="D4">
        <v>88</v>
      </c>
      <c r="E4">
        <v>1.385</v>
      </c>
      <c r="F4">
        <v>74</v>
      </c>
      <c r="G4">
        <v>7.8666999999999998</v>
      </c>
      <c r="H4">
        <v>13.3</v>
      </c>
      <c r="I4">
        <v>0.13750000000000001</v>
      </c>
      <c r="J4">
        <v>0.86250000000000004</v>
      </c>
      <c r="K4">
        <v>0.71667000000000003</v>
      </c>
      <c r="L4">
        <v>1.8357000000000001</v>
      </c>
      <c r="M4">
        <v>0.76412999999999998</v>
      </c>
      <c r="N4">
        <v>7.0917000000000003</v>
      </c>
      <c r="O4">
        <v>12.051299999999999</v>
      </c>
      <c r="P4">
        <v>0.3125</v>
      </c>
      <c r="Q4">
        <v>0.6875</v>
      </c>
      <c r="R4">
        <v>0.7</v>
      </c>
      <c r="S4">
        <v>1.0291999999999999</v>
      </c>
      <c r="T4">
        <v>0.44762999999999997</v>
      </c>
      <c r="U4">
        <v>6.9583000000000004</v>
      </c>
      <c r="V4">
        <v>10.025</v>
      </c>
      <c r="W4">
        <v>0</v>
      </c>
      <c r="X4">
        <v>1</v>
      </c>
      <c r="Y4">
        <v>0.82499999999999996</v>
      </c>
      <c r="Z4">
        <v>1.423</v>
      </c>
      <c r="AA4">
        <v>0.62000999999999995</v>
      </c>
      <c r="AB4">
        <v>4.12</v>
      </c>
      <c r="AC4">
        <v>7.6666999999999996</v>
      </c>
      <c r="AD4">
        <v>5.9970999999999997</v>
      </c>
      <c r="AE4">
        <v>4.1905000000000001</v>
      </c>
      <c r="AF4">
        <v>3.375</v>
      </c>
      <c r="AG4">
        <v>3.9167000000000001</v>
      </c>
      <c r="AH4">
        <v>0.8</v>
      </c>
      <c r="AI4">
        <v>0.8</v>
      </c>
      <c r="AJ4">
        <v>0.78947000000000001</v>
      </c>
      <c r="AK4">
        <v>0.85714000000000001</v>
      </c>
      <c r="AL4">
        <v>0.6875</v>
      </c>
      <c r="AM4">
        <v>0.75</v>
      </c>
      <c r="AN4">
        <v>40</v>
      </c>
      <c r="AO4">
        <v>38</v>
      </c>
      <c r="AP4">
        <v>22</v>
      </c>
      <c r="AQ4">
        <v>38</v>
      </c>
      <c r="AR4">
        <v>30</v>
      </c>
      <c r="AS4">
        <v>0</v>
      </c>
      <c r="AT4">
        <v>44</v>
      </c>
      <c r="AU4">
        <v>168</v>
      </c>
      <c r="AV4">
        <v>1.948</v>
      </c>
      <c r="AW4">
        <v>0.60714000000000001</v>
      </c>
      <c r="AX4">
        <v>1.9119999999999999</v>
      </c>
      <c r="AY4">
        <v>5.0835999999999997</v>
      </c>
      <c r="AZ4">
        <v>1.8684000000000001</v>
      </c>
      <c r="BA4">
        <v>4.9836999999999998</v>
      </c>
      <c r="BB4">
        <v>0.14166999999999999</v>
      </c>
      <c r="BC4">
        <v>0.19167000000000001</v>
      </c>
      <c r="BD4">
        <v>7.4999999999999997E-2</v>
      </c>
      <c r="BE4">
        <v>-1.6083000000000001</v>
      </c>
      <c r="BF4">
        <v>0.25</v>
      </c>
      <c r="BG4">
        <v>-1.1499999999999999</v>
      </c>
      <c r="BH4">
        <v>0.53749999999999998</v>
      </c>
      <c r="BI4">
        <v>0.58750000000000002</v>
      </c>
      <c r="BJ4">
        <v>0.46250000000000002</v>
      </c>
      <c r="BK4">
        <v>0.7</v>
      </c>
      <c r="BL4">
        <v>0.7</v>
      </c>
      <c r="BM4">
        <v>2.21</v>
      </c>
      <c r="BN4">
        <v>70.5</v>
      </c>
      <c r="BO4">
        <v>3</v>
      </c>
      <c r="BP4">
        <v>9</v>
      </c>
      <c r="BQ4">
        <v>2.395</v>
      </c>
      <c r="BR4">
        <v>72.5</v>
      </c>
      <c r="BS4">
        <v>85</v>
      </c>
      <c r="BT4">
        <v>74</v>
      </c>
      <c r="BU4">
        <v>1.97</v>
      </c>
      <c r="BV4">
        <v>1.385</v>
      </c>
      <c r="BW4">
        <v>6.4706000000000001</v>
      </c>
      <c r="BX4">
        <v>8.4185999999999996</v>
      </c>
      <c r="BY4">
        <v>6.6666999999999996</v>
      </c>
      <c r="BZ4">
        <v>7.2737999999999996</v>
      </c>
      <c r="CA4">
        <v>5.3810000000000002</v>
      </c>
      <c r="CB4">
        <v>7.2929000000000004</v>
      </c>
      <c r="CC4">
        <v>6.6923000000000004</v>
      </c>
      <c r="CD4">
        <v>-5</v>
      </c>
      <c r="CE4">
        <v>7.5640999999999998</v>
      </c>
      <c r="CF4">
        <v>-9.3332999999999995</v>
      </c>
      <c r="CG4">
        <v>5.2050999999999998</v>
      </c>
      <c r="CH4">
        <v>1.6098000000000001E-2</v>
      </c>
      <c r="CI4">
        <v>0</v>
      </c>
      <c r="CJ4">
        <v>5.9700999999999997E-2</v>
      </c>
      <c r="CK4">
        <v>0.18332999999999999</v>
      </c>
      <c r="CL4">
        <v>0.2</v>
      </c>
      <c r="CM4">
        <v>0.17460000000000001</v>
      </c>
      <c r="CN4">
        <v>0.79786999999999997</v>
      </c>
      <c r="CO4">
        <v>0.65656999999999999</v>
      </c>
      <c r="CP4">
        <v>0.70130000000000003</v>
      </c>
      <c r="CQ4">
        <v>0.83333000000000002</v>
      </c>
      <c r="CR4">
        <v>0.9</v>
      </c>
      <c r="CS4">
        <v>0.88</v>
      </c>
      <c r="CT4">
        <v>0.72726999999999997</v>
      </c>
      <c r="CU4">
        <v>0.93332999999999999</v>
      </c>
      <c r="CV4">
        <v>0.15</v>
      </c>
      <c r="CW4">
        <v>0.85</v>
      </c>
      <c r="CX4">
        <v>35</v>
      </c>
      <c r="CY4">
        <v>36.25</v>
      </c>
      <c r="CZ4">
        <v>18.75</v>
      </c>
      <c r="DA4">
        <v>50</v>
      </c>
      <c r="DB4">
        <v>0.1</v>
      </c>
      <c r="DC4">
        <v>0.12</v>
      </c>
      <c r="DD4">
        <v>0.72726999999999997</v>
      </c>
      <c r="DE4">
        <v>0.93332999999999999</v>
      </c>
      <c r="DF4">
        <v>0.8</v>
      </c>
      <c r="DG4">
        <v>0.69443999999999995</v>
      </c>
      <c r="DH4">
        <v>0.71875</v>
      </c>
      <c r="DI4">
        <v>0.66666999999999998</v>
      </c>
      <c r="DJ4">
        <v>0.73809999999999998</v>
      </c>
      <c r="DK4">
        <v>0.79166999999999998</v>
      </c>
      <c r="DL4">
        <v>15</v>
      </c>
      <c r="DM4">
        <v>17</v>
      </c>
      <c r="DN4" s="6">
        <v>8.0625</v>
      </c>
    </row>
    <row r="5" spans="1:118" x14ac:dyDescent="0.2">
      <c r="A5">
        <v>2</v>
      </c>
      <c r="B5">
        <v>2</v>
      </c>
      <c r="C5">
        <v>2.125</v>
      </c>
      <c r="D5">
        <v>75</v>
      </c>
      <c r="E5">
        <v>1.575</v>
      </c>
      <c r="F5">
        <v>65</v>
      </c>
      <c r="G5">
        <v>22.033300000000001</v>
      </c>
      <c r="H5">
        <v>22.9</v>
      </c>
      <c r="I5">
        <v>0</v>
      </c>
      <c r="J5">
        <v>1</v>
      </c>
      <c r="K5">
        <v>0.68332999999999999</v>
      </c>
      <c r="L5">
        <v>1.5222</v>
      </c>
      <c r="M5">
        <v>0.86650000000000005</v>
      </c>
      <c r="N5">
        <v>23.316700000000001</v>
      </c>
      <c r="O5">
        <v>26.175000000000001</v>
      </c>
      <c r="P5">
        <v>0</v>
      </c>
      <c r="Q5">
        <v>1</v>
      </c>
      <c r="R5">
        <v>0.7</v>
      </c>
      <c r="S5">
        <v>0.92132999999999998</v>
      </c>
      <c r="T5">
        <v>0.68655999999999995</v>
      </c>
      <c r="U5">
        <v>26.466699999999999</v>
      </c>
      <c r="V5">
        <v>24.125</v>
      </c>
      <c r="W5">
        <v>0</v>
      </c>
      <c r="X5">
        <v>1</v>
      </c>
      <c r="Y5">
        <v>0.69167000000000001</v>
      </c>
      <c r="Z5">
        <v>1.3257000000000001</v>
      </c>
      <c r="AA5">
        <v>0.79444000000000004</v>
      </c>
      <c r="AB5">
        <v>1.6087</v>
      </c>
      <c r="AC5">
        <v>1.1765000000000001</v>
      </c>
      <c r="AD5">
        <v>0.88234999999999997</v>
      </c>
      <c r="AE5">
        <v>2.7391000000000001</v>
      </c>
      <c r="AF5">
        <v>2.5499999999999998</v>
      </c>
      <c r="AG5">
        <v>0.75</v>
      </c>
      <c r="AH5">
        <v>0.60870000000000002</v>
      </c>
      <c r="AI5">
        <v>0.64705999999999997</v>
      </c>
      <c r="AJ5">
        <v>0.58823999999999999</v>
      </c>
      <c r="AK5">
        <v>0.69564999999999999</v>
      </c>
      <c r="AL5">
        <v>0.55000000000000004</v>
      </c>
      <c r="AM5">
        <v>0.8</v>
      </c>
      <c r="AN5">
        <v>37</v>
      </c>
      <c r="AO5">
        <v>26</v>
      </c>
      <c r="AP5">
        <v>27</v>
      </c>
      <c r="AQ5">
        <v>30</v>
      </c>
      <c r="AR5">
        <v>19</v>
      </c>
      <c r="AS5">
        <v>0</v>
      </c>
      <c r="AT5">
        <v>78</v>
      </c>
      <c r="AU5">
        <v>139</v>
      </c>
      <c r="AV5">
        <v>3.0911</v>
      </c>
      <c r="AW5">
        <v>0.5</v>
      </c>
      <c r="AX5">
        <v>2.3940000000000001</v>
      </c>
      <c r="AY5">
        <v>3.6444000000000001</v>
      </c>
      <c r="AZ5">
        <v>3.8136999999999999</v>
      </c>
      <c r="BA5">
        <v>1.7</v>
      </c>
      <c r="BB5">
        <v>0.11667</v>
      </c>
      <c r="BC5">
        <v>0.125</v>
      </c>
      <c r="BD5">
        <v>0.125</v>
      </c>
      <c r="BE5">
        <v>-1.4</v>
      </c>
      <c r="BF5">
        <v>-0.15</v>
      </c>
      <c r="BG5">
        <v>-0.15833</v>
      </c>
      <c r="BH5">
        <v>0.57499999999999996</v>
      </c>
      <c r="BI5">
        <v>0.47499999999999998</v>
      </c>
      <c r="BJ5">
        <v>0.57499999999999996</v>
      </c>
      <c r="BK5">
        <v>0.7</v>
      </c>
      <c r="BL5">
        <v>0.7</v>
      </c>
      <c r="BM5">
        <v>2.16</v>
      </c>
      <c r="BN5">
        <v>73</v>
      </c>
      <c r="BO5">
        <v>1</v>
      </c>
      <c r="BP5">
        <v>3</v>
      </c>
      <c r="BQ5">
        <v>2.375</v>
      </c>
      <c r="BR5">
        <v>75</v>
      </c>
      <c r="BS5">
        <v>75</v>
      </c>
      <c r="BT5">
        <v>70</v>
      </c>
      <c r="BU5">
        <v>2.125</v>
      </c>
      <c r="BV5">
        <v>1.575</v>
      </c>
      <c r="BW5">
        <v>19.921099999999999</v>
      </c>
      <c r="BX5">
        <v>23.0122</v>
      </c>
      <c r="BY5">
        <v>23.666699999999999</v>
      </c>
      <c r="BZ5">
        <v>23.166699999999999</v>
      </c>
      <c r="CA5">
        <v>24.8108</v>
      </c>
      <c r="CB5">
        <v>27.204799999999999</v>
      </c>
      <c r="CC5">
        <v>3.6333000000000002</v>
      </c>
      <c r="CD5">
        <v>-7.2667000000000002</v>
      </c>
      <c r="CE5">
        <v>5.5758000000000001</v>
      </c>
      <c r="CF5">
        <v>-14.8148</v>
      </c>
      <c r="CG5">
        <v>9.4906000000000006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0.69564999999999999</v>
      </c>
      <c r="CO5">
        <v>0.59048</v>
      </c>
      <c r="CP5">
        <v>0.67949000000000004</v>
      </c>
      <c r="CQ5">
        <v>0.82352999999999998</v>
      </c>
      <c r="CR5">
        <v>1</v>
      </c>
      <c r="CS5">
        <v>1</v>
      </c>
      <c r="CT5">
        <v>1</v>
      </c>
      <c r="CU5">
        <v>1</v>
      </c>
      <c r="CV5">
        <v>0</v>
      </c>
      <c r="CW5">
        <v>1</v>
      </c>
      <c r="CX5">
        <v>50</v>
      </c>
      <c r="CY5">
        <v>50</v>
      </c>
      <c r="CZ5">
        <v>50</v>
      </c>
      <c r="DA5">
        <v>50</v>
      </c>
      <c r="DB5">
        <v>0</v>
      </c>
      <c r="DC5">
        <v>0</v>
      </c>
      <c r="DD5">
        <v>1</v>
      </c>
      <c r="DE5">
        <v>1</v>
      </c>
      <c r="DF5">
        <v>0.60870000000000002</v>
      </c>
      <c r="DG5">
        <v>0.60870000000000002</v>
      </c>
      <c r="DH5">
        <v>0.65</v>
      </c>
      <c r="DI5">
        <v>0.64705999999999997</v>
      </c>
      <c r="DJ5">
        <v>0.78351000000000004</v>
      </c>
      <c r="DK5">
        <v>0.74666999999999994</v>
      </c>
      <c r="DL5">
        <v>8</v>
      </c>
      <c r="DM5">
        <v>9</v>
      </c>
      <c r="DN5" s="6">
        <v>4.1124000000000001</v>
      </c>
    </row>
    <row r="6" spans="1:118" x14ac:dyDescent="0.2">
      <c r="A6">
        <v>3</v>
      </c>
      <c r="B6">
        <v>1</v>
      </c>
      <c r="C6">
        <v>2.5</v>
      </c>
      <c r="D6">
        <v>80</v>
      </c>
      <c r="E6">
        <v>2.3199999999999998</v>
      </c>
      <c r="F6">
        <v>85.5</v>
      </c>
      <c r="G6">
        <v>45.366700000000002</v>
      </c>
      <c r="H6">
        <v>44.25</v>
      </c>
      <c r="I6">
        <v>0.4375</v>
      </c>
      <c r="J6">
        <v>0.5625</v>
      </c>
      <c r="K6">
        <v>0.75</v>
      </c>
      <c r="L6">
        <v>3.0541999999999998</v>
      </c>
      <c r="M6">
        <v>1.5702</v>
      </c>
      <c r="N6">
        <v>29.633299999999998</v>
      </c>
      <c r="O6">
        <v>27.6</v>
      </c>
      <c r="P6">
        <v>0.4375</v>
      </c>
      <c r="Q6">
        <v>0.5625</v>
      </c>
      <c r="R6">
        <v>0.85</v>
      </c>
      <c r="S6">
        <v>1.5133000000000001</v>
      </c>
      <c r="T6">
        <v>1.0371999999999999</v>
      </c>
      <c r="U6">
        <v>48.683300000000003</v>
      </c>
      <c r="V6">
        <v>47.774999999999999</v>
      </c>
      <c r="W6">
        <v>0.4</v>
      </c>
      <c r="X6">
        <v>0.6</v>
      </c>
      <c r="Y6">
        <v>0.82499999999999996</v>
      </c>
      <c r="Z6">
        <v>1.7721</v>
      </c>
      <c r="AA6">
        <v>1.1274999999999999</v>
      </c>
      <c r="AB6">
        <v>2.4</v>
      </c>
      <c r="AC6">
        <v>0.05</v>
      </c>
      <c r="AD6">
        <v>0.33333000000000002</v>
      </c>
      <c r="AE6">
        <v>0.68420999999999998</v>
      </c>
      <c r="AF6">
        <v>0.26316000000000001</v>
      </c>
      <c r="AG6">
        <v>4.7619000000000002E-2</v>
      </c>
      <c r="AH6">
        <v>0.6</v>
      </c>
      <c r="AI6">
        <v>0.5</v>
      </c>
      <c r="AJ6">
        <v>0.71428999999999998</v>
      </c>
      <c r="AK6">
        <v>0.57894999999999996</v>
      </c>
      <c r="AL6">
        <v>0.52632000000000001</v>
      </c>
      <c r="AM6">
        <v>0.76190000000000002</v>
      </c>
      <c r="AN6">
        <v>52</v>
      </c>
      <c r="AO6">
        <v>34</v>
      </c>
      <c r="AP6">
        <v>29</v>
      </c>
      <c r="AQ6">
        <v>41</v>
      </c>
      <c r="AR6">
        <v>18</v>
      </c>
      <c r="AS6">
        <v>0</v>
      </c>
      <c r="AT6">
        <v>54</v>
      </c>
      <c r="AU6">
        <v>174</v>
      </c>
      <c r="AV6">
        <v>0.13333</v>
      </c>
      <c r="AW6">
        <v>3.0979999999999999</v>
      </c>
      <c r="AX6">
        <v>0.59740000000000004</v>
      </c>
      <c r="AY6">
        <v>1.6111</v>
      </c>
      <c r="AZ6">
        <v>1.5557000000000001</v>
      </c>
      <c r="BA6">
        <v>0.53391</v>
      </c>
      <c r="BB6">
        <v>0</v>
      </c>
      <c r="BC6">
        <v>8.3333000000000001E-3</v>
      </c>
      <c r="BD6">
        <v>0</v>
      </c>
      <c r="BE6">
        <v>-0.375</v>
      </c>
      <c r="BF6">
        <v>-0.55000000000000004</v>
      </c>
      <c r="BG6">
        <v>0</v>
      </c>
      <c r="BH6">
        <v>0.41249999999999998</v>
      </c>
      <c r="BI6">
        <v>0.61250000000000004</v>
      </c>
      <c r="BJ6">
        <v>0.45</v>
      </c>
      <c r="BK6">
        <v>0.7</v>
      </c>
      <c r="BL6">
        <v>0.7</v>
      </c>
      <c r="BM6">
        <v>3.66</v>
      </c>
      <c r="BN6">
        <v>73</v>
      </c>
      <c r="BO6">
        <v>4</v>
      </c>
      <c r="BP6">
        <v>7</v>
      </c>
      <c r="BQ6">
        <v>4.1399999999999997</v>
      </c>
      <c r="BR6">
        <v>75</v>
      </c>
      <c r="BS6">
        <v>82.5</v>
      </c>
      <c r="BT6">
        <v>85.5</v>
      </c>
      <c r="BU6">
        <v>2.5</v>
      </c>
      <c r="BV6">
        <v>2.3199999999999998</v>
      </c>
      <c r="BW6">
        <v>45.2667</v>
      </c>
      <c r="BX6">
        <v>45.4</v>
      </c>
      <c r="BY6">
        <v>27</v>
      </c>
      <c r="BZ6">
        <v>30.097999999999999</v>
      </c>
      <c r="CA6">
        <v>48.1905</v>
      </c>
      <c r="CB6">
        <v>48.7879</v>
      </c>
      <c r="CC6">
        <v>-1.5</v>
      </c>
      <c r="CD6">
        <v>-2.1667000000000001</v>
      </c>
      <c r="CE6">
        <v>-0.35135</v>
      </c>
      <c r="CF6">
        <v>0</v>
      </c>
      <c r="CG6">
        <v>-1.018</v>
      </c>
      <c r="CH6">
        <v>0</v>
      </c>
      <c r="CI6">
        <v>0.42499999999999999</v>
      </c>
      <c r="CJ6">
        <v>0.55932000000000004</v>
      </c>
      <c r="CK6">
        <v>0.36842000000000003</v>
      </c>
      <c r="CL6">
        <v>0.3871</v>
      </c>
      <c r="CM6" t="s">
        <v>91</v>
      </c>
      <c r="CN6">
        <v>0.82608999999999999</v>
      </c>
      <c r="CO6">
        <v>0.81818000000000002</v>
      </c>
      <c r="CP6">
        <v>0.79444000000000004</v>
      </c>
      <c r="CQ6" t="s">
        <v>91</v>
      </c>
      <c r="CR6">
        <v>0.71428999999999998</v>
      </c>
      <c r="CS6">
        <v>0.63158000000000003</v>
      </c>
      <c r="CT6">
        <v>0.5</v>
      </c>
      <c r="CU6">
        <v>0.67742000000000002</v>
      </c>
      <c r="CV6">
        <v>0.42499999999999999</v>
      </c>
      <c r="CW6">
        <v>0.57499999999999996</v>
      </c>
      <c r="CX6">
        <v>7.5</v>
      </c>
      <c r="CY6">
        <v>6.25</v>
      </c>
      <c r="CZ6">
        <v>6.25</v>
      </c>
      <c r="DA6">
        <v>10</v>
      </c>
      <c r="DB6">
        <v>0.28571000000000002</v>
      </c>
      <c r="DC6">
        <v>0.36842000000000003</v>
      </c>
      <c r="DD6">
        <v>0.5</v>
      </c>
      <c r="DE6">
        <v>0.67742000000000002</v>
      </c>
      <c r="DF6">
        <v>0.8</v>
      </c>
      <c r="DG6">
        <v>0.81818000000000002</v>
      </c>
      <c r="DH6">
        <v>0.83333000000000002</v>
      </c>
      <c r="DI6">
        <v>0.8</v>
      </c>
      <c r="DJ6">
        <v>0.69230999999999998</v>
      </c>
      <c r="DK6">
        <v>0.79293000000000002</v>
      </c>
      <c r="DL6">
        <v>12</v>
      </c>
      <c r="DM6">
        <v>13</v>
      </c>
      <c r="DN6" s="6">
        <v>3.6917</v>
      </c>
    </row>
    <row r="7" spans="1:118" x14ac:dyDescent="0.2">
      <c r="A7">
        <v>3</v>
      </c>
      <c r="B7">
        <v>2</v>
      </c>
      <c r="C7">
        <v>3.43</v>
      </c>
      <c r="D7">
        <v>69</v>
      </c>
      <c r="E7">
        <v>2.14</v>
      </c>
      <c r="F7">
        <v>75</v>
      </c>
      <c r="G7">
        <v>9.0167000000000002</v>
      </c>
      <c r="H7">
        <v>12.6</v>
      </c>
      <c r="I7">
        <v>0.67500000000000004</v>
      </c>
      <c r="J7">
        <v>0.32500000000000001</v>
      </c>
      <c r="K7">
        <v>0.625</v>
      </c>
      <c r="L7">
        <v>2.4821</v>
      </c>
      <c r="M7">
        <v>1.1971000000000001</v>
      </c>
      <c r="N7">
        <v>8.7166999999999994</v>
      </c>
      <c r="O7">
        <v>12.074999999999999</v>
      </c>
      <c r="P7">
        <v>0.9375</v>
      </c>
      <c r="Q7">
        <v>6.25E-2</v>
      </c>
      <c r="R7">
        <v>0.67500000000000004</v>
      </c>
      <c r="S7">
        <v>1.4283999999999999</v>
      </c>
      <c r="T7">
        <v>0.69689999999999996</v>
      </c>
      <c r="U7">
        <v>8.1999999999999993</v>
      </c>
      <c r="V7">
        <v>9.125</v>
      </c>
      <c r="W7">
        <v>0.98750000000000004</v>
      </c>
      <c r="X7">
        <v>1.2500000000000001E-2</v>
      </c>
      <c r="Y7">
        <v>0.65</v>
      </c>
      <c r="Z7">
        <v>2.3056999999999999</v>
      </c>
      <c r="AA7">
        <v>0.92798999999999998</v>
      </c>
      <c r="AB7">
        <v>3.6667000000000001</v>
      </c>
      <c r="AC7">
        <v>0.59091000000000005</v>
      </c>
      <c r="AD7">
        <v>3.4348000000000001</v>
      </c>
      <c r="AE7">
        <v>1.2353000000000001</v>
      </c>
      <c r="AF7">
        <v>2.9474</v>
      </c>
      <c r="AG7">
        <v>1.7619</v>
      </c>
      <c r="AH7">
        <v>0.72221999999999997</v>
      </c>
      <c r="AI7">
        <v>0.63636000000000004</v>
      </c>
      <c r="AJ7">
        <v>0.91303999999999996</v>
      </c>
      <c r="AK7">
        <v>0.76471</v>
      </c>
      <c r="AL7">
        <v>0.78947000000000001</v>
      </c>
      <c r="AM7">
        <v>0.52381</v>
      </c>
      <c r="AN7">
        <v>37</v>
      </c>
      <c r="AO7">
        <v>32</v>
      </c>
      <c r="AP7">
        <v>30</v>
      </c>
      <c r="AQ7">
        <v>36</v>
      </c>
      <c r="AR7">
        <v>31</v>
      </c>
      <c r="AS7">
        <v>0</v>
      </c>
      <c r="AT7">
        <v>52</v>
      </c>
      <c r="AU7">
        <v>166</v>
      </c>
      <c r="AV7">
        <v>3.76</v>
      </c>
      <c r="AW7">
        <v>0.18803</v>
      </c>
      <c r="AX7">
        <v>3.8974000000000002</v>
      </c>
      <c r="AY7">
        <v>8.3035999999999994</v>
      </c>
      <c r="AZ7">
        <v>1.712</v>
      </c>
      <c r="BA7">
        <v>4.6212999999999997</v>
      </c>
      <c r="BB7">
        <v>0.24167</v>
      </c>
      <c r="BC7">
        <v>0.25</v>
      </c>
      <c r="BD7">
        <v>0.24167</v>
      </c>
      <c r="BE7">
        <v>-1.1583000000000001</v>
      </c>
      <c r="BF7">
        <v>0.75</v>
      </c>
      <c r="BG7">
        <v>-0.33333000000000002</v>
      </c>
      <c r="BH7">
        <v>0.48749999999999999</v>
      </c>
      <c r="BI7">
        <v>0.4375</v>
      </c>
      <c r="BJ7">
        <v>0.57499999999999996</v>
      </c>
      <c r="BK7">
        <v>0.7</v>
      </c>
      <c r="BL7">
        <v>0.7</v>
      </c>
      <c r="BM7">
        <v>3.79</v>
      </c>
      <c r="BN7">
        <v>66.5</v>
      </c>
      <c r="BO7">
        <v>0</v>
      </c>
      <c r="BP7">
        <v>4</v>
      </c>
      <c r="BQ7">
        <v>4.04</v>
      </c>
      <c r="BR7">
        <v>68.5</v>
      </c>
      <c r="BS7">
        <v>69</v>
      </c>
      <c r="BT7">
        <v>76</v>
      </c>
      <c r="BU7">
        <v>3.43</v>
      </c>
      <c r="BV7">
        <v>2.14</v>
      </c>
      <c r="BW7">
        <v>6.6666999999999996</v>
      </c>
      <c r="BX7">
        <v>10.4267</v>
      </c>
      <c r="BY7">
        <v>8.5897000000000006</v>
      </c>
      <c r="BZ7">
        <v>8.7777999999999992</v>
      </c>
      <c r="CA7">
        <v>5.6666999999999996</v>
      </c>
      <c r="CB7">
        <v>9.5640999999999998</v>
      </c>
      <c r="CC7">
        <v>5.2222</v>
      </c>
      <c r="CD7">
        <v>-9.375</v>
      </c>
      <c r="CE7">
        <v>6.1481000000000003</v>
      </c>
      <c r="CF7">
        <v>-6.5152000000000001</v>
      </c>
      <c r="CG7">
        <v>-1.9339</v>
      </c>
      <c r="CH7">
        <v>1.6222999999999999E-3</v>
      </c>
      <c r="CI7">
        <v>0.92500000000000004</v>
      </c>
      <c r="CJ7">
        <v>0.91935</v>
      </c>
      <c r="CK7">
        <v>0.81355999999999995</v>
      </c>
      <c r="CL7">
        <v>0.85507</v>
      </c>
      <c r="CM7">
        <v>0.88</v>
      </c>
      <c r="CN7">
        <v>0.53125</v>
      </c>
      <c r="CO7">
        <v>0.56977</v>
      </c>
      <c r="CP7">
        <v>0.76</v>
      </c>
      <c r="CQ7">
        <v>0.74358999999999997</v>
      </c>
      <c r="CR7">
        <v>0.15384999999999999</v>
      </c>
      <c r="CS7">
        <v>0.14285999999999999</v>
      </c>
      <c r="CT7">
        <v>7.6923000000000005E-2</v>
      </c>
      <c r="CU7">
        <v>0.30769000000000002</v>
      </c>
      <c r="CV7">
        <v>0.86667000000000005</v>
      </c>
      <c r="CW7">
        <v>0.13333</v>
      </c>
      <c r="CX7">
        <v>36.666699999999999</v>
      </c>
      <c r="CY7">
        <v>17.5</v>
      </c>
      <c r="CZ7">
        <v>43.75</v>
      </c>
      <c r="DA7">
        <v>48.75</v>
      </c>
      <c r="DB7">
        <v>0.84614999999999996</v>
      </c>
      <c r="DC7">
        <v>0.85714000000000001</v>
      </c>
      <c r="DD7">
        <v>7.6923000000000005E-2</v>
      </c>
      <c r="DE7">
        <v>0.30769000000000002</v>
      </c>
      <c r="DF7">
        <v>0.5</v>
      </c>
      <c r="DG7">
        <v>0.65278000000000003</v>
      </c>
      <c r="DH7">
        <v>0.73133999999999999</v>
      </c>
      <c r="DI7">
        <v>0.63636000000000004</v>
      </c>
      <c r="DJ7">
        <v>0.72916999999999998</v>
      </c>
      <c r="DK7">
        <v>0.65217000000000003</v>
      </c>
      <c r="DL7">
        <v>16</v>
      </c>
      <c r="DM7">
        <v>9</v>
      </c>
      <c r="DN7" s="6">
        <v>0.58333000000000002</v>
      </c>
    </row>
    <row r="8" spans="1:118" x14ac:dyDescent="0.2">
      <c r="A8">
        <v>3</v>
      </c>
      <c r="B8">
        <v>1</v>
      </c>
      <c r="C8">
        <v>2.7</v>
      </c>
      <c r="D8">
        <v>80</v>
      </c>
      <c r="E8">
        <v>2.2949999999999999</v>
      </c>
      <c r="F8">
        <v>75.5</v>
      </c>
      <c r="G8">
        <v>15.216699999999999</v>
      </c>
      <c r="H8">
        <v>17.074999999999999</v>
      </c>
      <c r="I8">
        <v>0.47499999999999998</v>
      </c>
      <c r="J8">
        <v>0.52500000000000002</v>
      </c>
      <c r="K8">
        <v>0.75832999999999995</v>
      </c>
      <c r="L8">
        <v>2.4428000000000001</v>
      </c>
      <c r="M8">
        <v>0.91405000000000003</v>
      </c>
      <c r="N8">
        <v>18.808299999999999</v>
      </c>
      <c r="O8">
        <v>21.131599999999999</v>
      </c>
      <c r="P8">
        <v>0.47499999999999998</v>
      </c>
      <c r="Q8">
        <v>0.52500000000000002</v>
      </c>
      <c r="R8">
        <v>0.73333000000000004</v>
      </c>
      <c r="S8">
        <v>1.4776</v>
      </c>
      <c r="T8">
        <v>0.65919000000000005</v>
      </c>
      <c r="U8">
        <v>16.7333</v>
      </c>
      <c r="V8">
        <v>16.675000000000001</v>
      </c>
      <c r="W8">
        <v>0.53749999999999998</v>
      </c>
      <c r="X8">
        <v>0.46250000000000002</v>
      </c>
      <c r="Y8">
        <v>0.81667000000000001</v>
      </c>
      <c r="Z8">
        <v>1.4712000000000001</v>
      </c>
      <c r="AA8">
        <v>0.64280999999999999</v>
      </c>
      <c r="AB8">
        <v>1.3</v>
      </c>
      <c r="AC8">
        <v>2.4500000000000002</v>
      </c>
      <c r="AD8">
        <v>2.4428999999999998</v>
      </c>
      <c r="AE8">
        <v>3.0966999999999998</v>
      </c>
      <c r="AF8">
        <v>0.48</v>
      </c>
      <c r="AG8">
        <v>0.4</v>
      </c>
      <c r="AH8">
        <v>0.75</v>
      </c>
      <c r="AI8">
        <v>0.8</v>
      </c>
      <c r="AJ8">
        <v>0.66666999999999998</v>
      </c>
      <c r="AK8">
        <v>0.72</v>
      </c>
      <c r="AL8">
        <v>0.6</v>
      </c>
      <c r="AM8">
        <v>0.73333000000000004</v>
      </c>
      <c r="AN8">
        <v>57</v>
      </c>
      <c r="AO8">
        <v>44</v>
      </c>
      <c r="AP8">
        <v>35</v>
      </c>
      <c r="AQ8">
        <v>41</v>
      </c>
      <c r="AR8">
        <v>17</v>
      </c>
      <c r="AS8">
        <v>0</v>
      </c>
      <c r="AT8">
        <v>71</v>
      </c>
      <c r="AU8">
        <v>194</v>
      </c>
      <c r="AV8">
        <v>4.5601000000000003</v>
      </c>
      <c r="AW8">
        <v>4.1277999999999997</v>
      </c>
      <c r="AX8">
        <v>1.1206</v>
      </c>
      <c r="AY8">
        <v>6.1</v>
      </c>
      <c r="AZ8">
        <v>6.859</v>
      </c>
      <c r="BA8">
        <v>4.1874000000000002</v>
      </c>
      <c r="BB8">
        <v>0.10833</v>
      </c>
      <c r="BC8">
        <v>4.1667000000000003E-2</v>
      </c>
      <c r="BD8">
        <v>0</v>
      </c>
      <c r="BE8">
        <v>-0.72499999999999998</v>
      </c>
      <c r="BF8">
        <v>1.6333</v>
      </c>
      <c r="BG8">
        <v>0.53332999999999997</v>
      </c>
      <c r="BH8">
        <v>0.51249999999999996</v>
      </c>
      <c r="BI8">
        <v>0.52500000000000002</v>
      </c>
      <c r="BJ8">
        <v>0.47499999999999998</v>
      </c>
      <c r="BK8">
        <v>0.7</v>
      </c>
      <c r="BL8">
        <v>0.7</v>
      </c>
      <c r="BM8">
        <v>3.64</v>
      </c>
      <c r="BN8">
        <v>73</v>
      </c>
      <c r="BO8">
        <v>4</v>
      </c>
      <c r="BP8">
        <v>7</v>
      </c>
      <c r="BQ8">
        <v>4.7699999999999996</v>
      </c>
      <c r="BR8">
        <v>75</v>
      </c>
      <c r="BS8">
        <v>81.5</v>
      </c>
      <c r="BT8">
        <v>75.5</v>
      </c>
      <c r="BU8">
        <v>2.7</v>
      </c>
      <c r="BV8">
        <v>2.2949999999999999</v>
      </c>
      <c r="BW8">
        <v>11.758599999999999</v>
      </c>
      <c r="BX8">
        <v>16.3187</v>
      </c>
      <c r="BY8">
        <v>15.7812</v>
      </c>
      <c r="BZ8">
        <v>19.909099999999999</v>
      </c>
      <c r="CA8">
        <v>15.818199999999999</v>
      </c>
      <c r="CB8">
        <v>16.938800000000001</v>
      </c>
      <c r="CC8">
        <v>2.3845999999999998</v>
      </c>
      <c r="CD8">
        <v>-2.2381000000000002</v>
      </c>
      <c r="CE8">
        <v>2.9285999999999999</v>
      </c>
      <c r="CF8">
        <v>-6.3333000000000004</v>
      </c>
      <c r="CG8">
        <v>4.6391999999999998</v>
      </c>
      <c r="CH8">
        <v>4.2377999999999999E-2</v>
      </c>
      <c r="CI8">
        <v>0.52500000000000002</v>
      </c>
      <c r="CJ8">
        <v>0.46268999999999999</v>
      </c>
      <c r="CK8">
        <v>0.42857000000000001</v>
      </c>
      <c r="CL8">
        <v>0.63332999999999995</v>
      </c>
      <c r="CM8">
        <v>0.46</v>
      </c>
      <c r="CN8">
        <v>0.66</v>
      </c>
      <c r="CO8">
        <v>0.70191999999999999</v>
      </c>
      <c r="CP8">
        <v>0.81394999999999995</v>
      </c>
      <c r="CQ8">
        <v>0.97143000000000002</v>
      </c>
      <c r="CR8">
        <v>0.5</v>
      </c>
      <c r="CS8">
        <v>0.375</v>
      </c>
      <c r="CT8">
        <v>0.45455000000000001</v>
      </c>
      <c r="CU8">
        <v>0.60714000000000001</v>
      </c>
      <c r="CV8">
        <v>0.49582999999999999</v>
      </c>
      <c r="CW8">
        <v>0.50417000000000001</v>
      </c>
      <c r="CX8">
        <v>0.41666999999999998</v>
      </c>
      <c r="CY8">
        <v>2.5</v>
      </c>
      <c r="CZ8">
        <v>2.5</v>
      </c>
      <c r="DA8">
        <v>3.75</v>
      </c>
      <c r="DB8">
        <v>0.5</v>
      </c>
      <c r="DC8">
        <v>0.625</v>
      </c>
      <c r="DD8">
        <v>0.45455000000000001</v>
      </c>
      <c r="DE8">
        <v>0.60714000000000001</v>
      </c>
      <c r="DF8">
        <v>0.9</v>
      </c>
      <c r="DG8">
        <v>0.75861999999999996</v>
      </c>
      <c r="DH8">
        <v>0.78212000000000004</v>
      </c>
      <c r="DI8">
        <v>0.7</v>
      </c>
      <c r="DJ8">
        <v>0.74194000000000004</v>
      </c>
      <c r="DK8">
        <v>0.76795999999999998</v>
      </c>
      <c r="DL8">
        <v>15</v>
      </c>
      <c r="DM8">
        <v>9</v>
      </c>
      <c r="DN8" s="6">
        <v>5.8333000000000004</v>
      </c>
    </row>
    <row r="9" spans="1:118" x14ac:dyDescent="0.2">
      <c r="A9">
        <v>1</v>
      </c>
      <c r="B9">
        <v>2</v>
      </c>
      <c r="C9">
        <v>3.165</v>
      </c>
      <c r="D9">
        <v>71.5</v>
      </c>
      <c r="E9">
        <v>2.23</v>
      </c>
      <c r="F9">
        <v>69</v>
      </c>
      <c r="G9">
        <v>15.333299999999999</v>
      </c>
      <c r="H9">
        <v>10.175000000000001</v>
      </c>
      <c r="I9">
        <v>0.92500000000000004</v>
      </c>
      <c r="J9">
        <v>7.4999999999999997E-2</v>
      </c>
      <c r="K9">
        <v>0.67500000000000004</v>
      </c>
      <c r="L9">
        <v>2.0922999999999998</v>
      </c>
      <c r="M9">
        <v>1.2215</v>
      </c>
      <c r="N9">
        <v>13.2</v>
      </c>
      <c r="O9">
        <v>11.3947</v>
      </c>
      <c r="P9">
        <v>0.98750000000000004</v>
      </c>
      <c r="Q9">
        <v>1.2500000000000001E-2</v>
      </c>
      <c r="R9">
        <v>0.625</v>
      </c>
      <c r="S9">
        <v>1.5516000000000001</v>
      </c>
      <c r="T9">
        <v>0.96389999999999998</v>
      </c>
      <c r="U9">
        <v>11.625</v>
      </c>
      <c r="V9">
        <v>11.2</v>
      </c>
      <c r="W9">
        <v>1</v>
      </c>
      <c r="X9">
        <v>0</v>
      </c>
      <c r="Y9">
        <v>0.66666999999999998</v>
      </c>
      <c r="Z9">
        <v>1.9615</v>
      </c>
      <c r="AA9">
        <v>1.1913</v>
      </c>
      <c r="AB9">
        <v>4.5999999999999996</v>
      </c>
      <c r="AC9">
        <v>5.5</v>
      </c>
      <c r="AD9">
        <v>2.2105000000000001</v>
      </c>
      <c r="AE9">
        <v>4.0594999999999999</v>
      </c>
      <c r="AF9">
        <v>0.71428999999999998</v>
      </c>
      <c r="AG9">
        <v>2.1053000000000002</v>
      </c>
      <c r="AH9">
        <v>0.7</v>
      </c>
      <c r="AI9">
        <v>0.65</v>
      </c>
      <c r="AJ9">
        <v>0.78947000000000001</v>
      </c>
      <c r="AK9">
        <v>0.71428999999999998</v>
      </c>
      <c r="AL9">
        <v>0.95238</v>
      </c>
      <c r="AM9">
        <v>0.78947000000000001</v>
      </c>
      <c r="AN9">
        <v>52</v>
      </c>
      <c r="AO9">
        <v>37</v>
      </c>
      <c r="AP9">
        <v>15</v>
      </c>
      <c r="AQ9">
        <v>40</v>
      </c>
      <c r="AR9">
        <v>22</v>
      </c>
      <c r="AS9">
        <v>0</v>
      </c>
      <c r="AT9">
        <v>66</v>
      </c>
      <c r="AU9">
        <v>166</v>
      </c>
      <c r="AV9">
        <v>0.94967000000000001</v>
      </c>
      <c r="AW9">
        <v>1.0667</v>
      </c>
      <c r="AX9">
        <v>1.05</v>
      </c>
      <c r="AY9">
        <v>9.0937000000000001</v>
      </c>
      <c r="AZ9">
        <v>3.1478999999999999</v>
      </c>
      <c r="BA9">
        <v>7.9486999999999997</v>
      </c>
      <c r="BB9">
        <v>0.19167000000000001</v>
      </c>
      <c r="BC9">
        <v>0.26667000000000002</v>
      </c>
      <c r="BD9">
        <v>0.21667</v>
      </c>
      <c r="BE9">
        <v>-0.31667000000000001</v>
      </c>
      <c r="BF9">
        <v>-0.44167000000000001</v>
      </c>
      <c r="BG9">
        <v>0.51666999999999996</v>
      </c>
      <c r="BH9">
        <v>0.52500000000000002</v>
      </c>
      <c r="BI9">
        <v>0.47499999999999998</v>
      </c>
      <c r="BJ9">
        <v>0.53749999999999998</v>
      </c>
      <c r="BK9">
        <v>0.7</v>
      </c>
      <c r="BL9">
        <v>0.7</v>
      </c>
      <c r="BM9">
        <v>3.31</v>
      </c>
      <c r="BN9">
        <v>66</v>
      </c>
      <c r="BO9">
        <v>4</v>
      </c>
      <c r="BP9">
        <v>5</v>
      </c>
      <c r="BQ9">
        <v>3.73</v>
      </c>
      <c r="BR9">
        <v>68</v>
      </c>
      <c r="BS9">
        <v>71.5</v>
      </c>
      <c r="BT9">
        <v>71.5</v>
      </c>
      <c r="BU9">
        <v>3.165</v>
      </c>
      <c r="BV9">
        <v>2.23</v>
      </c>
      <c r="BW9">
        <v>14.692299999999999</v>
      </c>
      <c r="BX9">
        <v>15.641999999999999</v>
      </c>
      <c r="BY9">
        <v>12.533300000000001</v>
      </c>
      <c r="BZ9">
        <v>13.6</v>
      </c>
      <c r="CA9">
        <v>10.925000000000001</v>
      </c>
      <c r="CB9">
        <v>11.975</v>
      </c>
      <c r="CC9">
        <v>2.3125</v>
      </c>
      <c r="CD9">
        <v>-10.071400000000001</v>
      </c>
      <c r="CE9">
        <v>1.7142999999999999</v>
      </c>
      <c r="CF9">
        <v>-13.8</v>
      </c>
      <c r="CG9">
        <v>3.1303999999999998</v>
      </c>
      <c r="CH9">
        <v>5.2468000000000002E-3</v>
      </c>
      <c r="CI9">
        <v>0.9</v>
      </c>
      <c r="CJ9">
        <v>1</v>
      </c>
      <c r="CK9">
        <v>0.98438000000000003</v>
      </c>
      <c r="CL9">
        <v>0.91935</v>
      </c>
      <c r="CM9">
        <v>0.98077000000000003</v>
      </c>
      <c r="CN9">
        <v>0.58889000000000002</v>
      </c>
      <c r="CO9">
        <v>0.58511000000000002</v>
      </c>
      <c r="CP9">
        <v>0.75556000000000001</v>
      </c>
      <c r="CQ9">
        <v>0.69767000000000001</v>
      </c>
      <c r="CR9">
        <v>7.1429000000000006E-2</v>
      </c>
      <c r="CS9">
        <v>3.3333000000000002E-2</v>
      </c>
      <c r="CT9">
        <v>0.1</v>
      </c>
      <c r="CU9">
        <v>3.8462000000000003E-2</v>
      </c>
      <c r="CV9">
        <v>0.97082999999999997</v>
      </c>
      <c r="CW9">
        <v>2.9166999999999998E-2</v>
      </c>
      <c r="CX9">
        <v>47.083300000000001</v>
      </c>
      <c r="CY9">
        <v>42.5</v>
      </c>
      <c r="CZ9">
        <v>48.75</v>
      </c>
      <c r="DA9">
        <v>50</v>
      </c>
      <c r="DB9">
        <v>0.92857000000000001</v>
      </c>
      <c r="DC9">
        <v>0.96667000000000003</v>
      </c>
      <c r="DD9">
        <v>0.1</v>
      </c>
      <c r="DE9">
        <v>3.8462000000000003E-2</v>
      </c>
      <c r="DF9">
        <v>0.5</v>
      </c>
      <c r="DG9">
        <v>0.71277000000000001</v>
      </c>
      <c r="DH9">
        <v>0.72696000000000005</v>
      </c>
      <c r="DI9">
        <v>0.55000000000000004</v>
      </c>
      <c r="DJ9">
        <v>0.57691999999999999</v>
      </c>
      <c r="DK9">
        <v>0.59701000000000004</v>
      </c>
      <c r="DL9">
        <v>16</v>
      </c>
      <c r="DM9">
        <v>10</v>
      </c>
      <c r="DN9" s="6">
        <v>5.6</v>
      </c>
    </row>
    <row r="10" spans="1:118" x14ac:dyDescent="0.2">
      <c r="A10">
        <v>3</v>
      </c>
      <c r="B10">
        <v>1</v>
      </c>
      <c r="C10">
        <v>3.605</v>
      </c>
      <c r="D10">
        <v>70</v>
      </c>
      <c r="E10">
        <v>2.48</v>
      </c>
      <c r="F10">
        <v>71.5</v>
      </c>
      <c r="G10">
        <v>29.758299999999998</v>
      </c>
      <c r="H10">
        <v>32.1</v>
      </c>
      <c r="I10">
        <v>0.42499999999999999</v>
      </c>
      <c r="J10">
        <v>0.57499999999999996</v>
      </c>
      <c r="K10">
        <v>0.60833000000000004</v>
      </c>
      <c r="L10">
        <v>3.302</v>
      </c>
      <c r="M10">
        <v>1.6894</v>
      </c>
      <c r="N10">
        <v>26.341699999999999</v>
      </c>
      <c r="O10">
        <v>20.65</v>
      </c>
      <c r="P10">
        <v>0.38750000000000001</v>
      </c>
      <c r="Q10">
        <v>0.61250000000000004</v>
      </c>
      <c r="R10">
        <v>0.65</v>
      </c>
      <c r="S10">
        <v>1.4328000000000001</v>
      </c>
      <c r="T10">
        <v>0.94742999999999999</v>
      </c>
      <c r="U10">
        <v>24.716699999999999</v>
      </c>
      <c r="V10">
        <v>22.35</v>
      </c>
      <c r="W10">
        <v>0.21249999999999999</v>
      </c>
      <c r="X10">
        <v>0.78749999999999998</v>
      </c>
      <c r="Y10">
        <v>0.66666999999999998</v>
      </c>
      <c r="Z10">
        <v>2.0306000000000002</v>
      </c>
      <c r="AA10">
        <v>1.0324</v>
      </c>
      <c r="AB10">
        <v>3.3889</v>
      </c>
      <c r="AC10">
        <v>0.31818000000000002</v>
      </c>
      <c r="AD10">
        <v>3.75</v>
      </c>
      <c r="AE10">
        <v>9.9</v>
      </c>
      <c r="AF10">
        <v>5.6818</v>
      </c>
      <c r="AG10">
        <v>5.5556000000000001E-2</v>
      </c>
      <c r="AH10">
        <v>0.72221999999999997</v>
      </c>
      <c r="AI10">
        <v>0.68181999999999998</v>
      </c>
      <c r="AJ10">
        <v>0.8</v>
      </c>
      <c r="AK10">
        <v>0.65</v>
      </c>
      <c r="AL10">
        <v>0.63636000000000004</v>
      </c>
      <c r="AM10">
        <v>0.77778000000000003</v>
      </c>
      <c r="AN10">
        <v>37</v>
      </c>
      <c r="AO10">
        <v>36</v>
      </c>
      <c r="AP10">
        <v>29</v>
      </c>
      <c r="AQ10">
        <v>34</v>
      </c>
      <c r="AR10">
        <v>18</v>
      </c>
      <c r="AS10">
        <v>0</v>
      </c>
      <c r="AT10">
        <v>78</v>
      </c>
      <c r="AU10">
        <v>154</v>
      </c>
      <c r="AV10">
        <v>1.8062</v>
      </c>
      <c r="AW10">
        <v>0.41575000000000001</v>
      </c>
      <c r="AX10">
        <v>0.4</v>
      </c>
      <c r="AY10">
        <v>6.5004999999999997</v>
      </c>
      <c r="AZ10">
        <v>8.1814999999999998</v>
      </c>
      <c r="BA10">
        <v>11.096299999999999</v>
      </c>
      <c r="BB10">
        <v>0.2</v>
      </c>
      <c r="BC10">
        <v>0.24167</v>
      </c>
      <c r="BD10">
        <v>0.18332999999999999</v>
      </c>
      <c r="BE10">
        <v>3.3</v>
      </c>
      <c r="BF10">
        <v>5.3250000000000002</v>
      </c>
      <c r="BG10">
        <v>4.5332999999999997</v>
      </c>
      <c r="BH10">
        <v>0.47499999999999998</v>
      </c>
      <c r="BI10">
        <v>0.45</v>
      </c>
      <c r="BJ10">
        <v>0.38750000000000001</v>
      </c>
      <c r="BK10">
        <v>0.7</v>
      </c>
      <c r="BL10">
        <v>0.7</v>
      </c>
      <c r="BM10">
        <v>5.97</v>
      </c>
      <c r="BN10">
        <v>65.5</v>
      </c>
      <c r="BO10">
        <v>1</v>
      </c>
      <c r="BP10">
        <v>5</v>
      </c>
      <c r="BQ10">
        <v>6.875</v>
      </c>
      <c r="BR10">
        <v>67.5</v>
      </c>
      <c r="BS10">
        <v>68.5</v>
      </c>
      <c r="BT10">
        <v>71.5</v>
      </c>
      <c r="BU10">
        <v>3.605</v>
      </c>
      <c r="BV10">
        <v>2.48</v>
      </c>
      <c r="BW10">
        <v>28.659600000000001</v>
      </c>
      <c r="BX10">
        <v>30.465800000000002</v>
      </c>
      <c r="BY10">
        <v>26.071400000000001</v>
      </c>
      <c r="BZ10">
        <v>26.487200000000001</v>
      </c>
      <c r="CA10">
        <v>24.45</v>
      </c>
      <c r="CB10">
        <v>24.85</v>
      </c>
      <c r="CC10">
        <v>3.6286</v>
      </c>
      <c r="CD10">
        <v>-19.440000000000001</v>
      </c>
      <c r="CE10">
        <v>8.9354999999999993</v>
      </c>
      <c r="CF10">
        <v>-18.517199999999999</v>
      </c>
      <c r="CG10">
        <v>4.3841999999999999</v>
      </c>
      <c r="CH10">
        <v>-2.1385000000000001E-2</v>
      </c>
      <c r="CI10">
        <v>0.27500000000000002</v>
      </c>
      <c r="CJ10">
        <v>0.41538000000000003</v>
      </c>
      <c r="CK10">
        <v>0.43478</v>
      </c>
      <c r="CL10">
        <v>0.22222</v>
      </c>
      <c r="CM10">
        <v>0.25</v>
      </c>
      <c r="CN10">
        <v>0.62365999999999999</v>
      </c>
      <c r="CO10">
        <v>0.68478000000000006</v>
      </c>
      <c r="CP10">
        <v>0.57647000000000004</v>
      </c>
      <c r="CQ10">
        <v>0.67778000000000005</v>
      </c>
      <c r="CR10">
        <v>0.61538000000000004</v>
      </c>
      <c r="CS10">
        <v>0.60714000000000001</v>
      </c>
      <c r="CT10">
        <v>0.5</v>
      </c>
      <c r="CU10">
        <v>0.74194000000000004</v>
      </c>
      <c r="CV10">
        <v>0.34166999999999997</v>
      </c>
      <c r="CW10">
        <v>0.65832999999999997</v>
      </c>
      <c r="CX10">
        <v>15.833299999999999</v>
      </c>
      <c r="CY10">
        <v>7.5</v>
      </c>
      <c r="CZ10">
        <v>11.25</v>
      </c>
      <c r="DA10">
        <v>28.75</v>
      </c>
      <c r="DB10">
        <v>0.38462000000000002</v>
      </c>
      <c r="DC10">
        <v>0.39285999999999999</v>
      </c>
      <c r="DD10">
        <v>0.5</v>
      </c>
      <c r="DE10">
        <v>0.74194000000000004</v>
      </c>
      <c r="DF10">
        <v>0.66666999999999998</v>
      </c>
      <c r="DG10">
        <v>0.69230999999999998</v>
      </c>
      <c r="DH10">
        <v>0.69718000000000002</v>
      </c>
      <c r="DI10">
        <v>0.63636000000000004</v>
      </c>
      <c r="DJ10">
        <v>0.66176000000000001</v>
      </c>
      <c r="DK10">
        <v>0.68349000000000004</v>
      </c>
      <c r="DL10">
        <v>16</v>
      </c>
      <c r="DM10">
        <v>14</v>
      </c>
      <c r="DN10" s="6">
        <v>4.3719000000000001</v>
      </c>
    </row>
    <row r="11" spans="1:118" x14ac:dyDescent="0.2">
      <c r="A11">
        <v>2</v>
      </c>
      <c r="B11">
        <v>2</v>
      </c>
      <c r="C11">
        <v>3.77</v>
      </c>
      <c r="D11">
        <v>78</v>
      </c>
      <c r="E11">
        <v>2.2749999999999999</v>
      </c>
      <c r="F11">
        <v>65</v>
      </c>
      <c r="G11">
        <v>29.808299999999999</v>
      </c>
      <c r="H11">
        <v>29.5</v>
      </c>
      <c r="I11">
        <v>0.125</v>
      </c>
      <c r="J11">
        <v>0.875</v>
      </c>
      <c r="K11">
        <v>0.55000000000000004</v>
      </c>
      <c r="L11">
        <v>3.5011999999999999</v>
      </c>
      <c r="M11">
        <v>1.1591</v>
      </c>
      <c r="N11">
        <v>27.95</v>
      </c>
      <c r="O11">
        <v>24.175000000000001</v>
      </c>
      <c r="P11">
        <v>3.7499999999999999E-2</v>
      </c>
      <c r="Q11">
        <v>0.96250000000000002</v>
      </c>
      <c r="R11">
        <v>0.61667000000000005</v>
      </c>
      <c r="S11">
        <v>1.8802000000000001</v>
      </c>
      <c r="T11">
        <v>0.80001999999999995</v>
      </c>
      <c r="U11">
        <v>27.6083</v>
      </c>
      <c r="V11">
        <v>25.85</v>
      </c>
      <c r="W11">
        <v>3.7499999999999999E-2</v>
      </c>
      <c r="X11">
        <v>0.96250000000000002</v>
      </c>
      <c r="Y11">
        <v>0.65832999999999997</v>
      </c>
      <c r="Z11">
        <v>2.5470999999999999</v>
      </c>
      <c r="AA11">
        <v>0.94813999999999998</v>
      </c>
      <c r="AB11">
        <v>6.125</v>
      </c>
      <c r="AC11">
        <v>1.4167000000000001</v>
      </c>
      <c r="AD11">
        <v>5.0416999999999996</v>
      </c>
      <c r="AE11">
        <v>1.75</v>
      </c>
      <c r="AF11">
        <v>1.75</v>
      </c>
      <c r="AG11">
        <v>3.55</v>
      </c>
      <c r="AH11">
        <v>0.5625</v>
      </c>
      <c r="AI11">
        <v>0.79166999999999998</v>
      </c>
      <c r="AJ11">
        <v>0.66666999999999998</v>
      </c>
      <c r="AK11">
        <v>0.75</v>
      </c>
      <c r="AL11">
        <v>0.7</v>
      </c>
      <c r="AM11">
        <v>0.7</v>
      </c>
      <c r="AN11">
        <v>47</v>
      </c>
      <c r="AO11">
        <v>23</v>
      </c>
      <c r="AP11">
        <v>31</v>
      </c>
      <c r="AQ11">
        <v>38</v>
      </c>
      <c r="AR11">
        <v>17</v>
      </c>
      <c r="AS11">
        <v>0</v>
      </c>
      <c r="AT11">
        <v>69</v>
      </c>
      <c r="AU11">
        <v>156</v>
      </c>
      <c r="AV11">
        <v>1.2677</v>
      </c>
      <c r="AW11">
        <v>2.0693000000000001</v>
      </c>
      <c r="AX11">
        <v>1.4798</v>
      </c>
      <c r="AY11">
        <v>0.18667</v>
      </c>
      <c r="AZ11">
        <v>3.9413999999999998</v>
      </c>
      <c r="BA11">
        <v>0.73321999999999998</v>
      </c>
      <c r="BB11">
        <v>0.14166999999999999</v>
      </c>
      <c r="BC11">
        <v>0.25</v>
      </c>
      <c r="BD11">
        <v>0.22500000000000001</v>
      </c>
      <c r="BE11">
        <v>3.2583000000000002</v>
      </c>
      <c r="BF11">
        <v>0.93332999999999999</v>
      </c>
      <c r="BG11">
        <v>6.6749999999999998</v>
      </c>
      <c r="BH11">
        <v>0.42499999999999999</v>
      </c>
      <c r="BI11">
        <v>0.57499999999999996</v>
      </c>
      <c r="BJ11">
        <v>0.41249999999999998</v>
      </c>
      <c r="BK11">
        <v>0.7</v>
      </c>
      <c r="BL11">
        <v>0.7</v>
      </c>
      <c r="BM11">
        <v>3.65</v>
      </c>
      <c r="BN11">
        <v>60.5</v>
      </c>
      <c r="BO11">
        <v>2</v>
      </c>
      <c r="BP11">
        <v>9</v>
      </c>
      <c r="BQ11">
        <v>4.53</v>
      </c>
      <c r="BR11">
        <v>62.5</v>
      </c>
      <c r="BS11">
        <v>78</v>
      </c>
      <c r="BT11">
        <v>64.5</v>
      </c>
      <c r="BU11">
        <v>3.77</v>
      </c>
      <c r="BV11">
        <v>2.2749999999999999</v>
      </c>
      <c r="BW11">
        <v>29.1111</v>
      </c>
      <c r="BX11">
        <v>30.378799999999998</v>
      </c>
      <c r="BY11">
        <v>26.6739</v>
      </c>
      <c r="BZ11">
        <v>28.743200000000002</v>
      </c>
      <c r="CA11">
        <v>26.6341</v>
      </c>
      <c r="CB11">
        <v>28.113900000000001</v>
      </c>
      <c r="CC11">
        <v>-1.6061000000000001</v>
      </c>
      <c r="CD11">
        <v>-14.407400000000001</v>
      </c>
      <c r="CE11">
        <v>1</v>
      </c>
      <c r="CF11">
        <v>-23.036999999999999</v>
      </c>
      <c r="CG11">
        <v>11.2357</v>
      </c>
      <c r="CH11">
        <v>9.4514000000000004E-3</v>
      </c>
      <c r="CI11">
        <v>0</v>
      </c>
      <c r="CJ11">
        <v>9.2105000000000006E-2</v>
      </c>
      <c r="CK11">
        <v>9.5238000000000003E-2</v>
      </c>
      <c r="CL11">
        <v>5.3571000000000001E-2</v>
      </c>
      <c r="CM11">
        <v>0</v>
      </c>
      <c r="CN11">
        <v>0.57732000000000006</v>
      </c>
      <c r="CO11">
        <v>0.625</v>
      </c>
      <c r="CP11">
        <v>0.53247</v>
      </c>
      <c r="CQ11">
        <v>0.69511999999999996</v>
      </c>
      <c r="CR11">
        <v>1</v>
      </c>
      <c r="CS11">
        <v>0.96552000000000004</v>
      </c>
      <c r="CT11">
        <v>1</v>
      </c>
      <c r="CU11">
        <v>0.96667000000000003</v>
      </c>
      <c r="CV11">
        <v>6.6667000000000004E-2</v>
      </c>
      <c r="CW11">
        <v>0.93332999999999999</v>
      </c>
      <c r="CX11">
        <v>43.333300000000001</v>
      </c>
      <c r="CY11">
        <v>37.5</v>
      </c>
      <c r="CZ11">
        <v>46.25</v>
      </c>
      <c r="DA11">
        <v>46.25</v>
      </c>
      <c r="DB11">
        <v>0</v>
      </c>
      <c r="DC11">
        <v>3.4483E-2</v>
      </c>
      <c r="DD11">
        <v>1</v>
      </c>
      <c r="DE11">
        <v>0.96667000000000003</v>
      </c>
      <c r="DF11">
        <v>0.5</v>
      </c>
      <c r="DG11">
        <v>0.57691999999999999</v>
      </c>
      <c r="DH11">
        <v>0.67105000000000004</v>
      </c>
      <c r="DI11">
        <v>0.83333000000000002</v>
      </c>
      <c r="DJ11">
        <v>0.63829999999999998</v>
      </c>
      <c r="DK11">
        <v>0.69013999999999998</v>
      </c>
      <c r="DL11">
        <v>13</v>
      </c>
      <c r="DM11">
        <v>16</v>
      </c>
      <c r="DN11" s="6">
        <v>3.0364</v>
      </c>
    </row>
    <row r="12" spans="1:118" x14ac:dyDescent="0.2">
      <c r="A12">
        <v>1</v>
      </c>
      <c r="B12">
        <v>1</v>
      </c>
      <c r="C12">
        <v>3.51</v>
      </c>
      <c r="D12">
        <v>83</v>
      </c>
      <c r="E12">
        <v>2.165</v>
      </c>
      <c r="F12">
        <v>74.5</v>
      </c>
      <c r="G12">
        <v>17.691700000000001</v>
      </c>
      <c r="H12">
        <v>14.7</v>
      </c>
      <c r="I12">
        <v>1</v>
      </c>
      <c r="J12">
        <v>0</v>
      </c>
      <c r="K12">
        <v>0.75</v>
      </c>
      <c r="L12">
        <v>2.4367999999999999</v>
      </c>
      <c r="M12">
        <v>1.2484999999999999</v>
      </c>
      <c r="N12">
        <v>18.7</v>
      </c>
      <c r="O12">
        <v>14.1282</v>
      </c>
      <c r="P12">
        <v>1</v>
      </c>
      <c r="Q12">
        <v>0</v>
      </c>
      <c r="R12">
        <v>0.78332999999999997</v>
      </c>
      <c r="S12">
        <v>1.4407000000000001</v>
      </c>
      <c r="T12">
        <v>0.79913000000000001</v>
      </c>
      <c r="U12">
        <v>23.583300000000001</v>
      </c>
      <c r="V12">
        <v>21.15</v>
      </c>
      <c r="W12">
        <v>1</v>
      </c>
      <c r="X12">
        <v>0</v>
      </c>
      <c r="Y12">
        <v>0.85833000000000004</v>
      </c>
      <c r="Z12">
        <v>2.3107000000000002</v>
      </c>
      <c r="AA12">
        <v>0.85638000000000003</v>
      </c>
      <c r="AB12">
        <v>3.8420999999999998</v>
      </c>
      <c r="AC12">
        <v>2.8094999999999999</v>
      </c>
      <c r="AD12">
        <v>2.4314</v>
      </c>
      <c r="AE12">
        <v>4.8182</v>
      </c>
      <c r="AF12">
        <v>3.3043</v>
      </c>
      <c r="AG12">
        <v>5.4118000000000004</v>
      </c>
      <c r="AH12">
        <v>0.89473999999999998</v>
      </c>
      <c r="AI12">
        <v>0.90476000000000001</v>
      </c>
      <c r="AJ12">
        <v>0.83333000000000002</v>
      </c>
      <c r="AK12">
        <v>0.90908999999999995</v>
      </c>
      <c r="AL12">
        <v>0.73912999999999995</v>
      </c>
      <c r="AM12">
        <v>0.94118000000000002</v>
      </c>
      <c r="AN12">
        <v>47</v>
      </c>
      <c r="AO12">
        <v>36</v>
      </c>
      <c r="AP12">
        <v>29</v>
      </c>
      <c r="AQ12">
        <v>38</v>
      </c>
      <c r="AR12">
        <v>25</v>
      </c>
      <c r="AS12">
        <v>0</v>
      </c>
      <c r="AT12">
        <v>54</v>
      </c>
      <c r="AU12">
        <v>175</v>
      </c>
      <c r="AV12">
        <v>1.1110999999999999E-2</v>
      </c>
      <c r="AW12">
        <v>1.3846000000000001</v>
      </c>
      <c r="AX12">
        <v>0.88521000000000005</v>
      </c>
      <c r="AY12">
        <v>9.5568000000000008</v>
      </c>
      <c r="AZ12">
        <v>8.7283000000000008</v>
      </c>
      <c r="BA12">
        <v>6.0336999999999996</v>
      </c>
      <c r="BB12">
        <v>0.31667000000000001</v>
      </c>
      <c r="BC12">
        <v>0.27500000000000002</v>
      </c>
      <c r="BD12">
        <v>0.14166999999999999</v>
      </c>
      <c r="BE12">
        <v>-0.71667000000000003</v>
      </c>
      <c r="BF12">
        <v>-0.32500000000000001</v>
      </c>
      <c r="BG12">
        <v>1.3167</v>
      </c>
      <c r="BH12">
        <v>0.48749999999999999</v>
      </c>
      <c r="BI12">
        <v>0.53749999999999998</v>
      </c>
      <c r="BJ12">
        <v>0.47499999999999998</v>
      </c>
      <c r="BK12">
        <v>0.7</v>
      </c>
      <c r="BL12">
        <v>0.7</v>
      </c>
      <c r="BM12">
        <v>4.26</v>
      </c>
      <c r="BN12">
        <v>71</v>
      </c>
      <c r="BO12">
        <v>3</v>
      </c>
      <c r="BP12">
        <v>9</v>
      </c>
      <c r="BQ12">
        <v>5.3150000000000004</v>
      </c>
      <c r="BR12">
        <v>73</v>
      </c>
      <c r="BS12">
        <v>86.5</v>
      </c>
      <c r="BT12">
        <v>74.5</v>
      </c>
      <c r="BU12">
        <v>3.51</v>
      </c>
      <c r="BV12">
        <v>2.165</v>
      </c>
      <c r="BW12">
        <v>17.7</v>
      </c>
      <c r="BX12">
        <v>17.6889</v>
      </c>
      <c r="BY12">
        <v>17.615400000000001</v>
      </c>
      <c r="BZ12">
        <v>19</v>
      </c>
      <c r="CA12">
        <v>22.823499999999999</v>
      </c>
      <c r="CB12">
        <v>23.7087</v>
      </c>
      <c r="CC12">
        <v>2.2050999999999998</v>
      </c>
      <c r="CD12">
        <v>-20.428599999999999</v>
      </c>
      <c r="CE12">
        <v>-0.21052999999999999</v>
      </c>
      <c r="CF12">
        <v>-16.7727</v>
      </c>
      <c r="CG12">
        <v>-6.0715000000000003</v>
      </c>
      <c r="CH12">
        <v>0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0.73</v>
      </c>
      <c r="CO12">
        <v>0.83696000000000004</v>
      </c>
      <c r="CP12">
        <v>0.83721000000000001</v>
      </c>
      <c r="CQ12">
        <v>0.79268000000000005</v>
      </c>
      <c r="CR12">
        <v>0</v>
      </c>
      <c r="CS12">
        <v>0</v>
      </c>
      <c r="CT12">
        <v>0</v>
      </c>
      <c r="CU12">
        <v>0</v>
      </c>
      <c r="CV12">
        <v>1</v>
      </c>
      <c r="CW12">
        <v>0</v>
      </c>
      <c r="CX12">
        <v>50</v>
      </c>
      <c r="CY12">
        <v>50</v>
      </c>
      <c r="CZ12">
        <v>50</v>
      </c>
      <c r="DA12">
        <v>50</v>
      </c>
      <c r="DB12">
        <v>1</v>
      </c>
      <c r="DC12">
        <v>1</v>
      </c>
      <c r="DD12">
        <v>0</v>
      </c>
      <c r="DE12">
        <v>0</v>
      </c>
      <c r="DF12">
        <v>0.78947000000000001</v>
      </c>
      <c r="DG12">
        <v>0.75758000000000003</v>
      </c>
      <c r="DH12">
        <v>0.79332999999999998</v>
      </c>
      <c r="DI12">
        <v>0.61904999999999999</v>
      </c>
      <c r="DJ12">
        <v>0.61904999999999999</v>
      </c>
      <c r="DK12">
        <v>0.68332999999999999</v>
      </c>
      <c r="DL12">
        <v>14</v>
      </c>
      <c r="DM12">
        <v>8</v>
      </c>
      <c r="DN12" s="6">
        <v>-15.6755</v>
      </c>
    </row>
    <row r="13" spans="1:118" x14ac:dyDescent="0.2">
      <c r="A13">
        <v>3</v>
      </c>
      <c r="B13">
        <v>2</v>
      </c>
      <c r="C13">
        <v>2.145</v>
      </c>
      <c r="D13">
        <v>75</v>
      </c>
      <c r="E13">
        <v>1.47</v>
      </c>
      <c r="F13">
        <v>67</v>
      </c>
      <c r="G13">
        <v>32.291699999999999</v>
      </c>
      <c r="H13">
        <v>41.575000000000003</v>
      </c>
      <c r="I13">
        <v>0.48749999999999999</v>
      </c>
      <c r="J13">
        <v>0.51249999999999996</v>
      </c>
      <c r="K13">
        <v>0.73333000000000004</v>
      </c>
      <c r="L13">
        <v>1.7083999999999999</v>
      </c>
      <c r="M13">
        <v>0.82677</v>
      </c>
      <c r="N13">
        <v>6.2</v>
      </c>
      <c r="O13">
        <v>9.2308000000000003</v>
      </c>
      <c r="P13">
        <v>0.63749999999999996</v>
      </c>
      <c r="Q13">
        <v>0.36249999999999999</v>
      </c>
      <c r="R13">
        <v>0.70833000000000002</v>
      </c>
      <c r="S13">
        <v>1.214</v>
      </c>
      <c r="T13">
        <v>0.48059000000000002</v>
      </c>
      <c r="U13">
        <v>20.458300000000001</v>
      </c>
      <c r="V13">
        <v>37.274999999999999</v>
      </c>
      <c r="W13">
        <v>0.58750000000000002</v>
      </c>
      <c r="X13">
        <v>0.41249999999999998</v>
      </c>
      <c r="Y13">
        <v>0.61667000000000005</v>
      </c>
      <c r="Z13">
        <v>1.5963000000000001</v>
      </c>
      <c r="AA13">
        <v>0.71150999999999998</v>
      </c>
      <c r="AB13">
        <v>11.666700000000001</v>
      </c>
      <c r="AC13">
        <v>5.6875</v>
      </c>
      <c r="AD13">
        <v>3.4958</v>
      </c>
      <c r="AE13">
        <v>4.25</v>
      </c>
      <c r="AF13">
        <v>10.050000000000001</v>
      </c>
      <c r="AG13">
        <v>20.100000000000001</v>
      </c>
      <c r="AH13">
        <v>0.70833000000000002</v>
      </c>
      <c r="AI13">
        <v>0.5625</v>
      </c>
      <c r="AJ13">
        <v>0.8125</v>
      </c>
      <c r="AK13">
        <v>0.83333000000000002</v>
      </c>
      <c r="AL13">
        <v>0.85</v>
      </c>
      <c r="AM13">
        <v>0.7</v>
      </c>
      <c r="AN13">
        <v>39</v>
      </c>
      <c r="AO13">
        <v>30</v>
      </c>
      <c r="AP13">
        <v>16</v>
      </c>
      <c r="AQ13">
        <v>50</v>
      </c>
      <c r="AR13">
        <v>28</v>
      </c>
      <c r="AS13">
        <v>0</v>
      </c>
      <c r="AT13">
        <v>82</v>
      </c>
      <c r="AU13">
        <v>163</v>
      </c>
      <c r="AV13">
        <v>6.875</v>
      </c>
      <c r="AW13">
        <v>2.8639000000000001</v>
      </c>
      <c r="AX13">
        <v>11.601100000000001</v>
      </c>
      <c r="AY13">
        <v>7.4436</v>
      </c>
      <c r="AZ13">
        <v>1.4404999999999999</v>
      </c>
      <c r="BA13">
        <v>2.2444000000000002</v>
      </c>
      <c r="BB13">
        <v>0.10833</v>
      </c>
      <c r="BC13">
        <v>0.15833</v>
      </c>
      <c r="BD13">
        <v>0.28333000000000003</v>
      </c>
      <c r="BE13">
        <v>3.2</v>
      </c>
      <c r="BF13">
        <v>0.24167</v>
      </c>
      <c r="BG13">
        <v>-4.9082999999999997</v>
      </c>
      <c r="BH13">
        <v>0.5</v>
      </c>
      <c r="BI13">
        <v>0.48749999999999999</v>
      </c>
      <c r="BJ13">
        <v>0.47499999999999998</v>
      </c>
      <c r="BK13">
        <v>0.7</v>
      </c>
      <c r="BL13">
        <v>0.7</v>
      </c>
      <c r="BM13">
        <v>2.33</v>
      </c>
      <c r="BN13">
        <v>72</v>
      </c>
      <c r="BO13">
        <v>3</v>
      </c>
      <c r="BP13">
        <v>4</v>
      </c>
      <c r="BQ13">
        <v>2.3849999999999998</v>
      </c>
      <c r="BR13">
        <v>74</v>
      </c>
      <c r="BS13">
        <v>75</v>
      </c>
      <c r="BT13">
        <v>71</v>
      </c>
      <c r="BU13">
        <v>2.145</v>
      </c>
      <c r="BV13">
        <v>1.47</v>
      </c>
      <c r="BW13">
        <v>27.25</v>
      </c>
      <c r="BX13">
        <v>34.125</v>
      </c>
      <c r="BY13">
        <v>4.1714000000000002</v>
      </c>
      <c r="BZ13">
        <v>7.0353000000000003</v>
      </c>
      <c r="CA13">
        <v>13.3043</v>
      </c>
      <c r="CB13">
        <v>24.9054</v>
      </c>
      <c r="CC13">
        <v>10.3415</v>
      </c>
      <c r="CD13">
        <v>-11.526300000000001</v>
      </c>
      <c r="CE13">
        <v>9.9687999999999999</v>
      </c>
      <c r="CF13">
        <v>-8</v>
      </c>
      <c r="CG13">
        <v>-3.899</v>
      </c>
      <c r="CH13">
        <v>1.7066000000000001E-2</v>
      </c>
      <c r="CI13">
        <v>0.42499999999999999</v>
      </c>
      <c r="CJ13">
        <v>0.58570999999999995</v>
      </c>
      <c r="CK13">
        <v>0.59614999999999996</v>
      </c>
      <c r="CL13">
        <v>0.57626999999999995</v>
      </c>
      <c r="CM13">
        <v>0.52542</v>
      </c>
      <c r="CN13">
        <v>0.53271000000000002</v>
      </c>
      <c r="CO13">
        <v>0.66215999999999997</v>
      </c>
      <c r="CP13">
        <v>0.78652</v>
      </c>
      <c r="CQ13">
        <v>0.78888999999999998</v>
      </c>
      <c r="CR13">
        <v>0.54544999999999999</v>
      </c>
      <c r="CS13">
        <v>0.48148000000000002</v>
      </c>
      <c r="CT13">
        <v>0.41666999999999998</v>
      </c>
      <c r="CU13">
        <v>0.31034</v>
      </c>
      <c r="CV13">
        <v>0.57082999999999995</v>
      </c>
      <c r="CW13">
        <v>0.42917</v>
      </c>
      <c r="CX13">
        <v>7.0833000000000004</v>
      </c>
      <c r="CY13">
        <v>1.25</v>
      </c>
      <c r="CZ13">
        <v>13.75</v>
      </c>
      <c r="DA13">
        <v>8.75</v>
      </c>
      <c r="DB13">
        <v>0.45455000000000001</v>
      </c>
      <c r="DC13">
        <v>0.51851999999999998</v>
      </c>
      <c r="DD13">
        <v>0.41666999999999998</v>
      </c>
      <c r="DE13">
        <v>0.31034</v>
      </c>
      <c r="DF13">
        <v>0.79166999999999998</v>
      </c>
      <c r="DG13">
        <v>0.74602999999999997</v>
      </c>
      <c r="DH13">
        <v>0.74112</v>
      </c>
      <c r="DI13">
        <v>0.8125</v>
      </c>
      <c r="DJ13">
        <v>0.73684000000000005</v>
      </c>
      <c r="DK13">
        <v>0.71779000000000004</v>
      </c>
      <c r="DL13">
        <v>8</v>
      </c>
      <c r="DM13">
        <v>4</v>
      </c>
      <c r="DN13" s="6">
        <v>-5.3110999999999997</v>
      </c>
    </row>
    <row r="14" spans="1:118" x14ac:dyDescent="0.2">
      <c r="A14">
        <v>3</v>
      </c>
      <c r="B14">
        <v>1</v>
      </c>
      <c r="C14">
        <v>3.25</v>
      </c>
      <c r="D14">
        <v>90</v>
      </c>
      <c r="E14">
        <v>2</v>
      </c>
      <c r="F14">
        <v>81.5</v>
      </c>
      <c r="G14">
        <v>18.675000000000001</v>
      </c>
      <c r="H14">
        <v>17.574999999999999</v>
      </c>
      <c r="I14">
        <v>0.27500000000000002</v>
      </c>
      <c r="J14">
        <v>0.72499999999999998</v>
      </c>
      <c r="K14">
        <v>0.84167000000000003</v>
      </c>
      <c r="L14">
        <v>2.3351999999999999</v>
      </c>
      <c r="M14">
        <v>0.88956000000000002</v>
      </c>
      <c r="N14">
        <v>19.616700000000002</v>
      </c>
      <c r="O14">
        <v>19.225000000000001</v>
      </c>
      <c r="P14">
        <v>0.2</v>
      </c>
      <c r="Q14">
        <v>0.8</v>
      </c>
      <c r="R14">
        <v>0.81667000000000001</v>
      </c>
      <c r="S14">
        <v>1.8157000000000001</v>
      </c>
      <c r="T14">
        <v>0.69730999999999999</v>
      </c>
      <c r="U14">
        <v>15.35</v>
      </c>
      <c r="V14">
        <v>16.850000000000001</v>
      </c>
      <c r="W14">
        <v>0.1125</v>
      </c>
      <c r="X14">
        <v>0.88749999999999996</v>
      </c>
      <c r="Y14">
        <v>0.83333000000000002</v>
      </c>
      <c r="Z14">
        <v>2.5966999999999998</v>
      </c>
      <c r="AA14">
        <v>0.76087000000000005</v>
      </c>
      <c r="AB14">
        <v>0.77778000000000003</v>
      </c>
      <c r="AC14">
        <v>1.5909</v>
      </c>
      <c r="AD14">
        <v>0.10526000000000001</v>
      </c>
      <c r="AE14">
        <v>0.23810000000000001</v>
      </c>
      <c r="AF14">
        <v>0.21739</v>
      </c>
      <c r="AG14">
        <v>0.76471</v>
      </c>
      <c r="AH14">
        <v>0.77778000000000003</v>
      </c>
      <c r="AI14">
        <v>0.72726999999999997</v>
      </c>
      <c r="AJ14">
        <v>0.73684000000000005</v>
      </c>
      <c r="AK14">
        <v>0.71428999999999998</v>
      </c>
      <c r="AL14">
        <v>0.73912999999999995</v>
      </c>
      <c r="AM14">
        <v>0.82352999999999998</v>
      </c>
      <c r="AN14">
        <v>51</v>
      </c>
      <c r="AO14">
        <v>37</v>
      </c>
      <c r="AP14">
        <v>20</v>
      </c>
      <c r="AQ14">
        <v>41</v>
      </c>
      <c r="AR14">
        <v>22</v>
      </c>
      <c r="AS14">
        <v>0</v>
      </c>
      <c r="AT14">
        <v>57</v>
      </c>
      <c r="AU14">
        <v>171</v>
      </c>
      <c r="AV14">
        <v>4.6790000000000003</v>
      </c>
      <c r="AW14">
        <v>8.2134</v>
      </c>
      <c r="AX14">
        <v>9.5399999999999991</v>
      </c>
      <c r="AY14">
        <v>8.1411999999999995</v>
      </c>
      <c r="AZ14">
        <v>8.6994000000000007</v>
      </c>
      <c r="BA14">
        <v>8.8148</v>
      </c>
      <c r="BB14">
        <v>0.11667</v>
      </c>
      <c r="BC14">
        <v>0.11667</v>
      </c>
      <c r="BD14">
        <v>0.11667</v>
      </c>
      <c r="BE14">
        <v>1.8667</v>
      </c>
      <c r="BF14">
        <v>-0.61667000000000005</v>
      </c>
      <c r="BG14">
        <v>0.9</v>
      </c>
      <c r="BH14">
        <v>0.4</v>
      </c>
      <c r="BI14">
        <v>0.4375</v>
      </c>
      <c r="BJ14">
        <v>0.55000000000000004</v>
      </c>
      <c r="BK14">
        <v>0.7</v>
      </c>
      <c r="BL14">
        <v>0.7</v>
      </c>
      <c r="BM14">
        <v>2.86</v>
      </c>
      <c r="BN14">
        <v>82</v>
      </c>
      <c r="BO14">
        <v>3</v>
      </c>
      <c r="BP14">
        <v>6</v>
      </c>
      <c r="BQ14">
        <v>3.04</v>
      </c>
      <c r="BR14">
        <v>84</v>
      </c>
      <c r="BS14">
        <v>90</v>
      </c>
      <c r="BT14">
        <v>81.5</v>
      </c>
      <c r="BU14">
        <v>3.25</v>
      </c>
      <c r="BV14">
        <v>2</v>
      </c>
      <c r="BW14">
        <v>14.736800000000001</v>
      </c>
      <c r="BX14">
        <v>19.415800000000001</v>
      </c>
      <c r="BY14">
        <v>12.9091</v>
      </c>
      <c r="BZ14">
        <v>21.122399999999999</v>
      </c>
      <c r="CA14">
        <v>7.4</v>
      </c>
      <c r="CB14">
        <v>16.940000000000001</v>
      </c>
      <c r="CC14">
        <v>1.9167000000000001</v>
      </c>
      <c r="CD14">
        <v>-8.5</v>
      </c>
      <c r="CE14">
        <v>3.3714</v>
      </c>
      <c r="CF14">
        <v>-8.0399999999999991</v>
      </c>
      <c r="CG14">
        <v>0.99475999999999998</v>
      </c>
      <c r="CH14">
        <v>1.485E-2</v>
      </c>
      <c r="CI14">
        <v>0.22500000000000001</v>
      </c>
      <c r="CJ14">
        <v>0.19298000000000001</v>
      </c>
      <c r="CK14">
        <v>0.25806000000000001</v>
      </c>
      <c r="CL14">
        <v>0.15625</v>
      </c>
      <c r="CM14">
        <v>0.17544000000000001</v>
      </c>
      <c r="CN14">
        <v>0.65556000000000003</v>
      </c>
      <c r="CO14">
        <v>0.82608999999999999</v>
      </c>
      <c r="CP14">
        <v>0.87755000000000005</v>
      </c>
      <c r="CQ14">
        <v>0.97499999999999998</v>
      </c>
      <c r="CR14">
        <v>0.7</v>
      </c>
      <c r="CS14">
        <v>0.75861999999999996</v>
      </c>
      <c r="CT14">
        <v>0.90908999999999995</v>
      </c>
      <c r="CU14">
        <v>0.88571</v>
      </c>
      <c r="CV14">
        <v>0.19583</v>
      </c>
      <c r="CW14">
        <v>0.80417000000000005</v>
      </c>
      <c r="CX14">
        <v>30.416699999999999</v>
      </c>
      <c r="CY14">
        <v>22.5</v>
      </c>
      <c r="CZ14">
        <v>30</v>
      </c>
      <c r="DA14">
        <v>38.75</v>
      </c>
      <c r="DB14">
        <v>0.3</v>
      </c>
      <c r="DC14">
        <v>0.24138000000000001</v>
      </c>
      <c r="DD14">
        <v>0.90908999999999995</v>
      </c>
      <c r="DE14">
        <v>0.88571</v>
      </c>
      <c r="DF14">
        <v>0.88888999999999996</v>
      </c>
      <c r="DG14">
        <v>0.8</v>
      </c>
      <c r="DH14">
        <v>0.85980999999999996</v>
      </c>
      <c r="DI14">
        <v>0.72726999999999997</v>
      </c>
      <c r="DJ14">
        <v>0.86250000000000004</v>
      </c>
      <c r="DK14">
        <v>0.8498</v>
      </c>
      <c r="DL14">
        <v>7</v>
      </c>
      <c r="DM14">
        <v>10</v>
      </c>
      <c r="DN14" s="6">
        <v>4.2055999999999996</v>
      </c>
    </row>
    <row r="15" spans="1:118" x14ac:dyDescent="0.2">
      <c r="A15">
        <v>1</v>
      </c>
      <c r="B15">
        <v>2</v>
      </c>
      <c r="C15">
        <v>4.6399999999999997</v>
      </c>
      <c r="D15">
        <v>84</v>
      </c>
      <c r="E15">
        <v>2.27</v>
      </c>
      <c r="F15">
        <v>75</v>
      </c>
      <c r="G15">
        <v>19.658300000000001</v>
      </c>
      <c r="H15">
        <v>20.75</v>
      </c>
      <c r="I15">
        <v>0.97499999999999998</v>
      </c>
      <c r="J15">
        <v>2.5000000000000001E-2</v>
      </c>
      <c r="K15">
        <v>0.68332999999999999</v>
      </c>
      <c r="L15">
        <v>2.8</v>
      </c>
      <c r="M15">
        <v>1.0214000000000001</v>
      </c>
      <c r="N15">
        <v>17.074999999999999</v>
      </c>
      <c r="O15">
        <v>18.512799999999999</v>
      </c>
      <c r="P15">
        <v>1</v>
      </c>
      <c r="Q15">
        <v>0</v>
      </c>
      <c r="R15">
        <v>0.68332999999999999</v>
      </c>
      <c r="S15">
        <v>1.4208000000000001</v>
      </c>
      <c r="T15">
        <v>0.71969000000000005</v>
      </c>
      <c r="U15">
        <v>19.475000000000001</v>
      </c>
      <c r="V15">
        <v>19.75</v>
      </c>
      <c r="W15">
        <v>1</v>
      </c>
      <c r="X15">
        <v>0</v>
      </c>
      <c r="Y15">
        <v>0.72499999999999998</v>
      </c>
      <c r="Z15">
        <v>2.3096000000000001</v>
      </c>
      <c r="AA15">
        <v>0.81401999999999997</v>
      </c>
      <c r="AB15">
        <v>1.4286000000000001</v>
      </c>
      <c r="AC15">
        <v>0.36842000000000003</v>
      </c>
      <c r="AD15">
        <v>0.3</v>
      </c>
      <c r="AE15">
        <v>1.1711</v>
      </c>
      <c r="AF15">
        <v>5.3684000000000003</v>
      </c>
      <c r="AG15">
        <v>0.71428999999999998</v>
      </c>
      <c r="AH15">
        <v>0.80952000000000002</v>
      </c>
      <c r="AI15">
        <v>0.63158000000000003</v>
      </c>
      <c r="AJ15">
        <v>0.65</v>
      </c>
      <c r="AK15">
        <v>0.8</v>
      </c>
      <c r="AL15">
        <v>0.84211000000000003</v>
      </c>
      <c r="AM15">
        <v>0.66666999999999998</v>
      </c>
      <c r="AN15">
        <v>35</v>
      </c>
      <c r="AO15">
        <v>33</v>
      </c>
      <c r="AP15">
        <v>16</v>
      </c>
      <c r="AQ15">
        <v>40</v>
      </c>
      <c r="AR15">
        <v>17</v>
      </c>
      <c r="AS15">
        <v>0</v>
      </c>
      <c r="AT15">
        <v>54</v>
      </c>
      <c r="AU15">
        <v>141</v>
      </c>
      <c r="AV15">
        <v>4.93</v>
      </c>
      <c r="AW15">
        <v>2.7669999999999999</v>
      </c>
      <c r="AX15">
        <v>5.2946999999999997</v>
      </c>
      <c r="AY15">
        <v>6.8463000000000003</v>
      </c>
      <c r="AZ15">
        <v>6.3311000000000002</v>
      </c>
      <c r="BA15">
        <v>5.7519999999999998</v>
      </c>
      <c r="BB15">
        <v>0.17499999999999999</v>
      </c>
      <c r="BC15">
        <v>0.22500000000000001</v>
      </c>
      <c r="BD15">
        <v>0.18332999999999999</v>
      </c>
      <c r="BE15">
        <v>4.9417</v>
      </c>
      <c r="BF15">
        <v>4.1333000000000002</v>
      </c>
      <c r="BG15">
        <v>4.5250000000000004</v>
      </c>
      <c r="BH15">
        <v>0.5</v>
      </c>
      <c r="BI15">
        <v>0.41249999999999998</v>
      </c>
      <c r="BJ15">
        <v>0.48749999999999999</v>
      </c>
      <c r="BK15">
        <v>0.7</v>
      </c>
      <c r="BL15">
        <v>0.7</v>
      </c>
      <c r="BM15">
        <v>4.08</v>
      </c>
      <c r="BN15">
        <v>77</v>
      </c>
      <c r="BO15">
        <v>4</v>
      </c>
      <c r="BP15">
        <v>6</v>
      </c>
      <c r="BQ15">
        <v>5.375</v>
      </c>
      <c r="BR15">
        <v>79</v>
      </c>
      <c r="BS15">
        <v>84</v>
      </c>
      <c r="BT15">
        <v>71</v>
      </c>
      <c r="BU15">
        <v>4.6399999999999997</v>
      </c>
      <c r="BV15">
        <v>2.27</v>
      </c>
      <c r="BW15">
        <v>16.2895</v>
      </c>
      <c r="BX15">
        <v>21.2195</v>
      </c>
      <c r="BY15">
        <v>15.184200000000001</v>
      </c>
      <c r="BZ15">
        <v>17.9512</v>
      </c>
      <c r="CA15">
        <v>15.6364</v>
      </c>
      <c r="CB15">
        <v>20.931000000000001</v>
      </c>
      <c r="CC15">
        <v>11.5</v>
      </c>
      <c r="CD15">
        <v>-17.115400000000001</v>
      </c>
      <c r="CE15">
        <v>5.4412000000000003</v>
      </c>
      <c r="CF15">
        <v>-9.8461999999999996</v>
      </c>
      <c r="CG15">
        <v>-13.328099999999999</v>
      </c>
      <c r="CH15">
        <v>8.3350999999999998E-3</v>
      </c>
      <c r="CI15">
        <v>1</v>
      </c>
      <c r="CJ15">
        <v>0.96552000000000004</v>
      </c>
      <c r="CK15">
        <v>1</v>
      </c>
      <c r="CL15">
        <v>1</v>
      </c>
      <c r="CM15">
        <v>1</v>
      </c>
      <c r="CN15">
        <v>0.67778000000000005</v>
      </c>
      <c r="CO15">
        <v>0.57447000000000004</v>
      </c>
      <c r="CP15">
        <v>0.69318000000000002</v>
      </c>
      <c r="CQ15">
        <v>0.85226999999999997</v>
      </c>
      <c r="CR15">
        <v>0</v>
      </c>
      <c r="CS15">
        <v>0</v>
      </c>
      <c r="CT15">
        <v>0</v>
      </c>
      <c r="CU15">
        <v>3.5714000000000003E-2</v>
      </c>
      <c r="CV15">
        <v>0.99167000000000005</v>
      </c>
      <c r="CW15">
        <v>8.3333000000000001E-3</v>
      </c>
      <c r="CX15">
        <v>49.166699999999999</v>
      </c>
      <c r="CY15">
        <v>47.5</v>
      </c>
      <c r="CZ15">
        <v>50</v>
      </c>
      <c r="DA15">
        <v>50</v>
      </c>
      <c r="DB15">
        <v>1</v>
      </c>
      <c r="DC15">
        <v>1</v>
      </c>
      <c r="DD15">
        <v>0</v>
      </c>
      <c r="DE15">
        <v>3.5714000000000003E-2</v>
      </c>
      <c r="DF15">
        <v>0.80952000000000002</v>
      </c>
      <c r="DG15">
        <v>0.81818000000000002</v>
      </c>
      <c r="DH15">
        <v>0.78188000000000002</v>
      </c>
      <c r="DI15">
        <v>0.63158000000000003</v>
      </c>
      <c r="DJ15">
        <v>0.66666999999999998</v>
      </c>
      <c r="DK15">
        <v>0.77419000000000004</v>
      </c>
      <c r="DL15">
        <v>15</v>
      </c>
      <c r="DM15">
        <v>12</v>
      </c>
      <c r="DN15" s="6">
        <v>-11.7637</v>
      </c>
    </row>
    <row r="16" spans="1:118" x14ac:dyDescent="0.2">
      <c r="A16">
        <v>3</v>
      </c>
      <c r="B16">
        <v>1</v>
      </c>
      <c r="C16">
        <v>2.37</v>
      </c>
      <c r="D16">
        <v>78</v>
      </c>
      <c r="E16">
        <v>2.29</v>
      </c>
      <c r="F16">
        <v>84</v>
      </c>
      <c r="G16">
        <v>15.6417</v>
      </c>
      <c r="H16">
        <v>20.399999999999999</v>
      </c>
      <c r="I16">
        <v>0.71250000000000002</v>
      </c>
      <c r="J16">
        <v>0.28749999999999998</v>
      </c>
      <c r="K16">
        <v>0.76666999999999996</v>
      </c>
      <c r="L16">
        <v>1.8864000000000001</v>
      </c>
      <c r="M16">
        <v>1.2040999999999999</v>
      </c>
      <c r="N16">
        <v>17.5167</v>
      </c>
      <c r="O16">
        <v>18.486499999999999</v>
      </c>
      <c r="P16">
        <v>0.7</v>
      </c>
      <c r="Q16">
        <v>0.3</v>
      </c>
      <c r="R16">
        <v>0.81667000000000001</v>
      </c>
      <c r="S16">
        <v>1.5485</v>
      </c>
      <c r="T16">
        <v>0.78581999999999996</v>
      </c>
      <c r="U16">
        <v>16.758299999999998</v>
      </c>
      <c r="V16">
        <v>17.100000000000001</v>
      </c>
      <c r="W16">
        <v>0.625</v>
      </c>
      <c r="X16">
        <v>0.375</v>
      </c>
      <c r="Y16">
        <v>0.70833000000000002</v>
      </c>
      <c r="Z16">
        <v>1.5038</v>
      </c>
      <c r="AA16">
        <v>0.80057</v>
      </c>
      <c r="AB16">
        <v>3.4348000000000001</v>
      </c>
      <c r="AC16">
        <v>5.7647000000000004</v>
      </c>
      <c r="AD16">
        <v>1.4476</v>
      </c>
      <c r="AE16">
        <v>0.70782999999999996</v>
      </c>
      <c r="AF16">
        <v>2.4544999999999999</v>
      </c>
      <c r="AG16">
        <v>0.61111000000000004</v>
      </c>
      <c r="AH16">
        <v>0.73912999999999995</v>
      </c>
      <c r="AI16">
        <v>0.58823999999999999</v>
      </c>
      <c r="AJ16">
        <v>0.73333000000000004</v>
      </c>
      <c r="AK16">
        <v>0.76</v>
      </c>
      <c r="AL16">
        <v>0.68181999999999998</v>
      </c>
      <c r="AM16">
        <v>0.44444</v>
      </c>
      <c r="AN16">
        <v>44</v>
      </c>
      <c r="AO16">
        <v>41</v>
      </c>
      <c r="AP16">
        <v>22</v>
      </c>
      <c r="AQ16">
        <v>49</v>
      </c>
      <c r="AR16">
        <v>24</v>
      </c>
      <c r="AS16">
        <v>0</v>
      </c>
      <c r="AT16">
        <v>83</v>
      </c>
      <c r="AU16">
        <v>180</v>
      </c>
      <c r="AV16">
        <v>2.9798</v>
      </c>
      <c r="AW16">
        <v>3.1373000000000002</v>
      </c>
      <c r="AX16">
        <v>1.5143</v>
      </c>
      <c r="AY16">
        <v>7.0416999999999996</v>
      </c>
      <c r="AZ16">
        <v>5.58</v>
      </c>
      <c r="BA16">
        <v>6.6615000000000002</v>
      </c>
      <c r="BB16">
        <v>0.05</v>
      </c>
      <c r="BC16">
        <v>3.3333000000000002E-2</v>
      </c>
      <c r="BD16">
        <v>8.3333000000000004E-2</v>
      </c>
      <c r="BE16">
        <v>0.25833</v>
      </c>
      <c r="BF16">
        <v>-0.56667000000000001</v>
      </c>
      <c r="BG16">
        <v>1.8</v>
      </c>
      <c r="BH16">
        <v>0.48749999999999999</v>
      </c>
      <c r="BI16">
        <v>0.52500000000000002</v>
      </c>
      <c r="BJ16">
        <v>0.53749999999999998</v>
      </c>
      <c r="BK16">
        <v>0.7</v>
      </c>
      <c r="BL16">
        <v>0.7</v>
      </c>
      <c r="BM16">
        <v>3.37</v>
      </c>
      <c r="BN16">
        <v>78</v>
      </c>
      <c r="BO16">
        <v>4</v>
      </c>
      <c r="BP16">
        <v>0</v>
      </c>
      <c r="BQ16">
        <v>3.855</v>
      </c>
      <c r="BR16">
        <v>80</v>
      </c>
      <c r="BS16">
        <v>74</v>
      </c>
      <c r="BT16">
        <v>84</v>
      </c>
      <c r="BU16">
        <v>2.37</v>
      </c>
      <c r="BV16">
        <v>2.29</v>
      </c>
      <c r="BW16">
        <v>13.357100000000001</v>
      </c>
      <c r="BX16">
        <v>16.337</v>
      </c>
      <c r="BY16">
        <v>14.954499999999999</v>
      </c>
      <c r="BZ16">
        <v>18.091799999999999</v>
      </c>
      <c r="CA16">
        <v>15.685700000000001</v>
      </c>
      <c r="CB16">
        <v>17.2</v>
      </c>
      <c r="CC16">
        <v>5.7750000000000004</v>
      </c>
      <c r="CD16">
        <v>-9.35</v>
      </c>
      <c r="CE16">
        <v>2.5556000000000001</v>
      </c>
      <c r="CF16">
        <v>-1.8332999999999999</v>
      </c>
      <c r="CG16">
        <v>-10.7361</v>
      </c>
      <c r="CH16">
        <v>3.0374999999999999E-2</v>
      </c>
      <c r="CI16">
        <v>0.82499999999999996</v>
      </c>
      <c r="CJ16">
        <v>0.66215999999999997</v>
      </c>
      <c r="CK16">
        <v>0.64815</v>
      </c>
      <c r="CL16">
        <v>0.68852000000000002</v>
      </c>
      <c r="CM16">
        <v>0.72548999999999997</v>
      </c>
      <c r="CN16">
        <v>0.69443999999999995</v>
      </c>
      <c r="CO16">
        <v>0.74390000000000001</v>
      </c>
      <c r="CP16">
        <v>0.8</v>
      </c>
      <c r="CQ16">
        <v>0.84</v>
      </c>
      <c r="CR16">
        <v>0.27272999999999997</v>
      </c>
      <c r="CS16">
        <v>0.23077</v>
      </c>
      <c r="CT16">
        <v>0.66666999999999998</v>
      </c>
      <c r="CU16">
        <v>0.25</v>
      </c>
      <c r="CV16">
        <v>0.67917000000000005</v>
      </c>
      <c r="CW16">
        <v>0.32083</v>
      </c>
      <c r="CX16">
        <v>17.916699999999999</v>
      </c>
      <c r="CY16">
        <v>21.25</v>
      </c>
      <c r="CZ16">
        <v>20</v>
      </c>
      <c r="DA16">
        <v>12.5</v>
      </c>
      <c r="DB16">
        <v>0.72726999999999997</v>
      </c>
      <c r="DC16">
        <v>0.76922999999999997</v>
      </c>
      <c r="DD16">
        <v>0.66666999999999998</v>
      </c>
      <c r="DE16">
        <v>0.25</v>
      </c>
      <c r="DF16">
        <v>0.86956999999999995</v>
      </c>
      <c r="DG16">
        <v>0.83750000000000002</v>
      </c>
      <c r="DH16">
        <v>0.82511000000000001</v>
      </c>
      <c r="DI16">
        <v>0.94118000000000002</v>
      </c>
      <c r="DJ16">
        <v>0.72499999999999998</v>
      </c>
      <c r="DK16">
        <v>0.73723000000000005</v>
      </c>
      <c r="DL16">
        <v>11</v>
      </c>
      <c r="DM16">
        <v>9</v>
      </c>
      <c r="DN16" s="6">
        <v>-2.1797</v>
      </c>
    </row>
    <row r="17" spans="1:118" x14ac:dyDescent="0.2">
      <c r="A17">
        <v>1</v>
      </c>
      <c r="B17">
        <v>2</v>
      </c>
      <c r="C17">
        <v>2.44</v>
      </c>
      <c r="D17">
        <v>75</v>
      </c>
      <c r="E17">
        <v>1.64</v>
      </c>
      <c r="F17">
        <v>84</v>
      </c>
      <c r="G17">
        <v>22.833300000000001</v>
      </c>
      <c r="H17">
        <v>28.95</v>
      </c>
      <c r="I17">
        <v>0.97499999999999998</v>
      </c>
      <c r="J17">
        <v>2.5000000000000001E-2</v>
      </c>
      <c r="K17">
        <v>0.77500000000000002</v>
      </c>
      <c r="L17">
        <v>1.4466000000000001</v>
      </c>
      <c r="M17">
        <v>0.73041</v>
      </c>
      <c r="N17">
        <v>26.25</v>
      </c>
      <c r="O17">
        <v>31.7</v>
      </c>
      <c r="P17">
        <v>0.96250000000000002</v>
      </c>
      <c r="Q17">
        <v>3.7499999999999999E-2</v>
      </c>
      <c r="R17">
        <v>0.875</v>
      </c>
      <c r="S17">
        <v>1.0946</v>
      </c>
      <c r="T17">
        <v>0.62885000000000002</v>
      </c>
      <c r="U17">
        <v>24.658300000000001</v>
      </c>
      <c r="V17">
        <v>28.574999999999999</v>
      </c>
      <c r="W17">
        <v>1</v>
      </c>
      <c r="X17">
        <v>0</v>
      </c>
      <c r="Y17">
        <v>0.7</v>
      </c>
      <c r="Z17">
        <v>1.6772</v>
      </c>
      <c r="AA17">
        <v>0.71836</v>
      </c>
      <c r="AB17">
        <v>3.5238</v>
      </c>
      <c r="AC17">
        <v>5.1052999999999997</v>
      </c>
      <c r="AD17">
        <v>3.9474</v>
      </c>
      <c r="AE17">
        <v>6.8571</v>
      </c>
      <c r="AF17">
        <v>10.4</v>
      </c>
      <c r="AG17">
        <v>0.1</v>
      </c>
      <c r="AH17">
        <v>0.66666999999999998</v>
      </c>
      <c r="AI17">
        <v>0.68420999999999998</v>
      </c>
      <c r="AJ17">
        <v>0.73684000000000005</v>
      </c>
      <c r="AK17">
        <v>0.80952000000000002</v>
      </c>
      <c r="AL17">
        <v>0.75</v>
      </c>
      <c r="AM17">
        <v>0.7</v>
      </c>
      <c r="AN17">
        <v>33</v>
      </c>
      <c r="AO17">
        <v>29</v>
      </c>
      <c r="AP17">
        <v>28</v>
      </c>
      <c r="AQ17">
        <v>45</v>
      </c>
      <c r="AR17">
        <v>13</v>
      </c>
      <c r="AS17">
        <v>0</v>
      </c>
      <c r="AT17">
        <v>77</v>
      </c>
      <c r="AU17">
        <v>148</v>
      </c>
      <c r="AV17">
        <v>6.81</v>
      </c>
      <c r="AW17">
        <v>8.1333000000000002</v>
      </c>
      <c r="AX17">
        <v>0.32937</v>
      </c>
      <c r="AY17">
        <v>12.982100000000001</v>
      </c>
      <c r="AZ17">
        <v>12.75</v>
      </c>
      <c r="BA17">
        <v>11.9778</v>
      </c>
      <c r="BB17">
        <v>0.15</v>
      </c>
      <c r="BC17">
        <v>0.15833</v>
      </c>
      <c r="BD17">
        <v>0.21667</v>
      </c>
      <c r="BE17">
        <v>1</v>
      </c>
      <c r="BF17">
        <v>-1.9750000000000001</v>
      </c>
      <c r="BG17">
        <v>-5.1749999999999998</v>
      </c>
      <c r="BH17">
        <v>0.5</v>
      </c>
      <c r="BI17">
        <v>0.51249999999999996</v>
      </c>
      <c r="BJ17">
        <v>0.5</v>
      </c>
      <c r="BK17">
        <v>0.7</v>
      </c>
      <c r="BL17">
        <v>0.7</v>
      </c>
      <c r="BM17">
        <v>2.2000000000000002</v>
      </c>
      <c r="BN17">
        <v>75.5</v>
      </c>
      <c r="BO17">
        <v>5</v>
      </c>
      <c r="BP17">
        <v>2</v>
      </c>
      <c r="BQ17">
        <v>2.46</v>
      </c>
      <c r="BR17">
        <v>77.5</v>
      </c>
      <c r="BS17">
        <v>75</v>
      </c>
      <c r="BT17">
        <v>84</v>
      </c>
      <c r="BU17">
        <v>2.44</v>
      </c>
      <c r="BV17">
        <v>1.64</v>
      </c>
      <c r="BW17">
        <v>17.555599999999998</v>
      </c>
      <c r="BX17">
        <v>24.365600000000001</v>
      </c>
      <c r="BY17">
        <v>19.133299999999998</v>
      </c>
      <c r="BZ17">
        <v>27.2667</v>
      </c>
      <c r="CA17">
        <v>24.8889</v>
      </c>
      <c r="CB17">
        <v>24.5595</v>
      </c>
      <c r="CC17">
        <v>15.6774</v>
      </c>
      <c r="CD17">
        <v>-23</v>
      </c>
      <c r="CE17">
        <v>10.5</v>
      </c>
      <c r="CF17">
        <v>-12.3636</v>
      </c>
      <c r="CG17">
        <v>-15.813800000000001</v>
      </c>
      <c r="CH17">
        <v>-5.9974E-3</v>
      </c>
      <c r="CI17">
        <v>1</v>
      </c>
      <c r="CJ17">
        <v>0.95384999999999998</v>
      </c>
      <c r="CK17">
        <v>1</v>
      </c>
      <c r="CL17">
        <v>0.96825000000000006</v>
      </c>
      <c r="CM17">
        <v>1</v>
      </c>
      <c r="CN17">
        <v>0.67708000000000002</v>
      </c>
      <c r="CO17">
        <v>0.80952000000000002</v>
      </c>
      <c r="CP17">
        <v>0.80435000000000001</v>
      </c>
      <c r="CQ17">
        <v>0.85226999999999997</v>
      </c>
      <c r="CR17">
        <v>0</v>
      </c>
      <c r="CS17">
        <v>3.2258000000000002E-2</v>
      </c>
      <c r="CT17">
        <v>8.3333000000000004E-2</v>
      </c>
      <c r="CU17">
        <v>0</v>
      </c>
      <c r="CV17">
        <v>0.97916999999999998</v>
      </c>
      <c r="CW17">
        <v>2.0833000000000001E-2</v>
      </c>
      <c r="CX17">
        <v>47.916699999999999</v>
      </c>
      <c r="CY17">
        <v>47.5</v>
      </c>
      <c r="CZ17">
        <v>46.25</v>
      </c>
      <c r="DA17">
        <v>50</v>
      </c>
      <c r="DB17">
        <v>1</v>
      </c>
      <c r="DC17">
        <v>0.96774000000000004</v>
      </c>
      <c r="DD17">
        <v>8.3333000000000004E-2</v>
      </c>
      <c r="DE17">
        <v>0</v>
      </c>
      <c r="DF17">
        <v>0.71428999999999998</v>
      </c>
      <c r="DG17">
        <v>0.79798000000000002</v>
      </c>
      <c r="DH17">
        <v>0.79661000000000004</v>
      </c>
      <c r="DI17">
        <v>0.68420999999999998</v>
      </c>
      <c r="DJ17">
        <v>0.66666999999999998</v>
      </c>
      <c r="DK17">
        <v>0.73846000000000001</v>
      </c>
      <c r="DL17">
        <v>16</v>
      </c>
      <c r="DM17">
        <v>8</v>
      </c>
      <c r="DN17" s="6">
        <v>-14.418200000000001</v>
      </c>
    </row>
    <row r="18" spans="1:118" x14ac:dyDescent="0.2">
      <c r="A18">
        <v>3</v>
      </c>
      <c r="B18">
        <v>1</v>
      </c>
      <c r="C18">
        <v>1.635</v>
      </c>
      <c r="D18">
        <v>65</v>
      </c>
      <c r="E18">
        <v>1.57</v>
      </c>
      <c r="F18">
        <v>70</v>
      </c>
      <c r="G18">
        <v>27.316700000000001</v>
      </c>
      <c r="H18">
        <v>26.85</v>
      </c>
      <c r="I18">
        <v>0.55000000000000004</v>
      </c>
      <c r="J18">
        <v>0.45</v>
      </c>
      <c r="K18">
        <v>0.67500000000000004</v>
      </c>
      <c r="L18">
        <v>1.3918999999999999</v>
      </c>
      <c r="M18">
        <v>0.57762999999999998</v>
      </c>
      <c r="N18">
        <v>34.708300000000001</v>
      </c>
      <c r="O18">
        <v>31.777799999999999</v>
      </c>
      <c r="P18">
        <v>0.55000000000000004</v>
      </c>
      <c r="Q18">
        <v>0.45</v>
      </c>
      <c r="R18">
        <v>0.63332999999999995</v>
      </c>
      <c r="S18">
        <v>1.2835000000000001</v>
      </c>
      <c r="T18">
        <v>0.55535999999999996</v>
      </c>
      <c r="U18">
        <v>34.375</v>
      </c>
      <c r="V18">
        <v>35.524999999999999</v>
      </c>
      <c r="W18">
        <v>0.5625</v>
      </c>
      <c r="X18">
        <v>0.4375</v>
      </c>
      <c r="Y18">
        <v>0.63332999999999995</v>
      </c>
      <c r="Z18">
        <v>1.2383999999999999</v>
      </c>
      <c r="AA18">
        <v>0.50990000000000002</v>
      </c>
      <c r="AB18">
        <v>3.2105000000000001</v>
      </c>
      <c r="AC18">
        <v>3.6190000000000002</v>
      </c>
      <c r="AD18">
        <v>2.7286000000000001</v>
      </c>
      <c r="AE18">
        <v>0.23025999999999999</v>
      </c>
      <c r="AF18">
        <v>0.55000000000000004</v>
      </c>
      <c r="AG18">
        <v>1.85</v>
      </c>
      <c r="AH18">
        <v>0.63158000000000003</v>
      </c>
      <c r="AI18">
        <v>0.71428999999999998</v>
      </c>
      <c r="AJ18">
        <v>0.76190000000000002</v>
      </c>
      <c r="AK18">
        <v>0.78947000000000001</v>
      </c>
      <c r="AL18">
        <v>0.75</v>
      </c>
      <c r="AM18">
        <v>0.55000000000000004</v>
      </c>
      <c r="AN18">
        <v>47</v>
      </c>
      <c r="AO18">
        <v>31</v>
      </c>
      <c r="AP18">
        <v>15</v>
      </c>
      <c r="AQ18">
        <v>48</v>
      </c>
      <c r="AR18">
        <v>28</v>
      </c>
      <c r="AS18">
        <v>0</v>
      </c>
      <c r="AT18">
        <v>72</v>
      </c>
      <c r="AU18">
        <v>169</v>
      </c>
      <c r="AV18">
        <v>6.585</v>
      </c>
      <c r="AW18">
        <v>4.8146000000000004</v>
      </c>
      <c r="AX18">
        <v>7.6974</v>
      </c>
      <c r="AY18">
        <v>10.622999999999999</v>
      </c>
      <c r="AZ18">
        <v>1.2976000000000001</v>
      </c>
      <c r="BA18">
        <v>7.2750000000000004</v>
      </c>
      <c r="BB18">
        <v>0.125</v>
      </c>
      <c r="BC18">
        <v>0.1</v>
      </c>
      <c r="BD18">
        <v>8.3333000000000004E-2</v>
      </c>
      <c r="BE18">
        <v>1.4582999999999999</v>
      </c>
      <c r="BF18">
        <v>-3.2833000000000001</v>
      </c>
      <c r="BG18">
        <v>-2.5249999999999999</v>
      </c>
      <c r="BH18">
        <v>0.46250000000000002</v>
      </c>
      <c r="BI18">
        <v>0.4375</v>
      </c>
      <c r="BJ18">
        <v>0.4375</v>
      </c>
      <c r="BK18">
        <v>0.7</v>
      </c>
      <c r="BL18">
        <v>0.7</v>
      </c>
      <c r="BM18">
        <v>1.98</v>
      </c>
      <c r="BN18">
        <v>68</v>
      </c>
      <c r="BO18">
        <v>11</v>
      </c>
      <c r="BP18">
        <v>0</v>
      </c>
      <c r="BQ18">
        <v>2.08</v>
      </c>
      <c r="BR18">
        <v>70</v>
      </c>
      <c r="BS18">
        <v>66.5</v>
      </c>
      <c r="BT18">
        <v>70</v>
      </c>
      <c r="BU18">
        <v>1.635</v>
      </c>
      <c r="BV18">
        <v>1.57</v>
      </c>
      <c r="BW18">
        <v>22.8718</v>
      </c>
      <c r="BX18">
        <v>29.456800000000001</v>
      </c>
      <c r="BY18">
        <v>31.659099999999999</v>
      </c>
      <c r="BZ18">
        <v>36.473700000000001</v>
      </c>
      <c r="CA18">
        <v>29.5</v>
      </c>
      <c r="CB18">
        <v>37.197400000000002</v>
      </c>
      <c r="CC18">
        <v>2.6175999999999999</v>
      </c>
      <c r="CD18">
        <v>-11.6538</v>
      </c>
      <c r="CE18">
        <v>3.6570999999999998</v>
      </c>
      <c r="CF18">
        <v>-6.52</v>
      </c>
      <c r="CG18">
        <v>-4.0944000000000003</v>
      </c>
      <c r="CH18">
        <v>-4.8710999999999997E-3</v>
      </c>
      <c r="CI18">
        <v>0.52500000000000002</v>
      </c>
      <c r="CJ18">
        <v>0.5625</v>
      </c>
      <c r="CK18">
        <v>0.55357000000000001</v>
      </c>
      <c r="CL18">
        <v>0.57142999999999999</v>
      </c>
      <c r="CM18">
        <v>0.52632000000000001</v>
      </c>
      <c r="CN18">
        <v>0.54544999999999999</v>
      </c>
      <c r="CO18">
        <v>0.59523999999999999</v>
      </c>
      <c r="CP18">
        <v>0.58242000000000005</v>
      </c>
      <c r="CQ18">
        <v>0.88371999999999995</v>
      </c>
      <c r="CR18">
        <v>0.5</v>
      </c>
      <c r="CS18">
        <v>0.53332999999999997</v>
      </c>
      <c r="CT18">
        <v>0.33333000000000002</v>
      </c>
      <c r="CU18">
        <v>0.40740999999999999</v>
      </c>
      <c r="CV18">
        <v>0.55417000000000005</v>
      </c>
      <c r="CW18">
        <v>0.44583</v>
      </c>
      <c r="CX18">
        <v>5.4166999999999996</v>
      </c>
      <c r="CY18">
        <v>5</v>
      </c>
      <c r="CZ18">
        <v>5</v>
      </c>
      <c r="DA18">
        <v>6.25</v>
      </c>
      <c r="DB18">
        <v>0.5</v>
      </c>
      <c r="DC18">
        <v>0.46666999999999997</v>
      </c>
      <c r="DD18">
        <v>0.33333000000000002</v>
      </c>
      <c r="DE18">
        <v>0.40740999999999999</v>
      </c>
      <c r="DF18">
        <v>0.63158000000000003</v>
      </c>
      <c r="DG18">
        <v>0.74602999999999997</v>
      </c>
      <c r="DH18">
        <v>0.71503000000000005</v>
      </c>
      <c r="DI18">
        <v>0.71428999999999998</v>
      </c>
      <c r="DJ18">
        <v>0.64912000000000003</v>
      </c>
      <c r="DK18">
        <v>0.65868000000000004</v>
      </c>
      <c r="DL18">
        <v>15</v>
      </c>
      <c r="DM18">
        <v>12</v>
      </c>
      <c r="DN18" s="6">
        <v>-0.95</v>
      </c>
    </row>
    <row r="19" spans="1:118" x14ac:dyDescent="0.2">
      <c r="A19">
        <v>3</v>
      </c>
      <c r="B19">
        <v>2</v>
      </c>
      <c r="C19">
        <v>2.86</v>
      </c>
      <c r="D19">
        <v>77.5</v>
      </c>
      <c r="E19">
        <v>2.1</v>
      </c>
      <c r="F19">
        <v>75</v>
      </c>
      <c r="G19">
        <v>40.2333</v>
      </c>
      <c r="H19">
        <v>43.05</v>
      </c>
      <c r="I19">
        <v>0.28749999999999998</v>
      </c>
      <c r="J19">
        <v>0.71250000000000002</v>
      </c>
      <c r="K19">
        <v>0.79166999999999998</v>
      </c>
      <c r="L19">
        <v>1.6821999999999999</v>
      </c>
      <c r="M19">
        <v>1.0289999999999999</v>
      </c>
      <c r="N19">
        <v>38.341700000000003</v>
      </c>
      <c r="O19">
        <v>42.552599999999998</v>
      </c>
      <c r="P19">
        <v>0.05</v>
      </c>
      <c r="Q19">
        <v>0.95</v>
      </c>
      <c r="R19">
        <v>0.78332999999999997</v>
      </c>
      <c r="S19">
        <v>1.2997000000000001</v>
      </c>
      <c r="T19">
        <v>0.76837</v>
      </c>
      <c r="U19">
        <v>38.299999999999997</v>
      </c>
      <c r="V19">
        <v>37.325000000000003</v>
      </c>
      <c r="W19">
        <v>3.7499999999999999E-2</v>
      </c>
      <c r="X19">
        <v>0.96250000000000002</v>
      </c>
      <c r="Y19">
        <v>0.79166999999999998</v>
      </c>
      <c r="Z19">
        <v>1.7755000000000001</v>
      </c>
      <c r="AA19">
        <v>0.91012999999999999</v>
      </c>
      <c r="AB19">
        <v>0.63636000000000004</v>
      </c>
      <c r="AC19">
        <v>1.8889</v>
      </c>
      <c r="AD19">
        <v>4.2477</v>
      </c>
      <c r="AE19">
        <v>4.2857000000000003</v>
      </c>
      <c r="AF19">
        <v>1.6315999999999999</v>
      </c>
      <c r="AG19">
        <v>2.1905000000000001</v>
      </c>
      <c r="AH19">
        <v>0.77273000000000003</v>
      </c>
      <c r="AI19">
        <v>0.77778000000000003</v>
      </c>
      <c r="AJ19">
        <v>0.78947000000000001</v>
      </c>
      <c r="AK19">
        <v>0.71428999999999998</v>
      </c>
      <c r="AL19">
        <v>0.84211000000000003</v>
      </c>
      <c r="AM19">
        <v>0.76190000000000002</v>
      </c>
      <c r="AN19">
        <v>42</v>
      </c>
      <c r="AO19">
        <v>33</v>
      </c>
      <c r="AP19">
        <v>32</v>
      </c>
      <c r="AQ19">
        <v>41</v>
      </c>
      <c r="AR19">
        <v>17</v>
      </c>
      <c r="AS19">
        <v>0</v>
      </c>
      <c r="AT19">
        <v>65</v>
      </c>
      <c r="AU19">
        <v>165</v>
      </c>
      <c r="AV19">
        <v>6.0042</v>
      </c>
      <c r="AW19">
        <v>1.5164</v>
      </c>
      <c r="AX19">
        <v>5.6337000000000002</v>
      </c>
      <c r="AY19">
        <v>8.9693000000000005</v>
      </c>
      <c r="AZ19">
        <v>7.0110999999999999</v>
      </c>
      <c r="BA19">
        <v>14.1374</v>
      </c>
      <c r="BB19">
        <v>0.16667000000000001</v>
      </c>
      <c r="BC19">
        <v>0.21667</v>
      </c>
      <c r="BD19">
        <v>0.25</v>
      </c>
      <c r="BE19">
        <v>0.55000000000000004</v>
      </c>
      <c r="BF19">
        <v>6.7332999999999998</v>
      </c>
      <c r="BG19">
        <v>2.6917</v>
      </c>
      <c r="BH19">
        <v>0.47499999999999998</v>
      </c>
      <c r="BI19">
        <v>0.47499999999999998</v>
      </c>
      <c r="BJ19">
        <v>0.55000000000000004</v>
      </c>
      <c r="BK19">
        <v>0.7</v>
      </c>
      <c r="BL19">
        <v>0.7</v>
      </c>
      <c r="BM19">
        <v>2.97</v>
      </c>
      <c r="BN19">
        <v>82</v>
      </c>
      <c r="BO19">
        <v>5</v>
      </c>
      <c r="BP19">
        <v>0</v>
      </c>
      <c r="BQ19">
        <v>3.0750000000000002</v>
      </c>
      <c r="BR19">
        <v>84</v>
      </c>
      <c r="BS19">
        <v>77.5</v>
      </c>
      <c r="BT19">
        <v>75</v>
      </c>
      <c r="BU19">
        <v>2.86</v>
      </c>
      <c r="BV19">
        <v>2.1</v>
      </c>
      <c r="BW19">
        <v>35.479999999999997</v>
      </c>
      <c r="BX19">
        <v>41.484200000000001</v>
      </c>
      <c r="BY19">
        <v>37.153799999999997</v>
      </c>
      <c r="BZ19">
        <v>38.670200000000001</v>
      </c>
      <c r="CA19">
        <v>33.840000000000003</v>
      </c>
      <c r="CB19">
        <v>39.473700000000001</v>
      </c>
      <c r="CC19">
        <v>7.7941000000000003</v>
      </c>
      <c r="CD19">
        <v>-37.076900000000002</v>
      </c>
      <c r="CE19">
        <v>7.5713999999999997</v>
      </c>
      <c r="CF19">
        <v>-29.88</v>
      </c>
      <c r="CG19">
        <v>-7.4196</v>
      </c>
      <c r="CH19">
        <v>-7.4073999999999997E-3</v>
      </c>
      <c r="CI19">
        <v>2.5000000000000001E-2</v>
      </c>
      <c r="CJ19">
        <v>0.12307999999999999</v>
      </c>
      <c r="CK19">
        <v>0.16667000000000001</v>
      </c>
      <c r="CL19">
        <v>0.21818000000000001</v>
      </c>
      <c r="CM19">
        <v>0</v>
      </c>
      <c r="CN19">
        <v>0.68084999999999996</v>
      </c>
      <c r="CO19">
        <v>0.77778000000000003</v>
      </c>
      <c r="CP19">
        <v>0.83516000000000001</v>
      </c>
      <c r="CQ19">
        <v>0.87058999999999997</v>
      </c>
      <c r="CR19">
        <v>0.91666999999999998</v>
      </c>
      <c r="CS19">
        <v>0.8</v>
      </c>
      <c r="CT19">
        <v>0.78571000000000002</v>
      </c>
      <c r="CU19">
        <v>0.96</v>
      </c>
      <c r="CV19">
        <v>0.125</v>
      </c>
      <c r="CW19">
        <v>0.875</v>
      </c>
      <c r="CX19">
        <v>37.5</v>
      </c>
      <c r="CY19">
        <v>21.25</v>
      </c>
      <c r="CZ19">
        <v>45</v>
      </c>
      <c r="DA19">
        <v>46.25</v>
      </c>
      <c r="DB19">
        <v>8.3333000000000004E-2</v>
      </c>
      <c r="DC19">
        <v>0.2</v>
      </c>
      <c r="DD19">
        <v>0.78571000000000002</v>
      </c>
      <c r="DE19">
        <v>0.96</v>
      </c>
      <c r="DF19">
        <v>0.81818000000000002</v>
      </c>
      <c r="DG19">
        <v>0.86667000000000005</v>
      </c>
      <c r="DH19">
        <v>0.81111</v>
      </c>
      <c r="DI19">
        <v>0.88888999999999996</v>
      </c>
      <c r="DJ19">
        <v>0.82667000000000002</v>
      </c>
      <c r="DK19">
        <v>0.78147999999999995</v>
      </c>
      <c r="DL19">
        <v>4</v>
      </c>
      <c r="DM19">
        <v>11</v>
      </c>
      <c r="DN19" s="6">
        <v>-16.710999999999999</v>
      </c>
    </row>
    <row r="20" spans="1:118" x14ac:dyDescent="0.2">
      <c r="A20">
        <v>2</v>
      </c>
      <c r="B20">
        <v>1</v>
      </c>
      <c r="C20">
        <v>1.885</v>
      </c>
      <c r="D20">
        <v>88</v>
      </c>
      <c r="E20">
        <v>1.51</v>
      </c>
      <c r="F20">
        <v>75.5</v>
      </c>
      <c r="G20">
        <v>38.299999999999997</v>
      </c>
      <c r="H20">
        <v>42.75</v>
      </c>
      <c r="I20">
        <v>0</v>
      </c>
      <c r="J20">
        <v>1</v>
      </c>
      <c r="K20">
        <v>0.78332999999999997</v>
      </c>
      <c r="L20">
        <v>1.6093999999999999</v>
      </c>
      <c r="M20">
        <v>0.84026000000000001</v>
      </c>
      <c r="N20">
        <v>17.4833</v>
      </c>
      <c r="O20">
        <v>15.8</v>
      </c>
      <c r="P20">
        <v>0.23749999999999999</v>
      </c>
      <c r="Q20">
        <v>0.76249999999999996</v>
      </c>
      <c r="R20">
        <v>0.76666999999999996</v>
      </c>
      <c r="S20">
        <v>1.3170999999999999</v>
      </c>
      <c r="T20">
        <v>0.56937000000000004</v>
      </c>
      <c r="U20">
        <v>30.333300000000001</v>
      </c>
      <c r="V20">
        <v>38</v>
      </c>
      <c r="W20">
        <v>0</v>
      </c>
      <c r="X20">
        <v>1</v>
      </c>
      <c r="Y20">
        <v>0.75</v>
      </c>
      <c r="Z20">
        <v>1.2484999999999999</v>
      </c>
      <c r="AA20">
        <v>0.67101</v>
      </c>
      <c r="AB20">
        <v>1.1738999999999999</v>
      </c>
      <c r="AC20">
        <v>5.4706000000000001</v>
      </c>
      <c r="AD20">
        <v>1.8444</v>
      </c>
      <c r="AE20">
        <v>5.45</v>
      </c>
      <c r="AF20">
        <v>4.4118000000000004</v>
      </c>
      <c r="AG20">
        <v>11.521699999999999</v>
      </c>
      <c r="AH20">
        <v>0.91303999999999996</v>
      </c>
      <c r="AI20">
        <v>0.70587999999999995</v>
      </c>
      <c r="AJ20">
        <v>0.75</v>
      </c>
      <c r="AK20">
        <v>0.55000000000000004</v>
      </c>
      <c r="AL20">
        <v>0.82352999999999998</v>
      </c>
      <c r="AM20">
        <v>0.82608999999999999</v>
      </c>
      <c r="AN20">
        <v>48</v>
      </c>
      <c r="AO20">
        <v>26</v>
      </c>
      <c r="AP20">
        <v>31</v>
      </c>
      <c r="AQ20">
        <v>28</v>
      </c>
      <c r="AR20">
        <v>22</v>
      </c>
      <c r="AS20">
        <v>0</v>
      </c>
      <c r="AT20">
        <v>70</v>
      </c>
      <c r="AU20">
        <v>155</v>
      </c>
      <c r="AV20">
        <v>2.1505999999999998</v>
      </c>
      <c r="AW20">
        <v>1.3727</v>
      </c>
      <c r="AX20">
        <v>2.4443999999999999</v>
      </c>
      <c r="AY20">
        <v>1.6577999999999999</v>
      </c>
      <c r="AZ20">
        <v>0.18889</v>
      </c>
      <c r="BA20">
        <v>6.07</v>
      </c>
      <c r="BB20">
        <v>0.19167000000000001</v>
      </c>
      <c r="BC20">
        <v>0.15</v>
      </c>
      <c r="BD20">
        <v>0.18332999999999999</v>
      </c>
      <c r="BE20">
        <v>7.0917000000000003</v>
      </c>
      <c r="BF20">
        <v>2.6749999999999998</v>
      </c>
      <c r="BG20">
        <v>10.2417</v>
      </c>
      <c r="BH20">
        <v>0.47499999999999998</v>
      </c>
      <c r="BI20">
        <v>0.625</v>
      </c>
      <c r="BJ20">
        <v>0.45</v>
      </c>
      <c r="BK20">
        <v>0.7</v>
      </c>
      <c r="BL20">
        <v>0.7</v>
      </c>
      <c r="BM20">
        <v>2.15</v>
      </c>
      <c r="BN20">
        <v>74</v>
      </c>
      <c r="BO20">
        <v>9</v>
      </c>
      <c r="BP20">
        <v>6</v>
      </c>
      <c r="BQ20">
        <v>2.2949999999999999</v>
      </c>
      <c r="BR20">
        <v>76</v>
      </c>
      <c r="BS20">
        <v>83</v>
      </c>
      <c r="BT20">
        <v>75.5</v>
      </c>
      <c r="BU20">
        <v>1.885</v>
      </c>
      <c r="BV20">
        <v>1.51</v>
      </c>
      <c r="BW20">
        <v>36.615400000000001</v>
      </c>
      <c r="BX20">
        <v>38.765999999999998</v>
      </c>
      <c r="BY20">
        <v>18.535699999999999</v>
      </c>
      <c r="BZ20">
        <v>17.163</v>
      </c>
      <c r="CA20">
        <v>28.5</v>
      </c>
      <c r="CB20">
        <v>30.944400000000002</v>
      </c>
      <c r="CC20">
        <v>0.41026000000000001</v>
      </c>
      <c r="CD20">
        <v>-30.857099999999999</v>
      </c>
      <c r="CE20">
        <v>5.2352999999999996</v>
      </c>
      <c r="CF20">
        <v>-23.538499999999999</v>
      </c>
      <c r="CG20">
        <v>-2.4935999999999998</v>
      </c>
      <c r="CH20">
        <v>6.4598000000000003E-2</v>
      </c>
      <c r="CI20">
        <v>0</v>
      </c>
      <c r="CJ20">
        <v>0.25373000000000001</v>
      </c>
      <c r="CK20">
        <v>3.2258000000000002E-2</v>
      </c>
      <c r="CL20">
        <v>0</v>
      </c>
      <c r="CM20">
        <v>0</v>
      </c>
      <c r="CN20">
        <v>0.79591999999999996</v>
      </c>
      <c r="CO20">
        <v>0.69230999999999998</v>
      </c>
      <c r="CP20">
        <v>0.73118000000000005</v>
      </c>
      <c r="CQ20">
        <v>0.85897000000000001</v>
      </c>
      <c r="CR20">
        <v>1</v>
      </c>
      <c r="CS20">
        <v>0.84614999999999996</v>
      </c>
      <c r="CT20">
        <v>0.91666999999999998</v>
      </c>
      <c r="CU20">
        <v>0.93938999999999995</v>
      </c>
      <c r="CV20">
        <v>7.9167000000000001E-2</v>
      </c>
      <c r="CW20">
        <v>0.92083000000000004</v>
      </c>
      <c r="CX20">
        <v>42.083300000000001</v>
      </c>
      <c r="CY20">
        <v>50</v>
      </c>
      <c r="CZ20">
        <v>26.25</v>
      </c>
      <c r="DA20">
        <v>50</v>
      </c>
      <c r="DB20">
        <v>0</v>
      </c>
      <c r="DC20">
        <v>0.15384999999999999</v>
      </c>
      <c r="DD20">
        <v>0.91666999999999998</v>
      </c>
      <c r="DE20">
        <v>0.93938999999999995</v>
      </c>
      <c r="DF20">
        <v>0.82608999999999999</v>
      </c>
      <c r="DG20">
        <v>0.82608999999999999</v>
      </c>
      <c r="DH20">
        <v>0.74683999999999995</v>
      </c>
      <c r="DI20">
        <v>0.82352999999999998</v>
      </c>
      <c r="DJ20">
        <v>0.74226999999999999</v>
      </c>
      <c r="DK20">
        <v>0.79003999999999996</v>
      </c>
      <c r="DL20">
        <v>8</v>
      </c>
      <c r="DM20">
        <v>16</v>
      </c>
      <c r="DN20" s="6">
        <v>-19.419</v>
      </c>
    </row>
    <row r="21" spans="1:118" x14ac:dyDescent="0.2">
      <c r="A21">
        <v>3</v>
      </c>
      <c r="B21">
        <v>2</v>
      </c>
      <c r="C21">
        <v>3.13</v>
      </c>
      <c r="D21">
        <v>73.5</v>
      </c>
      <c r="E21">
        <v>2.0750000000000002</v>
      </c>
      <c r="F21">
        <v>71</v>
      </c>
      <c r="G21">
        <v>16.091699999999999</v>
      </c>
      <c r="H21">
        <v>18.45</v>
      </c>
      <c r="I21">
        <v>0.47499999999999998</v>
      </c>
      <c r="J21">
        <v>0.52500000000000002</v>
      </c>
      <c r="K21">
        <v>0.65832999999999997</v>
      </c>
      <c r="L21">
        <v>3.0647000000000002</v>
      </c>
      <c r="M21">
        <v>1.7585</v>
      </c>
      <c r="N21">
        <v>20.125</v>
      </c>
      <c r="O21">
        <v>19.307700000000001</v>
      </c>
      <c r="P21">
        <v>0.32500000000000001</v>
      </c>
      <c r="Q21">
        <v>0.67500000000000004</v>
      </c>
      <c r="R21">
        <v>0.63332999999999995</v>
      </c>
      <c r="S21">
        <v>1.6798999999999999</v>
      </c>
      <c r="T21">
        <v>0.79993999999999998</v>
      </c>
      <c r="U21">
        <v>15.275</v>
      </c>
      <c r="V21">
        <v>17.8</v>
      </c>
      <c r="W21">
        <v>0.41249999999999998</v>
      </c>
      <c r="X21">
        <v>0.58750000000000002</v>
      </c>
      <c r="Y21">
        <v>0.65</v>
      </c>
      <c r="Z21">
        <v>2.0202</v>
      </c>
      <c r="AA21">
        <v>1.3267</v>
      </c>
      <c r="AB21">
        <v>2.4666999999999999</v>
      </c>
      <c r="AC21">
        <v>2.72</v>
      </c>
      <c r="AD21">
        <v>0.39394000000000001</v>
      </c>
      <c r="AE21">
        <v>5.5556000000000001E-2</v>
      </c>
      <c r="AF21">
        <v>2.5217000000000001</v>
      </c>
      <c r="AG21">
        <v>2.8824000000000001</v>
      </c>
      <c r="AH21">
        <v>0.86667000000000005</v>
      </c>
      <c r="AI21">
        <v>0.72</v>
      </c>
      <c r="AJ21">
        <v>0.68181999999999998</v>
      </c>
      <c r="AK21">
        <v>0.77778000000000003</v>
      </c>
      <c r="AL21">
        <v>0.73912999999999995</v>
      </c>
      <c r="AM21">
        <v>0.76471</v>
      </c>
      <c r="AN21">
        <v>48</v>
      </c>
      <c r="AO21">
        <v>28</v>
      </c>
      <c r="AP21">
        <v>23</v>
      </c>
      <c r="AQ21">
        <v>32</v>
      </c>
      <c r="AR21">
        <v>20</v>
      </c>
      <c r="AS21">
        <v>0</v>
      </c>
      <c r="AT21">
        <v>70</v>
      </c>
      <c r="AU21">
        <v>151</v>
      </c>
      <c r="AV21">
        <v>1.51</v>
      </c>
      <c r="AW21">
        <v>3.3193999999999999</v>
      </c>
      <c r="AX21">
        <v>5.1116999999999999</v>
      </c>
      <c r="AY21">
        <v>5.9248000000000003</v>
      </c>
      <c r="AZ21">
        <v>4.4871999999999996</v>
      </c>
      <c r="BA21">
        <v>7.0198999999999998</v>
      </c>
      <c r="BB21">
        <v>0.25</v>
      </c>
      <c r="BC21">
        <v>0.25</v>
      </c>
      <c r="BD21">
        <v>0.26667000000000002</v>
      </c>
      <c r="BE21">
        <v>2.5083000000000002</v>
      </c>
      <c r="BF21">
        <v>3.6417000000000002</v>
      </c>
      <c r="BG21">
        <v>3.05</v>
      </c>
      <c r="BH21">
        <v>0.4</v>
      </c>
      <c r="BI21">
        <v>0.5</v>
      </c>
      <c r="BJ21">
        <v>0.57499999999999996</v>
      </c>
      <c r="BK21">
        <v>0.7</v>
      </c>
      <c r="BL21">
        <v>0.7</v>
      </c>
      <c r="BM21">
        <v>4.0999999999999996</v>
      </c>
      <c r="BN21">
        <v>70.5</v>
      </c>
      <c r="BO21">
        <v>1</v>
      </c>
      <c r="BP21">
        <v>3</v>
      </c>
      <c r="BQ21">
        <v>4.99</v>
      </c>
      <c r="BR21">
        <v>72.5</v>
      </c>
      <c r="BS21">
        <v>73.5</v>
      </c>
      <c r="BT21">
        <v>64.5</v>
      </c>
      <c r="BU21">
        <v>3.13</v>
      </c>
      <c r="BV21">
        <v>2.0750000000000002</v>
      </c>
      <c r="BW21">
        <v>15.0976</v>
      </c>
      <c r="BX21">
        <v>16.607600000000001</v>
      </c>
      <c r="BY21">
        <v>18.0227</v>
      </c>
      <c r="BZ21">
        <v>21.342099999999999</v>
      </c>
      <c r="CA21">
        <v>11.952400000000001</v>
      </c>
      <c r="CB21">
        <v>17.0641</v>
      </c>
      <c r="CC21">
        <v>2.0571000000000002</v>
      </c>
      <c r="CD21">
        <v>-14.28</v>
      </c>
      <c r="CE21">
        <v>6.875</v>
      </c>
      <c r="CF21">
        <v>-16.5</v>
      </c>
      <c r="CG21">
        <v>7.0378999999999996</v>
      </c>
      <c r="CH21">
        <v>-1.9390999999999999E-2</v>
      </c>
      <c r="CI21">
        <v>0.35</v>
      </c>
      <c r="CJ21">
        <v>0.32911000000000001</v>
      </c>
      <c r="CK21">
        <v>0.41378999999999999</v>
      </c>
      <c r="CL21">
        <v>0.42</v>
      </c>
      <c r="CM21">
        <v>0.49057000000000001</v>
      </c>
      <c r="CN21">
        <v>0.59258999999999995</v>
      </c>
      <c r="CO21">
        <v>0.60526000000000002</v>
      </c>
      <c r="CP21">
        <v>0.64583000000000002</v>
      </c>
      <c r="CQ21">
        <v>0.76249999999999996</v>
      </c>
      <c r="CR21">
        <v>0.7</v>
      </c>
      <c r="CS21">
        <v>0.70967999999999998</v>
      </c>
      <c r="CT21">
        <v>0.46666999999999997</v>
      </c>
      <c r="CU21">
        <v>0.6</v>
      </c>
      <c r="CV21">
        <v>0.40416999999999997</v>
      </c>
      <c r="CW21">
        <v>0.59582999999999997</v>
      </c>
      <c r="CX21">
        <v>9.5832999999999995</v>
      </c>
      <c r="CY21">
        <v>2.5</v>
      </c>
      <c r="CZ21">
        <v>17.5</v>
      </c>
      <c r="DA21">
        <v>8.75</v>
      </c>
      <c r="DB21">
        <v>0.3</v>
      </c>
      <c r="DC21">
        <v>0.29032000000000002</v>
      </c>
      <c r="DD21">
        <v>0.46666999999999997</v>
      </c>
      <c r="DE21">
        <v>0.6</v>
      </c>
      <c r="DF21">
        <v>0.73333000000000004</v>
      </c>
      <c r="DG21">
        <v>0.79244999999999999</v>
      </c>
      <c r="DH21">
        <v>0.74521999999999999</v>
      </c>
      <c r="DI21">
        <v>0.68</v>
      </c>
      <c r="DJ21">
        <v>0.67164000000000001</v>
      </c>
      <c r="DK21">
        <v>0.66995000000000005</v>
      </c>
      <c r="DL21">
        <v>14</v>
      </c>
      <c r="DM21">
        <v>14</v>
      </c>
      <c r="DN21" s="6">
        <v>-2.2063000000000001</v>
      </c>
    </row>
    <row r="22" spans="1:118" x14ac:dyDescent="0.2">
      <c r="A22">
        <v>3</v>
      </c>
      <c r="B22">
        <v>1</v>
      </c>
      <c r="C22">
        <v>1.9550000000000001</v>
      </c>
      <c r="D22">
        <v>63</v>
      </c>
      <c r="E22">
        <v>1.75</v>
      </c>
      <c r="F22">
        <v>68.5</v>
      </c>
      <c r="G22">
        <v>36.725000000000001</v>
      </c>
      <c r="H22">
        <v>36.075000000000003</v>
      </c>
      <c r="I22">
        <v>0.375</v>
      </c>
      <c r="J22">
        <v>0.625</v>
      </c>
      <c r="K22">
        <v>0.71667000000000003</v>
      </c>
      <c r="L22">
        <v>1.6738</v>
      </c>
      <c r="M22">
        <v>0.77742</v>
      </c>
      <c r="N22">
        <v>35.625</v>
      </c>
      <c r="O22">
        <v>33.305599999999998</v>
      </c>
      <c r="P22">
        <v>0.41249999999999998</v>
      </c>
      <c r="Q22">
        <v>0.58750000000000002</v>
      </c>
      <c r="R22">
        <v>0.68332999999999999</v>
      </c>
      <c r="S22">
        <v>1.1344000000000001</v>
      </c>
      <c r="T22">
        <v>0.61224000000000001</v>
      </c>
      <c r="U22">
        <v>37.833300000000001</v>
      </c>
      <c r="V22">
        <v>38.125</v>
      </c>
      <c r="W22">
        <v>0.45</v>
      </c>
      <c r="X22">
        <v>0.55000000000000004</v>
      </c>
      <c r="Y22">
        <v>0.69167000000000001</v>
      </c>
      <c r="Z22">
        <v>1.1324000000000001</v>
      </c>
      <c r="AA22">
        <v>0.54593000000000003</v>
      </c>
      <c r="AB22">
        <v>3.1111</v>
      </c>
      <c r="AC22">
        <v>0.53846000000000005</v>
      </c>
      <c r="AD22">
        <v>2.8452000000000002</v>
      </c>
      <c r="AE22">
        <v>0.51880000000000004</v>
      </c>
      <c r="AF22">
        <v>1.8571</v>
      </c>
      <c r="AG22">
        <v>7.6923000000000005E-2</v>
      </c>
      <c r="AH22">
        <v>0.55556000000000005</v>
      </c>
      <c r="AI22">
        <v>0.61538000000000004</v>
      </c>
      <c r="AJ22">
        <v>0.73684000000000005</v>
      </c>
      <c r="AK22">
        <v>0.76190000000000002</v>
      </c>
      <c r="AL22">
        <v>0.78571000000000002</v>
      </c>
      <c r="AM22">
        <v>0.73077000000000003</v>
      </c>
      <c r="AN22">
        <v>48</v>
      </c>
      <c r="AO22">
        <v>32</v>
      </c>
      <c r="AP22">
        <v>22</v>
      </c>
      <c r="AQ22">
        <v>52</v>
      </c>
      <c r="AR22">
        <v>34</v>
      </c>
      <c r="AS22">
        <v>1</v>
      </c>
      <c r="AT22">
        <v>43</v>
      </c>
      <c r="AU22">
        <v>151</v>
      </c>
      <c r="AV22">
        <v>3.9253999999999998</v>
      </c>
      <c r="AW22">
        <v>0.24068999999999999</v>
      </c>
      <c r="AX22">
        <v>4.2135999999999996</v>
      </c>
      <c r="AY22">
        <v>10.104200000000001</v>
      </c>
      <c r="AZ22">
        <v>10.445499999999999</v>
      </c>
      <c r="BA22">
        <v>9.6310000000000002</v>
      </c>
      <c r="BB22">
        <v>4.1667000000000003E-2</v>
      </c>
      <c r="BC22">
        <v>7.4999999999999997E-2</v>
      </c>
      <c r="BD22">
        <v>2.5000000000000001E-2</v>
      </c>
      <c r="BE22">
        <v>-0.22500000000000001</v>
      </c>
      <c r="BF22">
        <v>-0.72499999999999998</v>
      </c>
      <c r="BG22">
        <v>-1.9417</v>
      </c>
      <c r="BH22">
        <v>0.5</v>
      </c>
      <c r="BI22">
        <v>0.4375</v>
      </c>
      <c r="BJ22">
        <v>0.42499999999999999</v>
      </c>
      <c r="BK22">
        <v>0.7</v>
      </c>
      <c r="BL22">
        <v>0.7</v>
      </c>
      <c r="BM22">
        <v>2.4900000000000002</v>
      </c>
      <c r="BN22">
        <v>69</v>
      </c>
      <c r="BO22">
        <v>7</v>
      </c>
      <c r="BP22">
        <v>3</v>
      </c>
      <c r="BQ22">
        <v>2.76</v>
      </c>
      <c r="BR22">
        <v>71</v>
      </c>
      <c r="BS22">
        <v>70</v>
      </c>
      <c r="BT22">
        <v>68.5</v>
      </c>
      <c r="BU22">
        <v>1.9550000000000001</v>
      </c>
      <c r="BV22">
        <v>1.75</v>
      </c>
      <c r="BW22">
        <v>33.911799999999999</v>
      </c>
      <c r="BX22">
        <v>37.837200000000003</v>
      </c>
      <c r="BY22">
        <v>35.789499999999997</v>
      </c>
      <c r="BZ22">
        <v>35.5488</v>
      </c>
      <c r="CA22">
        <v>34.918900000000001</v>
      </c>
      <c r="CB22">
        <v>39.1325</v>
      </c>
      <c r="CC22">
        <v>4.9211</v>
      </c>
      <c r="CD22">
        <v>-22</v>
      </c>
      <c r="CE22">
        <v>8.6153999999999993</v>
      </c>
      <c r="CF22">
        <v>-25.714300000000001</v>
      </c>
      <c r="CG22">
        <v>7.4085999999999999</v>
      </c>
      <c r="CH22">
        <v>-4.6934999999999998E-2</v>
      </c>
      <c r="CI22">
        <v>0.32500000000000001</v>
      </c>
      <c r="CJ22">
        <v>0.46970000000000001</v>
      </c>
      <c r="CK22">
        <v>0.29091</v>
      </c>
      <c r="CL22">
        <v>0.42592999999999998</v>
      </c>
      <c r="CM22">
        <v>0.44614999999999999</v>
      </c>
      <c r="CN22">
        <v>0.70408000000000004</v>
      </c>
      <c r="CO22">
        <v>0.54651000000000005</v>
      </c>
      <c r="CP22">
        <v>0.75861999999999996</v>
      </c>
      <c r="CQ22">
        <v>0.77527999999999997</v>
      </c>
      <c r="CR22">
        <v>0.5</v>
      </c>
      <c r="CS22">
        <v>0.46154000000000001</v>
      </c>
      <c r="CT22">
        <v>0.6875</v>
      </c>
      <c r="CU22">
        <v>0.62963000000000002</v>
      </c>
      <c r="CV22">
        <v>0.41249999999999998</v>
      </c>
      <c r="CW22">
        <v>0.58750000000000002</v>
      </c>
      <c r="CX22">
        <v>8.75</v>
      </c>
      <c r="CY22">
        <v>12.5</v>
      </c>
      <c r="CZ22">
        <v>8.75</v>
      </c>
      <c r="DA22">
        <v>5</v>
      </c>
      <c r="DB22">
        <v>0.5</v>
      </c>
      <c r="DC22">
        <v>0.53846000000000005</v>
      </c>
      <c r="DD22">
        <v>0.6875</v>
      </c>
      <c r="DE22">
        <v>0.62963000000000002</v>
      </c>
      <c r="DF22">
        <v>0.51851999999999998</v>
      </c>
      <c r="DG22">
        <v>0.63158000000000003</v>
      </c>
      <c r="DH22">
        <v>0.65408999999999995</v>
      </c>
      <c r="DI22">
        <v>0.76922999999999997</v>
      </c>
      <c r="DJ22">
        <v>0.77778000000000003</v>
      </c>
      <c r="DK22">
        <v>0.73631999999999997</v>
      </c>
      <c r="DL22">
        <v>10</v>
      </c>
      <c r="DM22">
        <v>14</v>
      </c>
      <c r="DN22" s="6">
        <v>-7.0823999999999998</v>
      </c>
    </row>
    <row r="23" spans="1:118" x14ac:dyDescent="0.2">
      <c r="A23">
        <v>1</v>
      </c>
      <c r="B23">
        <v>2</v>
      </c>
      <c r="C23">
        <v>3.4449999999999998</v>
      </c>
      <c r="D23">
        <v>77.5</v>
      </c>
      <c r="E23">
        <v>2.105</v>
      </c>
      <c r="F23">
        <v>71</v>
      </c>
      <c r="G23">
        <v>16.966699999999999</v>
      </c>
      <c r="H23">
        <v>18.899999999999999</v>
      </c>
      <c r="I23">
        <v>0.9</v>
      </c>
      <c r="J23">
        <v>0.1</v>
      </c>
      <c r="K23">
        <v>0.74167000000000005</v>
      </c>
      <c r="L23">
        <v>2.4298000000000002</v>
      </c>
      <c r="M23">
        <v>1.0880000000000001</v>
      </c>
      <c r="N23">
        <v>20.45</v>
      </c>
      <c r="O23">
        <v>27.526299999999999</v>
      </c>
      <c r="P23">
        <v>1</v>
      </c>
      <c r="Q23">
        <v>0</v>
      </c>
      <c r="R23">
        <v>0.75</v>
      </c>
      <c r="S23">
        <v>1.3505</v>
      </c>
      <c r="T23">
        <v>0.77971000000000001</v>
      </c>
      <c r="U23">
        <v>22.208300000000001</v>
      </c>
      <c r="V23">
        <v>29.475000000000001</v>
      </c>
      <c r="W23">
        <v>1</v>
      </c>
      <c r="X23">
        <v>0</v>
      </c>
      <c r="Y23">
        <v>0.76666999999999996</v>
      </c>
      <c r="Z23">
        <v>2.3711000000000002</v>
      </c>
      <c r="AA23">
        <v>0.95672000000000001</v>
      </c>
      <c r="AB23">
        <v>2.5882000000000001</v>
      </c>
      <c r="AC23">
        <v>1.4782999999999999</v>
      </c>
      <c r="AD23">
        <v>11.713800000000001</v>
      </c>
      <c r="AE23">
        <v>2.1875</v>
      </c>
      <c r="AF23">
        <v>8.9474</v>
      </c>
      <c r="AG23">
        <v>5.0952000000000002</v>
      </c>
      <c r="AH23">
        <v>0.64705999999999997</v>
      </c>
      <c r="AI23">
        <v>0.69564999999999999</v>
      </c>
      <c r="AJ23">
        <v>0.875</v>
      </c>
      <c r="AK23">
        <v>0.875</v>
      </c>
      <c r="AL23">
        <v>0.63158000000000003</v>
      </c>
      <c r="AM23">
        <v>0.80952000000000002</v>
      </c>
      <c r="AN23">
        <v>46</v>
      </c>
      <c r="AO23">
        <v>39</v>
      </c>
      <c r="AP23">
        <v>19</v>
      </c>
      <c r="AQ23">
        <v>41</v>
      </c>
      <c r="AR23">
        <v>28</v>
      </c>
      <c r="AS23">
        <v>0</v>
      </c>
      <c r="AT23">
        <v>63</v>
      </c>
      <c r="AU23">
        <v>173</v>
      </c>
      <c r="AV23">
        <v>1.5207999999999999</v>
      </c>
      <c r="AW23">
        <v>1.6222000000000001</v>
      </c>
      <c r="AX23">
        <v>0.83074999999999999</v>
      </c>
      <c r="AY23">
        <v>5.5155000000000003</v>
      </c>
      <c r="AZ23">
        <v>3.7222</v>
      </c>
      <c r="BA23">
        <v>10.0227</v>
      </c>
      <c r="BB23">
        <v>0.125</v>
      </c>
      <c r="BC23">
        <v>0.26667000000000002</v>
      </c>
      <c r="BD23">
        <v>0.10833</v>
      </c>
      <c r="BE23">
        <v>-0.05</v>
      </c>
      <c r="BF23">
        <v>5.3582999999999998</v>
      </c>
      <c r="BG23">
        <v>-1.9167000000000001</v>
      </c>
      <c r="BH23">
        <v>0.58750000000000002</v>
      </c>
      <c r="BI23">
        <v>0.46250000000000002</v>
      </c>
      <c r="BJ23">
        <v>0.57499999999999996</v>
      </c>
      <c r="BK23">
        <v>0.7</v>
      </c>
      <c r="BL23">
        <v>0.7</v>
      </c>
      <c r="BM23">
        <v>3.12</v>
      </c>
      <c r="BN23">
        <v>75</v>
      </c>
      <c r="BO23">
        <v>4</v>
      </c>
      <c r="BP23">
        <v>4</v>
      </c>
      <c r="BQ23">
        <v>3.45</v>
      </c>
      <c r="BR23">
        <v>77</v>
      </c>
      <c r="BS23">
        <v>77.5</v>
      </c>
      <c r="BT23">
        <v>76</v>
      </c>
      <c r="BU23">
        <v>3.4449999999999998</v>
      </c>
      <c r="BV23">
        <v>2.105</v>
      </c>
      <c r="BW23">
        <v>15.838699999999999</v>
      </c>
      <c r="BX23">
        <v>17.3596</v>
      </c>
      <c r="BY23">
        <v>19.2333</v>
      </c>
      <c r="BZ23">
        <v>20.855599999999999</v>
      </c>
      <c r="CA23">
        <v>21.571400000000001</v>
      </c>
      <c r="CB23">
        <v>22.402200000000001</v>
      </c>
      <c r="CC23">
        <v>12.176500000000001</v>
      </c>
      <c r="CD23">
        <v>-17.230799999999999</v>
      </c>
      <c r="CE23">
        <v>4</v>
      </c>
      <c r="CF23">
        <v>-16.095199999999998</v>
      </c>
      <c r="CG23">
        <v>-9.3119999999999994</v>
      </c>
      <c r="CH23">
        <v>1.8533000000000001E-2</v>
      </c>
      <c r="CI23">
        <v>1</v>
      </c>
      <c r="CJ23">
        <v>0.9</v>
      </c>
      <c r="CK23">
        <v>0.96923000000000004</v>
      </c>
      <c r="CL23">
        <v>1</v>
      </c>
      <c r="CM23">
        <v>1</v>
      </c>
      <c r="CN23">
        <v>0.70330000000000004</v>
      </c>
      <c r="CO23">
        <v>0.72043000000000001</v>
      </c>
      <c r="CP23">
        <v>0.79544999999999999</v>
      </c>
      <c r="CQ23">
        <v>0.79544999999999999</v>
      </c>
      <c r="CR23">
        <v>9.0909000000000004E-2</v>
      </c>
      <c r="CS23">
        <v>6.6667000000000004E-2</v>
      </c>
      <c r="CT23">
        <v>0</v>
      </c>
      <c r="CU23">
        <v>3.2258000000000002E-2</v>
      </c>
      <c r="CV23">
        <v>0.96667000000000003</v>
      </c>
      <c r="CW23">
        <v>3.3333000000000002E-2</v>
      </c>
      <c r="CX23">
        <v>46.666699999999999</v>
      </c>
      <c r="CY23">
        <v>40</v>
      </c>
      <c r="CZ23">
        <v>50</v>
      </c>
      <c r="DA23">
        <v>50</v>
      </c>
      <c r="DB23">
        <v>0.90908999999999995</v>
      </c>
      <c r="DC23">
        <v>0.93332999999999999</v>
      </c>
      <c r="DD23">
        <v>0</v>
      </c>
      <c r="DE23">
        <v>3.2258000000000002E-2</v>
      </c>
      <c r="DF23">
        <v>0.64705999999999997</v>
      </c>
      <c r="DG23">
        <v>0.75280999999999998</v>
      </c>
      <c r="DH23">
        <v>0.77739999999999998</v>
      </c>
      <c r="DI23">
        <v>0.78261000000000003</v>
      </c>
      <c r="DJ23">
        <v>0.80645</v>
      </c>
      <c r="DK23">
        <v>0.70587999999999995</v>
      </c>
      <c r="DL23">
        <v>14</v>
      </c>
      <c r="DM23">
        <v>11</v>
      </c>
      <c r="DN23" s="6">
        <v>-13.0069</v>
      </c>
    </row>
    <row r="24" spans="1:118" x14ac:dyDescent="0.2">
      <c r="A24">
        <v>1</v>
      </c>
      <c r="B24">
        <v>1</v>
      </c>
      <c r="C24">
        <v>2.2200000000000002</v>
      </c>
      <c r="D24">
        <v>77</v>
      </c>
      <c r="E24">
        <v>1.67</v>
      </c>
      <c r="F24">
        <v>71</v>
      </c>
      <c r="G24">
        <v>14.725</v>
      </c>
      <c r="H24">
        <v>13.225</v>
      </c>
      <c r="I24">
        <v>1</v>
      </c>
      <c r="J24">
        <v>0</v>
      </c>
      <c r="K24">
        <v>0.59167000000000003</v>
      </c>
      <c r="L24">
        <v>1.4300999999999999</v>
      </c>
      <c r="M24">
        <v>0.73480999999999996</v>
      </c>
      <c r="N24">
        <v>11.7667</v>
      </c>
      <c r="O24">
        <v>9.3421000000000003</v>
      </c>
      <c r="P24">
        <v>0.98750000000000004</v>
      </c>
      <c r="Q24">
        <v>1.2500000000000001E-2</v>
      </c>
      <c r="R24">
        <v>0.6</v>
      </c>
      <c r="S24">
        <v>1.0107999999999999</v>
      </c>
      <c r="T24">
        <v>0.56140999999999996</v>
      </c>
      <c r="U24">
        <v>9.2082999999999995</v>
      </c>
      <c r="V24">
        <v>8.6999999999999993</v>
      </c>
      <c r="W24">
        <v>1</v>
      </c>
      <c r="X24">
        <v>0</v>
      </c>
      <c r="Y24">
        <v>0.63332999999999995</v>
      </c>
      <c r="Z24">
        <v>1.4246000000000001</v>
      </c>
      <c r="AA24">
        <v>0.60602999999999996</v>
      </c>
      <c r="AB24">
        <v>5.0999999999999996</v>
      </c>
      <c r="AC24">
        <v>3.05</v>
      </c>
      <c r="AD24">
        <v>2.4737</v>
      </c>
      <c r="AE24">
        <v>0.12781999999999999</v>
      </c>
      <c r="AF24">
        <v>0.57142999999999999</v>
      </c>
      <c r="AG24">
        <v>2.0526</v>
      </c>
      <c r="AH24">
        <v>0.8</v>
      </c>
      <c r="AI24">
        <v>0.85</v>
      </c>
      <c r="AJ24">
        <v>0.78947000000000001</v>
      </c>
      <c r="AK24">
        <v>0.76190000000000002</v>
      </c>
      <c r="AL24">
        <v>0.90476000000000001</v>
      </c>
      <c r="AM24">
        <v>0.78947000000000001</v>
      </c>
      <c r="AN24">
        <v>59</v>
      </c>
      <c r="AO24">
        <v>35</v>
      </c>
      <c r="AP24">
        <v>17</v>
      </c>
      <c r="AQ24">
        <v>40</v>
      </c>
      <c r="AR24">
        <v>21</v>
      </c>
      <c r="AS24">
        <v>0</v>
      </c>
      <c r="AT24">
        <v>68</v>
      </c>
      <c r="AU24">
        <v>172</v>
      </c>
      <c r="AV24">
        <v>4.3986999999999998</v>
      </c>
      <c r="AW24">
        <v>3.4306000000000001</v>
      </c>
      <c r="AX24">
        <v>1.7284999999999999</v>
      </c>
      <c r="AY24">
        <v>2.4316</v>
      </c>
      <c r="AZ24">
        <v>4.1666999999999996</v>
      </c>
      <c r="BA24">
        <v>3.1778</v>
      </c>
      <c r="BB24">
        <v>0.21667</v>
      </c>
      <c r="BC24">
        <v>0.28333000000000003</v>
      </c>
      <c r="BD24">
        <v>0.26667000000000002</v>
      </c>
      <c r="BE24">
        <v>1.7833000000000001</v>
      </c>
      <c r="BF24">
        <v>3.8</v>
      </c>
      <c r="BG24">
        <v>0.92500000000000004</v>
      </c>
      <c r="BH24">
        <v>0.55000000000000004</v>
      </c>
      <c r="BI24">
        <v>0.625</v>
      </c>
      <c r="BJ24">
        <v>0.45</v>
      </c>
      <c r="BK24">
        <v>0.7</v>
      </c>
      <c r="BL24">
        <v>0.7</v>
      </c>
      <c r="BM24">
        <v>2.2599999999999998</v>
      </c>
      <c r="BN24">
        <v>70.5</v>
      </c>
      <c r="BO24">
        <v>5</v>
      </c>
      <c r="BP24">
        <v>5</v>
      </c>
      <c r="BQ24">
        <v>2.7149999999999999</v>
      </c>
      <c r="BR24">
        <v>72.5</v>
      </c>
      <c r="BS24">
        <v>75</v>
      </c>
      <c r="BT24">
        <v>71</v>
      </c>
      <c r="BU24">
        <v>2.2200000000000002</v>
      </c>
      <c r="BV24">
        <v>1.67</v>
      </c>
      <c r="BW24">
        <v>12.122400000000001</v>
      </c>
      <c r="BX24">
        <v>16.521100000000001</v>
      </c>
      <c r="BY24">
        <v>9.7082999999999995</v>
      </c>
      <c r="BZ24">
        <v>13.1389</v>
      </c>
      <c r="CA24">
        <v>8.1135999999999999</v>
      </c>
      <c r="CB24">
        <v>9.8421000000000003</v>
      </c>
      <c r="CC24">
        <v>1.3667</v>
      </c>
      <c r="CD24">
        <v>-10.933299999999999</v>
      </c>
      <c r="CE24">
        <v>5.5429000000000004</v>
      </c>
      <c r="CF24">
        <v>-11.48</v>
      </c>
      <c r="CG24">
        <v>4.7229000000000001</v>
      </c>
      <c r="CH24">
        <v>-1.0472E-2</v>
      </c>
      <c r="CI24">
        <v>1</v>
      </c>
      <c r="CJ24">
        <v>1</v>
      </c>
      <c r="CK24">
        <v>0.97674000000000005</v>
      </c>
      <c r="CL24">
        <v>1</v>
      </c>
      <c r="CM24">
        <v>1</v>
      </c>
      <c r="CN24">
        <v>0.53152999999999995</v>
      </c>
      <c r="CO24">
        <v>0.50685000000000002</v>
      </c>
      <c r="CP24">
        <v>0.65263000000000004</v>
      </c>
      <c r="CQ24">
        <v>0.75309000000000004</v>
      </c>
      <c r="CR24">
        <v>0</v>
      </c>
      <c r="CS24">
        <v>0</v>
      </c>
      <c r="CT24">
        <v>0</v>
      </c>
      <c r="CU24">
        <v>0</v>
      </c>
      <c r="CV24">
        <v>0.99582999999999999</v>
      </c>
      <c r="CW24">
        <v>4.1666999999999997E-3</v>
      </c>
      <c r="CX24">
        <v>49.583300000000001</v>
      </c>
      <c r="CY24">
        <v>50</v>
      </c>
      <c r="CZ24">
        <v>48.75</v>
      </c>
      <c r="DA24">
        <v>50</v>
      </c>
      <c r="DB24">
        <v>1</v>
      </c>
      <c r="DC24">
        <v>1</v>
      </c>
      <c r="DD24">
        <v>0</v>
      </c>
      <c r="DE24">
        <v>0</v>
      </c>
      <c r="DF24">
        <v>0.65</v>
      </c>
      <c r="DG24">
        <v>0.71</v>
      </c>
      <c r="DH24">
        <v>0.72575000000000001</v>
      </c>
      <c r="DI24">
        <v>0.8</v>
      </c>
      <c r="DJ24">
        <v>0.8</v>
      </c>
      <c r="DK24">
        <v>0.72131000000000001</v>
      </c>
      <c r="DL24">
        <v>16</v>
      </c>
      <c r="DM24">
        <v>13</v>
      </c>
      <c r="DN24" s="6">
        <v>8.4422999999999995</v>
      </c>
    </row>
    <row r="25" spans="1:118" x14ac:dyDescent="0.2">
      <c r="A25">
        <v>1</v>
      </c>
      <c r="B25">
        <v>2</v>
      </c>
      <c r="C25">
        <v>2.5249999999999999</v>
      </c>
      <c r="D25">
        <v>65.5</v>
      </c>
      <c r="E25">
        <v>1.67</v>
      </c>
      <c r="F25">
        <v>65</v>
      </c>
      <c r="G25">
        <v>10.441700000000001</v>
      </c>
      <c r="H25">
        <v>11.425000000000001</v>
      </c>
      <c r="I25">
        <v>0.97499999999999998</v>
      </c>
      <c r="J25">
        <v>2.5000000000000001E-2</v>
      </c>
      <c r="K25">
        <v>0.59167000000000003</v>
      </c>
      <c r="L25">
        <v>2.0417999999999998</v>
      </c>
      <c r="M25">
        <v>0.81577999999999995</v>
      </c>
      <c r="N25">
        <v>7.6833</v>
      </c>
      <c r="O25">
        <v>7.2222</v>
      </c>
      <c r="P25">
        <v>0.71250000000000002</v>
      </c>
      <c r="Q25">
        <v>0.28749999999999998</v>
      </c>
      <c r="R25">
        <v>0.65832999999999997</v>
      </c>
      <c r="S25">
        <v>1.3151999999999999</v>
      </c>
      <c r="T25">
        <v>0.52483000000000002</v>
      </c>
      <c r="U25">
        <v>7.8833000000000002</v>
      </c>
      <c r="V25">
        <v>5.95</v>
      </c>
      <c r="W25">
        <v>0.96250000000000002</v>
      </c>
      <c r="X25">
        <v>3.7499999999999999E-2</v>
      </c>
      <c r="Y25">
        <v>0.65</v>
      </c>
      <c r="Z25">
        <v>1.7206999999999999</v>
      </c>
      <c r="AA25">
        <v>0.73367000000000004</v>
      </c>
      <c r="AB25">
        <v>0.4</v>
      </c>
      <c r="AC25">
        <v>0.45</v>
      </c>
      <c r="AD25">
        <v>0.72038999999999997</v>
      </c>
      <c r="AE25">
        <v>0.50238000000000005</v>
      </c>
      <c r="AF25">
        <v>0.47619</v>
      </c>
      <c r="AG25">
        <v>1.5263</v>
      </c>
      <c r="AH25">
        <v>0.75</v>
      </c>
      <c r="AI25">
        <v>0.6</v>
      </c>
      <c r="AJ25">
        <v>0.63158000000000003</v>
      </c>
      <c r="AK25">
        <v>0.52381</v>
      </c>
      <c r="AL25">
        <v>0.71428999999999998</v>
      </c>
      <c r="AM25">
        <v>0.89473999999999998</v>
      </c>
      <c r="AN25">
        <v>23</v>
      </c>
      <c r="AO25">
        <v>24</v>
      </c>
      <c r="AP25">
        <v>26</v>
      </c>
      <c r="AQ25">
        <v>31</v>
      </c>
      <c r="AR25">
        <v>18</v>
      </c>
      <c r="AS25">
        <v>0</v>
      </c>
      <c r="AT25">
        <v>67</v>
      </c>
      <c r="AU25">
        <v>122</v>
      </c>
      <c r="AV25">
        <v>3.5059</v>
      </c>
      <c r="AW25">
        <v>2.2976000000000001</v>
      </c>
      <c r="AX25">
        <v>2.1282000000000001</v>
      </c>
      <c r="AY25">
        <v>3.8472</v>
      </c>
      <c r="AZ25">
        <v>2.4277000000000002</v>
      </c>
      <c r="BA25">
        <v>2.7690999999999999</v>
      </c>
      <c r="BB25">
        <v>0.14166999999999999</v>
      </c>
      <c r="BC25">
        <v>6.6667000000000004E-2</v>
      </c>
      <c r="BD25">
        <v>7.4999999999999997E-2</v>
      </c>
      <c r="BE25">
        <v>0.13333</v>
      </c>
      <c r="BF25">
        <v>6.6667000000000004E-2</v>
      </c>
      <c r="BG25">
        <v>0.35832999999999998</v>
      </c>
      <c r="BH25">
        <v>0.5</v>
      </c>
      <c r="BI25">
        <v>0.41249999999999998</v>
      </c>
      <c r="BJ25">
        <v>0.58750000000000002</v>
      </c>
      <c r="BK25">
        <v>0.7</v>
      </c>
      <c r="BL25">
        <v>0.7</v>
      </c>
      <c r="BM25">
        <v>2.62</v>
      </c>
      <c r="BN25">
        <v>58</v>
      </c>
      <c r="BO25">
        <v>7</v>
      </c>
      <c r="BP25">
        <v>7</v>
      </c>
      <c r="BQ25">
        <v>2.7650000000000001</v>
      </c>
      <c r="BR25">
        <v>60</v>
      </c>
      <c r="BS25">
        <v>65.5</v>
      </c>
      <c r="BT25">
        <v>63.5</v>
      </c>
      <c r="BU25">
        <v>2.5249999999999999</v>
      </c>
      <c r="BV25">
        <v>1.67</v>
      </c>
      <c r="BW25">
        <v>8.3673000000000002</v>
      </c>
      <c r="BX25">
        <v>11.873200000000001</v>
      </c>
      <c r="BY25">
        <v>6.1707000000000001</v>
      </c>
      <c r="BZ25">
        <v>8.4684000000000008</v>
      </c>
      <c r="CA25">
        <v>6.5</v>
      </c>
      <c r="CB25">
        <v>8.6281999999999996</v>
      </c>
      <c r="CC25">
        <v>-0.38889000000000001</v>
      </c>
      <c r="CD25">
        <v>-3.3332999999999999</v>
      </c>
      <c r="CE25">
        <v>-0.80645</v>
      </c>
      <c r="CF25">
        <v>-3.1379000000000001</v>
      </c>
      <c r="CG25">
        <v>-0.61297000000000001</v>
      </c>
      <c r="CH25">
        <v>3.6429999999999997E-2</v>
      </c>
      <c r="CI25">
        <v>0.95</v>
      </c>
      <c r="CJ25">
        <v>0.93547999999999998</v>
      </c>
      <c r="CK25">
        <v>0.84286000000000005</v>
      </c>
      <c r="CL25">
        <v>0.92727000000000004</v>
      </c>
      <c r="CM25">
        <v>0.83018999999999998</v>
      </c>
      <c r="CN25">
        <v>0.58511000000000002</v>
      </c>
      <c r="CO25">
        <v>0.59614999999999996</v>
      </c>
      <c r="CP25">
        <v>0.59258999999999995</v>
      </c>
      <c r="CQ25">
        <v>0.77778000000000003</v>
      </c>
      <c r="CR25">
        <v>0.14285999999999999</v>
      </c>
      <c r="CS25">
        <v>3.5714000000000003E-2</v>
      </c>
      <c r="CT25">
        <v>0</v>
      </c>
      <c r="CU25">
        <v>0.13042999999999999</v>
      </c>
      <c r="CV25">
        <v>0.88332999999999995</v>
      </c>
      <c r="CW25">
        <v>0.11667</v>
      </c>
      <c r="CX25">
        <v>38.333300000000001</v>
      </c>
      <c r="CY25">
        <v>47.5</v>
      </c>
      <c r="CZ25">
        <v>21.25</v>
      </c>
      <c r="DA25">
        <v>46.25</v>
      </c>
      <c r="DB25">
        <v>0.85714000000000001</v>
      </c>
      <c r="DC25">
        <v>0.96428999999999998</v>
      </c>
      <c r="DD25">
        <v>0</v>
      </c>
      <c r="DE25">
        <v>0.13042999999999999</v>
      </c>
      <c r="DF25">
        <v>0.45</v>
      </c>
      <c r="DG25">
        <v>0.61224000000000001</v>
      </c>
      <c r="DH25">
        <v>0.64337999999999995</v>
      </c>
      <c r="DI25">
        <v>0.5</v>
      </c>
      <c r="DJ25">
        <v>0.54544999999999999</v>
      </c>
      <c r="DK25">
        <v>0.60226999999999997</v>
      </c>
      <c r="DL25">
        <v>14</v>
      </c>
      <c r="DM25">
        <v>8</v>
      </c>
      <c r="DN25" s="6">
        <v>-1.3095000000000001</v>
      </c>
    </row>
    <row r="26" spans="1:118" x14ac:dyDescent="0.2">
      <c r="A26">
        <v>3</v>
      </c>
      <c r="B26">
        <v>1</v>
      </c>
      <c r="C26">
        <v>1.27</v>
      </c>
      <c r="D26">
        <v>85</v>
      </c>
      <c r="E26">
        <v>1.2050000000000001</v>
      </c>
      <c r="F26">
        <v>81</v>
      </c>
      <c r="G26">
        <v>14.2583</v>
      </c>
      <c r="H26">
        <v>15.2</v>
      </c>
      <c r="I26">
        <v>0.53749999999999998</v>
      </c>
      <c r="J26">
        <v>0.46250000000000002</v>
      </c>
      <c r="K26">
        <v>0.875</v>
      </c>
      <c r="L26">
        <v>1.6631</v>
      </c>
      <c r="M26">
        <v>0.64942</v>
      </c>
      <c r="N26">
        <v>14.175000000000001</v>
      </c>
      <c r="O26">
        <v>18.2</v>
      </c>
      <c r="P26">
        <v>0.58750000000000002</v>
      </c>
      <c r="Q26">
        <v>0.41249999999999998</v>
      </c>
      <c r="R26">
        <v>0.78332999999999997</v>
      </c>
      <c r="S26">
        <v>1.4519</v>
      </c>
      <c r="T26">
        <v>0.57926999999999995</v>
      </c>
      <c r="U26">
        <v>14.933299999999999</v>
      </c>
      <c r="V26">
        <v>16.95</v>
      </c>
      <c r="W26">
        <v>0.75</v>
      </c>
      <c r="X26">
        <v>0.25</v>
      </c>
      <c r="Y26">
        <v>0.83333000000000002</v>
      </c>
      <c r="Z26">
        <v>1.1940999999999999</v>
      </c>
      <c r="AA26">
        <v>0.50011000000000005</v>
      </c>
      <c r="AB26">
        <v>0.9375</v>
      </c>
      <c r="AC26">
        <v>0.79166999999999998</v>
      </c>
      <c r="AD26">
        <v>2.8485</v>
      </c>
      <c r="AE26">
        <v>3.8654000000000002</v>
      </c>
      <c r="AF26">
        <v>1.1499999999999999</v>
      </c>
      <c r="AG26">
        <v>1.75</v>
      </c>
      <c r="AH26">
        <v>0.625</v>
      </c>
      <c r="AI26">
        <v>0.625</v>
      </c>
      <c r="AJ26">
        <v>0.66666999999999998</v>
      </c>
      <c r="AK26">
        <v>0.5</v>
      </c>
      <c r="AL26">
        <v>0.75</v>
      </c>
      <c r="AM26">
        <v>0.65</v>
      </c>
      <c r="AN26">
        <v>29</v>
      </c>
      <c r="AO26">
        <v>27</v>
      </c>
      <c r="AP26">
        <v>18</v>
      </c>
      <c r="AQ26">
        <v>36</v>
      </c>
      <c r="AR26">
        <v>28</v>
      </c>
      <c r="AS26">
        <v>0</v>
      </c>
      <c r="AT26">
        <v>56</v>
      </c>
      <c r="AU26">
        <v>138</v>
      </c>
      <c r="AV26">
        <v>2.8856999999999999</v>
      </c>
      <c r="AW26">
        <v>4.2004999999999999</v>
      </c>
      <c r="AX26">
        <v>4.12</v>
      </c>
      <c r="AY26">
        <v>8.2570999999999994</v>
      </c>
      <c r="AZ26">
        <v>3.7545000000000002</v>
      </c>
      <c r="BA26">
        <v>2.96</v>
      </c>
      <c r="BB26">
        <v>0</v>
      </c>
      <c r="BC26">
        <v>1.6667000000000001E-2</v>
      </c>
      <c r="BD26">
        <v>0</v>
      </c>
      <c r="BE26">
        <v>0.58333000000000002</v>
      </c>
      <c r="BF26">
        <v>0.27500000000000002</v>
      </c>
      <c r="BG26">
        <v>0.23333000000000001</v>
      </c>
      <c r="BH26">
        <v>0.6</v>
      </c>
      <c r="BI26">
        <v>0.45</v>
      </c>
      <c r="BJ26">
        <v>0.4375</v>
      </c>
      <c r="BK26">
        <v>0.7</v>
      </c>
      <c r="BL26">
        <v>0.7</v>
      </c>
      <c r="BM26">
        <v>1.63</v>
      </c>
      <c r="BN26">
        <v>85.5</v>
      </c>
      <c r="BO26">
        <v>16</v>
      </c>
      <c r="BP26">
        <v>0</v>
      </c>
      <c r="BQ26">
        <v>1.6850000000000001</v>
      </c>
      <c r="BR26">
        <v>87.5</v>
      </c>
      <c r="BS26">
        <v>83.5</v>
      </c>
      <c r="BT26">
        <v>81</v>
      </c>
      <c r="BU26">
        <v>1.27</v>
      </c>
      <c r="BV26">
        <v>1.2050000000000001</v>
      </c>
      <c r="BW26">
        <v>11.7333</v>
      </c>
      <c r="BX26">
        <v>14.619</v>
      </c>
      <c r="BY26">
        <v>10.884600000000001</v>
      </c>
      <c r="BZ26">
        <v>15.085100000000001</v>
      </c>
      <c r="CA26">
        <v>11.5</v>
      </c>
      <c r="CB26">
        <v>15.62</v>
      </c>
      <c r="CC26">
        <v>2.6585000000000001</v>
      </c>
      <c r="CD26">
        <v>-1.8421000000000001</v>
      </c>
      <c r="CE26">
        <v>2.3056000000000001</v>
      </c>
      <c r="CF26">
        <v>-1.3332999999999999</v>
      </c>
      <c r="CG26">
        <v>-0.86175000000000002</v>
      </c>
      <c r="CH26">
        <v>2.1905000000000001E-2</v>
      </c>
      <c r="CI26">
        <v>0.47499999999999998</v>
      </c>
      <c r="CJ26">
        <v>0.62856999999999996</v>
      </c>
      <c r="CK26">
        <v>0.63332999999999995</v>
      </c>
      <c r="CL26">
        <v>0.55000000000000004</v>
      </c>
      <c r="CM26">
        <v>0.7</v>
      </c>
      <c r="CN26">
        <v>0.78261000000000003</v>
      </c>
      <c r="CO26">
        <v>0.74724999999999997</v>
      </c>
      <c r="CP26">
        <v>0.88888999999999996</v>
      </c>
      <c r="CQ26">
        <v>0.91025999999999996</v>
      </c>
      <c r="CR26">
        <v>0.38462000000000002</v>
      </c>
      <c r="CS26">
        <v>0.29166999999999998</v>
      </c>
      <c r="CT26">
        <v>0.25</v>
      </c>
      <c r="CU26">
        <v>0.36667</v>
      </c>
      <c r="CV26">
        <v>0.625</v>
      </c>
      <c r="CW26">
        <v>0.375</v>
      </c>
      <c r="CX26">
        <v>12.5</v>
      </c>
      <c r="CY26">
        <v>3.75</v>
      </c>
      <c r="CZ26">
        <v>8.75</v>
      </c>
      <c r="DA26">
        <v>25</v>
      </c>
      <c r="DB26">
        <v>0.61538000000000004</v>
      </c>
      <c r="DC26">
        <v>0.70833000000000002</v>
      </c>
      <c r="DD26">
        <v>0.25</v>
      </c>
      <c r="DE26">
        <v>0.36667</v>
      </c>
      <c r="DF26">
        <v>0.6875</v>
      </c>
      <c r="DG26">
        <v>0.88136000000000003</v>
      </c>
      <c r="DH26">
        <v>0.80952000000000002</v>
      </c>
      <c r="DI26">
        <v>0.875</v>
      </c>
      <c r="DJ26">
        <v>0.86885000000000001</v>
      </c>
      <c r="DK26">
        <v>0.86</v>
      </c>
      <c r="DL26">
        <v>10</v>
      </c>
      <c r="DM26">
        <v>8</v>
      </c>
      <c r="DN26" s="6">
        <v>5.3666999999999998</v>
      </c>
    </row>
    <row r="27" spans="1:118" x14ac:dyDescent="0.2">
      <c r="A27">
        <v>3</v>
      </c>
      <c r="B27">
        <v>2</v>
      </c>
      <c r="C27">
        <v>4.7549999999999999</v>
      </c>
      <c r="D27">
        <v>69</v>
      </c>
      <c r="E27">
        <v>2.7549999999999999</v>
      </c>
      <c r="F27">
        <v>73</v>
      </c>
      <c r="G27">
        <v>25.058299999999999</v>
      </c>
      <c r="H27">
        <v>18.55</v>
      </c>
      <c r="I27">
        <v>0.51249999999999996</v>
      </c>
      <c r="J27">
        <v>0.48749999999999999</v>
      </c>
      <c r="K27">
        <v>0.73333000000000004</v>
      </c>
      <c r="L27">
        <v>2.4832000000000001</v>
      </c>
      <c r="M27">
        <v>1.5173000000000001</v>
      </c>
      <c r="N27">
        <v>19.916699999999999</v>
      </c>
      <c r="O27">
        <v>16.307700000000001</v>
      </c>
      <c r="P27">
        <v>0.95</v>
      </c>
      <c r="Q27">
        <v>0.05</v>
      </c>
      <c r="R27">
        <v>0.64166999999999996</v>
      </c>
      <c r="S27">
        <v>1.7342</v>
      </c>
      <c r="T27">
        <v>0.92842000000000002</v>
      </c>
      <c r="U27">
        <v>21.9833</v>
      </c>
      <c r="V27">
        <v>15.125</v>
      </c>
      <c r="W27">
        <v>0.9375</v>
      </c>
      <c r="X27">
        <v>6.25E-2</v>
      </c>
      <c r="Y27">
        <v>0.67500000000000004</v>
      </c>
      <c r="Z27">
        <v>2.0800999999999998</v>
      </c>
      <c r="AA27">
        <v>1.1766000000000001</v>
      </c>
      <c r="AB27">
        <v>6.25</v>
      </c>
      <c r="AC27">
        <v>7.2083000000000004</v>
      </c>
      <c r="AD27">
        <v>3.5710999999999999</v>
      </c>
      <c r="AE27">
        <v>5</v>
      </c>
      <c r="AF27">
        <v>6.5</v>
      </c>
      <c r="AG27">
        <v>5.875</v>
      </c>
      <c r="AH27">
        <v>0.5625</v>
      </c>
      <c r="AI27">
        <v>0.875</v>
      </c>
      <c r="AJ27">
        <v>0.75</v>
      </c>
      <c r="AK27">
        <v>1</v>
      </c>
      <c r="AL27">
        <v>0.66666999999999998</v>
      </c>
      <c r="AM27">
        <v>1</v>
      </c>
      <c r="AN27">
        <v>46</v>
      </c>
      <c r="AO27">
        <v>20</v>
      </c>
      <c r="AP27">
        <v>29</v>
      </c>
      <c r="AQ27">
        <v>28</v>
      </c>
      <c r="AR27">
        <v>27</v>
      </c>
      <c r="AS27">
        <v>1</v>
      </c>
      <c r="AT27">
        <v>50</v>
      </c>
      <c r="AU27">
        <v>138</v>
      </c>
      <c r="AV27">
        <v>0.25</v>
      </c>
      <c r="AW27">
        <v>0.12383</v>
      </c>
      <c r="AX27">
        <v>8.9269000000000001E-2</v>
      </c>
      <c r="AY27">
        <v>4.8810000000000002</v>
      </c>
      <c r="AZ27">
        <v>2.3479000000000001</v>
      </c>
      <c r="BA27">
        <v>5.9120999999999997</v>
      </c>
      <c r="BB27">
        <v>0.14166999999999999</v>
      </c>
      <c r="BC27">
        <v>0.21667</v>
      </c>
      <c r="BD27">
        <v>0.21667</v>
      </c>
      <c r="BE27">
        <v>-4.7667000000000002</v>
      </c>
      <c r="BF27">
        <v>-5.2083000000000004</v>
      </c>
      <c r="BG27">
        <v>-6.0167000000000002</v>
      </c>
      <c r="BH27">
        <v>0.6</v>
      </c>
      <c r="BI27">
        <v>0.46250000000000002</v>
      </c>
      <c r="BJ27">
        <v>0.48749999999999999</v>
      </c>
      <c r="BK27">
        <v>0.7</v>
      </c>
      <c r="BL27">
        <v>0.7</v>
      </c>
      <c r="BM27">
        <v>4.75</v>
      </c>
      <c r="BN27">
        <v>74</v>
      </c>
      <c r="BO27">
        <v>2</v>
      </c>
      <c r="BP27">
        <v>0</v>
      </c>
      <c r="BQ27">
        <v>6.01</v>
      </c>
      <c r="BR27">
        <v>76</v>
      </c>
      <c r="BS27">
        <v>69</v>
      </c>
      <c r="BT27">
        <v>70</v>
      </c>
      <c r="BU27">
        <v>4.7549999999999999</v>
      </c>
      <c r="BV27">
        <v>2.7549999999999999</v>
      </c>
      <c r="BW27">
        <v>24.875</v>
      </c>
      <c r="BX27">
        <v>25.125</v>
      </c>
      <c r="BY27">
        <v>19.837199999999999</v>
      </c>
      <c r="BZ27">
        <v>19.960999999999999</v>
      </c>
      <c r="CA27">
        <v>21.923100000000002</v>
      </c>
      <c r="CB27">
        <v>22.0123</v>
      </c>
      <c r="CC27">
        <v>-0.12121</v>
      </c>
      <c r="CD27">
        <v>-16.036999999999999</v>
      </c>
      <c r="CE27">
        <v>-0.17857000000000001</v>
      </c>
      <c r="CF27">
        <v>-28.5</v>
      </c>
      <c r="CG27">
        <v>12.4056</v>
      </c>
      <c r="CH27">
        <v>2.7778000000000001E-2</v>
      </c>
      <c r="CI27">
        <v>0.52500000000000002</v>
      </c>
      <c r="CJ27">
        <v>0.85714000000000001</v>
      </c>
      <c r="CK27">
        <v>0.85938000000000003</v>
      </c>
      <c r="CL27">
        <v>0.79310000000000003</v>
      </c>
      <c r="CM27">
        <v>0.67273000000000005</v>
      </c>
      <c r="CN27">
        <v>0.69891999999999999</v>
      </c>
      <c r="CO27">
        <v>0.63461999999999996</v>
      </c>
      <c r="CP27">
        <v>0.71084000000000003</v>
      </c>
      <c r="CQ27">
        <v>0.7</v>
      </c>
      <c r="CR27">
        <v>0.27272999999999997</v>
      </c>
      <c r="CS27">
        <v>0.23077</v>
      </c>
      <c r="CT27">
        <v>0.625</v>
      </c>
      <c r="CU27">
        <v>0.25</v>
      </c>
      <c r="CV27">
        <v>0.8</v>
      </c>
      <c r="CW27">
        <v>0.2</v>
      </c>
      <c r="CX27">
        <v>30</v>
      </c>
      <c r="CY27">
        <v>1.25</v>
      </c>
      <c r="CZ27">
        <v>45</v>
      </c>
      <c r="DA27">
        <v>43.75</v>
      </c>
      <c r="DB27">
        <v>0.72726999999999997</v>
      </c>
      <c r="DC27">
        <v>0.76922999999999997</v>
      </c>
      <c r="DD27">
        <v>0.625</v>
      </c>
      <c r="DE27">
        <v>0.25</v>
      </c>
      <c r="DF27">
        <v>0.75</v>
      </c>
      <c r="DG27">
        <v>0.78947000000000001</v>
      </c>
      <c r="DH27">
        <v>0.71428999999999998</v>
      </c>
      <c r="DI27">
        <v>0.625</v>
      </c>
      <c r="DJ27">
        <v>0.73016000000000003</v>
      </c>
      <c r="DK27">
        <v>0.73148000000000002</v>
      </c>
      <c r="DL27">
        <v>12</v>
      </c>
      <c r="DM27">
        <v>13</v>
      </c>
      <c r="DN27" s="6">
        <v>17.7</v>
      </c>
    </row>
    <row r="28" spans="1:118" x14ac:dyDescent="0.2">
      <c r="A28">
        <v>2</v>
      </c>
      <c r="B28">
        <v>1</v>
      </c>
      <c r="C28">
        <v>2.17</v>
      </c>
      <c r="D28">
        <v>95</v>
      </c>
      <c r="E28">
        <v>2.0499999999999998</v>
      </c>
      <c r="F28">
        <v>91.5</v>
      </c>
      <c r="G28">
        <v>31.6</v>
      </c>
      <c r="H28">
        <v>30.574999999999999</v>
      </c>
      <c r="I28">
        <v>1.2500000000000001E-2</v>
      </c>
      <c r="J28">
        <v>0.98750000000000004</v>
      </c>
      <c r="K28">
        <v>0.88332999999999995</v>
      </c>
      <c r="L28">
        <v>2.0960999999999999</v>
      </c>
      <c r="M28">
        <v>0.87190999999999996</v>
      </c>
      <c r="N28">
        <v>41.783299999999997</v>
      </c>
      <c r="O28">
        <v>38.230800000000002</v>
      </c>
      <c r="P28">
        <v>0</v>
      </c>
      <c r="Q28">
        <v>1</v>
      </c>
      <c r="R28">
        <v>0.92500000000000004</v>
      </c>
      <c r="S28">
        <v>1.5489999999999999</v>
      </c>
      <c r="T28">
        <v>0.65769</v>
      </c>
      <c r="U28">
        <v>47.866700000000002</v>
      </c>
      <c r="V28">
        <v>48.174999999999997</v>
      </c>
      <c r="W28">
        <v>0</v>
      </c>
      <c r="X28">
        <v>1</v>
      </c>
      <c r="Y28">
        <v>0.93332999999999999</v>
      </c>
      <c r="Z28">
        <v>1.595</v>
      </c>
      <c r="AA28">
        <v>0.64027000000000001</v>
      </c>
      <c r="AB28">
        <v>1.2917000000000001</v>
      </c>
      <c r="AC28">
        <v>1.5</v>
      </c>
      <c r="AD28">
        <v>0.23529</v>
      </c>
      <c r="AE28">
        <v>1.0138</v>
      </c>
      <c r="AF28">
        <v>0.21052999999999999</v>
      </c>
      <c r="AG28">
        <v>0.42857000000000001</v>
      </c>
      <c r="AH28">
        <v>0.54166999999999998</v>
      </c>
      <c r="AI28">
        <v>0.5</v>
      </c>
      <c r="AJ28">
        <v>0.64705999999999997</v>
      </c>
      <c r="AK28">
        <v>0.65217000000000003</v>
      </c>
      <c r="AL28">
        <v>0.89473999999999998</v>
      </c>
      <c r="AM28">
        <v>0.80952000000000002</v>
      </c>
      <c r="AN28">
        <v>53</v>
      </c>
      <c r="AO28">
        <v>32</v>
      </c>
      <c r="AP28">
        <v>18</v>
      </c>
      <c r="AQ28">
        <v>53</v>
      </c>
      <c r="AR28">
        <v>24</v>
      </c>
      <c r="AS28">
        <v>0</v>
      </c>
      <c r="AT28">
        <v>72</v>
      </c>
      <c r="AU28">
        <v>180</v>
      </c>
      <c r="AV28">
        <v>14.5876</v>
      </c>
      <c r="AW28">
        <v>5.5315000000000003</v>
      </c>
      <c r="AX28">
        <v>3.6071</v>
      </c>
      <c r="AY28">
        <v>14.485200000000001</v>
      </c>
      <c r="AZ28">
        <v>8.5273000000000003</v>
      </c>
      <c r="BA28">
        <v>0.65164999999999995</v>
      </c>
      <c r="BB28">
        <v>1.6667000000000001E-2</v>
      </c>
      <c r="BC28">
        <v>2.5000000000000001E-2</v>
      </c>
      <c r="BD28">
        <v>8.3333000000000001E-3</v>
      </c>
      <c r="BE28">
        <v>-0.85</v>
      </c>
      <c r="BF28">
        <v>-0.2</v>
      </c>
      <c r="BG28">
        <v>-0.77500000000000002</v>
      </c>
      <c r="BH28">
        <v>0.46250000000000002</v>
      </c>
      <c r="BI28">
        <v>0.46250000000000002</v>
      </c>
      <c r="BJ28">
        <v>0.51249999999999996</v>
      </c>
      <c r="BK28">
        <v>0.7</v>
      </c>
      <c r="BL28">
        <v>0.7</v>
      </c>
      <c r="BM28">
        <v>3.5</v>
      </c>
      <c r="BN28">
        <v>86</v>
      </c>
      <c r="BO28">
        <v>1</v>
      </c>
      <c r="BP28">
        <v>5</v>
      </c>
      <c r="BQ28">
        <v>4.07</v>
      </c>
      <c r="BR28">
        <v>88</v>
      </c>
      <c r="BS28">
        <v>92.5</v>
      </c>
      <c r="BT28">
        <v>91.5</v>
      </c>
      <c r="BU28">
        <v>2.17</v>
      </c>
      <c r="BV28">
        <v>2.0499999999999998</v>
      </c>
      <c r="BW28">
        <v>18.714300000000001</v>
      </c>
      <c r="BX28">
        <v>33.301900000000003</v>
      </c>
      <c r="BY28">
        <v>36.666699999999999</v>
      </c>
      <c r="BZ28">
        <v>42.1982</v>
      </c>
      <c r="CA28">
        <v>44.5</v>
      </c>
      <c r="CB28">
        <v>48.107100000000003</v>
      </c>
      <c r="CC28">
        <v>0.48780000000000001</v>
      </c>
      <c r="CD28">
        <v>0.57894999999999996</v>
      </c>
      <c r="CE28">
        <v>0.30769000000000002</v>
      </c>
      <c r="CF28">
        <v>-1.8571</v>
      </c>
      <c r="CG28">
        <v>2.2559999999999998</v>
      </c>
      <c r="CH28">
        <v>-5.9214000000000003E-3</v>
      </c>
      <c r="CI28">
        <v>0</v>
      </c>
      <c r="CJ28">
        <v>1.8867999999999999E-2</v>
      </c>
      <c r="CK28">
        <v>0</v>
      </c>
      <c r="CL28" t="s">
        <v>91</v>
      </c>
      <c r="CM28" t="s">
        <v>91</v>
      </c>
      <c r="CN28">
        <v>0.78888999999999998</v>
      </c>
      <c r="CO28">
        <v>0.95555999999999996</v>
      </c>
      <c r="CP28" t="s">
        <v>91</v>
      </c>
      <c r="CQ28" t="s">
        <v>91</v>
      </c>
      <c r="CR28">
        <v>1</v>
      </c>
      <c r="CS28">
        <v>0.96428999999999998</v>
      </c>
      <c r="CT28">
        <v>1</v>
      </c>
      <c r="CU28">
        <v>1</v>
      </c>
      <c r="CV28">
        <v>4.1666999999999997E-3</v>
      </c>
      <c r="CW28">
        <v>0.99582999999999999</v>
      </c>
      <c r="CX28">
        <v>49.583300000000001</v>
      </c>
      <c r="CY28">
        <v>48.75</v>
      </c>
      <c r="CZ28">
        <v>50</v>
      </c>
      <c r="DA28">
        <v>50</v>
      </c>
      <c r="DB28">
        <v>0</v>
      </c>
      <c r="DC28">
        <v>3.5714000000000003E-2</v>
      </c>
      <c r="DD28">
        <v>1</v>
      </c>
      <c r="DE28">
        <v>1</v>
      </c>
      <c r="DF28">
        <v>0.75</v>
      </c>
      <c r="DG28">
        <v>0.72</v>
      </c>
      <c r="DH28">
        <v>0.86885000000000001</v>
      </c>
      <c r="DI28">
        <v>0.8125</v>
      </c>
      <c r="DJ28">
        <v>0.92632000000000003</v>
      </c>
      <c r="DK28">
        <v>0.91639000000000004</v>
      </c>
      <c r="DL28">
        <v>6</v>
      </c>
      <c r="DM28">
        <v>7</v>
      </c>
      <c r="DN28" s="6">
        <v>4.1966000000000001</v>
      </c>
    </row>
    <row r="29" spans="1:118" x14ac:dyDescent="0.2">
      <c r="A29">
        <v>3</v>
      </c>
      <c r="B29">
        <v>2</v>
      </c>
      <c r="C29">
        <v>2.4350000000000001</v>
      </c>
      <c r="D29">
        <v>79</v>
      </c>
      <c r="E29">
        <v>1.65</v>
      </c>
      <c r="F29">
        <v>69</v>
      </c>
      <c r="G29">
        <v>36.174999999999997</v>
      </c>
      <c r="H29">
        <v>42.924999999999997</v>
      </c>
      <c r="I29">
        <v>0.42499999999999999</v>
      </c>
      <c r="J29">
        <v>0.57499999999999996</v>
      </c>
      <c r="K29">
        <v>0.69167000000000001</v>
      </c>
      <c r="L29">
        <v>1.6727000000000001</v>
      </c>
      <c r="M29">
        <v>0.76576</v>
      </c>
      <c r="N29">
        <v>28.308299999999999</v>
      </c>
      <c r="O29">
        <v>33.1</v>
      </c>
      <c r="P29">
        <v>0.46250000000000002</v>
      </c>
      <c r="Q29">
        <v>0.53749999999999998</v>
      </c>
      <c r="R29">
        <v>0.75832999999999995</v>
      </c>
      <c r="S29">
        <v>1.1692</v>
      </c>
      <c r="T29">
        <v>0.62063999999999997</v>
      </c>
      <c r="U29">
        <v>34.1417</v>
      </c>
      <c r="V29">
        <v>40.25</v>
      </c>
      <c r="W29">
        <v>0.53749999999999998</v>
      </c>
      <c r="X29">
        <v>0.46250000000000002</v>
      </c>
      <c r="Y29">
        <v>0.75</v>
      </c>
      <c r="Z29">
        <v>1.4643999999999999</v>
      </c>
      <c r="AA29">
        <v>0.71984999999999999</v>
      </c>
      <c r="AB29">
        <v>8.8125</v>
      </c>
      <c r="AC29">
        <v>7.7916999999999996</v>
      </c>
      <c r="AD29">
        <v>4.9583000000000004</v>
      </c>
      <c r="AE29">
        <v>1.4375</v>
      </c>
      <c r="AF29">
        <v>10.4</v>
      </c>
      <c r="AG29">
        <v>3.9</v>
      </c>
      <c r="AH29">
        <v>0.8125</v>
      </c>
      <c r="AI29">
        <v>0.83333000000000002</v>
      </c>
      <c r="AJ29">
        <v>0.83333000000000002</v>
      </c>
      <c r="AK29">
        <v>0.875</v>
      </c>
      <c r="AL29">
        <v>0.7</v>
      </c>
      <c r="AM29">
        <v>0.75</v>
      </c>
      <c r="AN29">
        <v>57</v>
      </c>
      <c r="AO29">
        <v>30</v>
      </c>
      <c r="AP29">
        <v>30</v>
      </c>
      <c r="AQ29">
        <v>40</v>
      </c>
      <c r="AR29">
        <v>17</v>
      </c>
      <c r="AS29">
        <v>0</v>
      </c>
      <c r="AT29">
        <v>71</v>
      </c>
      <c r="AU29">
        <v>174</v>
      </c>
      <c r="AV29">
        <v>14.3201</v>
      </c>
      <c r="AW29">
        <v>1.7305999999999999</v>
      </c>
      <c r="AX29">
        <v>6.3666999999999998</v>
      </c>
      <c r="AY29">
        <v>9.6990999999999996</v>
      </c>
      <c r="AZ29">
        <v>12.025</v>
      </c>
      <c r="BA29">
        <v>10.623200000000001</v>
      </c>
      <c r="BB29">
        <v>0.3</v>
      </c>
      <c r="BC29">
        <v>0.25833</v>
      </c>
      <c r="BD29">
        <v>0.10833</v>
      </c>
      <c r="BE29">
        <v>-6.1917</v>
      </c>
      <c r="BF29">
        <v>-0.55832999999999999</v>
      </c>
      <c r="BG29">
        <v>-1.2250000000000001</v>
      </c>
      <c r="BH29">
        <v>0.4375</v>
      </c>
      <c r="BI29">
        <v>0.5625</v>
      </c>
      <c r="BJ29">
        <v>0.52500000000000002</v>
      </c>
      <c r="BK29">
        <v>0.7</v>
      </c>
      <c r="BL29">
        <v>0.7</v>
      </c>
      <c r="BM29">
        <v>2.31</v>
      </c>
      <c r="BN29">
        <v>74</v>
      </c>
      <c r="BO29">
        <v>3</v>
      </c>
      <c r="BP29">
        <v>5</v>
      </c>
      <c r="BQ29">
        <v>2.4449999999999998</v>
      </c>
      <c r="BR29">
        <v>76</v>
      </c>
      <c r="BS29">
        <v>79</v>
      </c>
      <c r="BT29">
        <v>67.5</v>
      </c>
      <c r="BU29">
        <v>2.4350000000000001</v>
      </c>
      <c r="BV29">
        <v>1.65</v>
      </c>
      <c r="BW29">
        <v>26.270299999999999</v>
      </c>
      <c r="BX29">
        <v>40.590400000000002</v>
      </c>
      <c r="BY29">
        <v>29.620699999999999</v>
      </c>
      <c r="BZ29">
        <v>27.8901</v>
      </c>
      <c r="CA29">
        <v>29.366700000000002</v>
      </c>
      <c r="CB29">
        <v>35.7333</v>
      </c>
      <c r="CC29">
        <v>10.4</v>
      </c>
      <c r="CD29">
        <v>-18.3</v>
      </c>
      <c r="CE29">
        <v>9.6471</v>
      </c>
      <c r="CF29">
        <v>-25.461500000000001</v>
      </c>
      <c r="CG29">
        <v>6.4085999999999999</v>
      </c>
      <c r="CH29">
        <v>-1.8538999999999999E-3</v>
      </c>
      <c r="CI29">
        <v>0.47499999999999998</v>
      </c>
      <c r="CJ29">
        <v>0.53125</v>
      </c>
      <c r="CK29">
        <v>0.46032000000000001</v>
      </c>
      <c r="CL29">
        <v>0.47170000000000001</v>
      </c>
      <c r="CM29">
        <v>0.43332999999999999</v>
      </c>
      <c r="CN29">
        <v>0.62887000000000004</v>
      </c>
      <c r="CO29">
        <v>0.63736000000000004</v>
      </c>
      <c r="CP29">
        <v>0.81928000000000001</v>
      </c>
      <c r="CQ29">
        <v>0.86516999999999999</v>
      </c>
      <c r="CR29">
        <v>0.4</v>
      </c>
      <c r="CS29">
        <v>0.62963000000000002</v>
      </c>
      <c r="CT29">
        <v>0.5</v>
      </c>
      <c r="CU29">
        <v>0.52941000000000005</v>
      </c>
      <c r="CV29">
        <v>0.47499999999999998</v>
      </c>
      <c r="CW29">
        <v>0.52500000000000002</v>
      </c>
      <c r="CX29">
        <v>2.5</v>
      </c>
      <c r="CY29">
        <v>7.5</v>
      </c>
      <c r="CZ29">
        <v>3.75</v>
      </c>
      <c r="DA29">
        <v>3.75</v>
      </c>
      <c r="DB29">
        <v>0.6</v>
      </c>
      <c r="DC29">
        <v>0.37036999999999998</v>
      </c>
      <c r="DD29">
        <v>0.5</v>
      </c>
      <c r="DE29">
        <v>0.52941000000000005</v>
      </c>
      <c r="DF29">
        <v>0.625</v>
      </c>
      <c r="DG29">
        <v>0.68</v>
      </c>
      <c r="DH29">
        <v>0.74712999999999996</v>
      </c>
      <c r="DI29">
        <v>0.83333000000000002</v>
      </c>
      <c r="DJ29">
        <v>0.81428999999999996</v>
      </c>
      <c r="DK29">
        <v>0.73118000000000005</v>
      </c>
      <c r="DL29">
        <v>15</v>
      </c>
      <c r="DM29">
        <v>10</v>
      </c>
      <c r="DN29" s="6">
        <v>-1.4881</v>
      </c>
    </row>
    <row r="30" spans="1:118" x14ac:dyDescent="0.2">
      <c r="A30">
        <v>1</v>
      </c>
      <c r="B30">
        <v>1</v>
      </c>
      <c r="C30">
        <v>3.165</v>
      </c>
      <c r="D30">
        <v>88</v>
      </c>
      <c r="E30">
        <v>2.9750000000000001</v>
      </c>
      <c r="F30">
        <v>80</v>
      </c>
      <c r="G30">
        <v>26.283300000000001</v>
      </c>
      <c r="H30">
        <v>23.95</v>
      </c>
      <c r="I30">
        <v>0.98750000000000004</v>
      </c>
      <c r="J30">
        <v>1.2500000000000001E-2</v>
      </c>
      <c r="K30">
        <v>0.81667000000000001</v>
      </c>
      <c r="L30">
        <v>2.5811999999999999</v>
      </c>
      <c r="M30">
        <v>1.1358999999999999</v>
      </c>
      <c r="N30">
        <v>27.866700000000002</v>
      </c>
      <c r="O30">
        <v>22.6</v>
      </c>
      <c r="P30">
        <v>1</v>
      </c>
      <c r="Q30">
        <v>0</v>
      </c>
      <c r="R30">
        <v>0.79166999999999998</v>
      </c>
      <c r="S30">
        <v>1.6809000000000001</v>
      </c>
      <c r="T30">
        <v>0.92752000000000001</v>
      </c>
      <c r="U30">
        <v>31.3583</v>
      </c>
      <c r="V30">
        <v>27.125</v>
      </c>
      <c r="W30">
        <v>1</v>
      </c>
      <c r="X30">
        <v>0</v>
      </c>
      <c r="Y30">
        <v>0.89166999999999996</v>
      </c>
      <c r="Z30">
        <v>1.5034000000000001</v>
      </c>
      <c r="AA30">
        <v>0.88534000000000002</v>
      </c>
      <c r="AB30">
        <v>1.9048</v>
      </c>
      <c r="AC30">
        <v>4.1052999999999997</v>
      </c>
      <c r="AD30">
        <v>5.5713999999999997</v>
      </c>
      <c r="AE30">
        <v>4.6315999999999997</v>
      </c>
      <c r="AF30">
        <v>2.7778</v>
      </c>
      <c r="AG30">
        <v>3.9091</v>
      </c>
      <c r="AH30">
        <v>0.57142999999999999</v>
      </c>
      <c r="AI30">
        <v>0.84211000000000003</v>
      </c>
      <c r="AJ30">
        <v>0.66666999999999998</v>
      </c>
      <c r="AK30">
        <v>0.84211000000000003</v>
      </c>
      <c r="AL30">
        <v>0.77778000000000003</v>
      </c>
      <c r="AM30">
        <v>0.68181999999999998</v>
      </c>
      <c r="AN30">
        <v>46</v>
      </c>
      <c r="AO30">
        <v>25</v>
      </c>
      <c r="AP30">
        <v>21</v>
      </c>
      <c r="AQ30">
        <v>36</v>
      </c>
      <c r="AR30">
        <v>25</v>
      </c>
      <c r="AS30">
        <v>0</v>
      </c>
      <c r="AT30">
        <v>49</v>
      </c>
      <c r="AU30">
        <v>153</v>
      </c>
      <c r="AV30">
        <v>2.5175999999999998</v>
      </c>
      <c r="AW30">
        <v>2.3578999999999999</v>
      </c>
      <c r="AX30">
        <v>2.4723000000000002</v>
      </c>
      <c r="AY30">
        <v>1.7092000000000001</v>
      </c>
      <c r="AZ30">
        <v>7.2378999999999998</v>
      </c>
      <c r="BA30">
        <v>2.0541999999999998</v>
      </c>
      <c r="BB30">
        <v>0.15</v>
      </c>
      <c r="BC30">
        <v>0.15</v>
      </c>
      <c r="BD30">
        <v>0.05</v>
      </c>
      <c r="BE30">
        <v>1.5583</v>
      </c>
      <c r="BF30">
        <v>6.2167000000000003</v>
      </c>
      <c r="BG30">
        <v>2.35</v>
      </c>
      <c r="BH30">
        <v>0.47499999999999998</v>
      </c>
      <c r="BI30">
        <v>0.53749999999999998</v>
      </c>
      <c r="BJ30">
        <v>0.5625</v>
      </c>
      <c r="BK30">
        <v>0.7</v>
      </c>
      <c r="BL30">
        <v>0.7</v>
      </c>
      <c r="BM30">
        <v>5</v>
      </c>
      <c r="BN30">
        <v>83</v>
      </c>
      <c r="BO30">
        <v>1</v>
      </c>
      <c r="BP30">
        <v>7</v>
      </c>
      <c r="BQ30">
        <v>6.35</v>
      </c>
      <c r="BR30">
        <v>85</v>
      </c>
      <c r="BS30">
        <v>90.5</v>
      </c>
      <c r="BT30">
        <v>80</v>
      </c>
      <c r="BU30">
        <v>3.165</v>
      </c>
      <c r="BV30">
        <v>2.9750000000000001</v>
      </c>
      <c r="BW30">
        <v>24.2273</v>
      </c>
      <c r="BX30">
        <v>26.744900000000001</v>
      </c>
      <c r="BY30">
        <v>26</v>
      </c>
      <c r="BZ30">
        <v>28.357900000000001</v>
      </c>
      <c r="CA30">
        <v>29.1538</v>
      </c>
      <c r="CB30">
        <v>31.626200000000001</v>
      </c>
      <c r="CC30">
        <v>-6.2050999999999998</v>
      </c>
      <c r="CD30">
        <v>-11.381</v>
      </c>
      <c r="CE30">
        <v>-2.7894999999999999</v>
      </c>
      <c r="CF30">
        <v>-19.2727</v>
      </c>
      <c r="CG30">
        <v>11.307399999999999</v>
      </c>
      <c r="CH30">
        <v>5.9214000000000003E-3</v>
      </c>
      <c r="CI30">
        <v>0.97499999999999998</v>
      </c>
      <c r="CJ30">
        <v>1</v>
      </c>
      <c r="CK30">
        <v>0.98246</v>
      </c>
      <c r="CL30">
        <v>1</v>
      </c>
      <c r="CM30">
        <v>1</v>
      </c>
      <c r="CN30">
        <v>0.73468999999999995</v>
      </c>
      <c r="CO30">
        <v>0.83696000000000004</v>
      </c>
      <c r="CP30">
        <v>0.86238999999999999</v>
      </c>
      <c r="CQ30">
        <v>0.93442999999999998</v>
      </c>
      <c r="CR30">
        <v>0</v>
      </c>
      <c r="CS30">
        <v>0</v>
      </c>
      <c r="CT30">
        <v>0</v>
      </c>
      <c r="CU30">
        <v>3.2258000000000002E-2</v>
      </c>
      <c r="CV30">
        <v>0.99582999999999999</v>
      </c>
      <c r="CW30">
        <v>4.1666999999999997E-3</v>
      </c>
      <c r="CX30">
        <v>49.583300000000001</v>
      </c>
      <c r="CY30">
        <v>48.75</v>
      </c>
      <c r="CZ30">
        <v>50</v>
      </c>
      <c r="DA30">
        <v>50</v>
      </c>
      <c r="DB30">
        <v>1</v>
      </c>
      <c r="DC30">
        <v>1</v>
      </c>
      <c r="DD30">
        <v>0</v>
      </c>
      <c r="DE30">
        <v>3.2258000000000002E-2</v>
      </c>
      <c r="DF30">
        <v>0.80952000000000002</v>
      </c>
      <c r="DG30">
        <v>0.85</v>
      </c>
      <c r="DH30">
        <v>0.86956999999999995</v>
      </c>
      <c r="DI30">
        <v>0.84211000000000003</v>
      </c>
      <c r="DJ30">
        <v>0.85</v>
      </c>
      <c r="DK30">
        <v>0.75409999999999999</v>
      </c>
      <c r="DL30">
        <v>14</v>
      </c>
      <c r="DM30">
        <v>8</v>
      </c>
      <c r="DN30" s="6">
        <v>11.8186</v>
      </c>
    </row>
    <row r="31" spans="1:118" x14ac:dyDescent="0.2">
      <c r="A31">
        <v>1</v>
      </c>
      <c r="B31">
        <v>2</v>
      </c>
      <c r="C31">
        <v>3.44</v>
      </c>
      <c r="D31">
        <v>72.5</v>
      </c>
      <c r="E31">
        <v>2.145</v>
      </c>
      <c r="F31">
        <v>65</v>
      </c>
      <c r="G31">
        <v>13.0083</v>
      </c>
      <c r="H31">
        <v>15.5</v>
      </c>
      <c r="I31">
        <v>0.9</v>
      </c>
      <c r="J31">
        <v>0.1</v>
      </c>
      <c r="K31">
        <v>0.625</v>
      </c>
      <c r="L31">
        <v>2.5529999999999999</v>
      </c>
      <c r="M31">
        <v>0.97970999999999997</v>
      </c>
      <c r="N31">
        <v>9.0500000000000007</v>
      </c>
      <c r="O31">
        <v>12.824999999999999</v>
      </c>
      <c r="P31">
        <v>0.98750000000000004</v>
      </c>
      <c r="Q31">
        <v>1.2500000000000001E-2</v>
      </c>
      <c r="R31">
        <v>0.70833000000000002</v>
      </c>
      <c r="S31">
        <v>1.2019</v>
      </c>
      <c r="T31">
        <v>0.65314000000000005</v>
      </c>
      <c r="U31">
        <v>9.9666999999999994</v>
      </c>
      <c r="V31">
        <v>14.125</v>
      </c>
      <c r="W31">
        <v>0.96250000000000002</v>
      </c>
      <c r="X31">
        <v>3.7499999999999999E-2</v>
      </c>
      <c r="Y31">
        <v>0.64166999999999996</v>
      </c>
      <c r="Z31">
        <v>2.1410999999999998</v>
      </c>
      <c r="AA31">
        <v>1.0616000000000001</v>
      </c>
      <c r="AB31">
        <v>2.5293999999999999</v>
      </c>
      <c r="AC31">
        <v>0.95652000000000004</v>
      </c>
      <c r="AD31">
        <v>4.2</v>
      </c>
      <c r="AE31">
        <v>2.75</v>
      </c>
      <c r="AF31">
        <v>2.4348000000000001</v>
      </c>
      <c r="AG31">
        <v>2.1764999999999999</v>
      </c>
      <c r="AH31">
        <v>0.88234999999999997</v>
      </c>
      <c r="AI31">
        <v>0.65217000000000003</v>
      </c>
      <c r="AJ31">
        <v>0.9</v>
      </c>
      <c r="AK31">
        <v>0.75</v>
      </c>
      <c r="AL31">
        <v>0.82608999999999999</v>
      </c>
      <c r="AM31">
        <v>0.76471</v>
      </c>
      <c r="AN31">
        <v>41</v>
      </c>
      <c r="AO31">
        <v>21</v>
      </c>
      <c r="AP31">
        <v>24</v>
      </c>
      <c r="AQ31">
        <v>37</v>
      </c>
      <c r="AR31">
        <v>23</v>
      </c>
      <c r="AS31">
        <v>0</v>
      </c>
      <c r="AT31">
        <v>73</v>
      </c>
      <c r="AU31">
        <v>146</v>
      </c>
      <c r="AV31">
        <v>3.2844000000000002</v>
      </c>
      <c r="AW31">
        <v>0.35293999999999998</v>
      </c>
      <c r="AX31">
        <v>0.96284999999999998</v>
      </c>
      <c r="AY31">
        <v>6.8</v>
      </c>
      <c r="AZ31">
        <v>3.6484000000000001</v>
      </c>
      <c r="BA31">
        <v>5.14</v>
      </c>
      <c r="BB31">
        <v>0.24167</v>
      </c>
      <c r="BC31">
        <v>0.24167</v>
      </c>
      <c r="BD31">
        <v>0.21667</v>
      </c>
      <c r="BE31">
        <v>3.625</v>
      </c>
      <c r="BF31">
        <v>0.61667000000000005</v>
      </c>
      <c r="BG31">
        <v>0.52500000000000002</v>
      </c>
      <c r="BH31">
        <v>0.47499999999999998</v>
      </c>
      <c r="BI31">
        <v>0.55000000000000004</v>
      </c>
      <c r="BJ31">
        <v>0.52500000000000002</v>
      </c>
      <c r="BK31">
        <v>0.7</v>
      </c>
      <c r="BL31">
        <v>0.7</v>
      </c>
      <c r="BM31">
        <v>3.41</v>
      </c>
      <c r="BN31">
        <v>73</v>
      </c>
      <c r="BO31">
        <v>2</v>
      </c>
      <c r="BP31">
        <v>2</v>
      </c>
      <c r="BQ31">
        <v>3.75</v>
      </c>
      <c r="BR31">
        <v>75</v>
      </c>
      <c r="BS31">
        <v>72.5</v>
      </c>
      <c r="BT31">
        <v>65.5</v>
      </c>
      <c r="BU31">
        <v>3.44</v>
      </c>
      <c r="BV31">
        <v>2.145</v>
      </c>
      <c r="BW31">
        <v>10.9556</v>
      </c>
      <c r="BX31">
        <v>14.24</v>
      </c>
      <c r="BY31">
        <v>8.8000000000000007</v>
      </c>
      <c r="BZ31">
        <v>9.1529000000000007</v>
      </c>
      <c r="CA31">
        <v>9.3488000000000007</v>
      </c>
      <c r="CB31">
        <v>10.3117</v>
      </c>
      <c r="CC31">
        <v>6.7</v>
      </c>
      <c r="CD31">
        <v>-11.75</v>
      </c>
      <c r="CE31">
        <v>4.9142999999999999</v>
      </c>
      <c r="CF31">
        <v>-8.16</v>
      </c>
      <c r="CG31">
        <v>-5.3757000000000001</v>
      </c>
      <c r="CH31">
        <v>-1.7361000000000001E-2</v>
      </c>
      <c r="CI31">
        <v>0.82499999999999996</v>
      </c>
      <c r="CJ31">
        <v>0.92308000000000001</v>
      </c>
      <c r="CK31">
        <v>0.94915000000000005</v>
      </c>
      <c r="CL31">
        <v>0.94443999999999995</v>
      </c>
      <c r="CM31">
        <v>1</v>
      </c>
      <c r="CN31">
        <v>0.57008999999999999</v>
      </c>
      <c r="CO31">
        <v>0.65059999999999996</v>
      </c>
      <c r="CP31">
        <v>0.71428999999999998</v>
      </c>
      <c r="CQ31">
        <v>0.72092999999999996</v>
      </c>
      <c r="CR31">
        <v>0</v>
      </c>
      <c r="CS31">
        <v>0.04</v>
      </c>
      <c r="CT31">
        <v>0</v>
      </c>
      <c r="CU31">
        <v>6.6667000000000004E-2</v>
      </c>
      <c r="CV31">
        <v>0.95</v>
      </c>
      <c r="CW31">
        <v>0.05</v>
      </c>
      <c r="CX31">
        <v>45</v>
      </c>
      <c r="CY31">
        <v>40</v>
      </c>
      <c r="CZ31">
        <v>48.75</v>
      </c>
      <c r="DA31">
        <v>46.25</v>
      </c>
      <c r="DB31">
        <v>1</v>
      </c>
      <c r="DC31">
        <v>0.96</v>
      </c>
      <c r="DD31">
        <v>0</v>
      </c>
      <c r="DE31">
        <v>6.6667000000000004E-2</v>
      </c>
      <c r="DF31">
        <v>0.76471</v>
      </c>
      <c r="DG31">
        <v>0.79774999999999996</v>
      </c>
      <c r="DH31">
        <v>0.73263999999999996</v>
      </c>
      <c r="DI31">
        <v>0.69564999999999999</v>
      </c>
      <c r="DJ31">
        <v>0.6129</v>
      </c>
      <c r="DK31">
        <v>0.61111000000000004</v>
      </c>
      <c r="DL31">
        <v>8</v>
      </c>
      <c r="DM31">
        <v>8</v>
      </c>
      <c r="DN31" s="6">
        <v>-5.4015000000000004</v>
      </c>
    </row>
    <row r="32" spans="1:118" x14ac:dyDescent="0.2">
      <c r="A32">
        <v>3</v>
      </c>
      <c r="B32">
        <v>1</v>
      </c>
      <c r="C32">
        <v>3.47</v>
      </c>
      <c r="D32">
        <v>77</v>
      </c>
      <c r="E32">
        <v>2.1</v>
      </c>
      <c r="F32">
        <v>75</v>
      </c>
      <c r="G32">
        <v>25.491700000000002</v>
      </c>
      <c r="H32">
        <v>24.6</v>
      </c>
      <c r="I32">
        <v>0.6</v>
      </c>
      <c r="J32">
        <v>0.4</v>
      </c>
      <c r="K32">
        <v>0.70833000000000002</v>
      </c>
      <c r="L32">
        <v>1.8631</v>
      </c>
      <c r="M32">
        <v>1.117</v>
      </c>
      <c r="N32">
        <v>27.408300000000001</v>
      </c>
      <c r="O32">
        <v>29.15</v>
      </c>
      <c r="P32">
        <v>0.9375</v>
      </c>
      <c r="Q32">
        <v>6.25E-2</v>
      </c>
      <c r="R32">
        <v>0.72499999999999998</v>
      </c>
      <c r="S32">
        <v>1.5882000000000001</v>
      </c>
      <c r="T32">
        <v>0.80227000000000004</v>
      </c>
      <c r="U32">
        <v>23.308299999999999</v>
      </c>
      <c r="V32">
        <v>24.4</v>
      </c>
      <c r="W32">
        <v>0.8</v>
      </c>
      <c r="X32">
        <v>0.2</v>
      </c>
      <c r="Y32">
        <v>0.75832999999999995</v>
      </c>
      <c r="Z32">
        <v>1.7403</v>
      </c>
      <c r="AA32">
        <v>0.77880000000000005</v>
      </c>
      <c r="AB32">
        <v>0.63636000000000004</v>
      </c>
      <c r="AC32">
        <v>4.1666999999999996</v>
      </c>
      <c r="AD32">
        <v>2.3332999999999999</v>
      </c>
      <c r="AE32">
        <v>3.9474</v>
      </c>
      <c r="AF32">
        <v>0.52941000000000005</v>
      </c>
      <c r="AG32">
        <v>0.17391000000000001</v>
      </c>
      <c r="AH32">
        <v>0.72726999999999997</v>
      </c>
      <c r="AI32">
        <v>0.61111000000000004</v>
      </c>
      <c r="AJ32">
        <v>0.47619</v>
      </c>
      <c r="AK32">
        <v>0.73684000000000005</v>
      </c>
      <c r="AL32">
        <v>0.70587999999999995</v>
      </c>
      <c r="AM32">
        <v>0.73912999999999995</v>
      </c>
      <c r="AN32">
        <v>46</v>
      </c>
      <c r="AO32">
        <v>26</v>
      </c>
      <c r="AP32">
        <v>31</v>
      </c>
      <c r="AQ32">
        <v>41</v>
      </c>
      <c r="AR32">
        <v>24</v>
      </c>
      <c r="AS32">
        <v>0</v>
      </c>
      <c r="AT32">
        <v>67</v>
      </c>
      <c r="AU32">
        <v>168</v>
      </c>
      <c r="AV32">
        <v>9.6890999999999998</v>
      </c>
      <c r="AW32">
        <v>4.8682999999999996</v>
      </c>
      <c r="AX32">
        <v>8.1822999999999997</v>
      </c>
      <c r="AY32">
        <v>9.1242999999999999</v>
      </c>
      <c r="AZ32">
        <v>6.3579999999999997</v>
      </c>
      <c r="BA32">
        <v>13.2981</v>
      </c>
      <c r="BB32">
        <v>0.17499999999999999</v>
      </c>
      <c r="BC32">
        <v>0.14166999999999999</v>
      </c>
      <c r="BD32">
        <v>0.125</v>
      </c>
      <c r="BE32">
        <v>1.9750000000000001</v>
      </c>
      <c r="BF32">
        <v>-1.2749999999999999</v>
      </c>
      <c r="BG32">
        <v>-0.55832999999999999</v>
      </c>
      <c r="BH32">
        <v>0.45</v>
      </c>
      <c r="BI32">
        <v>0.47499999999999998</v>
      </c>
      <c r="BJ32">
        <v>0.52500000000000002</v>
      </c>
      <c r="BK32">
        <v>0.7</v>
      </c>
      <c r="BL32">
        <v>0.7</v>
      </c>
      <c r="BM32">
        <v>3.1</v>
      </c>
      <c r="BN32">
        <v>79.5</v>
      </c>
      <c r="BO32">
        <v>5</v>
      </c>
      <c r="BP32">
        <v>0</v>
      </c>
      <c r="BQ32">
        <v>3.7</v>
      </c>
      <c r="BR32">
        <v>81.5</v>
      </c>
      <c r="BS32">
        <v>77</v>
      </c>
      <c r="BT32">
        <v>75</v>
      </c>
      <c r="BU32">
        <v>3.47</v>
      </c>
      <c r="BV32">
        <v>2.1</v>
      </c>
      <c r="BW32">
        <v>18.628599999999999</v>
      </c>
      <c r="BX32">
        <v>28.317599999999999</v>
      </c>
      <c r="BY32">
        <v>23.878799999999998</v>
      </c>
      <c r="BZ32">
        <v>28.7471</v>
      </c>
      <c r="CA32">
        <v>17.103400000000001</v>
      </c>
      <c r="CB32">
        <v>25.285699999999999</v>
      </c>
      <c r="CC32">
        <v>2.7940999999999998</v>
      </c>
      <c r="CD32">
        <v>-9.2691999999999997</v>
      </c>
      <c r="CE32">
        <v>1.4443999999999999</v>
      </c>
      <c r="CF32">
        <v>-11.75</v>
      </c>
      <c r="CG32">
        <v>1.1311</v>
      </c>
      <c r="CH32">
        <v>2.7588000000000001E-3</v>
      </c>
      <c r="CI32">
        <v>0.75</v>
      </c>
      <c r="CJ32">
        <v>0.79166999999999998</v>
      </c>
      <c r="CK32">
        <v>0.75409999999999999</v>
      </c>
      <c r="CL32">
        <v>0.84</v>
      </c>
      <c r="CM32">
        <v>0.73684000000000005</v>
      </c>
      <c r="CN32">
        <v>0.57142999999999999</v>
      </c>
      <c r="CO32">
        <v>0.72043000000000001</v>
      </c>
      <c r="CP32">
        <v>0.79069999999999996</v>
      </c>
      <c r="CQ32">
        <v>0.84443999999999997</v>
      </c>
      <c r="CR32">
        <v>0</v>
      </c>
      <c r="CS32">
        <v>0.12903000000000001</v>
      </c>
      <c r="CT32">
        <v>0.27272999999999997</v>
      </c>
      <c r="CU32">
        <v>0.44</v>
      </c>
      <c r="CV32">
        <v>0.77917000000000003</v>
      </c>
      <c r="CW32">
        <v>0.22083</v>
      </c>
      <c r="CX32">
        <v>27.916699999999999</v>
      </c>
      <c r="CY32">
        <v>10</v>
      </c>
      <c r="CZ32">
        <v>43.75</v>
      </c>
      <c r="DA32">
        <v>30</v>
      </c>
      <c r="DB32">
        <v>1</v>
      </c>
      <c r="DC32">
        <v>0.87097000000000002</v>
      </c>
      <c r="DD32">
        <v>0.27272999999999997</v>
      </c>
      <c r="DE32">
        <v>0.44</v>
      </c>
      <c r="DF32">
        <v>0.81818000000000002</v>
      </c>
      <c r="DG32">
        <v>0.87143000000000004</v>
      </c>
      <c r="DH32">
        <v>0.78137999999999996</v>
      </c>
      <c r="DI32">
        <v>0.66666999999999998</v>
      </c>
      <c r="DJ32">
        <v>0.74</v>
      </c>
      <c r="DK32">
        <v>0.75221000000000005</v>
      </c>
      <c r="DL32">
        <v>10</v>
      </c>
      <c r="DM32">
        <v>8</v>
      </c>
      <c r="DN32" s="6">
        <v>-4.3821000000000003</v>
      </c>
    </row>
    <row r="33" spans="1:118" x14ac:dyDescent="0.2">
      <c r="A33">
        <v>3</v>
      </c>
      <c r="B33">
        <v>2</v>
      </c>
      <c r="C33">
        <v>2.5950000000000002</v>
      </c>
      <c r="D33">
        <v>72.5</v>
      </c>
      <c r="E33">
        <v>2.0249999999999999</v>
      </c>
      <c r="F33">
        <v>74</v>
      </c>
      <c r="G33">
        <v>19.274999999999999</v>
      </c>
      <c r="H33">
        <v>20.975000000000001</v>
      </c>
      <c r="I33">
        <v>0.72499999999999998</v>
      </c>
      <c r="J33">
        <v>0.27500000000000002</v>
      </c>
      <c r="K33">
        <v>0.6</v>
      </c>
      <c r="L33">
        <v>1.6317999999999999</v>
      </c>
      <c r="M33">
        <v>0.79169999999999996</v>
      </c>
      <c r="N33">
        <v>17.466699999999999</v>
      </c>
      <c r="O33">
        <v>21.384599999999999</v>
      </c>
      <c r="P33">
        <v>0.9375</v>
      </c>
      <c r="Q33">
        <v>6.25E-2</v>
      </c>
      <c r="R33">
        <v>0.66666999999999998</v>
      </c>
      <c r="S33">
        <v>1.0657000000000001</v>
      </c>
      <c r="T33">
        <v>0.55706999999999995</v>
      </c>
      <c r="U33">
        <v>19.725000000000001</v>
      </c>
      <c r="V33">
        <v>18.824999999999999</v>
      </c>
      <c r="W33">
        <v>0.82499999999999996</v>
      </c>
      <c r="X33">
        <v>0.17499999999999999</v>
      </c>
      <c r="Y33">
        <v>0.63332999999999995</v>
      </c>
      <c r="Z33">
        <v>1.5975999999999999</v>
      </c>
      <c r="AA33">
        <v>0.66807000000000005</v>
      </c>
      <c r="AB33">
        <v>2.3683999999999998</v>
      </c>
      <c r="AC33">
        <v>9.5238000000000003E-2</v>
      </c>
      <c r="AD33">
        <v>9.8234999999999992</v>
      </c>
      <c r="AE33">
        <v>1.413</v>
      </c>
      <c r="AF33">
        <v>0.41666999999999998</v>
      </c>
      <c r="AG33">
        <v>1.3125</v>
      </c>
      <c r="AH33">
        <v>0.68420999999999998</v>
      </c>
      <c r="AI33">
        <v>0.71428999999999998</v>
      </c>
      <c r="AJ33">
        <v>0.70587999999999995</v>
      </c>
      <c r="AK33">
        <v>0.73912999999999995</v>
      </c>
      <c r="AL33">
        <v>0.54166999999999998</v>
      </c>
      <c r="AM33">
        <v>0.8125</v>
      </c>
      <c r="AN33">
        <v>49</v>
      </c>
      <c r="AO33">
        <v>38</v>
      </c>
      <c r="AP33">
        <v>34</v>
      </c>
      <c r="AQ33">
        <v>38</v>
      </c>
      <c r="AR33">
        <v>27</v>
      </c>
      <c r="AS33">
        <v>0</v>
      </c>
      <c r="AT33">
        <v>69</v>
      </c>
      <c r="AU33">
        <v>186</v>
      </c>
      <c r="AV33">
        <v>4.7986000000000004</v>
      </c>
      <c r="AW33">
        <v>3.85</v>
      </c>
      <c r="AX33">
        <v>3.8001999999999998</v>
      </c>
      <c r="AY33">
        <v>4.335</v>
      </c>
      <c r="AZ33">
        <v>8.3299000000000003</v>
      </c>
      <c r="BA33">
        <v>9.6237999999999992</v>
      </c>
      <c r="BB33">
        <v>0.18332999999999999</v>
      </c>
      <c r="BC33">
        <v>0.23333000000000001</v>
      </c>
      <c r="BD33">
        <v>0.22500000000000001</v>
      </c>
      <c r="BE33">
        <v>1.2082999999999999</v>
      </c>
      <c r="BF33">
        <v>-4.2</v>
      </c>
      <c r="BG33">
        <v>-2.6917</v>
      </c>
      <c r="BH33">
        <v>0.42499999999999999</v>
      </c>
      <c r="BI33">
        <v>0.5</v>
      </c>
      <c r="BJ33">
        <v>0.46250000000000002</v>
      </c>
      <c r="BK33">
        <v>0.7</v>
      </c>
      <c r="BL33">
        <v>0.7</v>
      </c>
      <c r="BM33">
        <v>2.82</v>
      </c>
      <c r="BN33">
        <v>66.5</v>
      </c>
      <c r="BO33">
        <v>6</v>
      </c>
      <c r="BP33">
        <v>6</v>
      </c>
      <c r="BQ33">
        <v>3.0350000000000001</v>
      </c>
      <c r="BR33">
        <v>68.5</v>
      </c>
      <c r="BS33">
        <v>72.5</v>
      </c>
      <c r="BT33">
        <v>68.5</v>
      </c>
      <c r="BU33">
        <v>2.5950000000000002</v>
      </c>
      <c r="BV33">
        <v>2.0249999999999999</v>
      </c>
      <c r="BW33">
        <v>16.395800000000001</v>
      </c>
      <c r="BX33">
        <v>21.194400000000002</v>
      </c>
      <c r="BY33">
        <v>14.9</v>
      </c>
      <c r="BZ33">
        <v>18.75</v>
      </c>
      <c r="CA33">
        <v>17.318200000000001</v>
      </c>
      <c r="CB33">
        <v>21.118400000000001</v>
      </c>
      <c r="CC33">
        <v>3.2902999999999998</v>
      </c>
      <c r="CD33">
        <v>-15.4483</v>
      </c>
      <c r="CE33">
        <v>5.2580999999999998</v>
      </c>
      <c r="CF33">
        <v>-11.2759</v>
      </c>
      <c r="CG33">
        <v>-2.2046999999999999</v>
      </c>
      <c r="CH33">
        <v>-9.6334000000000003E-3</v>
      </c>
      <c r="CI33">
        <v>0.82499999999999996</v>
      </c>
      <c r="CJ33">
        <v>0.8</v>
      </c>
      <c r="CK33">
        <v>0.81818000000000002</v>
      </c>
      <c r="CL33">
        <v>0.84126999999999996</v>
      </c>
      <c r="CM33">
        <v>0.85484000000000004</v>
      </c>
      <c r="CN33">
        <v>0.51578999999999997</v>
      </c>
      <c r="CO33">
        <v>0.53932999999999998</v>
      </c>
      <c r="CP33">
        <v>0.68889</v>
      </c>
      <c r="CQ33">
        <v>0.80232999999999999</v>
      </c>
      <c r="CR33">
        <v>0.25</v>
      </c>
      <c r="CS33">
        <v>0.28571000000000002</v>
      </c>
      <c r="CT33">
        <v>0.14285999999999999</v>
      </c>
      <c r="CU33">
        <v>0.25</v>
      </c>
      <c r="CV33">
        <v>0.82916999999999996</v>
      </c>
      <c r="CW33">
        <v>0.17083000000000001</v>
      </c>
      <c r="CX33">
        <v>32.916699999999999</v>
      </c>
      <c r="CY33">
        <v>22.5</v>
      </c>
      <c r="CZ33">
        <v>43.75</v>
      </c>
      <c r="DA33">
        <v>32.5</v>
      </c>
      <c r="DB33">
        <v>0.75</v>
      </c>
      <c r="DC33">
        <v>0.71428999999999998</v>
      </c>
      <c r="DD33">
        <v>0.14285999999999999</v>
      </c>
      <c r="DE33">
        <v>0.25</v>
      </c>
      <c r="DF33">
        <v>0.68420999999999998</v>
      </c>
      <c r="DG33">
        <v>0.68830999999999998</v>
      </c>
      <c r="DH33">
        <v>0.72587000000000002</v>
      </c>
      <c r="DI33">
        <v>0.85714000000000001</v>
      </c>
      <c r="DJ33">
        <v>0.67442000000000002</v>
      </c>
      <c r="DK33">
        <v>0.62375999999999998</v>
      </c>
      <c r="DL33">
        <v>16</v>
      </c>
      <c r="DM33">
        <v>8</v>
      </c>
      <c r="DN33" s="6">
        <v>-7.5091000000000001</v>
      </c>
    </row>
    <row r="34" spans="1:118" x14ac:dyDescent="0.2">
      <c r="A34">
        <v>3</v>
      </c>
      <c r="B34">
        <v>1</v>
      </c>
      <c r="C34">
        <v>3.73</v>
      </c>
      <c r="D34">
        <v>77</v>
      </c>
      <c r="E34">
        <v>2.76</v>
      </c>
      <c r="F34">
        <v>78</v>
      </c>
      <c r="G34">
        <v>26.333300000000001</v>
      </c>
      <c r="H34">
        <v>26.675000000000001</v>
      </c>
      <c r="I34">
        <v>0.65</v>
      </c>
      <c r="J34">
        <v>0.35</v>
      </c>
      <c r="K34">
        <v>0.73333000000000004</v>
      </c>
      <c r="L34">
        <v>2.8605</v>
      </c>
      <c r="M34">
        <v>1.6879999999999999</v>
      </c>
      <c r="N34">
        <v>35.7667</v>
      </c>
      <c r="O34">
        <v>36.368400000000001</v>
      </c>
      <c r="P34">
        <v>0.42499999999999999</v>
      </c>
      <c r="Q34">
        <v>0.57499999999999996</v>
      </c>
      <c r="R34">
        <v>0.79166999999999998</v>
      </c>
      <c r="S34">
        <v>1.9360999999999999</v>
      </c>
      <c r="T34">
        <v>1.159</v>
      </c>
      <c r="U34">
        <v>38.15</v>
      </c>
      <c r="V34">
        <v>39.424999999999997</v>
      </c>
      <c r="W34">
        <v>0.4</v>
      </c>
      <c r="X34">
        <v>0.6</v>
      </c>
      <c r="Y34">
        <v>0.78332999999999997</v>
      </c>
      <c r="Z34">
        <v>2.3052000000000001</v>
      </c>
      <c r="AA34">
        <v>1.3192999999999999</v>
      </c>
      <c r="AB34">
        <v>2.6</v>
      </c>
      <c r="AC34">
        <v>0.8</v>
      </c>
      <c r="AD34">
        <v>1.3332999999999999</v>
      </c>
      <c r="AE34">
        <v>4.3318000000000003</v>
      </c>
      <c r="AF34">
        <v>2.7726999999999999</v>
      </c>
      <c r="AG34">
        <v>4.3888999999999996</v>
      </c>
      <c r="AH34">
        <v>0.7</v>
      </c>
      <c r="AI34">
        <v>0.65</v>
      </c>
      <c r="AJ34">
        <v>0.72221999999999997</v>
      </c>
      <c r="AK34">
        <v>0.72726999999999997</v>
      </c>
      <c r="AL34">
        <v>0.72726999999999997</v>
      </c>
      <c r="AM34">
        <v>0.72221999999999997</v>
      </c>
      <c r="AN34">
        <v>32</v>
      </c>
      <c r="AO34">
        <v>32</v>
      </c>
      <c r="AP34">
        <v>26</v>
      </c>
      <c r="AQ34">
        <v>36</v>
      </c>
      <c r="AR34">
        <v>23</v>
      </c>
      <c r="AS34">
        <v>0</v>
      </c>
      <c r="AT34">
        <v>64</v>
      </c>
      <c r="AU34">
        <v>149</v>
      </c>
      <c r="AV34">
        <v>8.5510999999999999</v>
      </c>
      <c r="AW34">
        <v>2.6358000000000001</v>
      </c>
      <c r="AX34">
        <v>7.6547000000000001</v>
      </c>
      <c r="AY34">
        <v>15.673299999999999</v>
      </c>
      <c r="AZ34">
        <v>9.5901999999999994</v>
      </c>
      <c r="BA34">
        <v>14.882899999999999</v>
      </c>
      <c r="BB34">
        <v>0.1</v>
      </c>
      <c r="BC34">
        <v>0.05</v>
      </c>
      <c r="BD34">
        <v>5.8333000000000003E-2</v>
      </c>
      <c r="BE34">
        <v>-1.5832999999999999</v>
      </c>
      <c r="BF34">
        <v>-1.175</v>
      </c>
      <c r="BG34">
        <v>-3.2166999999999999</v>
      </c>
      <c r="BH34">
        <v>0.5</v>
      </c>
      <c r="BI34">
        <v>0.61250000000000004</v>
      </c>
      <c r="BJ34">
        <v>0.42499999999999999</v>
      </c>
      <c r="BK34">
        <v>0.7</v>
      </c>
      <c r="BL34">
        <v>0.7</v>
      </c>
      <c r="BM34">
        <v>4.33</v>
      </c>
      <c r="BN34">
        <v>71</v>
      </c>
      <c r="BO34">
        <v>4</v>
      </c>
      <c r="BP34">
        <v>4</v>
      </c>
      <c r="BQ34">
        <v>4.7249999999999996</v>
      </c>
      <c r="BR34">
        <v>73</v>
      </c>
      <c r="BS34">
        <v>74.5</v>
      </c>
      <c r="BT34">
        <v>78</v>
      </c>
      <c r="BU34">
        <v>3.73</v>
      </c>
      <c r="BV34">
        <v>2.76</v>
      </c>
      <c r="BW34">
        <v>20.0625</v>
      </c>
      <c r="BX34">
        <v>28.613600000000002</v>
      </c>
      <c r="BY34">
        <v>33.68</v>
      </c>
      <c r="BZ34">
        <v>36.315800000000003</v>
      </c>
      <c r="CA34">
        <v>32.153799999999997</v>
      </c>
      <c r="CB34">
        <v>39.808500000000002</v>
      </c>
      <c r="CC34">
        <v>2.4864999999999999</v>
      </c>
      <c r="CD34">
        <v>-11.347799999999999</v>
      </c>
      <c r="CE34">
        <v>3.9249999999999998</v>
      </c>
      <c r="CF34">
        <v>-5.55</v>
      </c>
      <c r="CG34">
        <v>-4.3593000000000002</v>
      </c>
      <c r="CH34">
        <v>-4.9017999999999999E-2</v>
      </c>
      <c r="CI34">
        <v>0.72499999999999998</v>
      </c>
      <c r="CJ34">
        <v>0.56896999999999998</v>
      </c>
      <c r="CK34">
        <v>0.5</v>
      </c>
      <c r="CL34">
        <v>0.44642999999999999</v>
      </c>
      <c r="CM34" t="s">
        <v>91</v>
      </c>
      <c r="CN34">
        <v>0.68889</v>
      </c>
      <c r="CO34">
        <v>0.72043000000000001</v>
      </c>
      <c r="CP34">
        <v>0.83616000000000001</v>
      </c>
      <c r="CQ34" t="s">
        <v>91</v>
      </c>
      <c r="CR34">
        <v>0.63636000000000004</v>
      </c>
      <c r="CS34">
        <v>0.42857000000000001</v>
      </c>
      <c r="CT34">
        <v>0.46154000000000001</v>
      </c>
      <c r="CU34">
        <v>0.69230999999999998</v>
      </c>
      <c r="CV34">
        <v>0.49167</v>
      </c>
      <c r="CW34">
        <v>0.50832999999999995</v>
      </c>
      <c r="CX34">
        <v>0.83333000000000002</v>
      </c>
      <c r="CY34">
        <v>15</v>
      </c>
      <c r="CZ34">
        <v>7.5</v>
      </c>
      <c r="DA34">
        <v>10</v>
      </c>
      <c r="DB34">
        <v>0.36364000000000002</v>
      </c>
      <c r="DC34">
        <v>0.57142999999999999</v>
      </c>
      <c r="DD34">
        <v>0.46154000000000001</v>
      </c>
      <c r="DE34">
        <v>0.69230999999999998</v>
      </c>
      <c r="DF34">
        <v>0.55000000000000004</v>
      </c>
      <c r="DG34">
        <v>0.70833000000000002</v>
      </c>
      <c r="DH34">
        <v>0.73595999999999995</v>
      </c>
      <c r="DI34">
        <v>0.75</v>
      </c>
      <c r="DJ34">
        <v>0.77083000000000002</v>
      </c>
      <c r="DK34">
        <v>0.76373999999999997</v>
      </c>
      <c r="DL34">
        <v>12</v>
      </c>
      <c r="DM34">
        <v>13</v>
      </c>
      <c r="DN34" s="6">
        <v>-9.8198000000000008</v>
      </c>
    </row>
    <row r="35" spans="1:118" x14ac:dyDescent="0.2">
      <c r="A35">
        <v>1</v>
      </c>
      <c r="B35">
        <v>2</v>
      </c>
      <c r="C35">
        <v>2.8450000000000002</v>
      </c>
      <c r="D35">
        <v>79</v>
      </c>
      <c r="E35">
        <v>1.68</v>
      </c>
      <c r="F35">
        <v>88</v>
      </c>
      <c r="G35">
        <v>15.658300000000001</v>
      </c>
      <c r="H35">
        <v>21.824999999999999</v>
      </c>
      <c r="I35">
        <v>0.95</v>
      </c>
      <c r="J35">
        <v>0.05</v>
      </c>
      <c r="K35">
        <v>0.73333000000000004</v>
      </c>
      <c r="L35">
        <v>1.5485</v>
      </c>
      <c r="M35">
        <v>0.76524000000000003</v>
      </c>
      <c r="N35">
        <v>21.6083</v>
      </c>
      <c r="O35">
        <v>22.2895</v>
      </c>
      <c r="P35">
        <v>1</v>
      </c>
      <c r="Q35">
        <v>0</v>
      </c>
      <c r="R35">
        <v>0.82499999999999996</v>
      </c>
      <c r="S35">
        <v>1.302</v>
      </c>
      <c r="T35">
        <v>0.71192999999999995</v>
      </c>
      <c r="U35">
        <v>20.841699999999999</v>
      </c>
      <c r="V35">
        <v>18.95</v>
      </c>
      <c r="W35">
        <v>1</v>
      </c>
      <c r="X35">
        <v>0</v>
      </c>
      <c r="Y35">
        <v>0.77500000000000002</v>
      </c>
      <c r="Z35">
        <v>1.3867</v>
      </c>
      <c r="AA35">
        <v>0.65893999999999997</v>
      </c>
      <c r="AB35">
        <v>0</v>
      </c>
      <c r="AC35">
        <v>9</v>
      </c>
      <c r="AD35">
        <v>5.5449000000000002</v>
      </c>
      <c r="AE35">
        <v>0.85714000000000001</v>
      </c>
      <c r="AF35">
        <v>3.3477999999999999</v>
      </c>
      <c r="AG35">
        <v>2.1764999999999999</v>
      </c>
      <c r="AH35">
        <v>0.66666999999999998</v>
      </c>
      <c r="AI35">
        <v>0.86363999999999996</v>
      </c>
      <c r="AJ35">
        <v>0.78947000000000001</v>
      </c>
      <c r="AK35">
        <v>0.61904999999999999</v>
      </c>
      <c r="AL35">
        <v>0.52173999999999998</v>
      </c>
      <c r="AM35">
        <v>0.64705999999999997</v>
      </c>
      <c r="AN35">
        <v>47</v>
      </c>
      <c r="AO35">
        <v>29</v>
      </c>
      <c r="AP35">
        <v>24</v>
      </c>
      <c r="AQ35">
        <v>40</v>
      </c>
      <c r="AR35">
        <v>23</v>
      </c>
      <c r="AS35">
        <v>0</v>
      </c>
      <c r="AT35">
        <v>75</v>
      </c>
      <c r="AU35">
        <v>163</v>
      </c>
      <c r="AV35">
        <v>5.4573999999999998</v>
      </c>
      <c r="AW35">
        <v>5.7012999999999998</v>
      </c>
      <c r="AX35">
        <v>9.6882000000000001</v>
      </c>
      <c r="AY35">
        <v>6.7190000000000003</v>
      </c>
      <c r="AZ35">
        <v>14.438700000000001</v>
      </c>
      <c r="BA35">
        <v>17.256799999999998</v>
      </c>
      <c r="BB35">
        <v>0.21667</v>
      </c>
      <c r="BC35">
        <v>6.6667000000000004E-2</v>
      </c>
      <c r="BD35">
        <v>0.11667</v>
      </c>
      <c r="BE35">
        <v>-0.625</v>
      </c>
      <c r="BF35">
        <v>-2.7749999999999999</v>
      </c>
      <c r="BG35">
        <v>-0.53332999999999997</v>
      </c>
      <c r="BH35">
        <v>0.45</v>
      </c>
      <c r="BI35">
        <v>0.47499999999999998</v>
      </c>
      <c r="BJ35">
        <v>0.53749999999999998</v>
      </c>
      <c r="BK35">
        <v>0.7</v>
      </c>
      <c r="BL35">
        <v>0.7</v>
      </c>
      <c r="BM35">
        <v>2.0699999999999998</v>
      </c>
      <c r="BN35">
        <v>83</v>
      </c>
      <c r="BO35">
        <v>9</v>
      </c>
      <c r="BP35">
        <v>0</v>
      </c>
      <c r="BQ35">
        <v>2.5099999999999998</v>
      </c>
      <c r="BR35">
        <v>85</v>
      </c>
      <c r="BS35">
        <v>79</v>
      </c>
      <c r="BT35">
        <v>81.5</v>
      </c>
      <c r="BU35">
        <v>2.8450000000000002</v>
      </c>
      <c r="BV35">
        <v>1.68</v>
      </c>
      <c r="BW35">
        <v>11.6562</v>
      </c>
      <c r="BX35">
        <v>17.113600000000002</v>
      </c>
      <c r="BY35">
        <v>16.904800000000002</v>
      </c>
      <c r="BZ35">
        <v>22.606100000000001</v>
      </c>
      <c r="CA35">
        <v>13.333299999999999</v>
      </c>
      <c r="CB35">
        <v>23.0215</v>
      </c>
      <c r="CC35">
        <v>11.8</v>
      </c>
      <c r="CD35">
        <v>-16.533300000000001</v>
      </c>
      <c r="CE35">
        <v>13.857100000000001</v>
      </c>
      <c r="CF35">
        <v>-16</v>
      </c>
      <c r="CG35">
        <v>1.5238</v>
      </c>
      <c r="CH35">
        <v>1.9425999999999999E-2</v>
      </c>
      <c r="CI35">
        <v>0.97499999999999998</v>
      </c>
      <c r="CJ35">
        <v>0.95384999999999998</v>
      </c>
      <c r="CK35">
        <v>1</v>
      </c>
      <c r="CL35">
        <v>1</v>
      </c>
      <c r="CM35">
        <v>0.98148000000000002</v>
      </c>
      <c r="CN35">
        <v>0.6</v>
      </c>
      <c r="CO35">
        <v>0.68889</v>
      </c>
      <c r="CP35">
        <v>0.87356</v>
      </c>
      <c r="CQ35">
        <v>0.96591000000000005</v>
      </c>
      <c r="CR35">
        <v>0</v>
      </c>
      <c r="CS35">
        <v>3.3333000000000002E-2</v>
      </c>
      <c r="CT35">
        <v>0</v>
      </c>
      <c r="CU35">
        <v>0</v>
      </c>
      <c r="CV35">
        <v>0.98333000000000004</v>
      </c>
      <c r="CW35">
        <v>1.6667000000000001E-2</v>
      </c>
      <c r="CX35">
        <v>48.333300000000001</v>
      </c>
      <c r="CY35">
        <v>45</v>
      </c>
      <c r="CZ35">
        <v>50</v>
      </c>
      <c r="DA35">
        <v>50</v>
      </c>
      <c r="DB35">
        <v>1</v>
      </c>
      <c r="DC35">
        <v>0.96667000000000003</v>
      </c>
      <c r="DD35">
        <v>0</v>
      </c>
      <c r="DE35">
        <v>0</v>
      </c>
      <c r="DF35">
        <v>0.83333000000000002</v>
      </c>
      <c r="DG35">
        <v>0.84043000000000001</v>
      </c>
      <c r="DH35">
        <v>0.83445999999999998</v>
      </c>
      <c r="DI35">
        <v>0.86363999999999996</v>
      </c>
      <c r="DJ35">
        <v>0.88461999999999996</v>
      </c>
      <c r="DK35">
        <v>0.76561999999999997</v>
      </c>
      <c r="DL35">
        <v>16</v>
      </c>
      <c r="DM35">
        <v>8</v>
      </c>
      <c r="DN35" s="6">
        <v>0.96836999999999995</v>
      </c>
    </row>
    <row r="36" spans="1:118" x14ac:dyDescent="0.2">
      <c r="A36">
        <v>2</v>
      </c>
      <c r="B36">
        <v>1</v>
      </c>
      <c r="C36">
        <v>2.21</v>
      </c>
      <c r="D36">
        <v>60</v>
      </c>
      <c r="E36">
        <v>1.575</v>
      </c>
      <c r="F36">
        <v>69.5</v>
      </c>
      <c r="G36">
        <v>29.9833</v>
      </c>
      <c r="H36">
        <v>31.35</v>
      </c>
      <c r="I36">
        <v>0.1</v>
      </c>
      <c r="J36">
        <v>0.9</v>
      </c>
      <c r="K36">
        <v>0.66666999999999998</v>
      </c>
      <c r="L36">
        <v>1.9934000000000001</v>
      </c>
      <c r="M36">
        <v>0.77817999999999998</v>
      </c>
      <c r="N36">
        <v>27.35</v>
      </c>
      <c r="O36">
        <v>29.081099999999999</v>
      </c>
      <c r="P36">
        <v>0.2</v>
      </c>
      <c r="Q36">
        <v>0.8</v>
      </c>
      <c r="R36">
        <v>0.61667000000000005</v>
      </c>
      <c r="S36">
        <v>2.1211000000000002</v>
      </c>
      <c r="T36">
        <v>0.60738000000000003</v>
      </c>
      <c r="U36">
        <v>28.7333</v>
      </c>
      <c r="V36">
        <v>31.824999999999999</v>
      </c>
      <c r="W36">
        <v>0.32500000000000001</v>
      </c>
      <c r="X36">
        <v>0.67500000000000004</v>
      </c>
      <c r="Y36">
        <v>0.59167000000000003</v>
      </c>
      <c r="Z36">
        <v>1.2126999999999999</v>
      </c>
      <c r="AA36">
        <v>0.63987000000000005</v>
      </c>
      <c r="AB36">
        <v>1.5</v>
      </c>
      <c r="AC36">
        <v>3.1875</v>
      </c>
      <c r="AD36">
        <v>0.83333000000000002</v>
      </c>
      <c r="AE36">
        <v>6.8731999999999998</v>
      </c>
      <c r="AF36">
        <v>1.7778</v>
      </c>
      <c r="AG36">
        <v>5.2272999999999996</v>
      </c>
      <c r="AH36">
        <v>0.66666999999999998</v>
      </c>
      <c r="AI36">
        <v>0.625</v>
      </c>
      <c r="AJ36">
        <v>0.55556000000000005</v>
      </c>
      <c r="AK36">
        <v>0.77273000000000003</v>
      </c>
      <c r="AL36">
        <v>0.66666999999999998</v>
      </c>
      <c r="AM36">
        <v>0.77273000000000003</v>
      </c>
      <c r="AN36">
        <v>44</v>
      </c>
      <c r="AO36">
        <v>37</v>
      </c>
      <c r="AP36">
        <v>11</v>
      </c>
      <c r="AQ36">
        <v>48</v>
      </c>
      <c r="AR36">
        <v>28</v>
      </c>
      <c r="AS36">
        <v>1</v>
      </c>
      <c r="AT36">
        <v>65</v>
      </c>
      <c r="AU36">
        <v>163</v>
      </c>
      <c r="AV36">
        <v>2.6749999999999998</v>
      </c>
      <c r="AW36">
        <v>0.81433999999999995</v>
      </c>
      <c r="AX36">
        <v>1.7912999999999999</v>
      </c>
      <c r="AY36">
        <v>4.9983000000000004</v>
      </c>
      <c r="AZ36">
        <v>3.5293999999999999E-2</v>
      </c>
      <c r="BA36">
        <v>2.2749999999999999</v>
      </c>
      <c r="BB36">
        <v>0.125</v>
      </c>
      <c r="BC36">
        <v>0.15833</v>
      </c>
      <c r="BD36">
        <v>0.24167</v>
      </c>
      <c r="BE36">
        <v>-0.3</v>
      </c>
      <c r="BF36">
        <v>2.4582999999999999</v>
      </c>
      <c r="BG36">
        <v>5.9333</v>
      </c>
      <c r="BH36">
        <v>0.48749999999999999</v>
      </c>
      <c r="BI36">
        <v>0.53749999999999998</v>
      </c>
      <c r="BJ36">
        <v>0.55000000000000004</v>
      </c>
      <c r="BK36">
        <v>0.7</v>
      </c>
      <c r="BL36">
        <v>0.7</v>
      </c>
      <c r="BM36">
        <v>2.67</v>
      </c>
      <c r="BN36">
        <v>68.5</v>
      </c>
      <c r="BO36">
        <v>9</v>
      </c>
      <c r="BP36">
        <v>3</v>
      </c>
      <c r="BQ36">
        <v>3.3450000000000002</v>
      </c>
      <c r="BR36">
        <v>70.5</v>
      </c>
      <c r="BS36">
        <v>66.5</v>
      </c>
      <c r="BT36">
        <v>69.5</v>
      </c>
      <c r="BU36">
        <v>2.21</v>
      </c>
      <c r="BV36">
        <v>1.575</v>
      </c>
      <c r="BW36">
        <v>28.2</v>
      </c>
      <c r="BX36">
        <v>30.875</v>
      </c>
      <c r="BY36">
        <v>26.847799999999999</v>
      </c>
      <c r="BZ36">
        <v>27.662199999999999</v>
      </c>
      <c r="CA36">
        <v>27.673500000000001</v>
      </c>
      <c r="CB36">
        <v>29.4648</v>
      </c>
      <c r="CC36">
        <v>4.1666999999999996</v>
      </c>
      <c r="CD36">
        <v>-18.466699999999999</v>
      </c>
      <c r="CE36">
        <v>7.8856999999999999</v>
      </c>
      <c r="CF36">
        <v>-22.16</v>
      </c>
      <c r="CG36">
        <v>7.4123999999999999</v>
      </c>
      <c r="CH36">
        <v>-2.5090999999999999E-2</v>
      </c>
      <c r="CI36">
        <v>2.5000000000000001E-2</v>
      </c>
      <c r="CJ36">
        <v>0.16949</v>
      </c>
      <c r="CK36">
        <v>0.15942000000000001</v>
      </c>
      <c r="CL36">
        <v>0.20968000000000001</v>
      </c>
      <c r="CM36">
        <v>0.32</v>
      </c>
      <c r="CN36">
        <v>0.53846000000000005</v>
      </c>
      <c r="CO36">
        <v>0.625</v>
      </c>
      <c r="CP36">
        <v>0.68354000000000004</v>
      </c>
      <c r="CQ36">
        <v>0.66278999999999999</v>
      </c>
      <c r="CR36">
        <v>0.71428999999999998</v>
      </c>
      <c r="CS36">
        <v>0.82759000000000005</v>
      </c>
      <c r="CT36">
        <v>0.84614999999999996</v>
      </c>
      <c r="CU36">
        <v>0.69696999999999998</v>
      </c>
      <c r="CV36">
        <v>0.20832999999999999</v>
      </c>
      <c r="CW36">
        <v>0.79166999999999998</v>
      </c>
      <c r="CX36">
        <v>29.166699999999999</v>
      </c>
      <c r="CY36">
        <v>40</v>
      </c>
      <c r="CZ36">
        <v>30</v>
      </c>
      <c r="DA36">
        <v>17.5</v>
      </c>
      <c r="DB36">
        <v>0.28571000000000002</v>
      </c>
      <c r="DC36">
        <v>0.17241000000000001</v>
      </c>
      <c r="DD36">
        <v>0.84614999999999996</v>
      </c>
      <c r="DE36">
        <v>0.69696999999999998</v>
      </c>
      <c r="DF36">
        <v>0.58333000000000002</v>
      </c>
      <c r="DG36">
        <v>0.625</v>
      </c>
      <c r="DH36">
        <v>0.69091000000000002</v>
      </c>
      <c r="DI36">
        <v>0.8125</v>
      </c>
      <c r="DJ36">
        <v>0.73863999999999996</v>
      </c>
      <c r="DK36">
        <v>0.69599999999999995</v>
      </c>
      <c r="DL36">
        <v>14</v>
      </c>
      <c r="DM36">
        <v>13</v>
      </c>
      <c r="DN36" s="6">
        <v>12.3139</v>
      </c>
    </row>
    <row r="37" spans="1:118" x14ac:dyDescent="0.2">
      <c r="A37">
        <v>3</v>
      </c>
      <c r="B37">
        <v>2</v>
      </c>
      <c r="C37">
        <v>2.4700000000000002</v>
      </c>
      <c r="D37">
        <v>84</v>
      </c>
      <c r="E37">
        <v>1.5249999999999999</v>
      </c>
      <c r="F37">
        <v>68</v>
      </c>
      <c r="G37">
        <v>9.3582999999999998</v>
      </c>
      <c r="H37">
        <v>15.5</v>
      </c>
      <c r="I37">
        <v>0.41249999999999998</v>
      </c>
      <c r="J37">
        <v>0.58750000000000002</v>
      </c>
      <c r="K37">
        <v>0.65</v>
      </c>
      <c r="L37">
        <v>1.3962000000000001</v>
      </c>
      <c r="M37">
        <v>0.73060999999999998</v>
      </c>
      <c r="N37">
        <v>5.95</v>
      </c>
      <c r="O37">
        <v>13.026300000000001</v>
      </c>
      <c r="P37">
        <v>7.4999999999999997E-2</v>
      </c>
      <c r="Q37">
        <v>0.92500000000000004</v>
      </c>
      <c r="R37">
        <v>0.65832999999999997</v>
      </c>
      <c r="S37">
        <v>0.80122000000000004</v>
      </c>
      <c r="T37">
        <v>0.57211999999999996</v>
      </c>
      <c r="U37">
        <v>9.7416999999999998</v>
      </c>
      <c r="V37">
        <v>15.8</v>
      </c>
      <c r="W37">
        <v>0.36249999999999999</v>
      </c>
      <c r="X37">
        <v>0.63749999999999996</v>
      </c>
      <c r="Y37">
        <v>0.8</v>
      </c>
      <c r="Z37">
        <v>1.3047</v>
      </c>
      <c r="AA37">
        <v>0.73270999999999997</v>
      </c>
      <c r="AB37">
        <v>9.4736999999999991</v>
      </c>
      <c r="AC37">
        <v>2.1429</v>
      </c>
      <c r="AD37">
        <v>7.6691000000000003</v>
      </c>
      <c r="AE37">
        <v>6.1877000000000004</v>
      </c>
      <c r="AF37">
        <v>7.75</v>
      </c>
      <c r="AG37">
        <v>2.375</v>
      </c>
      <c r="AH37">
        <v>0.94737000000000005</v>
      </c>
      <c r="AI37">
        <v>0.66666999999999998</v>
      </c>
      <c r="AJ37">
        <v>1</v>
      </c>
      <c r="AK37">
        <v>0.86956999999999995</v>
      </c>
      <c r="AL37">
        <v>0.83333000000000002</v>
      </c>
      <c r="AM37">
        <v>0.6875</v>
      </c>
      <c r="AN37">
        <v>37</v>
      </c>
      <c r="AO37">
        <v>23</v>
      </c>
      <c r="AP37">
        <v>20</v>
      </c>
      <c r="AQ37">
        <v>34</v>
      </c>
      <c r="AR37">
        <v>21</v>
      </c>
      <c r="AS37">
        <v>0</v>
      </c>
      <c r="AT37">
        <v>67</v>
      </c>
      <c r="AU37">
        <v>135</v>
      </c>
      <c r="AV37">
        <v>0.44139</v>
      </c>
      <c r="AW37">
        <v>0.113</v>
      </c>
      <c r="AX37">
        <v>1.1875</v>
      </c>
      <c r="AY37">
        <v>10.0512</v>
      </c>
      <c r="AZ37">
        <v>4.0376000000000003</v>
      </c>
      <c r="BA37">
        <v>6.7790999999999997</v>
      </c>
      <c r="BB37">
        <v>0.25833</v>
      </c>
      <c r="BC37">
        <v>0.35832999999999998</v>
      </c>
      <c r="BD37">
        <v>0.125</v>
      </c>
      <c r="BE37">
        <v>2.0167000000000002</v>
      </c>
      <c r="BF37">
        <v>1.0916999999999999</v>
      </c>
      <c r="BG37">
        <v>-0.15</v>
      </c>
      <c r="BH37">
        <v>0.51249999999999996</v>
      </c>
      <c r="BI37">
        <v>0.6</v>
      </c>
      <c r="BJ37">
        <v>0.45</v>
      </c>
      <c r="BK37">
        <v>0.7</v>
      </c>
      <c r="BL37">
        <v>0.7</v>
      </c>
      <c r="BM37">
        <v>2.1800000000000002</v>
      </c>
      <c r="BN37">
        <v>70.5</v>
      </c>
      <c r="BO37">
        <v>4</v>
      </c>
      <c r="BP37">
        <v>9</v>
      </c>
      <c r="BQ37">
        <v>2.39</v>
      </c>
      <c r="BR37">
        <v>72.5</v>
      </c>
      <c r="BS37">
        <v>84</v>
      </c>
      <c r="BT37">
        <v>71.5</v>
      </c>
      <c r="BU37">
        <v>2.4700000000000002</v>
      </c>
      <c r="BV37">
        <v>1.5249999999999999</v>
      </c>
      <c r="BW37">
        <v>9.0714000000000006</v>
      </c>
      <c r="BX37">
        <v>9.5128000000000004</v>
      </c>
      <c r="BY37">
        <v>6.0244</v>
      </c>
      <c r="BZ37">
        <v>5.9114000000000004</v>
      </c>
      <c r="CA37">
        <v>8.7917000000000005</v>
      </c>
      <c r="CB37">
        <v>9.9792000000000005</v>
      </c>
      <c r="CC37">
        <v>13.116300000000001</v>
      </c>
      <c r="CD37">
        <v>-11.470599999999999</v>
      </c>
      <c r="CE37">
        <v>9.7667000000000002</v>
      </c>
      <c r="CF37">
        <v>-9.3000000000000007</v>
      </c>
      <c r="CG37">
        <v>-5.5202</v>
      </c>
      <c r="CH37">
        <v>-7.5430999999999996E-3</v>
      </c>
      <c r="CI37">
        <v>0.57499999999999996</v>
      </c>
      <c r="CJ37">
        <v>0.16048999999999999</v>
      </c>
      <c r="CK37">
        <v>0.29630000000000001</v>
      </c>
      <c r="CL37">
        <v>0.34286</v>
      </c>
      <c r="CM37">
        <v>0.42857000000000001</v>
      </c>
      <c r="CN37">
        <v>0.66964000000000001</v>
      </c>
      <c r="CO37">
        <v>0.75861999999999996</v>
      </c>
      <c r="CP37">
        <v>0.67647000000000002</v>
      </c>
      <c r="CQ37">
        <v>0.72880999999999996</v>
      </c>
      <c r="CR37">
        <v>0.63636000000000004</v>
      </c>
      <c r="CS37">
        <v>0.72414000000000001</v>
      </c>
      <c r="CT37">
        <v>0.76922999999999997</v>
      </c>
      <c r="CU37">
        <v>0.85185</v>
      </c>
      <c r="CV37">
        <v>0.28333000000000003</v>
      </c>
      <c r="CW37">
        <v>0.71667000000000003</v>
      </c>
      <c r="CX37">
        <v>21.666699999999999</v>
      </c>
      <c r="CY37">
        <v>8.75</v>
      </c>
      <c r="CZ37">
        <v>42.5</v>
      </c>
      <c r="DA37">
        <v>13.75</v>
      </c>
      <c r="DB37">
        <v>0.36364000000000002</v>
      </c>
      <c r="DC37">
        <v>0.27585999999999999</v>
      </c>
      <c r="DD37">
        <v>0.76922999999999997</v>
      </c>
      <c r="DE37">
        <v>0.85185</v>
      </c>
      <c r="DF37">
        <v>0.68420999999999998</v>
      </c>
      <c r="DG37">
        <v>0.80769000000000002</v>
      </c>
      <c r="DH37">
        <v>0.80469000000000002</v>
      </c>
      <c r="DI37">
        <v>0.52381</v>
      </c>
      <c r="DJ37">
        <v>0.66176000000000001</v>
      </c>
      <c r="DK37">
        <v>0.73707</v>
      </c>
      <c r="DL37">
        <v>8</v>
      </c>
      <c r="DM37">
        <v>12</v>
      </c>
      <c r="DN37" s="6">
        <v>-3.5769000000000002</v>
      </c>
    </row>
    <row r="38" spans="1:118" x14ac:dyDescent="0.2">
      <c r="A38">
        <v>3</v>
      </c>
      <c r="B38">
        <v>1</v>
      </c>
      <c r="C38">
        <v>2.415</v>
      </c>
      <c r="D38">
        <v>72</v>
      </c>
      <c r="E38">
        <v>2.1</v>
      </c>
      <c r="F38">
        <v>83</v>
      </c>
      <c r="G38">
        <v>7.6082999999999998</v>
      </c>
      <c r="H38">
        <v>9.85</v>
      </c>
      <c r="I38">
        <v>0.66249999999999998</v>
      </c>
      <c r="J38">
        <v>0.33750000000000002</v>
      </c>
      <c r="K38">
        <v>0.76666999999999996</v>
      </c>
      <c r="L38">
        <v>2.2046999999999999</v>
      </c>
      <c r="M38">
        <v>1.0179</v>
      </c>
      <c r="N38">
        <v>6.875</v>
      </c>
      <c r="O38">
        <v>8.0749999999999993</v>
      </c>
      <c r="P38">
        <v>0.67500000000000004</v>
      </c>
      <c r="Q38">
        <v>0.32500000000000001</v>
      </c>
      <c r="R38">
        <v>0.80832999999999999</v>
      </c>
      <c r="S38">
        <v>1.7306999999999999</v>
      </c>
      <c r="T38">
        <v>0.78581999999999996</v>
      </c>
      <c r="U38">
        <v>7</v>
      </c>
      <c r="V38">
        <v>12.175000000000001</v>
      </c>
      <c r="W38">
        <v>0.57499999999999996</v>
      </c>
      <c r="X38">
        <v>0.42499999999999999</v>
      </c>
      <c r="Y38">
        <v>0.82499999999999996</v>
      </c>
      <c r="Z38">
        <v>1.9188000000000001</v>
      </c>
      <c r="AA38">
        <v>0.79479</v>
      </c>
      <c r="AB38">
        <v>2.2000000000000002</v>
      </c>
      <c r="AC38">
        <v>0.75</v>
      </c>
      <c r="AD38">
        <v>2.0870000000000002</v>
      </c>
      <c r="AE38">
        <v>1.8824000000000001</v>
      </c>
      <c r="AF38">
        <v>5.5293999999999999</v>
      </c>
      <c r="AG38">
        <v>2.3913000000000002</v>
      </c>
      <c r="AH38">
        <v>0.9</v>
      </c>
      <c r="AI38">
        <v>0.75</v>
      </c>
      <c r="AJ38">
        <v>0.78261000000000003</v>
      </c>
      <c r="AK38">
        <v>0.94118000000000002</v>
      </c>
      <c r="AL38">
        <v>0.82352999999999998</v>
      </c>
      <c r="AM38">
        <v>0.82608999999999999</v>
      </c>
      <c r="AN38">
        <v>21</v>
      </c>
      <c r="AO38">
        <v>26</v>
      </c>
      <c r="AP38">
        <v>34</v>
      </c>
      <c r="AQ38">
        <v>25</v>
      </c>
      <c r="AR38">
        <v>23</v>
      </c>
      <c r="AS38">
        <v>0</v>
      </c>
      <c r="AT38">
        <v>86</v>
      </c>
      <c r="AU38">
        <v>129</v>
      </c>
      <c r="AV38">
        <v>4.2407000000000004</v>
      </c>
      <c r="AW38">
        <v>6.2999000000000001</v>
      </c>
      <c r="AX38">
        <v>6.3491999999999997</v>
      </c>
      <c r="AY38">
        <v>6.9298999999999999</v>
      </c>
      <c r="AZ38">
        <v>8.15</v>
      </c>
      <c r="BA38">
        <v>9.8613999999999997</v>
      </c>
      <c r="BB38">
        <v>0.24167</v>
      </c>
      <c r="BC38">
        <v>0.22500000000000001</v>
      </c>
      <c r="BD38">
        <v>0.1</v>
      </c>
      <c r="BE38">
        <v>0.34166999999999997</v>
      </c>
      <c r="BF38">
        <v>0.66666999999999998</v>
      </c>
      <c r="BG38">
        <v>0.88332999999999995</v>
      </c>
      <c r="BH38">
        <v>0.61250000000000004</v>
      </c>
      <c r="BI38">
        <v>0.58750000000000002</v>
      </c>
      <c r="BJ38">
        <v>0.52500000000000002</v>
      </c>
      <c r="BK38">
        <v>0.7</v>
      </c>
      <c r="BL38">
        <v>0.7</v>
      </c>
      <c r="BM38">
        <v>2.88</v>
      </c>
      <c r="BN38">
        <v>74</v>
      </c>
      <c r="BO38">
        <v>2</v>
      </c>
      <c r="BP38">
        <v>5</v>
      </c>
      <c r="BQ38">
        <v>3.2149999999999999</v>
      </c>
      <c r="BR38">
        <v>76</v>
      </c>
      <c r="BS38">
        <v>84.5</v>
      </c>
      <c r="BT38">
        <v>83</v>
      </c>
      <c r="BU38">
        <v>2.415</v>
      </c>
      <c r="BV38">
        <v>2.1</v>
      </c>
      <c r="BW38">
        <v>4.3571</v>
      </c>
      <c r="BX38">
        <v>8.5977999999999994</v>
      </c>
      <c r="BY38">
        <v>1.7826</v>
      </c>
      <c r="BZ38">
        <v>8.0824999999999996</v>
      </c>
      <c r="CA38">
        <v>1.7619</v>
      </c>
      <c r="CB38">
        <v>8.1111000000000004</v>
      </c>
      <c r="CC38">
        <v>5.0975999999999999</v>
      </c>
      <c r="CD38">
        <v>-2.4737</v>
      </c>
      <c r="CE38">
        <v>4.1052999999999997</v>
      </c>
      <c r="CF38">
        <v>-3.7273000000000001</v>
      </c>
      <c r="CG38">
        <v>0.26129000000000002</v>
      </c>
      <c r="CH38">
        <v>3.3055000000000001E-2</v>
      </c>
      <c r="CI38">
        <v>0.75</v>
      </c>
      <c r="CJ38">
        <v>0.54081999999999997</v>
      </c>
      <c r="CK38">
        <v>0.68181999999999998</v>
      </c>
      <c r="CL38">
        <v>0.70311999999999997</v>
      </c>
      <c r="CM38">
        <v>0.71428999999999998</v>
      </c>
      <c r="CN38">
        <v>0.63514000000000004</v>
      </c>
      <c r="CO38">
        <v>0.88888999999999996</v>
      </c>
      <c r="CP38">
        <v>0.85226999999999997</v>
      </c>
      <c r="CQ38">
        <v>0.98863999999999996</v>
      </c>
      <c r="CR38">
        <v>0.45455000000000001</v>
      </c>
      <c r="CS38">
        <v>0.30769000000000002</v>
      </c>
      <c r="CT38">
        <v>0.58333000000000002</v>
      </c>
      <c r="CU38">
        <v>0.54839000000000004</v>
      </c>
      <c r="CV38">
        <v>0.63749999999999996</v>
      </c>
      <c r="CW38">
        <v>0.36249999999999999</v>
      </c>
      <c r="CX38">
        <v>13.75</v>
      </c>
      <c r="CY38">
        <v>16.25</v>
      </c>
      <c r="CZ38">
        <v>17.5</v>
      </c>
      <c r="DA38">
        <v>7.5</v>
      </c>
      <c r="DB38">
        <v>0.54544999999999999</v>
      </c>
      <c r="DC38">
        <v>0.69230999999999998</v>
      </c>
      <c r="DD38">
        <v>0.58333000000000002</v>
      </c>
      <c r="DE38">
        <v>0.54839000000000004</v>
      </c>
      <c r="DF38">
        <v>0.75</v>
      </c>
      <c r="DG38">
        <v>0.76712000000000002</v>
      </c>
      <c r="DH38">
        <v>0.81220999999999999</v>
      </c>
      <c r="DI38">
        <v>0.7</v>
      </c>
      <c r="DJ38">
        <v>0.74468000000000001</v>
      </c>
      <c r="DK38">
        <v>0.80952000000000002</v>
      </c>
      <c r="DL38">
        <v>8</v>
      </c>
      <c r="DM38">
        <v>8</v>
      </c>
      <c r="DN38" s="6">
        <v>4.6896000000000004</v>
      </c>
    </row>
    <row r="39" spans="1:118" x14ac:dyDescent="0.2">
      <c r="A39">
        <v>3</v>
      </c>
      <c r="B39">
        <v>2</v>
      </c>
      <c r="C39">
        <v>3.1850000000000001</v>
      </c>
      <c r="D39">
        <v>80</v>
      </c>
      <c r="E39">
        <v>2.085</v>
      </c>
      <c r="F39">
        <v>70</v>
      </c>
      <c r="G39">
        <v>25.2333</v>
      </c>
      <c r="H39">
        <v>29.375</v>
      </c>
      <c r="I39">
        <v>0.73750000000000004</v>
      </c>
      <c r="J39">
        <v>0.26250000000000001</v>
      </c>
      <c r="K39">
        <v>0.73333000000000004</v>
      </c>
      <c r="L39">
        <v>1.9710000000000001</v>
      </c>
      <c r="M39">
        <v>1.0170999999999999</v>
      </c>
      <c r="N39">
        <v>19.783300000000001</v>
      </c>
      <c r="O39">
        <v>31.15</v>
      </c>
      <c r="P39">
        <v>0.92500000000000004</v>
      </c>
      <c r="Q39">
        <v>7.4999999999999997E-2</v>
      </c>
      <c r="R39">
        <v>0.74167000000000005</v>
      </c>
      <c r="S39">
        <v>1.5286999999999999</v>
      </c>
      <c r="T39">
        <v>0.73170999999999997</v>
      </c>
      <c r="U39">
        <v>20.491700000000002</v>
      </c>
      <c r="V39">
        <v>25.9</v>
      </c>
      <c r="W39">
        <v>0.92500000000000004</v>
      </c>
      <c r="X39">
        <v>7.4999999999999997E-2</v>
      </c>
      <c r="Y39">
        <v>0.75</v>
      </c>
      <c r="Z39">
        <v>1.7139</v>
      </c>
      <c r="AA39">
        <v>0.91910000000000003</v>
      </c>
      <c r="AB39">
        <v>2.2917000000000001</v>
      </c>
      <c r="AC39">
        <v>4.6875</v>
      </c>
      <c r="AD39">
        <v>12.8095</v>
      </c>
      <c r="AE39">
        <v>8.7895000000000003</v>
      </c>
      <c r="AF39">
        <v>10</v>
      </c>
      <c r="AG39">
        <v>6.2</v>
      </c>
      <c r="AH39">
        <v>0.70833000000000002</v>
      </c>
      <c r="AI39">
        <v>0.875</v>
      </c>
      <c r="AJ39">
        <v>0.66666999999999998</v>
      </c>
      <c r="AK39">
        <v>0.52632000000000001</v>
      </c>
      <c r="AL39">
        <v>0.73333000000000004</v>
      </c>
      <c r="AM39">
        <v>0.68</v>
      </c>
      <c r="AN39">
        <v>36</v>
      </c>
      <c r="AO39">
        <v>34</v>
      </c>
      <c r="AP39">
        <v>18</v>
      </c>
      <c r="AQ39">
        <v>42</v>
      </c>
      <c r="AR39">
        <v>23</v>
      </c>
      <c r="AS39">
        <v>0</v>
      </c>
      <c r="AT39">
        <v>57</v>
      </c>
      <c r="AU39">
        <v>153</v>
      </c>
      <c r="AV39">
        <v>4.4516999999999998</v>
      </c>
      <c r="AW39">
        <v>2.448</v>
      </c>
      <c r="AX39">
        <v>2.9666999999999999</v>
      </c>
      <c r="AY39">
        <v>7.5256999999999996</v>
      </c>
      <c r="AZ39">
        <v>11.1889</v>
      </c>
      <c r="BA39">
        <v>5.8021000000000003</v>
      </c>
      <c r="BB39">
        <v>0.125</v>
      </c>
      <c r="BC39">
        <v>0.14166999999999999</v>
      </c>
      <c r="BD39">
        <v>0.16667000000000001</v>
      </c>
      <c r="BE39">
        <v>5.8333000000000003E-2</v>
      </c>
      <c r="BF39">
        <v>-2.1583000000000001</v>
      </c>
      <c r="BG39">
        <v>-0.31667000000000001</v>
      </c>
      <c r="BH39">
        <v>0.57499999999999996</v>
      </c>
      <c r="BI39">
        <v>0.38750000000000001</v>
      </c>
      <c r="BJ39">
        <v>0.48749999999999999</v>
      </c>
      <c r="BK39">
        <v>0.7</v>
      </c>
      <c r="BL39">
        <v>0.7</v>
      </c>
      <c r="BM39">
        <v>3.65</v>
      </c>
      <c r="BN39">
        <v>75.5</v>
      </c>
      <c r="BO39">
        <v>1</v>
      </c>
      <c r="BP39">
        <v>5</v>
      </c>
      <c r="BQ39">
        <v>3.835</v>
      </c>
      <c r="BR39">
        <v>77.5</v>
      </c>
      <c r="BS39">
        <v>80</v>
      </c>
      <c r="BT39">
        <v>75.5</v>
      </c>
      <c r="BU39">
        <v>3.1850000000000001</v>
      </c>
      <c r="BV39">
        <v>2.085</v>
      </c>
      <c r="BW39">
        <v>21.968800000000002</v>
      </c>
      <c r="BX39">
        <v>26.420500000000001</v>
      </c>
      <c r="BY39">
        <v>17.967700000000001</v>
      </c>
      <c r="BZ39">
        <v>20.415700000000001</v>
      </c>
      <c r="CA39">
        <v>18.2667</v>
      </c>
      <c r="CB39">
        <v>21.2333</v>
      </c>
      <c r="CC39">
        <v>10.2121</v>
      </c>
      <c r="CD39">
        <v>-15.4444</v>
      </c>
      <c r="CE39">
        <v>10.7895</v>
      </c>
      <c r="CF39">
        <v>-1.5</v>
      </c>
      <c r="CG39">
        <v>-13.367100000000001</v>
      </c>
      <c r="CH39">
        <v>5.5576000000000002E-3</v>
      </c>
      <c r="CI39">
        <v>0.5</v>
      </c>
      <c r="CJ39">
        <v>0.80701999999999996</v>
      </c>
      <c r="CK39">
        <v>0.91303999999999996</v>
      </c>
      <c r="CL39">
        <v>0.875</v>
      </c>
      <c r="CM39">
        <v>0.84482999999999997</v>
      </c>
      <c r="CN39">
        <v>0.69891999999999999</v>
      </c>
      <c r="CO39">
        <v>0.64210999999999996</v>
      </c>
      <c r="CP39">
        <v>0.73255999999999999</v>
      </c>
      <c r="CQ39">
        <v>0.90698000000000001</v>
      </c>
      <c r="CR39">
        <v>0.125</v>
      </c>
      <c r="CS39">
        <v>0.12903000000000001</v>
      </c>
      <c r="CT39">
        <v>8.3333000000000004E-2</v>
      </c>
      <c r="CU39">
        <v>0.19355</v>
      </c>
      <c r="CV39">
        <v>0.86250000000000004</v>
      </c>
      <c r="CW39">
        <v>0.13750000000000001</v>
      </c>
      <c r="CX39">
        <v>36.25</v>
      </c>
      <c r="CY39">
        <v>23.75</v>
      </c>
      <c r="CZ39">
        <v>42.5</v>
      </c>
      <c r="DA39">
        <v>42.5</v>
      </c>
      <c r="DB39">
        <v>0.875</v>
      </c>
      <c r="DC39">
        <v>0.87097000000000002</v>
      </c>
      <c r="DD39">
        <v>8.3333000000000004E-2</v>
      </c>
      <c r="DE39">
        <v>0.19355</v>
      </c>
      <c r="DF39">
        <v>0.75</v>
      </c>
      <c r="DG39">
        <v>0.75904000000000005</v>
      </c>
      <c r="DH39">
        <v>0.78652</v>
      </c>
      <c r="DI39">
        <v>0.75</v>
      </c>
      <c r="DJ39">
        <v>0.81081000000000003</v>
      </c>
      <c r="DK39">
        <v>0.74194000000000004</v>
      </c>
      <c r="DL39">
        <v>10</v>
      </c>
      <c r="DM39">
        <v>4</v>
      </c>
      <c r="DN39" s="6">
        <v>-11.5932</v>
      </c>
    </row>
    <row r="40" spans="1:118" x14ac:dyDescent="0.2">
      <c r="A40">
        <v>1</v>
      </c>
      <c r="B40">
        <v>1</v>
      </c>
      <c r="C40">
        <v>3.18</v>
      </c>
      <c r="D40">
        <v>73</v>
      </c>
      <c r="E40">
        <v>1.79</v>
      </c>
      <c r="F40">
        <v>71.5</v>
      </c>
      <c r="G40">
        <v>16.008299999999998</v>
      </c>
      <c r="H40">
        <v>18.024999999999999</v>
      </c>
      <c r="I40">
        <v>0.8</v>
      </c>
      <c r="J40">
        <v>0.2</v>
      </c>
      <c r="K40">
        <v>0.75</v>
      </c>
      <c r="L40">
        <v>2.0392999999999999</v>
      </c>
      <c r="M40">
        <v>1.0549999999999999</v>
      </c>
      <c r="N40">
        <v>15.45</v>
      </c>
      <c r="O40">
        <v>17.052600000000002</v>
      </c>
      <c r="P40">
        <v>0.76249999999999996</v>
      </c>
      <c r="Q40">
        <v>0.23749999999999999</v>
      </c>
      <c r="R40">
        <v>0.65832999999999997</v>
      </c>
      <c r="S40">
        <v>1.0932999999999999</v>
      </c>
      <c r="T40">
        <v>0.65902000000000005</v>
      </c>
      <c r="U40">
        <v>14.416700000000001</v>
      </c>
      <c r="V40">
        <v>14.824999999999999</v>
      </c>
      <c r="W40">
        <v>0.88749999999999996</v>
      </c>
      <c r="X40">
        <v>0.1125</v>
      </c>
      <c r="Y40">
        <v>0.72499999999999998</v>
      </c>
      <c r="Z40">
        <v>1.8189</v>
      </c>
      <c r="AA40">
        <v>0.91225000000000001</v>
      </c>
      <c r="AB40">
        <v>1.1578999999999999</v>
      </c>
      <c r="AC40">
        <v>4.7619000000000002E-2</v>
      </c>
      <c r="AD40">
        <v>0.58889000000000002</v>
      </c>
      <c r="AE40">
        <v>0.15</v>
      </c>
      <c r="AF40">
        <v>1.2857000000000001</v>
      </c>
      <c r="AG40">
        <v>0.78947000000000001</v>
      </c>
      <c r="AH40">
        <v>0.68420999999999998</v>
      </c>
      <c r="AI40">
        <v>0.80952000000000002</v>
      </c>
      <c r="AJ40">
        <v>0.7</v>
      </c>
      <c r="AK40">
        <v>0.55000000000000004</v>
      </c>
      <c r="AL40">
        <v>0.57142999999999999</v>
      </c>
      <c r="AM40">
        <v>0.94737000000000005</v>
      </c>
      <c r="AN40">
        <v>40</v>
      </c>
      <c r="AO40">
        <v>20</v>
      </c>
      <c r="AP40">
        <v>21</v>
      </c>
      <c r="AQ40">
        <v>44</v>
      </c>
      <c r="AR40">
        <v>20</v>
      </c>
      <c r="AS40">
        <v>0</v>
      </c>
      <c r="AT40">
        <v>68</v>
      </c>
      <c r="AU40">
        <v>145</v>
      </c>
      <c r="AV40">
        <v>5.3</v>
      </c>
      <c r="AW40">
        <v>0.24267</v>
      </c>
      <c r="AX40">
        <v>3.5840999999999998</v>
      </c>
      <c r="AY40">
        <v>8.2827999999999999</v>
      </c>
      <c r="AZ40">
        <v>6.3277000000000001</v>
      </c>
      <c r="BA40">
        <v>5.7847999999999997</v>
      </c>
      <c r="BB40">
        <v>0.125</v>
      </c>
      <c r="BC40">
        <v>0.21667</v>
      </c>
      <c r="BD40">
        <v>0.17499999999999999</v>
      </c>
      <c r="BE40">
        <v>1.0417000000000001</v>
      </c>
      <c r="BF40">
        <v>2.3416999999999999</v>
      </c>
      <c r="BG40">
        <v>1.2749999999999999</v>
      </c>
      <c r="BH40">
        <v>0.38750000000000001</v>
      </c>
      <c r="BI40">
        <v>0.58750000000000002</v>
      </c>
      <c r="BJ40">
        <v>0.42499999999999999</v>
      </c>
      <c r="BK40">
        <v>0.7</v>
      </c>
      <c r="BL40">
        <v>0.7</v>
      </c>
      <c r="BM40">
        <v>2.98</v>
      </c>
      <c r="BN40">
        <v>80.5</v>
      </c>
      <c r="BO40">
        <v>4</v>
      </c>
      <c r="BP40">
        <v>2</v>
      </c>
      <c r="BQ40">
        <v>3.32</v>
      </c>
      <c r="BR40">
        <v>82.5</v>
      </c>
      <c r="BS40">
        <v>78</v>
      </c>
      <c r="BT40">
        <v>71.5</v>
      </c>
      <c r="BU40">
        <v>3.18</v>
      </c>
      <c r="BV40">
        <v>1.79</v>
      </c>
      <c r="BW40">
        <v>12.033300000000001</v>
      </c>
      <c r="BX40">
        <v>17.333300000000001</v>
      </c>
      <c r="BY40">
        <v>15.6098</v>
      </c>
      <c r="BZ40">
        <v>15.367100000000001</v>
      </c>
      <c r="CA40">
        <v>11.818199999999999</v>
      </c>
      <c r="CB40">
        <v>15.4023</v>
      </c>
      <c r="CC40">
        <v>4.1212</v>
      </c>
      <c r="CD40">
        <v>-9.3704000000000001</v>
      </c>
      <c r="CE40">
        <v>5.4545000000000003</v>
      </c>
      <c r="CF40">
        <v>-10.6296</v>
      </c>
      <c r="CG40">
        <v>2.5926</v>
      </c>
      <c r="CH40">
        <v>5.4688000000000001E-2</v>
      </c>
      <c r="CI40">
        <v>0.8</v>
      </c>
      <c r="CJ40">
        <v>0.84286000000000005</v>
      </c>
      <c r="CK40">
        <v>0.90741000000000005</v>
      </c>
      <c r="CL40">
        <v>0.87692000000000003</v>
      </c>
      <c r="CM40">
        <v>0.60784000000000005</v>
      </c>
      <c r="CN40">
        <v>0.71</v>
      </c>
      <c r="CO40">
        <v>0.66249999999999998</v>
      </c>
      <c r="CP40">
        <v>0.63158000000000003</v>
      </c>
      <c r="CQ40">
        <v>0.84706000000000004</v>
      </c>
      <c r="CR40">
        <v>0</v>
      </c>
      <c r="CS40">
        <v>0.08</v>
      </c>
      <c r="CT40">
        <v>0.36364000000000002</v>
      </c>
      <c r="CU40">
        <v>0.34375</v>
      </c>
      <c r="CV40">
        <v>0.81667000000000001</v>
      </c>
      <c r="CW40">
        <v>0.18332999999999999</v>
      </c>
      <c r="CX40">
        <v>31.666699999999999</v>
      </c>
      <c r="CY40">
        <v>30</v>
      </c>
      <c r="CZ40">
        <v>26.25</v>
      </c>
      <c r="DA40">
        <v>38.75</v>
      </c>
      <c r="DB40">
        <v>1</v>
      </c>
      <c r="DC40">
        <v>0.92</v>
      </c>
      <c r="DD40">
        <v>0.36364000000000002</v>
      </c>
      <c r="DE40">
        <v>0.34375</v>
      </c>
      <c r="DF40">
        <v>0.94737000000000005</v>
      </c>
      <c r="DG40">
        <v>0.80723</v>
      </c>
      <c r="DH40">
        <v>0.78515999999999997</v>
      </c>
      <c r="DI40">
        <v>0.85714000000000001</v>
      </c>
      <c r="DJ40">
        <v>0.86485999999999996</v>
      </c>
      <c r="DK40">
        <v>0.74038000000000004</v>
      </c>
      <c r="DL40">
        <v>13</v>
      </c>
      <c r="DM40">
        <v>8</v>
      </c>
      <c r="DN40" s="6">
        <v>2.5737000000000001</v>
      </c>
    </row>
    <row r="41" spans="1:118" x14ac:dyDescent="0.2">
      <c r="A41">
        <v>1</v>
      </c>
      <c r="B41">
        <v>2</v>
      </c>
      <c r="C41">
        <v>3.915</v>
      </c>
      <c r="D41">
        <v>74</v>
      </c>
      <c r="E41">
        <v>1.82</v>
      </c>
      <c r="F41">
        <v>68</v>
      </c>
      <c r="G41">
        <v>11.966699999999999</v>
      </c>
      <c r="H41">
        <v>11.25</v>
      </c>
      <c r="I41">
        <v>0.86250000000000004</v>
      </c>
      <c r="J41">
        <v>0.13750000000000001</v>
      </c>
      <c r="K41">
        <v>0.7</v>
      </c>
      <c r="L41">
        <v>2.1665000000000001</v>
      </c>
      <c r="M41">
        <v>1.5374000000000001</v>
      </c>
      <c r="N41">
        <v>10.9833</v>
      </c>
      <c r="O41">
        <v>7.6</v>
      </c>
      <c r="P41">
        <v>0.98750000000000004</v>
      </c>
      <c r="Q41">
        <v>1.2500000000000001E-2</v>
      </c>
      <c r="R41">
        <v>0.72499999999999998</v>
      </c>
      <c r="S41">
        <v>1.2018</v>
      </c>
      <c r="T41">
        <v>0.63036999999999999</v>
      </c>
      <c r="U41">
        <v>9.1750000000000007</v>
      </c>
      <c r="V41">
        <v>9.25</v>
      </c>
      <c r="W41">
        <v>1</v>
      </c>
      <c r="X41">
        <v>0</v>
      </c>
      <c r="Y41">
        <v>0.73333000000000004</v>
      </c>
      <c r="Z41">
        <v>2.2362000000000002</v>
      </c>
      <c r="AA41">
        <v>1.0729</v>
      </c>
      <c r="AB41">
        <v>0.28000000000000003</v>
      </c>
      <c r="AC41">
        <v>0.33333000000000002</v>
      </c>
      <c r="AD41">
        <v>2.8235000000000001</v>
      </c>
      <c r="AE41">
        <v>3.5217000000000001</v>
      </c>
      <c r="AF41">
        <v>0.16667000000000001</v>
      </c>
      <c r="AG41">
        <v>0.18182000000000001</v>
      </c>
      <c r="AH41">
        <v>0.6</v>
      </c>
      <c r="AI41">
        <v>0.53332999999999997</v>
      </c>
      <c r="AJ41">
        <v>0.70587999999999995</v>
      </c>
      <c r="AK41">
        <v>0.65217000000000003</v>
      </c>
      <c r="AL41">
        <v>0.72221999999999997</v>
      </c>
      <c r="AM41">
        <v>0.72726999999999997</v>
      </c>
      <c r="AN41">
        <v>35</v>
      </c>
      <c r="AO41">
        <v>23</v>
      </c>
      <c r="AP41">
        <v>24</v>
      </c>
      <c r="AQ41">
        <v>29</v>
      </c>
      <c r="AR41">
        <v>13</v>
      </c>
      <c r="AS41">
        <v>0</v>
      </c>
      <c r="AT41">
        <v>78</v>
      </c>
      <c r="AU41">
        <v>124</v>
      </c>
      <c r="AV41">
        <v>0.82540000000000002</v>
      </c>
      <c r="AW41">
        <v>1.8808999999999999E-2</v>
      </c>
      <c r="AX41">
        <v>1.2188000000000001</v>
      </c>
      <c r="AY41">
        <v>1.9993000000000001</v>
      </c>
      <c r="AZ41">
        <v>4.0835999999999997</v>
      </c>
      <c r="BA41">
        <v>3.1221000000000001</v>
      </c>
      <c r="BB41">
        <v>7.4999999999999997E-2</v>
      </c>
      <c r="BC41">
        <v>0.15</v>
      </c>
      <c r="BD41">
        <v>9.1666999999999998E-2</v>
      </c>
      <c r="BE41">
        <v>1.3167</v>
      </c>
      <c r="BF41">
        <v>0.33333000000000002</v>
      </c>
      <c r="BG41">
        <v>0.19167000000000001</v>
      </c>
      <c r="BH41">
        <v>0.51249999999999996</v>
      </c>
      <c r="BI41">
        <v>0.53749999999999998</v>
      </c>
      <c r="BJ41">
        <v>0.53749999999999998</v>
      </c>
      <c r="BK41">
        <v>0.7</v>
      </c>
      <c r="BL41">
        <v>0.7</v>
      </c>
      <c r="BM41">
        <v>3.47</v>
      </c>
      <c r="BN41">
        <v>72</v>
      </c>
      <c r="BO41">
        <v>0</v>
      </c>
      <c r="BP41">
        <v>3</v>
      </c>
      <c r="BQ41">
        <v>4.05</v>
      </c>
      <c r="BR41">
        <v>74</v>
      </c>
      <c r="BS41">
        <v>74</v>
      </c>
      <c r="BT41">
        <v>72.5</v>
      </c>
      <c r="BU41">
        <v>3.915</v>
      </c>
      <c r="BV41">
        <v>1.82</v>
      </c>
      <c r="BW41">
        <v>11.3889</v>
      </c>
      <c r="BX41">
        <v>12.2143</v>
      </c>
      <c r="BY41">
        <v>10.9697</v>
      </c>
      <c r="BZ41">
        <v>10.9885</v>
      </c>
      <c r="CA41">
        <v>8.2812000000000001</v>
      </c>
      <c r="CB41">
        <v>9.5</v>
      </c>
      <c r="CC41">
        <v>2.2812000000000001</v>
      </c>
      <c r="CD41">
        <v>-6.5357000000000003</v>
      </c>
      <c r="CE41">
        <v>1</v>
      </c>
      <c r="CF41">
        <v>-5.9630000000000001</v>
      </c>
      <c r="CG41">
        <v>-1.8540000000000001</v>
      </c>
      <c r="CH41">
        <v>-2.0833000000000001E-2</v>
      </c>
      <c r="CI41">
        <v>1</v>
      </c>
      <c r="CJ41">
        <v>1</v>
      </c>
      <c r="CK41">
        <v>0.94340000000000002</v>
      </c>
      <c r="CL41">
        <v>0.91525000000000001</v>
      </c>
      <c r="CM41">
        <v>0.9375</v>
      </c>
      <c r="CN41">
        <v>0.66315999999999997</v>
      </c>
      <c r="CO41">
        <v>0.74156999999999995</v>
      </c>
      <c r="CP41">
        <v>0.74712999999999996</v>
      </c>
      <c r="CQ41">
        <v>0.73033999999999999</v>
      </c>
      <c r="CR41">
        <v>0</v>
      </c>
      <c r="CS41">
        <v>3.2258000000000002E-2</v>
      </c>
      <c r="CT41">
        <v>0.2</v>
      </c>
      <c r="CU41">
        <v>3.4483E-2</v>
      </c>
      <c r="CV41">
        <v>0.95</v>
      </c>
      <c r="CW41">
        <v>0.05</v>
      </c>
      <c r="CX41">
        <v>45</v>
      </c>
      <c r="CY41">
        <v>36.25</v>
      </c>
      <c r="CZ41">
        <v>48.75</v>
      </c>
      <c r="DA41">
        <v>50</v>
      </c>
      <c r="DB41">
        <v>1</v>
      </c>
      <c r="DC41">
        <v>0.96774000000000004</v>
      </c>
      <c r="DD41">
        <v>0.2</v>
      </c>
      <c r="DE41">
        <v>3.4483E-2</v>
      </c>
      <c r="DF41">
        <v>0.88</v>
      </c>
      <c r="DG41">
        <v>0.79786999999999997</v>
      </c>
      <c r="DH41">
        <v>0.76388999999999996</v>
      </c>
      <c r="DI41">
        <v>0.46666999999999997</v>
      </c>
      <c r="DJ41">
        <v>0.53846000000000005</v>
      </c>
      <c r="DK41">
        <v>0.625</v>
      </c>
      <c r="DL41">
        <v>8</v>
      </c>
      <c r="DM41">
        <v>8</v>
      </c>
      <c r="DN41" s="6">
        <v>-1.6739999999999999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41"/>
  <sheetViews>
    <sheetView workbookViewId="0">
      <selection activeCell="U49" sqref="U49"/>
    </sheetView>
  </sheetViews>
  <sheetFormatPr baseColWidth="10" defaultRowHeight="16" x14ac:dyDescent="0.2"/>
  <cols>
    <col min="1" max="1" width="18.5" bestFit="1" customWidth="1"/>
    <col min="2" max="2" width="10" bestFit="1" customWidth="1"/>
    <col min="3" max="3" width="11.33203125" bestFit="1" customWidth="1"/>
    <col min="4" max="4" width="12.1640625" bestFit="1" customWidth="1"/>
    <col min="7" max="7" width="15.33203125" bestFit="1" customWidth="1"/>
  </cols>
  <sheetData>
    <row r="1" spans="1:7" x14ac:dyDescent="0.2">
      <c r="A1" t="s">
        <v>50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13</v>
      </c>
    </row>
    <row r="2" spans="1:7" x14ac:dyDescent="0.2">
      <c r="A2">
        <v>162</v>
      </c>
      <c r="B2">
        <v>44</v>
      </c>
      <c r="C2">
        <v>23</v>
      </c>
      <c r="D2">
        <v>31</v>
      </c>
      <c r="E2">
        <v>39</v>
      </c>
      <c r="F2">
        <v>25</v>
      </c>
      <c r="G2">
        <v>0.98750000000000004</v>
      </c>
    </row>
    <row r="3" spans="1:7" x14ac:dyDescent="0.2">
      <c r="A3">
        <v>137</v>
      </c>
      <c r="B3">
        <v>34</v>
      </c>
      <c r="C3">
        <v>30</v>
      </c>
      <c r="D3">
        <v>21</v>
      </c>
      <c r="E3">
        <v>36</v>
      </c>
      <c r="F3">
        <v>16</v>
      </c>
      <c r="G3">
        <v>0.71250000000000002</v>
      </c>
    </row>
    <row r="4" spans="1:7" x14ac:dyDescent="0.2">
      <c r="A4">
        <v>168</v>
      </c>
      <c r="B4">
        <v>40</v>
      </c>
      <c r="C4">
        <v>38</v>
      </c>
      <c r="D4">
        <v>22</v>
      </c>
      <c r="E4">
        <v>38</v>
      </c>
      <c r="F4">
        <v>30</v>
      </c>
      <c r="G4">
        <v>0.86250000000000004</v>
      </c>
    </row>
    <row r="5" spans="1:7" x14ac:dyDescent="0.2">
      <c r="A5">
        <v>139</v>
      </c>
      <c r="B5">
        <v>37</v>
      </c>
      <c r="C5">
        <v>26</v>
      </c>
      <c r="D5">
        <v>27</v>
      </c>
      <c r="E5">
        <v>30</v>
      </c>
      <c r="F5">
        <v>19</v>
      </c>
      <c r="G5">
        <v>1</v>
      </c>
    </row>
    <row r="6" spans="1:7" x14ac:dyDescent="0.2">
      <c r="A6">
        <v>174</v>
      </c>
      <c r="B6">
        <v>52</v>
      </c>
      <c r="C6">
        <v>34</v>
      </c>
      <c r="D6">
        <v>29</v>
      </c>
      <c r="E6">
        <v>41</v>
      </c>
      <c r="F6">
        <v>18</v>
      </c>
      <c r="G6">
        <v>0.5625</v>
      </c>
    </row>
    <row r="7" spans="1:7" x14ac:dyDescent="0.2">
      <c r="A7">
        <v>166</v>
      </c>
      <c r="B7">
        <v>37</v>
      </c>
      <c r="C7">
        <v>32</v>
      </c>
      <c r="D7">
        <v>30</v>
      </c>
      <c r="E7">
        <v>36</v>
      </c>
      <c r="F7">
        <v>31</v>
      </c>
      <c r="G7">
        <v>0.32500000000000001</v>
      </c>
    </row>
    <row r="8" spans="1:7" x14ac:dyDescent="0.2">
      <c r="A8">
        <v>194</v>
      </c>
      <c r="B8">
        <v>57</v>
      </c>
      <c r="C8">
        <v>44</v>
      </c>
      <c r="D8">
        <v>35</v>
      </c>
      <c r="E8">
        <v>41</v>
      </c>
      <c r="F8">
        <v>17</v>
      </c>
      <c r="G8">
        <v>0.52500000000000002</v>
      </c>
    </row>
    <row r="9" spans="1:7" x14ac:dyDescent="0.2">
      <c r="A9">
        <v>166</v>
      </c>
      <c r="B9">
        <v>52</v>
      </c>
      <c r="C9">
        <v>37</v>
      </c>
      <c r="D9">
        <v>15</v>
      </c>
      <c r="E9">
        <v>40</v>
      </c>
      <c r="F9">
        <v>22</v>
      </c>
      <c r="G9">
        <v>7.4999999999999997E-2</v>
      </c>
    </row>
    <row r="10" spans="1:7" x14ac:dyDescent="0.2">
      <c r="A10">
        <v>154</v>
      </c>
      <c r="B10">
        <v>37</v>
      </c>
      <c r="C10">
        <v>36</v>
      </c>
      <c r="D10">
        <v>29</v>
      </c>
      <c r="E10">
        <v>34</v>
      </c>
      <c r="F10">
        <v>18</v>
      </c>
      <c r="G10">
        <v>0.57499999999999996</v>
      </c>
    </row>
    <row r="11" spans="1:7" x14ac:dyDescent="0.2">
      <c r="A11">
        <v>156</v>
      </c>
      <c r="B11">
        <v>47</v>
      </c>
      <c r="C11">
        <v>23</v>
      </c>
      <c r="D11">
        <v>31</v>
      </c>
      <c r="E11">
        <v>38</v>
      </c>
      <c r="F11">
        <v>17</v>
      </c>
      <c r="G11">
        <v>0.875</v>
      </c>
    </row>
    <row r="12" spans="1:7" x14ac:dyDescent="0.2">
      <c r="A12">
        <v>175</v>
      </c>
      <c r="B12">
        <v>47</v>
      </c>
      <c r="C12">
        <v>36</v>
      </c>
      <c r="D12">
        <v>29</v>
      </c>
      <c r="E12">
        <v>38</v>
      </c>
      <c r="F12">
        <v>25</v>
      </c>
      <c r="G12">
        <v>0</v>
      </c>
    </row>
    <row r="13" spans="1:7" x14ac:dyDescent="0.2">
      <c r="A13">
        <v>163</v>
      </c>
      <c r="B13">
        <v>39</v>
      </c>
      <c r="C13">
        <v>30</v>
      </c>
      <c r="D13">
        <v>16</v>
      </c>
      <c r="E13">
        <v>50</v>
      </c>
      <c r="F13">
        <v>28</v>
      </c>
      <c r="G13">
        <v>0.51249999999999996</v>
      </c>
    </row>
    <row r="14" spans="1:7" x14ac:dyDescent="0.2">
      <c r="A14">
        <v>171</v>
      </c>
      <c r="B14">
        <v>51</v>
      </c>
      <c r="C14">
        <v>37</v>
      </c>
      <c r="D14">
        <v>20</v>
      </c>
      <c r="E14">
        <v>41</v>
      </c>
      <c r="F14">
        <v>22</v>
      </c>
      <c r="G14">
        <v>0.72499999999999998</v>
      </c>
    </row>
    <row r="15" spans="1:7" x14ac:dyDescent="0.2">
      <c r="A15">
        <v>141</v>
      </c>
      <c r="B15">
        <v>35</v>
      </c>
      <c r="C15">
        <v>33</v>
      </c>
      <c r="D15">
        <v>16</v>
      </c>
      <c r="E15">
        <v>40</v>
      </c>
      <c r="F15">
        <v>17</v>
      </c>
      <c r="G15">
        <v>2.5000000000000001E-2</v>
      </c>
    </row>
    <row r="16" spans="1:7" x14ac:dyDescent="0.2">
      <c r="A16">
        <v>180</v>
      </c>
      <c r="B16">
        <v>44</v>
      </c>
      <c r="C16">
        <v>41</v>
      </c>
      <c r="D16">
        <v>22</v>
      </c>
      <c r="E16">
        <v>49</v>
      </c>
      <c r="F16">
        <v>24</v>
      </c>
      <c r="G16">
        <v>0.28749999999999998</v>
      </c>
    </row>
    <row r="17" spans="1:7" x14ac:dyDescent="0.2">
      <c r="A17">
        <v>148</v>
      </c>
      <c r="B17">
        <v>33</v>
      </c>
      <c r="C17">
        <v>29</v>
      </c>
      <c r="D17">
        <v>28</v>
      </c>
      <c r="E17">
        <v>45</v>
      </c>
      <c r="F17">
        <v>13</v>
      </c>
      <c r="G17">
        <v>2.5000000000000001E-2</v>
      </c>
    </row>
    <row r="18" spans="1:7" x14ac:dyDescent="0.2">
      <c r="A18">
        <v>169</v>
      </c>
      <c r="B18">
        <v>47</v>
      </c>
      <c r="C18">
        <v>31</v>
      </c>
      <c r="D18">
        <v>15</v>
      </c>
      <c r="E18">
        <v>48</v>
      </c>
      <c r="F18">
        <v>28</v>
      </c>
      <c r="G18">
        <v>0.45</v>
      </c>
    </row>
    <row r="19" spans="1:7" x14ac:dyDescent="0.2">
      <c r="A19">
        <v>165</v>
      </c>
      <c r="B19">
        <v>42</v>
      </c>
      <c r="C19">
        <v>33</v>
      </c>
      <c r="D19">
        <v>32</v>
      </c>
      <c r="E19">
        <v>41</v>
      </c>
      <c r="F19">
        <v>17</v>
      </c>
      <c r="G19">
        <v>0.71250000000000002</v>
      </c>
    </row>
    <row r="20" spans="1:7" x14ac:dyDescent="0.2">
      <c r="A20">
        <v>155</v>
      </c>
      <c r="B20">
        <v>48</v>
      </c>
      <c r="C20">
        <v>26</v>
      </c>
      <c r="D20">
        <v>31</v>
      </c>
      <c r="E20">
        <v>28</v>
      </c>
      <c r="F20">
        <v>22</v>
      </c>
      <c r="G20">
        <v>1</v>
      </c>
    </row>
    <row r="21" spans="1:7" x14ac:dyDescent="0.2">
      <c r="A21">
        <v>151</v>
      </c>
      <c r="B21">
        <v>48</v>
      </c>
      <c r="C21">
        <v>28</v>
      </c>
      <c r="D21">
        <v>23</v>
      </c>
      <c r="E21">
        <v>32</v>
      </c>
      <c r="F21">
        <v>20</v>
      </c>
      <c r="G21">
        <v>0.52500000000000002</v>
      </c>
    </row>
    <row r="22" spans="1:7" x14ac:dyDescent="0.2">
      <c r="A22">
        <v>151</v>
      </c>
      <c r="B22">
        <v>48</v>
      </c>
      <c r="C22">
        <v>32</v>
      </c>
      <c r="D22">
        <v>22</v>
      </c>
      <c r="E22">
        <v>52</v>
      </c>
      <c r="F22">
        <v>34</v>
      </c>
      <c r="G22">
        <v>0.625</v>
      </c>
    </row>
    <row r="23" spans="1:7" x14ac:dyDescent="0.2">
      <c r="A23">
        <v>173</v>
      </c>
      <c r="B23">
        <v>46</v>
      </c>
      <c r="C23">
        <v>39</v>
      </c>
      <c r="D23">
        <v>19</v>
      </c>
      <c r="E23">
        <v>41</v>
      </c>
      <c r="F23">
        <v>28</v>
      </c>
      <c r="G23">
        <v>0.1</v>
      </c>
    </row>
    <row r="24" spans="1:7" x14ac:dyDescent="0.2">
      <c r="A24">
        <v>172</v>
      </c>
      <c r="B24">
        <v>59</v>
      </c>
      <c r="C24">
        <v>35</v>
      </c>
      <c r="D24">
        <v>17</v>
      </c>
      <c r="E24">
        <v>40</v>
      </c>
      <c r="F24">
        <v>21</v>
      </c>
      <c r="G24">
        <v>0</v>
      </c>
    </row>
    <row r="25" spans="1:7" x14ac:dyDescent="0.2">
      <c r="A25">
        <v>122</v>
      </c>
      <c r="B25">
        <v>23</v>
      </c>
      <c r="C25">
        <v>24</v>
      </c>
      <c r="D25">
        <v>26</v>
      </c>
      <c r="E25">
        <v>31</v>
      </c>
      <c r="F25">
        <v>18</v>
      </c>
      <c r="G25">
        <v>2.5000000000000001E-2</v>
      </c>
    </row>
    <row r="26" spans="1:7" x14ac:dyDescent="0.2">
      <c r="A26">
        <v>138</v>
      </c>
      <c r="B26">
        <v>29</v>
      </c>
      <c r="C26">
        <v>27</v>
      </c>
      <c r="D26">
        <v>18</v>
      </c>
      <c r="E26">
        <v>36</v>
      </c>
      <c r="F26">
        <v>28</v>
      </c>
      <c r="G26">
        <v>0.46250000000000002</v>
      </c>
    </row>
    <row r="27" spans="1:7" x14ac:dyDescent="0.2">
      <c r="A27">
        <v>138</v>
      </c>
      <c r="B27">
        <v>46</v>
      </c>
      <c r="C27">
        <v>20</v>
      </c>
      <c r="D27">
        <v>29</v>
      </c>
      <c r="E27">
        <v>28</v>
      </c>
      <c r="F27">
        <v>27</v>
      </c>
      <c r="G27">
        <v>0.48749999999999999</v>
      </c>
    </row>
    <row r="28" spans="1:7" x14ac:dyDescent="0.2">
      <c r="A28">
        <v>180</v>
      </c>
      <c r="B28">
        <v>53</v>
      </c>
      <c r="C28">
        <v>32</v>
      </c>
      <c r="D28">
        <v>18</v>
      </c>
      <c r="E28">
        <v>53</v>
      </c>
      <c r="F28">
        <v>24</v>
      </c>
      <c r="G28">
        <v>0.98750000000000004</v>
      </c>
    </row>
    <row r="29" spans="1:7" x14ac:dyDescent="0.2">
      <c r="A29">
        <v>174</v>
      </c>
      <c r="B29">
        <v>57</v>
      </c>
      <c r="C29">
        <v>30</v>
      </c>
      <c r="D29">
        <v>30</v>
      </c>
      <c r="E29">
        <v>40</v>
      </c>
      <c r="F29">
        <v>17</v>
      </c>
      <c r="G29">
        <v>0.57499999999999996</v>
      </c>
    </row>
    <row r="30" spans="1:7" x14ac:dyDescent="0.2">
      <c r="A30">
        <v>153</v>
      </c>
      <c r="B30">
        <v>46</v>
      </c>
      <c r="C30">
        <v>25</v>
      </c>
      <c r="D30">
        <v>21</v>
      </c>
      <c r="E30">
        <v>36</v>
      </c>
      <c r="F30">
        <v>25</v>
      </c>
      <c r="G30">
        <v>1.2500000000000001E-2</v>
      </c>
    </row>
    <row r="31" spans="1:7" x14ac:dyDescent="0.2">
      <c r="A31">
        <v>146</v>
      </c>
      <c r="B31">
        <v>41</v>
      </c>
      <c r="C31">
        <v>21</v>
      </c>
      <c r="D31">
        <v>24</v>
      </c>
      <c r="E31">
        <v>37</v>
      </c>
      <c r="F31">
        <v>23</v>
      </c>
      <c r="G31">
        <v>0.1</v>
      </c>
    </row>
    <row r="32" spans="1:7" x14ac:dyDescent="0.2">
      <c r="A32">
        <v>168</v>
      </c>
      <c r="B32">
        <v>46</v>
      </c>
      <c r="C32">
        <v>26</v>
      </c>
      <c r="D32">
        <v>31</v>
      </c>
      <c r="E32">
        <v>41</v>
      </c>
      <c r="F32">
        <v>24</v>
      </c>
      <c r="G32">
        <v>0.4</v>
      </c>
    </row>
    <row r="33" spans="1:7" x14ac:dyDescent="0.2">
      <c r="A33">
        <v>186</v>
      </c>
      <c r="B33">
        <v>49</v>
      </c>
      <c r="C33">
        <v>38</v>
      </c>
      <c r="D33">
        <v>34</v>
      </c>
      <c r="E33">
        <v>38</v>
      </c>
      <c r="F33">
        <v>27</v>
      </c>
      <c r="G33">
        <v>0.27500000000000002</v>
      </c>
    </row>
    <row r="34" spans="1:7" x14ac:dyDescent="0.2">
      <c r="A34">
        <v>149</v>
      </c>
      <c r="B34">
        <v>32</v>
      </c>
      <c r="C34">
        <v>32</v>
      </c>
      <c r="D34">
        <v>26</v>
      </c>
      <c r="E34">
        <v>36</v>
      </c>
      <c r="F34">
        <v>23</v>
      </c>
      <c r="G34">
        <v>0.35</v>
      </c>
    </row>
    <row r="35" spans="1:7" x14ac:dyDescent="0.2">
      <c r="A35">
        <v>163</v>
      </c>
      <c r="B35">
        <v>47</v>
      </c>
      <c r="C35">
        <v>29</v>
      </c>
      <c r="D35">
        <v>24</v>
      </c>
      <c r="E35">
        <v>40</v>
      </c>
      <c r="F35">
        <v>23</v>
      </c>
      <c r="G35">
        <v>0.05</v>
      </c>
    </row>
    <row r="36" spans="1:7" x14ac:dyDescent="0.2">
      <c r="A36">
        <v>163</v>
      </c>
      <c r="B36">
        <v>44</v>
      </c>
      <c r="C36">
        <v>37</v>
      </c>
      <c r="D36">
        <v>11</v>
      </c>
      <c r="E36">
        <v>48</v>
      </c>
      <c r="F36">
        <v>28</v>
      </c>
      <c r="G36">
        <v>0.9</v>
      </c>
    </row>
    <row r="37" spans="1:7" x14ac:dyDescent="0.2">
      <c r="A37">
        <v>135</v>
      </c>
      <c r="B37">
        <v>37</v>
      </c>
      <c r="C37">
        <v>23</v>
      </c>
      <c r="D37">
        <v>20</v>
      </c>
      <c r="E37">
        <v>34</v>
      </c>
      <c r="F37">
        <v>21</v>
      </c>
      <c r="G37">
        <v>0.58750000000000002</v>
      </c>
    </row>
    <row r="38" spans="1:7" x14ac:dyDescent="0.2">
      <c r="A38">
        <v>129</v>
      </c>
      <c r="B38">
        <v>21</v>
      </c>
      <c r="C38">
        <v>26</v>
      </c>
      <c r="D38">
        <v>34</v>
      </c>
      <c r="E38">
        <v>25</v>
      </c>
      <c r="F38">
        <v>23</v>
      </c>
      <c r="G38">
        <v>0.33750000000000002</v>
      </c>
    </row>
    <row r="39" spans="1:7" x14ac:dyDescent="0.2">
      <c r="A39">
        <v>153</v>
      </c>
      <c r="B39">
        <v>36</v>
      </c>
      <c r="C39">
        <v>34</v>
      </c>
      <c r="D39">
        <v>18</v>
      </c>
      <c r="E39">
        <v>42</v>
      </c>
      <c r="F39">
        <v>23</v>
      </c>
      <c r="G39">
        <v>0.26250000000000001</v>
      </c>
    </row>
    <row r="40" spans="1:7" x14ac:dyDescent="0.2">
      <c r="A40">
        <v>145</v>
      </c>
      <c r="B40">
        <v>40</v>
      </c>
      <c r="C40">
        <v>20</v>
      </c>
      <c r="D40">
        <v>21</v>
      </c>
      <c r="E40">
        <v>44</v>
      </c>
      <c r="F40">
        <v>20</v>
      </c>
      <c r="G40">
        <v>0.2</v>
      </c>
    </row>
    <row r="41" spans="1:7" x14ac:dyDescent="0.2">
      <c r="A41">
        <v>124</v>
      </c>
      <c r="B41">
        <v>35</v>
      </c>
      <c r="C41">
        <v>23</v>
      </c>
      <c r="D41">
        <v>24</v>
      </c>
      <c r="E41">
        <v>29</v>
      </c>
      <c r="F41">
        <v>13</v>
      </c>
      <c r="G41">
        <v>0.13750000000000001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41"/>
  <sheetViews>
    <sheetView workbookViewId="0">
      <selection activeCell="V27" sqref="V27"/>
    </sheetView>
  </sheetViews>
  <sheetFormatPr baseColWidth="10" defaultRowHeight="16" x14ac:dyDescent="0.2"/>
  <cols>
    <col min="1" max="1" width="20.33203125" bestFit="1" customWidth="1"/>
    <col min="2" max="2" width="15.33203125" bestFit="1" customWidth="1"/>
  </cols>
  <sheetData>
    <row r="1" spans="1:2" x14ac:dyDescent="0.2">
      <c r="A1" t="s">
        <v>109</v>
      </c>
      <c r="B1" t="s">
        <v>13</v>
      </c>
    </row>
    <row r="2" spans="1:2" x14ac:dyDescent="0.2">
      <c r="A2">
        <v>6.2098000000000004</v>
      </c>
      <c r="B2">
        <v>0.98750000000000004</v>
      </c>
    </row>
    <row r="3" spans="1:2" x14ac:dyDescent="0.2">
      <c r="A3">
        <v>9.2538</v>
      </c>
      <c r="B3">
        <v>0.71250000000000002</v>
      </c>
    </row>
    <row r="4" spans="1:2" x14ac:dyDescent="0.2">
      <c r="A4">
        <v>5.2050999999999998</v>
      </c>
      <c r="B4">
        <v>0.86250000000000004</v>
      </c>
    </row>
    <row r="5" spans="1:2" x14ac:dyDescent="0.2">
      <c r="A5">
        <v>9.4906000000000006</v>
      </c>
      <c r="B5">
        <v>1</v>
      </c>
    </row>
    <row r="6" spans="1:2" x14ac:dyDescent="0.2">
      <c r="A6">
        <v>-1.018</v>
      </c>
      <c r="B6">
        <v>0.5625</v>
      </c>
    </row>
    <row r="7" spans="1:2" x14ac:dyDescent="0.2">
      <c r="A7">
        <v>-1.9339</v>
      </c>
      <c r="B7">
        <v>0.32500000000000001</v>
      </c>
    </row>
    <row r="8" spans="1:2" x14ac:dyDescent="0.2">
      <c r="A8">
        <v>4.6391999999999998</v>
      </c>
      <c r="B8">
        <v>0.52500000000000002</v>
      </c>
    </row>
    <row r="9" spans="1:2" x14ac:dyDescent="0.2">
      <c r="A9">
        <v>3.1303999999999998</v>
      </c>
      <c r="B9">
        <v>7.4999999999999997E-2</v>
      </c>
    </row>
    <row r="10" spans="1:2" x14ac:dyDescent="0.2">
      <c r="A10">
        <v>4.3841999999999999</v>
      </c>
      <c r="B10">
        <v>0.57499999999999996</v>
      </c>
    </row>
    <row r="11" spans="1:2" x14ac:dyDescent="0.2">
      <c r="A11">
        <v>11.2357</v>
      </c>
      <c r="B11">
        <v>0.875</v>
      </c>
    </row>
    <row r="12" spans="1:2" x14ac:dyDescent="0.2">
      <c r="A12">
        <v>-6.0715000000000003</v>
      </c>
      <c r="B12">
        <v>0</v>
      </c>
    </row>
    <row r="13" spans="1:2" x14ac:dyDescent="0.2">
      <c r="A13">
        <v>-3.899</v>
      </c>
      <c r="B13">
        <v>0.51249999999999996</v>
      </c>
    </row>
    <row r="14" spans="1:2" x14ac:dyDescent="0.2">
      <c r="A14">
        <v>0.99475999999999998</v>
      </c>
      <c r="B14">
        <v>0.72499999999999998</v>
      </c>
    </row>
    <row r="15" spans="1:2" x14ac:dyDescent="0.2">
      <c r="A15">
        <v>-13.328099999999999</v>
      </c>
      <c r="B15">
        <v>2.5000000000000001E-2</v>
      </c>
    </row>
    <row r="16" spans="1:2" x14ac:dyDescent="0.2">
      <c r="A16">
        <v>-10.7361</v>
      </c>
      <c r="B16">
        <v>0.28749999999999998</v>
      </c>
    </row>
    <row r="17" spans="1:2" x14ac:dyDescent="0.2">
      <c r="A17">
        <v>-15.813800000000001</v>
      </c>
      <c r="B17">
        <v>2.5000000000000001E-2</v>
      </c>
    </row>
    <row r="18" spans="1:2" x14ac:dyDescent="0.2">
      <c r="A18">
        <v>-4.0944000000000003</v>
      </c>
      <c r="B18">
        <v>0.45</v>
      </c>
    </row>
    <row r="19" spans="1:2" x14ac:dyDescent="0.2">
      <c r="A19">
        <v>-7.4196</v>
      </c>
      <c r="B19">
        <v>0.71250000000000002</v>
      </c>
    </row>
    <row r="20" spans="1:2" x14ac:dyDescent="0.2">
      <c r="A20">
        <v>-2.4935999999999998</v>
      </c>
      <c r="B20">
        <v>1</v>
      </c>
    </row>
    <row r="21" spans="1:2" x14ac:dyDescent="0.2">
      <c r="A21">
        <v>7.0378999999999996</v>
      </c>
      <c r="B21">
        <v>0.52500000000000002</v>
      </c>
    </row>
    <row r="22" spans="1:2" x14ac:dyDescent="0.2">
      <c r="A22">
        <v>7.4085999999999999</v>
      </c>
      <c r="B22">
        <v>0.625</v>
      </c>
    </row>
    <row r="23" spans="1:2" x14ac:dyDescent="0.2">
      <c r="A23">
        <v>-9.3119999999999994</v>
      </c>
      <c r="B23">
        <v>0.1</v>
      </c>
    </row>
    <row r="24" spans="1:2" x14ac:dyDescent="0.2">
      <c r="A24">
        <v>4.7229000000000001</v>
      </c>
      <c r="B24">
        <v>0</v>
      </c>
    </row>
    <row r="25" spans="1:2" x14ac:dyDescent="0.2">
      <c r="A25">
        <v>-0.61297000000000001</v>
      </c>
      <c r="B25">
        <v>2.5000000000000001E-2</v>
      </c>
    </row>
    <row r="26" spans="1:2" x14ac:dyDescent="0.2">
      <c r="A26">
        <v>-0.86175000000000002</v>
      </c>
      <c r="B26">
        <v>0.46250000000000002</v>
      </c>
    </row>
    <row r="27" spans="1:2" x14ac:dyDescent="0.2">
      <c r="A27">
        <v>12.4056</v>
      </c>
      <c r="B27">
        <v>0.48749999999999999</v>
      </c>
    </row>
    <row r="28" spans="1:2" x14ac:dyDescent="0.2">
      <c r="A28">
        <v>2.2559999999999998</v>
      </c>
      <c r="B28">
        <v>0.98750000000000004</v>
      </c>
    </row>
    <row r="29" spans="1:2" x14ac:dyDescent="0.2">
      <c r="A29">
        <v>6.4085999999999999</v>
      </c>
      <c r="B29">
        <v>0.57499999999999996</v>
      </c>
    </row>
    <row r="30" spans="1:2" x14ac:dyDescent="0.2">
      <c r="A30">
        <v>11.307399999999999</v>
      </c>
      <c r="B30">
        <v>1.2500000000000001E-2</v>
      </c>
    </row>
    <row r="31" spans="1:2" x14ac:dyDescent="0.2">
      <c r="A31">
        <v>-5.3757000000000001</v>
      </c>
      <c r="B31">
        <v>0.1</v>
      </c>
    </row>
    <row r="32" spans="1:2" x14ac:dyDescent="0.2">
      <c r="A32">
        <v>1.1311</v>
      </c>
      <c r="B32">
        <v>0.4</v>
      </c>
    </row>
    <row r="33" spans="1:2" x14ac:dyDescent="0.2">
      <c r="A33">
        <v>-2.2046999999999999</v>
      </c>
      <c r="B33">
        <v>0.27500000000000002</v>
      </c>
    </row>
    <row r="34" spans="1:2" x14ac:dyDescent="0.2">
      <c r="A34">
        <v>-4.3593000000000002</v>
      </c>
      <c r="B34">
        <v>0.35</v>
      </c>
    </row>
    <row r="35" spans="1:2" x14ac:dyDescent="0.2">
      <c r="A35">
        <v>1.5238</v>
      </c>
      <c r="B35">
        <v>0.05</v>
      </c>
    </row>
    <row r="36" spans="1:2" x14ac:dyDescent="0.2">
      <c r="A36">
        <v>7.4123999999999999</v>
      </c>
      <c r="B36">
        <v>0.9</v>
      </c>
    </row>
    <row r="37" spans="1:2" x14ac:dyDescent="0.2">
      <c r="A37">
        <v>-5.5202</v>
      </c>
      <c r="B37">
        <v>0.58750000000000002</v>
      </c>
    </row>
    <row r="38" spans="1:2" x14ac:dyDescent="0.2">
      <c r="A38">
        <v>0.26129000000000002</v>
      </c>
      <c r="B38">
        <v>0.33750000000000002</v>
      </c>
    </row>
    <row r="39" spans="1:2" x14ac:dyDescent="0.2">
      <c r="A39">
        <v>-13.367100000000001</v>
      </c>
      <c r="B39">
        <v>0.26250000000000001</v>
      </c>
    </row>
    <row r="40" spans="1:2" x14ac:dyDescent="0.2">
      <c r="A40">
        <v>2.5926</v>
      </c>
      <c r="B40">
        <v>0.2</v>
      </c>
    </row>
    <row r="41" spans="1:2" x14ac:dyDescent="0.2">
      <c r="A41">
        <v>-1.8540000000000001</v>
      </c>
      <c r="B41">
        <v>0.13750000000000001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41"/>
  <sheetViews>
    <sheetView workbookViewId="0">
      <selection activeCell="S40" sqref="S40"/>
    </sheetView>
  </sheetViews>
  <sheetFormatPr baseColWidth="10" defaultRowHeight="16" x14ac:dyDescent="0.2"/>
  <cols>
    <col min="1" max="1" width="23" bestFit="1" customWidth="1"/>
    <col min="2" max="2" width="25.33203125" bestFit="1" customWidth="1"/>
    <col min="3" max="3" width="23" bestFit="1" customWidth="1"/>
    <col min="4" max="4" width="25.33203125" bestFit="1" customWidth="1"/>
    <col min="7" max="7" width="15" bestFit="1" customWidth="1"/>
  </cols>
  <sheetData>
    <row r="1" spans="1:9" x14ac:dyDescent="0.2">
      <c r="A1" t="s">
        <v>84</v>
      </c>
      <c r="B1" t="s">
        <v>85</v>
      </c>
      <c r="C1" t="s">
        <v>86</v>
      </c>
      <c r="D1" t="s">
        <v>87</v>
      </c>
    </row>
    <row r="2" spans="1:9" x14ac:dyDescent="0.2">
      <c r="A2">
        <v>4.6060999999999996</v>
      </c>
      <c r="B2">
        <v>-11.7407</v>
      </c>
      <c r="C2">
        <v>5.4412000000000003</v>
      </c>
      <c r="D2">
        <v>-17.115400000000001</v>
      </c>
      <c r="G2" s="1"/>
      <c r="H2" s="1" t="s">
        <v>96</v>
      </c>
      <c r="I2" s="1" t="s">
        <v>97</v>
      </c>
    </row>
    <row r="3" spans="1:9" x14ac:dyDescent="0.2">
      <c r="A3">
        <v>1.2285999999999999</v>
      </c>
      <c r="B3">
        <v>-14.52</v>
      </c>
      <c r="C3">
        <v>6.5675999999999997</v>
      </c>
      <c r="D3">
        <v>-18.434799999999999</v>
      </c>
      <c r="G3" s="1" t="s">
        <v>110</v>
      </c>
      <c r="H3" s="1">
        <f>AVERAGE(A2:A41)</f>
        <v>4.4564564999999998</v>
      </c>
      <c r="I3" s="1">
        <f>AVERAGE(C2:C41)</f>
        <v>4.8883472500000007</v>
      </c>
    </row>
    <row r="4" spans="1:9" x14ac:dyDescent="0.2">
      <c r="A4">
        <v>6.6923000000000004</v>
      </c>
      <c r="B4">
        <v>-5</v>
      </c>
      <c r="C4">
        <v>7.5640999999999998</v>
      </c>
      <c r="D4">
        <v>-9.3332999999999995</v>
      </c>
      <c r="G4" s="1" t="s">
        <v>111</v>
      </c>
      <c r="H4" s="1">
        <f>AVERAGE(B2:B41)</f>
        <v>-12.715068749999999</v>
      </c>
      <c r="I4" s="1">
        <f>AVERAGE(D2:D41)</f>
        <v>-12.5015775</v>
      </c>
    </row>
    <row r="5" spans="1:9" x14ac:dyDescent="0.2">
      <c r="A5">
        <v>3.6333000000000002</v>
      </c>
      <c r="B5">
        <v>-7.2667000000000002</v>
      </c>
      <c r="C5">
        <v>5.5758000000000001</v>
      </c>
      <c r="D5">
        <v>-14.8148</v>
      </c>
      <c r="G5" s="2"/>
      <c r="H5" s="2" t="s">
        <v>112</v>
      </c>
      <c r="I5" s="2" t="s">
        <v>112</v>
      </c>
    </row>
    <row r="6" spans="1:9" x14ac:dyDescent="0.2">
      <c r="A6">
        <v>-1.5</v>
      </c>
      <c r="B6">
        <v>-2.1667000000000001</v>
      </c>
      <c r="C6">
        <v>-0.35135</v>
      </c>
      <c r="D6">
        <v>0</v>
      </c>
      <c r="G6" s="1"/>
      <c r="H6" s="1">
        <f>_xlfn.STDEV.S(A2:A41)/SQRT(COUNT(A2:A41))</f>
        <v>0.72535185802995406</v>
      </c>
      <c r="I6" s="1">
        <f>_xlfn.STDEV.S(C2:C41)/SQRT(COUNT(C2:C41))</f>
        <v>0.59313828665704904</v>
      </c>
    </row>
    <row r="7" spans="1:9" x14ac:dyDescent="0.2">
      <c r="A7">
        <v>5.2222</v>
      </c>
      <c r="B7">
        <v>-9.375</v>
      </c>
      <c r="C7">
        <v>6.1481000000000003</v>
      </c>
      <c r="D7">
        <v>-6.5152000000000001</v>
      </c>
      <c r="G7" s="1"/>
      <c r="H7" s="1">
        <f>_xlfn.STDEV.S(B2:B41)/SQRT(COUNT(B2:B41))</f>
        <v>1.212078264039105</v>
      </c>
      <c r="I7" s="1">
        <f>_xlfn.STDEV.S(D2:D41)/SQRT(COUNT(D2:D41))</f>
        <v>1.2707524142114384</v>
      </c>
    </row>
    <row r="8" spans="1:9" x14ac:dyDescent="0.2">
      <c r="A8">
        <v>2.3845999999999998</v>
      </c>
      <c r="B8">
        <v>-2.2381000000000002</v>
      </c>
      <c r="C8">
        <v>2.9285999999999999</v>
      </c>
      <c r="D8">
        <v>-6.3333000000000004</v>
      </c>
    </row>
    <row r="9" spans="1:9" x14ac:dyDescent="0.2">
      <c r="A9">
        <v>2.3125</v>
      </c>
      <c r="B9">
        <v>-10.071400000000001</v>
      </c>
      <c r="C9">
        <v>1.7142999999999999</v>
      </c>
      <c r="D9">
        <v>-13.8</v>
      </c>
    </row>
    <row r="10" spans="1:9" x14ac:dyDescent="0.2">
      <c r="A10">
        <v>3.6286</v>
      </c>
      <c r="B10">
        <v>-19.440000000000001</v>
      </c>
      <c r="C10">
        <v>8.9354999999999993</v>
      </c>
      <c r="D10">
        <v>-18.517199999999999</v>
      </c>
    </row>
    <row r="11" spans="1:9" x14ac:dyDescent="0.2">
      <c r="A11">
        <v>-1.6061000000000001</v>
      </c>
      <c r="B11">
        <v>-14.407400000000001</v>
      </c>
      <c r="C11">
        <v>1</v>
      </c>
      <c r="D11">
        <v>-23.036999999999999</v>
      </c>
    </row>
    <row r="12" spans="1:9" x14ac:dyDescent="0.2">
      <c r="A12">
        <v>2.2050999999999998</v>
      </c>
      <c r="B12">
        <v>-20.428599999999999</v>
      </c>
      <c r="C12">
        <v>-0.21052999999999999</v>
      </c>
      <c r="D12">
        <v>-16.7727</v>
      </c>
    </row>
    <row r="13" spans="1:9" x14ac:dyDescent="0.2">
      <c r="A13">
        <v>10.3415</v>
      </c>
      <c r="B13">
        <v>-11.526300000000001</v>
      </c>
      <c r="C13">
        <v>9.9687999999999999</v>
      </c>
      <c r="D13">
        <v>-8</v>
      </c>
    </row>
    <row r="14" spans="1:9" x14ac:dyDescent="0.2">
      <c r="A14">
        <v>1.9167000000000001</v>
      </c>
      <c r="B14">
        <v>-8.5</v>
      </c>
      <c r="C14">
        <v>3.3714</v>
      </c>
      <c r="D14">
        <v>-8.0399999999999991</v>
      </c>
    </row>
    <row r="15" spans="1:9" x14ac:dyDescent="0.2">
      <c r="A15">
        <v>11.5</v>
      </c>
      <c r="B15">
        <v>-17.115400000000001</v>
      </c>
      <c r="C15">
        <v>5.4412000000000003</v>
      </c>
      <c r="D15">
        <v>-9.8461999999999996</v>
      </c>
    </row>
    <row r="16" spans="1:9" x14ac:dyDescent="0.2">
      <c r="A16">
        <v>5.7750000000000004</v>
      </c>
      <c r="B16">
        <v>-9.35</v>
      </c>
      <c r="C16">
        <v>2.5556000000000001</v>
      </c>
      <c r="D16">
        <v>-1.8332999999999999</v>
      </c>
    </row>
    <row r="17" spans="1:4" x14ac:dyDescent="0.2">
      <c r="A17">
        <v>15.6774</v>
      </c>
      <c r="B17">
        <v>-23</v>
      </c>
      <c r="C17">
        <v>10.5</v>
      </c>
      <c r="D17">
        <v>-12.3636</v>
      </c>
    </row>
    <row r="18" spans="1:4" x14ac:dyDescent="0.2">
      <c r="A18">
        <v>2.6175999999999999</v>
      </c>
      <c r="B18">
        <v>-11.6538</v>
      </c>
      <c r="C18">
        <v>3.6570999999999998</v>
      </c>
      <c r="D18">
        <v>-6.52</v>
      </c>
    </row>
    <row r="19" spans="1:4" x14ac:dyDescent="0.2">
      <c r="A19">
        <v>7.7941000000000003</v>
      </c>
      <c r="B19">
        <v>-37.076900000000002</v>
      </c>
      <c r="C19">
        <v>7.5713999999999997</v>
      </c>
      <c r="D19">
        <v>-29.88</v>
      </c>
    </row>
    <row r="20" spans="1:4" x14ac:dyDescent="0.2">
      <c r="A20">
        <v>0.41026000000000001</v>
      </c>
      <c r="B20">
        <v>-30.857099999999999</v>
      </c>
      <c r="C20">
        <v>5.2352999999999996</v>
      </c>
      <c r="D20">
        <v>-23.538499999999999</v>
      </c>
    </row>
    <row r="21" spans="1:4" x14ac:dyDescent="0.2">
      <c r="A21">
        <v>2.0571000000000002</v>
      </c>
      <c r="B21">
        <v>-14.28</v>
      </c>
      <c r="C21">
        <v>6.875</v>
      </c>
      <c r="D21">
        <v>-16.5</v>
      </c>
    </row>
    <row r="22" spans="1:4" x14ac:dyDescent="0.2">
      <c r="A22">
        <v>4.9211</v>
      </c>
      <c r="B22">
        <v>-22</v>
      </c>
      <c r="C22">
        <v>8.6153999999999993</v>
      </c>
      <c r="D22">
        <v>-25.714300000000001</v>
      </c>
    </row>
    <row r="23" spans="1:4" x14ac:dyDescent="0.2">
      <c r="A23">
        <v>12.176500000000001</v>
      </c>
      <c r="B23">
        <v>-17.230799999999999</v>
      </c>
      <c r="C23">
        <v>4</v>
      </c>
      <c r="D23">
        <v>-16.095199999999998</v>
      </c>
    </row>
    <row r="24" spans="1:4" x14ac:dyDescent="0.2">
      <c r="A24">
        <v>1.3667</v>
      </c>
      <c r="B24">
        <v>-10.933299999999999</v>
      </c>
      <c r="C24">
        <v>5.5429000000000004</v>
      </c>
      <c r="D24">
        <v>-11.48</v>
      </c>
    </row>
    <row r="25" spans="1:4" x14ac:dyDescent="0.2">
      <c r="A25">
        <v>-0.38889000000000001</v>
      </c>
      <c r="B25">
        <v>-3.3332999999999999</v>
      </c>
      <c r="C25">
        <v>-0.80645</v>
      </c>
      <c r="D25">
        <v>-3.1379000000000001</v>
      </c>
    </row>
    <row r="26" spans="1:4" x14ac:dyDescent="0.2">
      <c r="A26">
        <v>2.6585000000000001</v>
      </c>
      <c r="B26">
        <v>-1.8421000000000001</v>
      </c>
      <c r="C26">
        <v>2.3056000000000001</v>
      </c>
      <c r="D26">
        <v>-1.3332999999999999</v>
      </c>
    </row>
    <row r="27" spans="1:4" x14ac:dyDescent="0.2">
      <c r="A27">
        <v>-0.12121</v>
      </c>
      <c r="B27">
        <v>-16.036999999999999</v>
      </c>
      <c r="C27">
        <v>-0.17857000000000001</v>
      </c>
      <c r="D27">
        <v>-28.5</v>
      </c>
    </row>
    <row r="28" spans="1:4" x14ac:dyDescent="0.2">
      <c r="A28">
        <v>0.48780000000000001</v>
      </c>
      <c r="B28">
        <v>0.57894999999999996</v>
      </c>
      <c r="C28">
        <v>0.30769000000000002</v>
      </c>
      <c r="D28">
        <v>-1.8571</v>
      </c>
    </row>
    <row r="29" spans="1:4" x14ac:dyDescent="0.2">
      <c r="A29">
        <v>10.4</v>
      </c>
      <c r="B29">
        <v>-18.3</v>
      </c>
      <c r="C29">
        <v>9.6471</v>
      </c>
      <c r="D29">
        <v>-25.461500000000001</v>
      </c>
    </row>
    <row r="30" spans="1:4" x14ac:dyDescent="0.2">
      <c r="A30">
        <v>-6.2050999999999998</v>
      </c>
      <c r="B30">
        <v>-11.381</v>
      </c>
      <c r="C30">
        <v>-2.7894999999999999</v>
      </c>
      <c r="D30">
        <v>-19.2727</v>
      </c>
    </row>
    <row r="31" spans="1:4" x14ac:dyDescent="0.2">
      <c r="A31">
        <v>6.7</v>
      </c>
      <c r="B31">
        <v>-11.75</v>
      </c>
      <c r="C31">
        <v>4.9142999999999999</v>
      </c>
      <c r="D31">
        <v>-8.16</v>
      </c>
    </row>
    <row r="32" spans="1:4" x14ac:dyDescent="0.2">
      <c r="A32">
        <v>2.7940999999999998</v>
      </c>
      <c r="B32">
        <v>-9.2691999999999997</v>
      </c>
      <c r="C32">
        <v>1.4443999999999999</v>
      </c>
      <c r="D32">
        <v>-11.75</v>
      </c>
    </row>
    <row r="33" spans="1:4" x14ac:dyDescent="0.2">
      <c r="A33">
        <v>3.2902999999999998</v>
      </c>
      <c r="B33">
        <v>-15.4483</v>
      </c>
      <c r="C33">
        <v>5.2580999999999998</v>
      </c>
      <c r="D33">
        <v>-11.2759</v>
      </c>
    </row>
    <row r="34" spans="1:4" x14ac:dyDescent="0.2">
      <c r="A34">
        <v>2.4864999999999999</v>
      </c>
      <c r="B34">
        <v>-11.347799999999999</v>
      </c>
      <c r="C34">
        <v>3.9249999999999998</v>
      </c>
      <c r="D34">
        <v>-5.55</v>
      </c>
    </row>
    <row r="35" spans="1:4" x14ac:dyDescent="0.2">
      <c r="A35">
        <v>11.8</v>
      </c>
      <c r="B35">
        <v>-16.533300000000001</v>
      </c>
      <c r="C35">
        <v>13.857100000000001</v>
      </c>
      <c r="D35">
        <v>-16</v>
      </c>
    </row>
    <row r="36" spans="1:4" x14ac:dyDescent="0.2">
      <c r="A36">
        <v>4.1666999999999996</v>
      </c>
      <c r="B36">
        <v>-18.466699999999999</v>
      </c>
      <c r="C36">
        <v>7.8856999999999999</v>
      </c>
      <c r="D36">
        <v>-22.16</v>
      </c>
    </row>
    <row r="37" spans="1:4" x14ac:dyDescent="0.2">
      <c r="A37">
        <v>13.116300000000001</v>
      </c>
      <c r="B37">
        <v>-11.470599999999999</v>
      </c>
      <c r="C37">
        <v>9.7667000000000002</v>
      </c>
      <c r="D37">
        <v>-9.3000000000000007</v>
      </c>
    </row>
    <row r="38" spans="1:4" x14ac:dyDescent="0.2">
      <c r="A38">
        <v>5.0975999999999999</v>
      </c>
      <c r="B38">
        <v>-2.4737</v>
      </c>
      <c r="C38">
        <v>4.1052999999999997</v>
      </c>
      <c r="D38">
        <v>-3.7273000000000001</v>
      </c>
    </row>
    <row r="39" spans="1:4" x14ac:dyDescent="0.2">
      <c r="A39">
        <v>10.2121</v>
      </c>
      <c r="B39">
        <v>-15.4444</v>
      </c>
      <c r="C39">
        <v>10.7895</v>
      </c>
      <c r="D39">
        <v>-1.5</v>
      </c>
    </row>
    <row r="40" spans="1:4" x14ac:dyDescent="0.2">
      <c r="A40">
        <v>4.1212</v>
      </c>
      <c r="B40">
        <v>-9.3704000000000001</v>
      </c>
      <c r="C40">
        <v>5.4545000000000003</v>
      </c>
      <c r="D40">
        <v>-10.6296</v>
      </c>
    </row>
    <row r="41" spans="1:4" x14ac:dyDescent="0.2">
      <c r="A41">
        <v>2.2812000000000001</v>
      </c>
      <c r="B41">
        <v>-6.5357000000000003</v>
      </c>
      <c r="C41">
        <v>1</v>
      </c>
      <c r="D41">
        <v>-5.9630000000000001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D5828-C34F-3C4A-A5F0-B7ADD32F307F}">
  <dimension ref="A1:Q41"/>
  <sheetViews>
    <sheetView workbookViewId="0">
      <selection activeCell="E44" sqref="E44"/>
    </sheetView>
  </sheetViews>
  <sheetFormatPr baseColWidth="10" defaultRowHeight="16" x14ac:dyDescent="0.2"/>
  <cols>
    <col min="1" max="1" width="16.5" bestFit="1" customWidth="1"/>
    <col min="2" max="2" width="14" bestFit="1" customWidth="1"/>
    <col min="3" max="3" width="13" bestFit="1" customWidth="1"/>
    <col min="4" max="4" width="16.5" bestFit="1" customWidth="1"/>
    <col min="5" max="5" width="14" bestFit="1" customWidth="1"/>
    <col min="6" max="6" width="13" bestFit="1" customWidth="1"/>
    <col min="7" max="7" width="16.33203125" customWidth="1"/>
    <col min="11" max="12" width="13.5" bestFit="1" customWidth="1"/>
  </cols>
  <sheetData>
    <row r="1" spans="1:12" x14ac:dyDescent="0.2">
      <c r="A1" t="s">
        <v>175</v>
      </c>
      <c r="B1" t="s">
        <v>176</v>
      </c>
      <c r="C1" t="s">
        <v>177</v>
      </c>
      <c r="D1" t="s">
        <v>178</v>
      </c>
      <c r="E1" t="s">
        <v>179</v>
      </c>
      <c r="F1" t="s">
        <v>180</v>
      </c>
      <c r="G1" t="s">
        <v>12</v>
      </c>
    </row>
    <row r="2" spans="1:12" x14ac:dyDescent="0.2">
      <c r="A2">
        <v>0.72221999999999997</v>
      </c>
      <c r="B2">
        <v>0.73684000000000005</v>
      </c>
      <c r="C2">
        <v>0.68181999999999998</v>
      </c>
      <c r="D2">
        <v>0.77273000000000003</v>
      </c>
      <c r="E2">
        <v>0.77227999999999997</v>
      </c>
      <c r="F2">
        <v>0.73468999999999995</v>
      </c>
      <c r="G2">
        <v>1.2500000000000001E-2</v>
      </c>
      <c r="K2" t="s">
        <v>98</v>
      </c>
      <c r="L2" t="s">
        <v>99</v>
      </c>
    </row>
    <row r="3" spans="1:12" x14ac:dyDescent="0.2">
      <c r="A3">
        <v>0.7</v>
      </c>
      <c r="B3">
        <v>0.76744000000000001</v>
      </c>
      <c r="C3">
        <v>0.75397000000000003</v>
      </c>
      <c r="D3">
        <v>0.85</v>
      </c>
      <c r="E3">
        <v>0.79220999999999997</v>
      </c>
      <c r="F3">
        <v>0.79486999999999997</v>
      </c>
      <c r="G3">
        <v>0.28749999999999998</v>
      </c>
      <c r="I3" s="4"/>
      <c r="J3" t="s">
        <v>181</v>
      </c>
      <c r="K3">
        <f>AVERAGE(B2:B41)</f>
        <v>0.75262925000000014</v>
      </c>
      <c r="L3">
        <f>_xlfn.STDEV.S(B2:B41)/SQRT(COUNT(B2:B41))</f>
        <v>1.2282995998155433E-2</v>
      </c>
    </row>
    <row r="4" spans="1:12" x14ac:dyDescent="0.2">
      <c r="A4">
        <v>0.8</v>
      </c>
      <c r="B4">
        <v>0.69443999999999995</v>
      </c>
      <c r="C4">
        <v>0.71875</v>
      </c>
      <c r="D4">
        <v>0.66666999999999998</v>
      </c>
      <c r="E4">
        <v>0.73809999999999998</v>
      </c>
      <c r="F4">
        <v>0.79166999999999998</v>
      </c>
      <c r="G4">
        <v>0.13750000000000001</v>
      </c>
      <c r="J4" t="s">
        <v>182</v>
      </c>
      <c r="K4">
        <f>AVERAGE(E2:E41)</f>
        <v>0.73635525000000002</v>
      </c>
      <c r="L4">
        <f>_xlfn.STDEV.S(E2:E41)/SQRT(COUNT(E2:E41))</f>
        <v>1.4712547701543503E-2</v>
      </c>
    </row>
    <row r="5" spans="1:12" x14ac:dyDescent="0.2">
      <c r="A5">
        <v>0.60870000000000002</v>
      </c>
      <c r="B5">
        <v>0.60870000000000002</v>
      </c>
      <c r="C5">
        <v>0.65</v>
      </c>
      <c r="D5">
        <v>0.64705999999999997</v>
      </c>
      <c r="E5">
        <v>0.78351000000000004</v>
      </c>
      <c r="F5">
        <v>0.74666999999999994</v>
      </c>
      <c r="G5">
        <v>0</v>
      </c>
    </row>
    <row r="6" spans="1:12" x14ac:dyDescent="0.2">
      <c r="A6">
        <v>0.8</v>
      </c>
      <c r="B6">
        <v>0.81818000000000002</v>
      </c>
      <c r="C6">
        <v>0.83333000000000002</v>
      </c>
      <c r="D6">
        <v>0.8</v>
      </c>
      <c r="E6">
        <v>0.69230999999999998</v>
      </c>
      <c r="F6">
        <v>0.79293000000000002</v>
      </c>
      <c r="G6">
        <v>0.4375</v>
      </c>
    </row>
    <row r="7" spans="1:12" x14ac:dyDescent="0.2">
      <c r="A7">
        <v>0.5</v>
      </c>
      <c r="B7">
        <v>0.65278000000000003</v>
      </c>
      <c r="C7">
        <v>0.73133999999999999</v>
      </c>
      <c r="D7">
        <v>0.63636000000000004</v>
      </c>
      <c r="E7">
        <v>0.72916999999999998</v>
      </c>
      <c r="F7">
        <v>0.65217000000000003</v>
      </c>
      <c r="G7">
        <v>0.67500000000000004</v>
      </c>
    </row>
    <row r="8" spans="1:12" x14ac:dyDescent="0.2">
      <c r="A8">
        <v>0.9</v>
      </c>
      <c r="B8">
        <v>0.75861999999999996</v>
      </c>
      <c r="C8">
        <v>0.78212000000000004</v>
      </c>
      <c r="D8">
        <v>0.7</v>
      </c>
      <c r="E8">
        <v>0.74194000000000004</v>
      </c>
      <c r="F8">
        <v>0.76795999999999998</v>
      </c>
      <c r="G8">
        <v>0.47499999999999998</v>
      </c>
    </row>
    <row r="9" spans="1:12" x14ac:dyDescent="0.2">
      <c r="A9">
        <v>0.5</v>
      </c>
      <c r="B9">
        <v>0.71277000000000001</v>
      </c>
      <c r="C9">
        <v>0.72696000000000005</v>
      </c>
      <c r="D9">
        <v>0.55000000000000004</v>
      </c>
      <c r="E9">
        <v>0.57691999999999999</v>
      </c>
      <c r="F9">
        <v>0.59701000000000004</v>
      </c>
      <c r="G9">
        <v>0.92500000000000004</v>
      </c>
    </row>
    <row r="10" spans="1:12" x14ac:dyDescent="0.2">
      <c r="A10">
        <v>0.66666999999999998</v>
      </c>
      <c r="B10">
        <v>0.69230999999999998</v>
      </c>
      <c r="C10">
        <v>0.69718000000000002</v>
      </c>
      <c r="D10">
        <v>0.63636000000000004</v>
      </c>
      <c r="E10">
        <v>0.66176000000000001</v>
      </c>
      <c r="F10">
        <v>0.68349000000000004</v>
      </c>
      <c r="G10">
        <v>0.42499999999999999</v>
      </c>
    </row>
    <row r="11" spans="1:12" x14ac:dyDescent="0.2">
      <c r="A11">
        <v>0.5</v>
      </c>
      <c r="B11">
        <v>0.57691999999999999</v>
      </c>
      <c r="C11">
        <v>0.67105000000000004</v>
      </c>
      <c r="D11">
        <v>0.83333000000000002</v>
      </c>
      <c r="E11">
        <v>0.63829999999999998</v>
      </c>
      <c r="F11">
        <v>0.69013999999999998</v>
      </c>
      <c r="G11">
        <v>0.125</v>
      </c>
    </row>
    <row r="12" spans="1:12" x14ac:dyDescent="0.2">
      <c r="A12">
        <v>0.78947000000000001</v>
      </c>
      <c r="B12">
        <v>0.75758000000000003</v>
      </c>
      <c r="C12">
        <v>0.79332999999999998</v>
      </c>
      <c r="D12">
        <v>0.61904999999999999</v>
      </c>
      <c r="E12">
        <v>0.61904999999999999</v>
      </c>
      <c r="F12">
        <v>0.68332999999999999</v>
      </c>
      <c r="G12">
        <v>1</v>
      </c>
    </row>
    <row r="13" spans="1:12" x14ac:dyDescent="0.2">
      <c r="A13">
        <v>0.79166999999999998</v>
      </c>
      <c r="B13">
        <v>0.74602999999999997</v>
      </c>
      <c r="C13">
        <v>0.74112</v>
      </c>
      <c r="D13">
        <v>0.8125</v>
      </c>
      <c r="E13">
        <v>0.73684000000000005</v>
      </c>
      <c r="F13">
        <v>0.71779000000000004</v>
      </c>
      <c r="G13">
        <v>0.48749999999999999</v>
      </c>
    </row>
    <row r="14" spans="1:12" x14ac:dyDescent="0.2">
      <c r="A14">
        <v>0.88888999999999996</v>
      </c>
      <c r="B14">
        <v>0.8</v>
      </c>
      <c r="C14">
        <v>0.85980999999999996</v>
      </c>
      <c r="D14">
        <v>0.72726999999999997</v>
      </c>
      <c r="E14">
        <v>0.86250000000000004</v>
      </c>
      <c r="F14">
        <v>0.8498</v>
      </c>
      <c r="G14">
        <v>0.27500000000000002</v>
      </c>
    </row>
    <row r="15" spans="1:12" x14ac:dyDescent="0.2">
      <c r="A15">
        <v>0.80952000000000002</v>
      </c>
      <c r="B15">
        <v>0.81818000000000002</v>
      </c>
      <c r="C15">
        <v>0.78188000000000002</v>
      </c>
      <c r="D15">
        <v>0.63158000000000003</v>
      </c>
      <c r="E15">
        <v>0.66666999999999998</v>
      </c>
      <c r="F15">
        <v>0.77419000000000004</v>
      </c>
      <c r="G15">
        <v>0.97499999999999998</v>
      </c>
    </row>
    <row r="16" spans="1:12" x14ac:dyDescent="0.2">
      <c r="A16">
        <v>0.86956999999999995</v>
      </c>
      <c r="B16">
        <v>0.83750000000000002</v>
      </c>
      <c r="C16">
        <v>0.82511000000000001</v>
      </c>
      <c r="D16">
        <v>0.94118000000000002</v>
      </c>
      <c r="E16">
        <v>0.72499999999999998</v>
      </c>
      <c r="F16">
        <v>0.73723000000000005</v>
      </c>
      <c r="G16">
        <v>0.71250000000000002</v>
      </c>
    </row>
    <row r="17" spans="1:17" x14ac:dyDescent="0.2">
      <c r="A17">
        <v>0.71428999999999998</v>
      </c>
      <c r="B17">
        <v>0.79798000000000002</v>
      </c>
      <c r="C17">
        <v>0.79661000000000004</v>
      </c>
      <c r="D17">
        <v>0.68420999999999998</v>
      </c>
      <c r="E17">
        <v>0.66666999999999998</v>
      </c>
      <c r="F17">
        <v>0.73846000000000001</v>
      </c>
      <c r="G17">
        <v>0.97499999999999998</v>
      </c>
    </row>
    <row r="18" spans="1:17" x14ac:dyDescent="0.2">
      <c r="A18">
        <v>0.63158000000000003</v>
      </c>
      <c r="B18">
        <v>0.74602999999999997</v>
      </c>
      <c r="C18">
        <v>0.71503000000000005</v>
      </c>
      <c r="D18">
        <v>0.71428999999999998</v>
      </c>
      <c r="E18">
        <v>0.64912000000000003</v>
      </c>
      <c r="F18">
        <v>0.65868000000000004</v>
      </c>
      <c r="G18">
        <v>0.55000000000000004</v>
      </c>
    </row>
    <row r="19" spans="1:17" x14ac:dyDescent="0.2">
      <c r="A19">
        <v>0.81818000000000002</v>
      </c>
      <c r="B19">
        <v>0.86667000000000005</v>
      </c>
      <c r="C19">
        <v>0.81111</v>
      </c>
      <c r="D19">
        <v>0.88888999999999996</v>
      </c>
      <c r="E19">
        <v>0.82667000000000002</v>
      </c>
      <c r="F19">
        <v>0.78147999999999995</v>
      </c>
      <c r="G19">
        <v>0.28749999999999998</v>
      </c>
    </row>
    <row r="20" spans="1:17" x14ac:dyDescent="0.2">
      <c r="A20">
        <v>0.82608999999999999</v>
      </c>
      <c r="B20">
        <v>0.82608999999999999</v>
      </c>
      <c r="C20">
        <v>0.74683999999999995</v>
      </c>
      <c r="D20">
        <v>0.82352999999999998</v>
      </c>
      <c r="E20">
        <v>0.74226999999999999</v>
      </c>
      <c r="F20">
        <v>0.79003999999999996</v>
      </c>
      <c r="G20">
        <v>0</v>
      </c>
    </row>
    <row r="21" spans="1:17" x14ac:dyDescent="0.2">
      <c r="A21">
        <v>0.73333000000000004</v>
      </c>
      <c r="B21">
        <v>0.79244999999999999</v>
      </c>
      <c r="C21">
        <v>0.74521999999999999</v>
      </c>
      <c r="D21">
        <v>0.68</v>
      </c>
      <c r="E21">
        <v>0.67164000000000001</v>
      </c>
      <c r="F21">
        <v>0.66995000000000005</v>
      </c>
      <c r="G21">
        <v>0.47499999999999998</v>
      </c>
    </row>
    <row r="22" spans="1:17" x14ac:dyDescent="0.2">
      <c r="A22">
        <v>0.51851999999999998</v>
      </c>
      <c r="B22">
        <v>0.63158000000000003</v>
      </c>
      <c r="C22">
        <v>0.65408999999999995</v>
      </c>
      <c r="D22">
        <v>0.76922999999999997</v>
      </c>
      <c r="E22">
        <v>0.77778000000000003</v>
      </c>
      <c r="F22">
        <v>0.73631999999999997</v>
      </c>
      <c r="G22">
        <v>0.375</v>
      </c>
    </row>
    <row r="23" spans="1:17" x14ac:dyDescent="0.2">
      <c r="A23">
        <v>0.64705999999999997</v>
      </c>
      <c r="B23">
        <v>0.75280999999999998</v>
      </c>
      <c r="C23">
        <v>0.77739999999999998</v>
      </c>
      <c r="D23">
        <v>0.78261000000000003</v>
      </c>
      <c r="E23">
        <v>0.80645</v>
      </c>
      <c r="F23">
        <v>0.70587999999999995</v>
      </c>
      <c r="G23">
        <v>0.9</v>
      </c>
      <c r="Q23">
        <f>PEARSON(G2:G41,B2:B41)</f>
        <v>0.269122612772348</v>
      </c>
    </row>
    <row r="24" spans="1:17" x14ac:dyDescent="0.2">
      <c r="A24">
        <v>0.65</v>
      </c>
      <c r="B24">
        <v>0.71</v>
      </c>
      <c r="C24">
        <v>0.72575000000000001</v>
      </c>
      <c r="D24">
        <v>0.8</v>
      </c>
      <c r="E24">
        <v>0.8</v>
      </c>
      <c r="F24">
        <v>0.72131000000000001</v>
      </c>
      <c r="G24">
        <v>1</v>
      </c>
    </row>
    <row r="25" spans="1:17" x14ac:dyDescent="0.2">
      <c r="A25">
        <v>0.45</v>
      </c>
      <c r="B25">
        <v>0.61224000000000001</v>
      </c>
      <c r="C25">
        <v>0.64337999999999995</v>
      </c>
      <c r="D25">
        <v>0.5</v>
      </c>
      <c r="E25">
        <v>0.54544999999999999</v>
      </c>
      <c r="F25">
        <v>0.60226999999999997</v>
      </c>
      <c r="G25">
        <v>0.97499999999999998</v>
      </c>
    </row>
    <row r="26" spans="1:17" x14ac:dyDescent="0.2">
      <c r="A26">
        <v>0.6875</v>
      </c>
      <c r="B26">
        <v>0.88136000000000003</v>
      </c>
      <c r="C26">
        <v>0.80952000000000002</v>
      </c>
      <c r="D26">
        <v>0.875</v>
      </c>
      <c r="E26">
        <v>0.86885000000000001</v>
      </c>
      <c r="F26">
        <v>0.86</v>
      </c>
      <c r="G26">
        <v>0.53749999999999998</v>
      </c>
    </row>
    <row r="27" spans="1:17" x14ac:dyDescent="0.2">
      <c r="A27">
        <v>0.75</v>
      </c>
      <c r="B27">
        <v>0.78947000000000001</v>
      </c>
      <c r="C27">
        <v>0.71428999999999998</v>
      </c>
      <c r="D27">
        <v>0.625</v>
      </c>
      <c r="E27">
        <v>0.73016000000000003</v>
      </c>
      <c r="F27">
        <v>0.73148000000000002</v>
      </c>
      <c r="G27">
        <v>0.51249999999999996</v>
      </c>
    </row>
    <row r="28" spans="1:17" x14ac:dyDescent="0.2">
      <c r="A28">
        <v>0.75</v>
      </c>
      <c r="B28">
        <v>0.72</v>
      </c>
      <c r="C28">
        <v>0.86885000000000001</v>
      </c>
      <c r="D28">
        <v>0.8125</v>
      </c>
      <c r="E28">
        <v>0.92632000000000003</v>
      </c>
      <c r="F28">
        <v>0.91639000000000004</v>
      </c>
      <c r="G28">
        <v>1.2500000000000001E-2</v>
      </c>
    </row>
    <row r="29" spans="1:17" x14ac:dyDescent="0.2">
      <c r="A29">
        <v>0.625</v>
      </c>
      <c r="B29">
        <v>0.68</v>
      </c>
      <c r="C29">
        <v>0.74712999999999996</v>
      </c>
      <c r="D29">
        <v>0.83333000000000002</v>
      </c>
      <c r="E29">
        <v>0.81428999999999996</v>
      </c>
      <c r="F29">
        <v>0.73118000000000005</v>
      </c>
      <c r="G29">
        <v>0.42499999999999999</v>
      </c>
    </row>
    <row r="30" spans="1:17" x14ac:dyDescent="0.2">
      <c r="A30">
        <v>0.80952000000000002</v>
      </c>
      <c r="B30">
        <v>0.85</v>
      </c>
      <c r="C30">
        <v>0.86956999999999995</v>
      </c>
      <c r="D30">
        <v>0.84211000000000003</v>
      </c>
      <c r="E30">
        <v>0.85</v>
      </c>
      <c r="F30">
        <v>0.75409999999999999</v>
      </c>
      <c r="G30">
        <v>0.98750000000000004</v>
      </c>
    </row>
    <row r="31" spans="1:17" x14ac:dyDescent="0.2">
      <c r="A31">
        <v>0.76471</v>
      </c>
      <c r="B31">
        <v>0.79774999999999996</v>
      </c>
      <c r="C31">
        <v>0.73263999999999996</v>
      </c>
      <c r="D31">
        <v>0.69564999999999999</v>
      </c>
      <c r="E31">
        <v>0.6129</v>
      </c>
      <c r="F31">
        <v>0.61111000000000004</v>
      </c>
      <c r="G31">
        <v>0.9</v>
      </c>
    </row>
    <row r="32" spans="1:17" x14ac:dyDescent="0.2">
      <c r="A32">
        <v>0.81818000000000002</v>
      </c>
      <c r="B32">
        <v>0.87143000000000004</v>
      </c>
      <c r="C32">
        <v>0.78137999999999996</v>
      </c>
      <c r="D32">
        <v>0.66666999999999998</v>
      </c>
      <c r="E32">
        <v>0.74</v>
      </c>
      <c r="F32">
        <v>0.75221000000000005</v>
      </c>
      <c r="G32">
        <v>0.6</v>
      </c>
    </row>
    <row r="33" spans="1:7" x14ac:dyDescent="0.2">
      <c r="A33">
        <v>0.68420999999999998</v>
      </c>
      <c r="B33">
        <v>0.68830999999999998</v>
      </c>
      <c r="C33">
        <v>0.72587000000000002</v>
      </c>
      <c r="D33">
        <v>0.85714000000000001</v>
      </c>
      <c r="E33">
        <v>0.67442000000000002</v>
      </c>
      <c r="F33">
        <v>0.62375999999999998</v>
      </c>
      <c r="G33">
        <v>0.72499999999999998</v>
      </c>
    </row>
    <row r="34" spans="1:7" x14ac:dyDescent="0.2">
      <c r="A34">
        <v>0.55000000000000004</v>
      </c>
      <c r="B34">
        <v>0.70833000000000002</v>
      </c>
      <c r="C34">
        <v>0.73595999999999995</v>
      </c>
      <c r="D34">
        <v>0.75</v>
      </c>
      <c r="E34">
        <v>0.77083000000000002</v>
      </c>
      <c r="F34">
        <v>0.76373999999999997</v>
      </c>
      <c r="G34">
        <v>0.65</v>
      </c>
    </row>
    <row r="35" spans="1:7" x14ac:dyDescent="0.2">
      <c r="A35">
        <v>0.83333000000000002</v>
      </c>
      <c r="B35">
        <v>0.84043000000000001</v>
      </c>
      <c r="C35">
        <v>0.83445999999999998</v>
      </c>
      <c r="D35">
        <v>0.86363999999999996</v>
      </c>
      <c r="E35">
        <v>0.88461999999999996</v>
      </c>
      <c r="F35">
        <v>0.76561999999999997</v>
      </c>
      <c r="G35">
        <v>0.95</v>
      </c>
    </row>
    <row r="36" spans="1:7" x14ac:dyDescent="0.2">
      <c r="A36">
        <v>0.58333000000000002</v>
      </c>
      <c r="B36">
        <v>0.625</v>
      </c>
      <c r="C36">
        <v>0.69091000000000002</v>
      </c>
      <c r="D36">
        <v>0.8125</v>
      </c>
      <c r="E36">
        <v>0.73863999999999996</v>
      </c>
      <c r="F36">
        <v>0.69599999999999995</v>
      </c>
      <c r="G36">
        <v>0.1</v>
      </c>
    </row>
    <row r="37" spans="1:7" x14ac:dyDescent="0.2">
      <c r="A37">
        <v>0.68420999999999998</v>
      </c>
      <c r="B37">
        <v>0.80769000000000002</v>
      </c>
      <c r="C37">
        <v>0.80469000000000002</v>
      </c>
      <c r="D37">
        <v>0.52381</v>
      </c>
      <c r="E37">
        <v>0.66176000000000001</v>
      </c>
      <c r="F37">
        <v>0.73707</v>
      </c>
      <c r="G37">
        <v>0.41249999999999998</v>
      </c>
    </row>
    <row r="38" spans="1:7" x14ac:dyDescent="0.2">
      <c r="A38">
        <v>0.75</v>
      </c>
      <c r="B38">
        <v>0.76712000000000002</v>
      </c>
      <c r="C38">
        <v>0.81220999999999999</v>
      </c>
      <c r="D38">
        <v>0.7</v>
      </c>
      <c r="E38">
        <v>0.74468000000000001</v>
      </c>
      <c r="F38">
        <v>0.80952000000000002</v>
      </c>
      <c r="G38">
        <v>0.66249999999999998</v>
      </c>
    </row>
    <row r="39" spans="1:7" x14ac:dyDescent="0.2">
      <c r="A39">
        <v>0.75</v>
      </c>
      <c r="B39">
        <v>0.75904000000000005</v>
      </c>
      <c r="C39">
        <v>0.78652</v>
      </c>
      <c r="D39">
        <v>0.75</v>
      </c>
      <c r="E39">
        <v>0.81081000000000003</v>
      </c>
      <c r="F39">
        <v>0.74194000000000004</v>
      </c>
      <c r="G39">
        <v>0.73750000000000004</v>
      </c>
    </row>
    <row r="40" spans="1:7" x14ac:dyDescent="0.2">
      <c r="A40">
        <v>0.94737000000000005</v>
      </c>
      <c r="B40">
        <v>0.80723</v>
      </c>
      <c r="C40">
        <v>0.78515999999999997</v>
      </c>
      <c r="D40">
        <v>0.85714000000000001</v>
      </c>
      <c r="E40">
        <v>0.86485999999999996</v>
      </c>
      <c r="F40">
        <v>0.74038000000000004</v>
      </c>
      <c r="G40">
        <v>0.8</v>
      </c>
    </row>
    <row r="41" spans="1:7" x14ac:dyDescent="0.2">
      <c r="A41">
        <v>0.88</v>
      </c>
      <c r="B41">
        <v>0.79786999999999997</v>
      </c>
      <c r="C41">
        <v>0.76388999999999996</v>
      </c>
      <c r="D41">
        <v>0.46666999999999997</v>
      </c>
      <c r="E41">
        <v>0.53846000000000005</v>
      </c>
      <c r="F41">
        <v>0.625</v>
      </c>
      <c r="G41">
        <v>0.86250000000000004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388D0-6698-8E4F-960F-83D938110710}">
  <dimension ref="A1:Q41"/>
  <sheetViews>
    <sheetView workbookViewId="0">
      <selection activeCell="J30" sqref="J30"/>
    </sheetView>
  </sheetViews>
  <sheetFormatPr baseColWidth="10" defaultRowHeight="16" x14ac:dyDescent="0.2"/>
  <cols>
    <col min="1" max="1" width="12.33203125" customWidth="1"/>
    <col min="2" max="2" width="11.83203125" bestFit="1" customWidth="1"/>
    <col min="3" max="3" width="15.33203125" bestFit="1" customWidth="1"/>
    <col min="4" max="4" width="11.1640625" bestFit="1" customWidth="1"/>
    <col min="5" max="5" width="12" bestFit="1" customWidth="1"/>
    <col min="6" max="6" width="20.33203125" bestFit="1" customWidth="1"/>
    <col min="7" max="7" width="13.83203125" bestFit="1" customWidth="1"/>
  </cols>
  <sheetData>
    <row r="1" spans="1:17" x14ac:dyDescent="0.2">
      <c r="A1" t="s">
        <v>183</v>
      </c>
      <c r="B1" t="s">
        <v>184</v>
      </c>
      <c r="C1" t="s">
        <v>12</v>
      </c>
      <c r="D1" t="s">
        <v>185</v>
      </c>
      <c r="E1" t="s">
        <v>186</v>
      </c>
      <c r="F1" t="s">
        <v>120</v>
      </c>
      <c r="G1" t="s">
        <v>88</v>
      </c>
    </row>
    <row r="2" spans="1:17" x14ac:dyDescent="0.2">
      <c r="A2">
        <v>13</v>
      </c>
      <c r="B2">
        <v>13</v>
      </c>
      <c r="C2">
        <v>1.2500000000000001E-2</v>
      </c>
      <c r="D2">
        <f t="shared" ref="D2:D41" si="0">A2-B2</f>
        <v>0</v>
      </c>
      <c r="E2">
        <f>ABS(D2)</f>
        <v>0</v>
      </c>
      <c r="F2">
        <v>48.75</v>
      </c>
      <c r="G2" s="6">
        <v>4.2827999999999999</v>
      </c>
    </row>
    <row r="3" spans="1:17" x14ac:dyDescent="0.2">
      <c r="A3">
        <v>11</v>
      </c>
      <c r="B3">
        <v>15</v>
      </c>
      <c r="C3">
        <v>0.28749999999999998</v>
      </c>
      <c r="D3">
        <f t="shared" si="0"/>
        <v>-4</v>
      </c>
      <c r="E3">
        <f t="shared" ref="E3:E41" si="1">ABS(D3)</f>
        <v>4</v>
      </c>
      <c r="F3">
        <v>21.25</v>
      </c>
      <c r="G3" s="6">
        <v>9.0440000000000005</v>
      </c>
      <c r="Q3">
        <f>PEARSON(D2:D41,C2:C41)</f>
        <v>0.6832565843402818</v>
      </c>
    </row>
    <row r="4" spans="1:17" x14ac:dyDescent="0.2">
      <c r="A4">
        <v>15</v>
      </c>
      <c r="B4">
        <v>17</v>
      </c>
      <c r="C4">
        <v>0.13750000000000001</v>
      </c>
      <c r="D4">
        <f t="shared" si="0"/>
        <v>-2</v>
      </c>
      <c r="E4">
        <f t="shared" si="1"/>
        <v>2</v>
      </c>
      <c r="F4">
        <v>36.25</v>
      </c>
      <c r="G4" s="6">
        <v>8.0625</v>
      </c>
    </row>
    <row r="5" spans="1:17" x14ac:dyDescent="0.2">
      <c r="A5">
        <v>8</v>
      </c>
      <c r="B5">
        <v>9</v>
      </c>
      <c r="C5">
        <v>0</v>
      </c>
      <c r="D5">
        <f t="shared" si="0"/>
        <v>-1</v>
      </c>
      <c r="E5">
        <f t="shared" si="1"/>
        <v>1</v>
      </c>
      <c r="F5">
        <v>50</v>
      </c>
      <c r="G5" s="6">
        <v>4.1124000000000001</v>
      </c>
    </row>
    <row r="6" spans="1:17" x14ac:dyDescent="0.2">
      <c r="A6">
        <v>12</v>
      </c>
      <c r="B6">
        <v>13</v>
      </c>
      <c r="C6">
        <v>0.4375</v>
      </c>
      <c r="D6">
        <f t="shared" si="0"/>
        <v>-1</v>
      </c>
      <c r="E6">
        <f t="shared" si="1"/>
        <v>1</v>
      </c>
      <c r="F6">
        <v>6.25</v>
      </c>
      <c r="G6" s="6">
        <v>3.6917</v>
      </c>
    </row>
    <row r="7" spans="1:17" x14ac:dyDescent="0.2">
      <c r="A7">
        <v>16</v>
      </c>
      <c r="B7">
        <v>9</v>
      </c>
      <c r="C7">
        <v>0.67500000000000004</v>
      </c>
      <c r="D7">
        <f t="shared" si="0"/>
        <v>7</v>
      </c>
      <c r="E7">
        <f t="shared" si="1"/>
        <v>7</v>
      </c>
      <c r="F7">
        <v>17.5</v>
      </c>
      <c r="G7" s="6">
        <v>0.58333000000000002</v>
      </c>
    </row>
    <row r="8" spans="1:17" x14ac:dyDescent="0.2">
      <c r="A8">
        <v>15</v>
      </c>
      <c r="B8">
        <v>9</v>
      </c>
      <c r="C8">
        <v>0.47499999999999998</v>
      </c>
      <c r="D8">
        <f t="shared" si="0"/>
        <v>6</v>
      </c>
      <c r="E8">
        <f t="shared" si="1"/>
        <v>6</v>
      </c>
      <c r="F8">
        <v>2.5</v>
      </c>
      <c r="G8" s="6">
        <v>5.8333000000000004</v>
      </c>
    </row>
    <row r="9" spans="1:17" x14ac:dyDescent="0.2">
      <c r="A9">
        <v>16</v>
      </c>
      <c r="B9">
        <v>10</v>
      </c>
      <c r="C9">
        <v>0.92500000000000004</v>
      </c>
      <c r="D9">
        <f t="shared" si="0"/>
        <v>6</v>
      </c>
      <c r="E9">
        <f t="shared" si="1"/>
        <v>6</v>
      </c>
      <c r="F9">
        <v>42.5</v>
      </c>
      <c r="G9" s="6">
        <v>5.6</v>
      </c>
    </row>
    <row r="10" spans="1:17" x14ac:dyDescent="0.2">
      <c r="A10">
        <v>16</v>
      </c>
      <c r="B10">
        <v>14</v>
      </c>
      <c r="C10">
        <v>0.42499999999999999</v>
      </c>
      <c r="D10">
        <f t="shared" si="0"/>
        <v>2</v>
      </c>
      <c r="E10">
        <f t="shared" si="1"/>
        <v>2</v>
      </c>
      <c r="F10">
        <v>7.5</v>
      </c>
      <c r="G10" s="6">
        <v>4.3719000000000001</v>
      </c>
    </row>
    <row r="11" spans="1:17" x14ac:dyDescent="0.2">
      <c r="A11">
        <v>13</v>
      </c>
      <c r="B11">
        <v>16</v>
      </c>
      <c r="C11">
        <v>0.125</v>
      </c>
      <c r="D11">
        <f t="shared" si="0"/>
        <v>-3</v>
      </c>
      <c r="E11">
        <f t="shared" si="1"/>
        <v>3</v>
      </c>
      <c r="F11">
        <v>37.5</v>
      </c>
      <c r="G11" s="6">
        <v>3.0364</v>
      </c>
    </row>
    <row r="12" spans="1:17" x14ac:dyDescent="0.2">
      <c r="A12">
        <v>14</v>
      </c>
      <c r="B12">
        <v>8</v>
      </c>
      <c r="C12">
        <v>1</v>
      </c>
      <c r="D12">
        <f t="shared" si="0"/>
        <v>6</v>
      </c>
      <c r="E12">
        <f t="shared" si="1"/>
        <v>6</v>
      </c>
      <c r="F12">
        <v>50</v>
      </c>
      <c r="G12" s="6">
        <v>-15.6755</v>
      </c>
    </row>
    <row r="13" spans="1:17" x14ac:dyDescent="0.2">
      <c r="A13">
        <v>8</v>
      </c>
      <c r="B13">
        <v>4</v>
      </c>
      <c r="C13">
        <v>0.48749999999999999</v>
      </c>
      <c r="D13">
        <f t="shared" si="0"/>
        <v>4</v>
      </c>
      <c r="E13">
        <f t="shared" si="1"/>
        <v>4</v>
      </c>
      <c r="F13">
        <v>1.25</v>
      </c>
      <c r="G13" s="6">
        <v>-5.3110999999999997</v>
      </c>
    </row>
    <row r="14" spans="1:17" x14ac:dyDescent="0.2">
      <c r="A14">
        <v>7</v>
      </c>
      <c r="B14">
        <v>10</v>
      </c>
      <c r="C14">
        <v>0.27500000000000002</v>
      </c>
      <c r="D14">
        <f t="shared" si="0"/>
        <v>-3</v>
      </c>
      <c r="E14">
        <f t="shared" si="1"/>
        <v>3</v>
      </c>
      <c r="F14">
        <v>22.5</v>
      </c>
      <c r="G14" s="6">
        <v>4.2055999999999996</v>
      </c>
    </row>
    <row r="15" spans="1:17" x14ac:dyDescent="0.2">
      <c r="A15">
        <v>15</v>
      </c>
      <c r="B15">
        <v>12</v>
      </c>
      <c r="C15">
        <v>0.97499999999999998</v>
      </c>
      <c r="D15">
        <f t="shared" si="0"/>
        <v>3</v>
      </c>
      <c r="E15">
        <f t="shared" si="1"/>
        <v>3</v>
      </c>
      <c r="F15">
        <v>47.5</v>
      </c>
      <c r="G15" s="6">
        <v>-11.7637</v>
      </c>
    </row>
    <row r="16" spans="1:17" x14ac:dyDescent="0.2">
      <c r="A16">
        <v>11</v>
      </c>
      <c r="B16">
        <v>9</v>
      </c>
      <c r="C16">
        <v>0.71250000000000002</v>
      </c>
      <c r="D16">
        <f t="shared" si="0"/>
        <v>2</v>
      </c>
      <c r="E16">
        <f t="shared" si="1"/>
        <v>2</v>
      </c>
      <c r="F16">
        <v>21.25</v>
      </c>
      <c r="G16" s="6">
        <v>-2.1797</v>
      </c>
    </row>
    <row r="17" spans="1:7" x14ac:dyDescent="0.2">
      <c r="A17">
        <v>16</v>
      </c>
      <c r="B17">
        <v>8</v>
      </c>
      <c r="C17">
        <v>0.97499999999999998</v>
      </c>
      <c r="D17">
        <f t="shared" si="0"/>
        <v>8</v>
      </c>
      <c r="E17">
        <f t="shared" si="1"/>
        <v>8</v>
      </c>
      <c r="F17">
        <v>47.5</v>
      </c>
      <c r="G17" s="6">
        <v>-14.418200000000001</v>
      </c>
    </row>
    <row r="18" spans="1:7" x14ac:dyDescent="0.2">
      <c r="A18">
        <v>15</v>
      </c>
      <c r="B18">
        <v>12</v>
      </c>
      <c r="C18">
        <v>0.55000000000000004</v>
      </c>
      <c r="D18">
        <f t="shared" si="0"/>
        <v>3</v>
      </c>
      <c r="E18">
        <f t="shared" si="1"/>
        <v>3</v>
      </c>
      <c r="F18">
        <v>5</v>
      </c>
      <c r="G18" s="6">
        <v>-0.95</v>
      </c>
    </row>
    <row r="19" spans="1:7" x14ac:dyDescent="0.2">
      <c r="A19">
        <v>4</v>
      </c>
      <c r="B19">
        <v>11</v>
      </c>
      <c r="C19">
        <v>0.28749999999999998</v>
      </c>
      <c r="D19">
        <f t="shared" si="0"/>
        <v>-7</v>
      </c>
      <c r="E19">
        <f t="shared" si="1"/>
        <v>7</v>
      </c>
      <c r="F19">
        <v>21.25</v>
      </c>
      <c r="G19" s="6">
        <v>-16.710999999999999</v>
      </c>
    </row>
    <row r="20" spans="1:7" x14ac:dyDescent="0.2">
      <c r="A20">
        <v>8</v>
      </c>
      <c r="B20">
        <v>16</v>
      </c>
      <c r="C20">
        <v>0</v>
      </c>
      <c r="D20">
        <f t="shared" si="0"/>
        <v>-8</v>
      </c>
      <c r="E20">
        <f t="shared" si="1"/>
        <v>8</v>
      </c>
      <c r="F20">
        <v>50</v>
      </c>
      <c r="G20" s="6">
        <v>-19.419</v>
      </c>
    </row>
    <row r="21" spans="1:7" x14ac:dyDescent="0.2">
      <c r="A21">
        <v>14</v>
      </c>
      <c r="B21">
        <v>14</v>
      </c>
      <c r="C21">
        <v>0.47499999999999998</v>
      </c>
      <c r="D21">
        <f t="shared" si="0"/>
        <v>0</v>
      </c>
      <c r="E21">
        <f t="shared" si="1"/>
        <v>0</v>
      </c>
      <c r="F21">
        <v>2.5</v>
      </c>
      <c r="G21" s="6">
        <v>-2.2063000000000001</v>
      </c>
    </row>
    <row r="22" spans="1:7" x14ac:dyDescent="0.2">
      <c r="A22">
        <v>10</v>
      </c>
      <c r="B22">
        <v>14</v>
      </c>
      <c r="C22">
        <v>0.375</v>
      </c>
      <c r="D22">
        <f t="shared" si="0"/>
        <v>-4</v>
      </c>
      <c r="E22">
        <f t="shared" si="1"/>
        <v>4</v>
      </c>
      <c r="F22">
        <v>12.5</v>
      </c>
      <c r="G22" s="6">
        <v>-7.0823999999999998</v>
      </c>
    </row>
    <row r="23" spans="1:7" x14ac:dyDescent="0.2">
      <c r="A23">
        <v>14</v>
      </c>
      <c r="B23">
        <v>11</v>
      </c>
      <c r="C23">
        <v>0.9</v>
      </c>
      <c r="D23">
        <f t="shared" si="0"/>
        <v>3</v>
      </c>
      <c r="E23">
        <f t="shared" si="1"/>
        <v>3</v>
      </c>
      <c r="F23">
        <v>40</v>
      </c>
      <c r="G23" s="6">
        <v>-13.0069</v>
      </c>
    </row>
    <row r="24" spans="1:7" x14ac:dyDescent="0.2">
      <c r="A24">
        <v>16</v>
      </c>
      <c r="B24">
        <v>13</v>
      </c>
      <c r="C24">
        <v>1</v>
      </c>
      <c r="D24">
        <f t="shared" si="0"/>
        <v>3</v>
      </c>
      <c r="E24">
        <f t="shared" si="1"/>
        <v>3</v>
      </c>
      <c r="F24">
        <v>50</v>
      </c>
      <c r="G24" s="6">
        <v>8.4422999999999995</v>
      </c>
    </row>
    <row r="25" spans="1:7" x14ac:dyDescent="0.2">
      <c r="A25">
        <v>14</v>
      </c>
      <c r="B25">
        <v>8</v>
      </c>
      <c r="C25">
        <v>0.97499999999999998</v>
      </c>
      <c r="D25">
        <f t="shared" si="0"/>
        <v>6</v>
      </c>
      <c r="E25">
        <f t="shared" si="1"/>
        <v>6</v>
      </c>
      <c r="F25">
        <v>47.5</v>
      </c>
      <c r="G25" s="6">
        <v>-1.3095000000000001</v>
      </c>
    </row>
    <row r="26" spans="1:7" x14ac:dyDescent="0.2">
      <c r="A26">
        <v>10</v>
      </c>
      <c r="B26">
        <v>8</v>
      </c>
      <c r="C26">
        <v>0.53749999999999998</v>
      </c>
      <c r="D26">
        <f t="shared" si="0"/>
        <v>2</v>
      </c>
      <c r="E26">
        <f t="shared" si="1"/>
        <v>2</v>
      </c>
      <c r="F26">
        <v>3.75</v>
      </c>
      <c r="G26" s="6">
        <v>5.3666999999999998</v>
      </c>
    </row>
    <row r="27" spans="1:7" x14ac:dyDescent="0.2">
      <c r="A27">
        <v>12</v>
      </c>
      <c r="B27">
        <v>13</v>
      </c>
      <c r="C27">
        <v>0.51249999999999996</v>
      </c>
      <c r="D27">
        <f t="shared" si="0"/>
        <v>-1</v>
      </c>
      <c r="E27">
        <f t="shared" si="1"/>
        <v>1</v>
      </c>
      <c r="F27">
        <v>1.25</v>
      </c>
      <c r="G27" s="6">
        <v>17.7</v>
      </c>
    </row>
    <row r="28" spans="1:7" x14ac:dyDescent="0.2">
      <c r="A28">
        <v>6</v>
      </c>
      <c r="B28">
        <v>7</v>
      </c>
      <c r="C28">
        <v>1.2500000000000001E-2</v>
      </c>
      <c r="D28">
        <f t="shared" si="0"/>
        <v>-1</v>
      </c>
      <c r="E28">
        <f t="shared" si="1"/>
        <v>1</v>
      </c>
      <c r="F28">
        <v>48.75</v>
      </c>
      <c r="G28" s="6">
        <v>4.1966000000000001</v>
      </c>
    </row>
    <row r="29" spans="1:7" x14ac:dyDescent="0.2">
      <c r="A29">
        <v>15</v>
      </c>
      <c r="B29">
        <v>10</v>
      </c>
      <c r="C29">
        <v>0.42499999999999999</v>
      </c>
      <c r="D29">
        <f t="shared" si="0"/>
        <v>5</v>
      </c>
      <c r="E29">
        <f t="shared" si="1"/>
        <v>5</v>
      </c>
      <c r="F29">
        <v>7.5</v>
      </c>
      <c r="G29" s="6">
        <v>-1.4881</v>
      </c>
    </row>
    <row r="30" spans="1:7" x14ac:dyDescent="0.2">
      <c r="A30">
        <v>14</v>
      </c>
      <c r="B30">
        <v>8</v>
      </c>
      <c r="C30">
        <v>0.98750000000000004</v>
      </c>
      <c r="D30">
        <f t="shared" si="0"/>
        <v>6</v>
      </c>
      <c r="E30">
        <f t="shared" si="1"/>
        <v>6</v>
      </c>
      <c r="F30">
        <v>48.75</v>
      </c>
      <c r="G30" s="6">
        <v>11.8186</v>
      </c>
    </row>
    <row r="31" spans="1:7" x14ac:dyDescent="0.2">
      <c r="A31">
        <v>8</v>
      </c>
      <c r="B31">
        <v>8</v>
      </c>
      <c r="C31">
        <v>0.9</v>
      </c>
      <c r="D31">
        <f t="shared" si="0"/>
        <v>0</v>
      </c>
      <c r="E31">
        <f t="shared" si="1"/>
        <v>0</v>
      </c>
      <c r="F31">
        <v>40</v>
      </c>
      <c r="G31" s="6">
        <v>-5.4015000000000004</v>
      </c>
    </row>
    <row r="32" spans="1:7" x14ac:dyDescent="0.2">
      <c r="A32">
        <v>10</v>
      </c>
      <c r="B32">
        <v>8</v>
      </c>
      <c r="C32">
        <v>0.6</v>
      </c>
      <c r="D32">
        <f t="shared" si="0"/>
        <v>2</v>
      </c>
      <c r="E32">
        <f t="shared" si="1"/>
        <v>2</v>
      </c>
      <c r="F32">
        <v>10</v>
      </c>
      <c r="G32" s="6">
        <v>-4.3821000000000003</v>
      </c>
    </row>
    <row r="33" spans="1:7" x14ac:dyDescent="0.2">
      <c r="A33">
        <v>16</v>
      </c>
      <c r="B33">
        <v>8</v>
      </c>
      <c r="C33">
        <v>0.72499999999999998</v>
      </c>
      <c r="D33">
        <f t="shared" si="0"/>
        <v>8</v>
      </c>
      <c r="E33">
        <f t="shared" si="1"/>
        <v>8</v>
      </c>
      <c r="F33">
        <v>22.5</v>
      </c>
      <c r="G33" s="6">
        <v>-7.5091000000000001</v>
      </c>
    </row>
    <row r="34" spans="1:7" x14ac:dyDescent="0.2">
      <c r="A34">
        <v>12</v>
      </c>
      <c r="B34">
        <v>13</v>
      </c>
      <c r="C34">
        <v>0.65</v>
      </c>
      <c r="D34">
        <f t="shared" si="0"/>
        <v>-1</v>
      </c>
      <c r="E34">
        <f t="shared" si="1"/>
        <v>1</v>
      </c>
      <c r="F34">
        <v>15</v>
      </c>
      <c r="G34" s="6">
        <v>-9.8198000000000008</v>
      </c>
    </row>
    <row r="35" spans="1:7" x14ac:dyDescent="0.2">
      <c r="A35">
        <v>16</v>
      </c>
      <c r="B35">
        <v>8</v>
      </c>
      <c r="C35">
        <v>0.95</v>
      </c>
      <c r="D35">
        <f t="shared" si="0"/>
        <v>8</v>
      </c>
      <c r="E35">
        <f t="shared" si="1"/>
        <v>8</v>
      </c>
      <c r="F35">
        <v>45</v>
      </c>
      <c r="G35" s="6">
        <v>0.96836999999999995</v>
      </c>
    </row>
    <row r="36" spans="1:7" x14ac:dyDescent="0.2">
      <c r="A36">
        <v>14</v>
      </c>
      <c r="B36">
        <v>13</v>
      </c>
      <c r="C36">
        <v>0.1</v>
      </c>
      <c r="D36">
        <f t="shared" si="0"/>
        <v>1</v>
      </c>
      <c r="E36">
        <f t="shared" si="1"/>
        <v>1</v>
      </c>
      <c r="F36">
        <v>40</v>
      </c>
      <c r="G36" s="6">
        <v>12.3139</v>
      </c>
    </row>
    <row r="37" spans="1:7" x14ac:dyDescent="0.2">
      <c r="A37">
        <v>8</v>
      </c>
      <c r="B37">
        <v>12</v>
      </c>
      <c r="C37">
        <v>0.41249999999999998</v>
      </c>
      <c r="D37">
        <f t="shared" si="0"/>
        <v>-4</v>
      </c>
      <c r="E37">
        <f t="shared" si="1"/>
        <v>4</v>
      </c>
      <c r="F37">
        <v>8.75</v>
      </c>
      <c r="G37" s="6">
        <v>-3.5769000000000002</v>
      </c>
    </row>
    <row r="38" spans="1:7" x14ac:dyDescent="0.2">
      <c r="A38">
        <v>8</v>
      </c>
      <c r="B38">
        <v>8</v>
      </c>
      <c r="C38">
        <v>0.66249999999999998</v>
      </c>
      <c r="D38">
        <f t="shared" si="0"/>
        <v>0</v>
      </c>
      <c r="E38">
        <f t="shared" si="1"/>
        <v>0</v>
      </c>
      <c r="F38">
        <v>16.25</v>
      </c>
      <c r="G38" s="6">
        <v>4.6896000000000004</v>
      </c>
    </row>
    <row r="39" spans="1:7" x14ac:dyDescent="0.2">
      <c r="A39">
        <v>10</v>
      </c>
      <c r="B39">
        <v>4</v>
      </c>
      <c r="C39">
        <v>0.73750000000000004</v>
      </c>
      <c r="D39">
        <f t="shared" si="0"/>
        <v>6</v>
      </c>
      <c r="E39">
        <f t="shared" si="1"/>
        <v>6</v>
      </c>
      <c r="F39">
        <v>23.75</v>
      </c>
      <c r="G39" s="6">
        <v>-11.5932</v>
      </c>
    </row>
    <row r="40" spans="1:7" x14ac:dyDescent="0.2">
      <c r="A40">
        <v>13</v>
      </c>
      <c r="B40">
        <v>8</v>
      </c>
      <c r="C40">
        <v>0.8</v>
      </c>
      <c r="D40">
        <f t="shared" si="0"/>
        <v>5</v>
      </c>
      <c r="E40">
        <f t="shared" si="1"/>
        <v>5</v>
      </c>
      <c r="F40">
        <v>30</v>
      </c>
      <c r="G40" s="6">
        <v>2.5737000000000001</v>
      </c>
    </row>
    <row r="41" spans="1:7" x14ac:dyDescent="0.2">
      <c r="A41">
        <v>8</v>
      </c>
      <c r="B41">
        <v>8</v>
      </c>
      <c r="C41">
        <v>0.86250000000000004</v>
      </c>
      <c r="D41">
        <f t="shared" si="0"/>
        <v>0</v>
      </c>
      <c r="E41">
        <f t="shared" si="1"/>
        <v>0</v>
      </c>
      <c r="F41">
        <v>36.25</v>
      </c>
      <c r="G41" s="6">
        <v>-1.6739999999999999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12767-7A95-D746-A13A-2A47BF8236A5}">
  <dimension ref="A1:N41"/>
  <sheetViews>
    <sheetView topLeftCell="B1" workbookViewId="0">
      <selection activeCell="S32" sqref="S32"/>
    </sheetView>
  </sheetViews>
  <sheetFormatPr baseColWidth="10" defaultRowHeight="16" x14ac:dyDescent="0.2"/>
  <cols>
    <col min="1" max="1" width="11.83203125" bestFit="1" customWidth="1"/>
    <col min="2" max="2" width="17.33203125" bestFit="1" customWidth="1"/>
    <col min="3" max="3" width="15.5" bestFit="1" customWidth="1"/>
    <col min="4" max="4" width="15.83203125" bestFit="1" customWidth="1"/>
    <col min="5" max="5" width="19.5" bestFit="1" customWidth="1"/>
    <col min="6" max="6" width="17.83203125" bestFit="1" customWidth="1"/>
    <col min="7" max="7" width="18.1640625" bestFit="1" customWidth="1"/>
    <col min="10" max="10" width="15.83203125" bestFit="1" customWidth="1"/>
    <col min="11" max="11" width="13.6640625" bestFit="1" customWidth="1"/>
  </cols>
  <sheetData>
    <row r="1" spans="1:14" x14ac:dyDescent="0.2">
      <c r="A1" t="s">
        <v>1</v>
      </c>
      <c r="B1" t="s">
        <v>19</v>
      </c>
      <c r="C1" t="s">
        <v>21</v>
      </c>
      <c r="D1" t="s">
        <v>22</v>
      </c>
      <c r="E1" t="s">
        <v>26</v>
      </c>
      <c r="F1" t="s">
        <v>28</v>
      </c>
      <c r="G1" t="s">
        <v>29</v>
      </c>
    </row>
    <row r="2" spans="1:14" x14ac:dyDescent="0.2">
      <c r="A2">
        <v>1</v>
      </c>
      <c r="B2">
        <v>0</v>
      </c>
      <c r="C2">
        <v>0.69167000000000001</v>
      </c>
      <c r="D2">
        <v>1.2881</v>
      </c>
      <c r="E2">
        <v>6.25E-2</v>
      </c>
      <c r="F2">
        <v>0.67500000000000004</v>
      </c>
      <c r="G2">
        <v>1.2623</v>
      </c>
    </row>
    <row r="3" spans="1:14" x14ac:dyDescent="0.2">
      <c r="A3">
        <v>1</v>
      </c>
      <c r="B3">
        <v>0.3125</v>
      </c>
      <c r="C3">
        <v>0.7</v>
      </c>
      <c r="D3">
        <v>1.0291999999999999</v>
      </c>
      <c r="E3">
        <v>0</v>
      </c>
      <c r="F3">
        <v>0.82499999999999996</v>
      </c>
      <c r="G3">
        <v>1.423</v>
      </c>
    </row>
    <row r="4" spans="1:14" x14ac:dyDescent="0.2">
      <c r="A4">
        <v>1</v>
      </c>
      <c r="B4">
        <v>0.4375</v>
      </c>
      <c r="C4">
        <v>0.85</v>
      </c>
      <c r="D4">
        <v>1.5133000000000001</v>
      </c>
      <c r="E4">
        <v>0.4</v>
      </c>
      <c r="F4">
        <v>0.82499999999999996</v>
      </c>
      <c r="G4">
        <v>1.7721</v>
      </c>
      <c r="K4" s="5" t="s">
        <v>101</v>
      </c>
      <c r="L4" s="5"/>
      <c r="M4" s="5" t="s">
        <v>174</v>
      </c>
      <c r="N4" s="5"/>
    </row>
    <row r="5" spans="1:14" x14ac:dyDescent="0.2">
      <c r="A5">
        <v>1</v>
      </c>
      <c r="B5">
        <v>0.47499999999999998</v>
      </c>
      <c r="C5">
        <v>0.73333000000000004</v>
      </c>
      <c r="D5">
        <v>1.4776</v>
      </c>
      <c r="E5">
        <v>0.53749999999999998</v>
      </c>
      <c r="F5">
        <v>0.81667000000000001</v>
      </c>
      <c r="G5">
        <v>1.4712000000000001</v>
      </c>
      <c r="K5" t="s">
        <v>172</v>
      </c>
      <c r="L5" t="s">
        <v>173</v>
      </c>
      <c r="M5" t="s">
        <v>172</v>
      </c>
      <c r="N5" t="s">
        <v>173</v>
      </c>
    </row>
    <row r="6" spans="1:14" x14ac:dyDescent="0.2">
      <c r="A6">
        <v>1</v>
      </c>
      <c r="B6">
        <v>0.38750000000000001</v>
      </c>
      <c r="C6">
        <v>0.65</v>
      </c>
      <c r="D6">
        <v>1.4328000000000001</v>
      </c>
      <c r="E6">
        <v>0.21249999999999999</v>
      </c>
      <c r="F6">
        <v>0.66666999999999998</v>
      </c>
      <c r="G6">
        <v>2.0306000000000002</v>
      </c>
      <c r="J6" t="s">
        <v>170</v>
      </c>
      <c r="K6">
        <f>AVERAGE(D2:D21)</f>
        <v>1.472145</v>
      </c>
      <c r="L6">
        <f>AVERAGE(C2:C21)</f>
        <v>0.74124999999999985</v>
      </c>
      <c r="M6">
        <f>AVERAGE(G2:G21)</f>
        <v>1.6351350000000004</v>
      </c>
      <c r="N6">
        <f>AVERAGE(F2:F21)</f>
        <v>0.76291599999999993</v>
      </c>
    </row>
    <row r="7" spans="1:14" x14ac:dyDescent="0.2">
      <c r="A7">
        <v>1</v>
      </c>
      <c r="B7">
        <v>1</v>
      </c>
      <c r="C7">
        <v>0.78332999999999997</v>
      </c>
      <c r="D7">
        <v>1.4407000000000001</v>
      </c>
      <c r="E7">
        <v>1</v>
      </c>
      <c r="F7">
        <v>0.85833000000000004</v>
      </c>
      <c r="G7">
        <v>2.3107000000000002</v>
      </c>
    </row>
    <row r="8" spans="1:14" x14ac:dyDescent="0.2">
      <c r="A8">
        <v>1</v>
      </c>
      <c r="B8">
        <v>0.2</v>
      </c>
      <c r="C8">
        <v>0.81667000000000001</v>
      </c>
      <c r="D8">
        <v>1.8157000000000001</v>
      </c>
      <c r="E8">
        <v>0.1125</v>
      </c>
      <c r="F8">
        <v>0.83333000000000002</v>
      </c>
      <c r="G8">
        <v>2.5966999999999998</v>
      </c>
      <c r="K8" s="5" t="s">
        <v>174</v>
      </c>
      <c r="L8" s="5"/>
      <c r="M8" s="5" t="s">
        <v>101</v>
      </c>
      <c r="N8" s="5"/>
    </row>
    <row r="9" spans="1:14" x14ac:dyDescent="0.2">
      <c r="A9">
        <v>1</v>
      </c>
      <c r="B9">
        <v>0.7</v>
      </c>
      <c r="C9">
        <v>0.81667000000000001</v>
      </c>
      <c r="D9">
        <v>1.5485</v>
      </c>
      <c r="E9">
        <v>0.625</v>
      </c>
      <c r="F9">
        <v>0.70833000000000002</v>
      </c>
      <c r="G9">
        <v>1.5038</v>
      </c>
      <c r="K9" t="s">
        <v>172</v>
      </c>
      <c r="L9" t="s">
        <v>173</v>
      </c>
      <c r="M9" t="s">
        <v>172</v>
      </c>
      <c r="N9" t="s">
        <v>173</v>
      </c>
    </row>
    <row r="10" spans="1:14" x14ac:dyDescent="0.2">
      <c r="A10">
        <v>1</v>
      </c>
      <c r="B10">
        <v>0.55000000000000004</v>
      </c>
      <c r="C10">
        <v>0.63332999999999995</v>
      </c>
      <c r="D10">
        <v>1.2835000000000001</v>
      </c>
      <c r="E10">
        <v>0.5625</v>
      </c>
      <c r="F10">
        <v>0.63332999999999995</v>
      </c>
      <c r="G10">
        <v>1.2383999999999999</v>
      </c>
      <c r="J10" t="s">
        <v>171</v>
      </c>
      <c r="K10">
        <f>AVERAGE(G22:G41)</f>
        <v>1.8364699999999998</v>
      </c>
      <c r="L10">
        <f>AVERAGE(F22:F41)</f>
        <v>0.70666700000000005</v>
      </c>
      <c r="M10">
        <f>AVERAGE(D22:D41)</f>
        <v>1.3168124999999999</v>
      </c>
      <c r="N10">
        <f>AVERAGE(C22:C41)</f>
        <v>0.70958249999999989</v>
      </c>
    </row>
    <row r="11" spans="1:14" x14ac:dyDescent="0.2">
      <c r="A11">
        <v>1</v>
      </c>
      <c r="B11">
        <v>0.23749999999999999</v>
      </c>
      <c r="C11">
        <v>0.76666999999999996</v>
      </c>
      <c r="D11">
        <v>1.3170999999999999</v>
      </c>
      <c r="E11">
        <v>0</v>
      </c>
      <c r="F11">
        <v>0.75</v>
      </c>
      <c r="G11">
        <v>1.2484999999999999</v>
      </c>
    </row>
    <row r="12" spans="1:14" x14ac:dyDescent="0.2">
      <c r="A12">
        <v>1</v>
      </c>
      <c r="B12">
        <v>0.41249999999999998</v>
      </c>
      <c r="C12">
        <v>0.68332999999999999</v>
      </c>
      <c r="D12">
        <v>1.1344000000000001</v>
      </c>
      <c r="E12">
        <v>0.45</v>
      </c>
      <c r="F12">
        <v>0.69167000000000001</v>
      </c>
      <c r="G12">
        <v>1.1324000000000001</v>
      </c>
    </row>
    <row r="13" spans="1:14" x14ac:dyDescent="0.2">
      <c r="A13">
        <v>1</v>
      </c>
      <c r="B13">
        <v>0.98750000000000004</v>
      </c>
      <c r="C13">
        <v>0.6</v>
      </c>
      <c r="D13">
        <v>1.0107999999999999</v>
      </c>
      <c r="E13">
        <v>1</v>
      </c>
      <c r="F13">
        <v>0.63332999999999995</v>
      </c>
      <c r="G13">
        <v>1.4246000000000001</v>
      </c>
    </row>
    <row r="14" spans="1:14" x14ac:dyDescent="0.2">
      <c r="A14">
        <v>1</v>
      </c>
      <c r="B14">
        <v>0.58750000000000002</v>
      </c>
      <c r="C14">
        <v>0.78332999999999997</v>
      </c>
      <c r="D14">
        <v>1.4519</v>
      </c>
      <c r="E14">
        <v>0.75</v>
      </c>
      <c r="F14">
        <v>0.83333000000000002</v>
      </c>
      <c r="G14">
        <v>1.1940999999999999</v>
      </c>
    </row>
    <row r="15" spans="1:14" x14ac:dyDescent="0.2">
      <c r="A15">
        <v>1</v>
      </c>
      <c r="B15">
        <v>0</v>
      </c>
      <c r="C15">
        <v>0.92500000000000004</v>
      </c>
      <c r="D15">
        <v>1.5489999999999999</v>
      </c>
      <c r="E15">
        <v>0</v>
      </c>
      <c r="F15">
        <v>0.93332999999999999</v>
      </c>
      <c r="G15">
        <v>1.595</v>
      </c>
    </row>
    <row r="16" spans="1:14" x14ac:dyDescent="0.2">
      <c r="A16">
        <v>1</v>
      </c>
      <c r="B16">
        <v>1</v>
      </c>
      <c r="C16">
        <v>0.79166999999999998</v>
      </c>
      <c r="D16">
        <v>1.6809000000000001</v>
      </c>
      <c r="E16">
        <v>1</v>
      </c>
      <c r="F16">
        <v>0.89166999999999996</v>
      </c>
      <c r="G16">
        <v>1.5034000000000001</v>
      </c>
    </row>
    <row r="17" spans="1:7" x14ac:dyDescent="0.2">
      <c r="A17">
        <v>1</v>
      </c>
      <c r="B17">
        <v>0.9375</v>
      </c>
      <c r="C17">
        <v>0.72499999999999998</v>
      </c>
      <c r="D17">
        <v>1.5882000000000001</v>
      </c>
      <c r="E17">
        <v>0.8</v>
      </c>
      <c r="F17">
        <v>0.75832999999999995</v>
      </c>
      <c r="G17">
        <v>1.7403</v>
      </c>
    </row>
    <row r="18" spans="1:7" x14ac:dyDescent="0.2">
      <c r="A18">
        <v>1</v>
      </c>
      <c r="B18">
        <v>0.42499999999999999</v>
      </c>
      <c r="C18">
        <v>0.79166999999999998</v>
      </c>
      <c r="D18">
        <v>1.9360999999999999</v>
      </c>
      <c r="E18">
        <v>0.4</v>
      </c>
      <c r="F18">
        <v>0.78332999999999997</v>
      </c>
      <c r="G18">
        <v>2.3052000000000001</v>
      </c>
    </row>
    <row r="19" spans="1:7" x14ac:dyDescent="0.2">
      <c r="A19">
        <v>1</v>
      </c>
      <c r="B19">
        <v>0.2</v>
      </c>
      <c r="C19">
        <v>0.61667000000000005</v>
      </c>
      <c r="D19">
        <v>2.1211000000000002</v>
      </c>
      <c r="E19">
        <v>0.32500000000000001</v>
      </c>
      <c r="F19">
        <v>0.59167000000000003</v>
      </c>
      <c r="G19">
        <v>1.2126999999999999</v>
      </c>
    </row>
    <row r="20" spans="1:7" x14ac:dyDescent="0.2">
      <c r="A20">
        <v>1</v>
      </c>
      <c r="B20">
        <v>0.67500000000000004</v>
      </c>
      <c r="C20">
        <v>0.80832999999999999</v>
      </c>
      <c r="D20">
        <v>1.7306999999999999</v>
      </c>
      <c r="E20">
        <v>0.57499999999999996</v>
      </c>
      <c r="F20">
        <v>0.82499999999999996</v>
      </c>
      <c r="G20">
        <v>1.9188000000000001</v>
      </c>
    </row>
    <row r="21" spans="1:7" x14ac:dyDescent="0.2">
      <c r="A21">
        <v>1</v>
      </c>
      <c r="B21">
        <v>0.76249999999999996</v>
      </c>
      <c r="C21">
        <v>0.65832999999999997</v>
      </c>
      <c r="D21">
        <v>1.0932999999999999</v>
      </c>
      <c r="E21">
        <v>0.88749999999999996</v>
      </c>
      <c r="F21">
        <v>0.72499999999999998</v>
      </c>
      <c r="G21">
        <v>1.8189</v>
      </c>
    </row>
    <row r="22" spans="1:7" x14ac:dyDescent="0.2">
      <c r="A22">
        <v>2</v>
      </c>
      <c r="B22">
        <v>0.25</v>
      </c>
      <c r="C22">
        <v>0.75832999999999995</v>
      </c>
      <c r="D22">
        <v>1.1753</v>
      </c>
      <c r="E22">
        <v>0.28749999999999998</v>
      </c>
      <c r="F22">
        <v>0.80832999999999999</v>
      </c>
      <c r="G22">
        <v>1.1940999999999999</v>
      </c>
    </row>
    <row r="23" spans="1:7" x14ac:dyDescent="0.2">
      <c r="A23">
        <v>2</v>
      </c>
      <c r="B23">
        <v>0</v>
      </c>
      <c r="C23">
        <v>0.7</v>
      </c>
      <c r="D23">
        <v>0.92132999999999998</v>
      </c>
      <c r="E23">
        <v>0</v>
      </c>
      <c r="F23">
        <v>0.69167000000000001</v>
      </c>
      <c r="G23">
        <v>1.3257000000000001</v>
      </c>
    </row>
    <row r="24" spans="1:7" x14ac:dyDescent="0.2">
      <c r="A24">
        <v>2</v>
      </c>
      <c r="B24">
        <v>0.9375</v>
      </c>
      <c r="C24">
        <v>0.67500000000000004</v>
      </c>
      <c r="D24">
        <v>1.4283999999999999</v>
      </c>
      <c r="E24">
        <v>0.98750000000000004</v>
      </c>
      <c r="F24">
        <v>0.65</v>
      </c>
      <c r="G24">
        <v>2.3056999999999999</v>
      </c>
    </row>
    <row r="25" spans="1:7" x14ac:dyDescent="0.2">
      <c r="A25">
        <v>2</v>
      </c>
      <c r="B25">
        <v>0.98750000000000004</v>
      </c>
      <c r="C25">
        <v>0.625</v>
      </c>
      <c r="D25">
        <v>1.5516000000000001</v>
      </c>
      <c r="E25">
        <v>1</v>
      </c>
      <c r="F25">
        <v>0.66666999999999998</v>
      </c>
      <c r="G25">
        <v>1.9615</v>
      </c>
    </row>
    <row r="26" spans="1:7" x14ac:dyDescent="0.2">
      <c r="A26">
        <v>2</v>
      </c>
      <c r="B26">
        <v>3.7499999999999999E-2</v>
      </c>
      <c r="C26">
        <v>0.61667000000000005</v>
      </c>
      <c r="D26">
        <v>1.8802000000000001</v>
      </c>
      <c r="E26">
        <v>3.7499999999999999E-2</v>
      </c>
      <c r="F26">
        <v>0.65832999999999997</v>
      </c>
      <c r="G26">
        <v>2.5470999999999999</v>
      </c>
    </row>
    <row r="27" spans="1:7" x14ac:dyDescent="0.2">
      <c r="A27">
        <v>2</v>
      </c>
      <c r="B27">
        <v>0.63749999999999996</v>
      </c>
      <c r="C27">
        <v>0.70833000000000002</v>
      </c>
      <c r="D27">
        <v>1.214</v>
      </c>
      <c r="E27">
        <v>0.58750000000000002</v>
      </c>
      <c r="F27">
        <v>0.61667000000000005</v>
      </c>
      <c r="G27">
        <v>1.5963000000000001</v>
      </c>
    </row>
    <row r="28" spans="1:7" x14ac:dyDescent="0.2">
      <c r="A28">
        <v>2</v>
      </c>
      <c r="B28">
        <v>1</v>
      </c>
      <c r="C28">
        <v>0.68332999999999999</v>
      </c>
      <c r="D28">
        <v>1.4208000000000001</v>
      </c>
      <c r="E28">
        <v>1</v>
      </c>
      <c r="F28">
        <v>0.72499999999999998</v>
      </c>
      <c r="G28">
        <v>2.3096000000000001</v>
      </c>
    </row>
    <row r="29" spans="1:7" x14ac:dyDescent="0.2">
      <c r="A29">
        <v>2</v>
      </c>
      <c r="B29">
        <v>0.96250000000000002</v>
      </c>
      <c r="C29">
        <v>0.875</v>
      </c>
      <c r="D29">
        <v>1.0946</v>
      </c>
      <c r="E29">
        <v>1</v>
      </c>
      <c r="F29">
        <v>0.7</v>
      </c>
      <c r="G29">
        <v>1.6772</v>
      </c>
    </row>
    <row r="30" spans="1:7" x14ac:dyDescent="0.2">
      <c r="A30">
        <v>2</v>
      </c>
      <c r="B30">
        <v>0.05</v>
      </c>
      <c r="C30">
        <v>0.78332999999999997</v>
      </c>
      <c r="D30">
        <v>1.2997000000000001</v>
      </c>
      <c r="E30">
        <v>3.7499999999999999E-2</v>
      </c>
      <c r="F30">
        <v>0.79166999999999998</v>
      </c>
      <c r="G30">
        <v>1.7755000000000001</v>
      </c>
    </row>
    <row r="31" spans="1:7" x14ac:dyDescent="0.2">
      <c r="A31">
        <v>2</v>
      </c>
      <c r="B31">
        <v>0.32500000000000001</v>
      </c>
      <c r="C31">
        <v>0.63332999999999995</v>
      </c>
      <c r="D31">
        <v>1.6798999999999999</v>
      </c>
      <c r="E31">
        <v>0.41249999999999998</v>
      </c>
      <c r="F31">
        <v>0.65</v>
      </c>
      <c r="G31">
        <v>2.0202</v>
      </c>
    </row>
    <row r="32" spans="1:7" x14ac:dyDescent="0.2">
      <c r="A32">
        <v>2</v>
      </c>
      <c r="B32">
        <v>1</v>
      </c>
      <c r="C32">
        <v>0.75</v>
      </c>
      <c r="D32">
        <v>1.3505</v>
      </c>
      <c r="E32">
        <v>1</v>
      </c>
      <c r="F32">
        <v>0.76666999999999996</v>
      </c>
      <c r="G32">
        <v>2.3711000000000002</v>
      </c>
    </row>
    <row r="33" spans="1:7" x14ac:dyDescent="0.2">
      <c r="A33">
        <v>2</v>
      </c>
      <c r="B33">
        <v>0.71250000000000002</v>
      </c>
      <c r="C33">
        <v>0.65832999999999997</v>
      </c>
      <c r="D33">
        <v>1.3151999999999999</v>
      </c>
      <c r="E33">
        <v>0.96250000000000002</v>
      </c>
      <c r="F33">
        <v>0.65</v>
      </c>
      <c r="G33">
        <v>1.7206999999999999</v>
      </c>
    </row>
    <row r="34" spans="1:7" x14ac:dyDescent="0.2">
      <c r="A34">
        <v>2</v>
      </c>
      <c r="B34">
        <v>0.95</v>
      </c>
      <c r="C34">
        <v>0.64166999999999996</v>
      </c>
      <c r="D34">
        <v>1.7342</v>
      </c>
      <c r="E34">
        <v>0.9375</v>
      </c>
      <c r="F34">
        <v>0.67500000000000004</v>
      </c>
      <c r="G34">
        <v>2.0800999999999998</v>
      </c>
    </row>
    <row r="35" spans="1:7" x14ac:dyDescent="0.2">
      <c r="A35">
        <v>2</v>
      </c>
      <c r="B35">
        <v>0.46250000000000002</v>
      </c>
      <c r="C35">
        <v>0.75832999999999995</v>
      </c>
      <c r="D35">
        <v>1.1692</v>
      </c>
      <c r="E35">
        <v>0.53749999999999998</v>
      </c>
      <c r="F35">
        <v>0.75</v>
      </c>
      <c r="G35">
        <v>1.4643999999999999</v>
      </c>
    </row>
    <row r="36" spans="1:7" x14ac:dyDescent="0.2">
      <c r="A36">
        <v>2</v>
      </c>
      <c r="B36">
        <v>0.98750000000000004</v>
      </c>
      <c r="C36">
        <v>0.70833000000000002</v>
      </c>
      <c r="D36">
        <v>1.2019</v>
      </c>
      <c r="E36">
        <v>0.96250000000000002</v>
      </c>
      <c r="F36">
        <v>0.64166999999999996</v>
      </c>
      <c r="G36">
        <v>2.1410999999999998</v>
      </c>
    </row>
    <row r="37" spans="1:7" x14ac:dyDescent="0.2">
      <c r="A37">
        <v>2</v>
      </c>
      <c r="B37">
        <v>0.9375</v>
      </c>
      <c r="C37">
        <v>0.66666999999999998</v>
      </c>
      <c r="D37">
        <v>1.0657000000000001</v>
      </c>
      <c r="E37">
        <v>0.82499999999999996</v>
      </c>
      <c r="F37">
        <v>0.63332999999999995</v>
      </c>
      <c r="G37">
        <v>1.5975999999999999</v>
      </c>
    </row>
    <row r="38" spans="1:7" x14ac:dyDescent="0.2">
      <c r="A38">
        <v>2</v>
      </c>
      <c r="B38">
        <v>1</v>
      </c>
      <c r="C38">
        <v>0.82499999999999996</v>
      </c>
      <c r="D38">
        <v>1.302</v>
      </c>
      <c r="E38">
        <v>1</v>
      </c>
      <c r="F38">
        <v>0.77500000000000002</v>
      </c>
      <c r="G38">
        <v>1.3867</v>
      </c>
    </row>
    <row r="39" spans="1:7" x14ac:dyDescent="0.2">
      <c r="A39">
        <v>2</v>
      </c>
      <c r="B39">
        <v>7.4999999999999997E-2</v>
      </c>
      <c r="C39">
        <v>0.65832999999999997</v>
      </c>
      <c r="D39">
        <v>0.80122000000000004</v>
      </c>
      <c r="E39">
        <v>0.36249999999999999</v>
      </c>
      <c r="F39">
        <v>0.8</v>
      </c>
      <c r="G39">
        <v>1.3047</v>
      </c>
    </row>
    <row r="40" spans="1:7" x14ac:dyDescent="0.2">
      <c r="A40">
        <v>2</v>
      </c>
      <c r="B40">
        <v>0.92500000000000004</v>
      </c>
      <c r="C40">
        <v>0.74167000000000005</v>
      </c>
      <c r="D40">
        <v>1.5286999999999999</v>
      </c>
      <c r="E40">
        <v>0.92500000000000004</v>
      </c>
      <c r="F40">
        <v>0.75</v>
      </c>
      <c r="G40">
        <v>1.7139</v>
      </c>
    </row>
    <row r="41" spans="1:7" x14ac:dyDescent="0.2">
      <c r="A41">
        <v>2</v>
      </c>
      <c r="B41">
        <v>0.98750000000000004</v>
      </c>
      <c r="C41">
        <v>0.72499999999999998</v>
      </c>
      <c r="D41">
        <v>1.2018</v>
      </c>
      <c r="E41">
        <v>1</v>
      </c>
      <c r="F41">
        <v>0.73333000000000004</v>
      </c>
      <c r="G41">
        <v>2.2362000000000002</v>
      </c>
    </row>
  </sheetData>
  <autoFilter ref="A1:G41" xr:uid="{E4D4534A-C2F5-C542-8E1C-6CFD07098895}">
    <sortState xmlns:xlrd2="http://schemas.microsoft.com/office/spreadsheetml/2017/richdata2" ref="A2:G41">
      <sortCondition ref="A1:A41"/>
    </sortState>
  </autoFilter>
  <mergeCells count="4">
    <mergeCell ref="K4:L4"/>
    <mergeCell ref="M4:N4"/>
    <mergeCell ref="K8:L8"/>
    <mergeCell ref="M8:N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8DD37-19FC-8D44-B825-FF5D58F2E85C}">
  <dimension ref="A1:M41"/>
  <sheetViews>
    <sheetView topLeftCell="H1" workbookViewId="0">
      <selection activeCell="M13" sqref="M13"/>
    </sheetView>
  </sheetViews>
  <sheetFormatPr baseColWidth="10" defaultRowHeight="16" x14ac:dyDescent="0.2"/>
  <cols>
    <col min="1" max="1" width="27.83203125" bestFit="1" customWidth="1"/>
    <col min="2" max="2" width="28.1640625" bestFit="1" customWidth="1"/>
    <col min="3" max="3" width="27.83203125" bestFit="1" customWidth="1"/>
    <col min="4" max="4" width="28.1640625" bestFit="1" customWidth="1"/>
    <col min="5" max="5" width="26.6640625" bestFit="1" customWidth="1"/>
    <col min="6" max="6" width="27" bestFit="1" customWidth="1"/>
    <col min="7" max="7" width="26.6640625" bestFit="1" customWidth="1"/>
    <col min="8" max="8" width="27" bestFit="1" customWidth="1"/>
    <col min="11" max="11" width="17.5" customWidth="1"/>
    <col min="13" max="13" width="17" customWidth="1"/>
  </cols>
  <sheetData>
    <row r="1" spans="1:13" x14ac:dyDescent="0.2">
      <c r="A1" t="s">
        <v>113</v>
      </c>
      <c r="B1" t="s">
        <v>114</v>
      </c>
      <c r="C1" t="s">
        <v>115</v>
      </c>
      <c r="D1" t="s">
        <v>116</v>
      </c>
      <c r="E1" t="s">
        <v>123</v>
      </c>
      <c r="F1" t="s">
        <v>124</v>
      </c>
      <c r="G1" t="s">
        <v>125</v>
      </c>
      <c r="H1" t="s">
        <v>126</v>
      </c>
    </row>
    <row r="2" spans="1:13" x14ac:dyDescent="0.2">
      <c r="A2">
        <v>1</v>
      </c>
      <c r="B2">
        <v>0.875</v>
      </c>
      <c r="C2">
        <v>1</v>
      </c>
      <c r="D2">
        <v>1</v>
      </c>
      <c r="E2">
        <v>0</v>
      </c>
      <c r="F2">
        <v>0.125</v>
      </c>
      <c r="G2">
        <v>1</v>
      </c>
      <c r="H2">
        <v>1</v>
      </c>
    </row>
    <row r="3" spans="1:13" x14ac:dyDescent="0.2">
      <c r="A3">
        <v>0.75</v>
      </c>
      <c r="B3">
        <v>0.5</v>
      </c>
      <c r="C3">
        <v>0.93332999999999999</v>
      </c>
      <c r="D3">
        <v>0.77778000000000003</v>
      </c>
      <c r="E3">
        <v>0.25</v>
      </c>
      <c r="F3">
        <v>0.5</v>
      </c>
      <c r="G3">
        <v>0.93332999999999999</v>
      </c>
      <c r="H3">
        <v>0.77778000000000003</v>
      </c>
      <c r="K3" s="1"/>
      <c r="L3" s="1" t="s">
        <v>96</v>
      </c>
      <c r="M3" s="1" t="s">
        <v>97</v>
      </c>
    </row>
    <row r="4" spans="1:13" x14ac:dyDescent="0.2">
      <c r="A4">
        <v>0.9</v>
      </c>
      <c r="B4">
        <v>0.88</v>
      </c>
      <c r="C4">
        <v>0.72726999999999997</v>
      </c>
      <c r="D4">
        <v>0.93332999999999999</v>
      </c>
      <c r="E4">
        <v>0.1</v>
      </c>
      <c r="F4">
        <v>0.12</v>
      </c>
      <c r="G4">
        <v>0.72726999999999997</v>
      </c>
      <c r="H4">
        <v>0.93332999999999999</v>
      </c>
      <c r="K4" s="1" t="s">
        <v>127</v>
      </c>
      <c r="L4" s="1">
        <f>AVERAGE(A2:B41)</f>
        <v>0.41309788749999987</v>
      </c>
      <c r="M4" s="1">
        <f>AVERAGE(C2:C41)</f>
        <v>0.44138822499999997</v>
      </c>
    </row>
    <row r="5" spans="1:13" x14ac:dyDescent="0.2">
      <c r="A5">
        <v>1</v>
      </c>
      <c r="B5">
        <v>1</v>
      </c>
      <c r="C5">
        <v>1</v>
      </c>
      <c r="D5">
        <v>1</v>
      </c>
      <c r="E5">
        <v>0</v>
      </c>
      <c r="F5">
        <v>0</v>
      </c>
      <c r="G5">
        <v>1</v>
      </c>
      <c r="H5">
        <v>1</v>
      </c>
      <c r="K5" s="1" t="s">
        <v>128</v>
      </c>
      <c r="L5" s="1">
        <f>AVERAGE(B2:B41)</f>
        <v>0.40250882499999996</v>
      </c>
      <c r="M5" s="1">
        <f>AVERAGE(D2:D41)</f>
        <v>0.46319055000000009</v>
      </c>
    </row>
    <row r="6" spans="1:13" x14ac:dyDescent="0.2">
      <c r="A6">
        <v>0.71428999999999998</v>
      </c>
      <c r="B6">
        <v>0.63158000000000003</v>
      </c>
      <c r="C6">
        <v>0.5</v>
      </c>
      <c r="D6">
        <v>0.67742000000000002</v>
      </c>
      <c r="E6">
        <v>0.28571000000000002</v>
      </c>
      <c r="F6">
        <v>0.36842000000000003</v>
      </c>
      <c r="G6">
        <v>0.5</v>
      </c>
      <c r="H6">
        <v>0.67742000000000002</v>
      </c>
      <c r="K6" s="2"/>
      <c r="L6" s="2" t="s">
        <v>112</v>
      </c>
      <c r="M6" s="2" t="s">
        <v>112</v>
      </c>
    </row>
    <row r="7" spans="1:13" x14ac:dyDescent="0.2">
      <c r="A7">
        <v>0.15384999999999999</v>
      </c>
      <c r="B7">
        <v>0.14285999999999999</v>
      </c>
      <c r="C7">
        <v>7.6923000000000005E-2</v>
      </c>
      <c r="D7">
        <v>0.30769000000000002</v>
      </c>
      <c r="E7">
        <v>0.84614999999999996</v>
      </c>
      <c r="F7">
        <v>0.85714000000000001</v>
      </c>
      <c r="G7">
        <v>7.6923000000000005E-2</v>
      </c>
      <c r="H7">
        <v>0.30769000000000002</v>
      </c>
      <c r="K7" s="1"/>
      <c r="L7" s="1">
        <f>_xlfn.STDEV.S(A2:A41)/SQRT(COUNT(A2:A41))</f>
        <v>5.6996273395441256E-2</v>
      </c>
      <c r="M7" s="1">
        <f>_xlfn.STDEV.S(C2:C41)/SQRT(COUNT(C2:C41))</f>
        <v>5.5920676694995973E-2</v>
      </c>
    </row>
    <row r="8" spans="1:13" x14ac:dyDescent="0.2">
      <c r="A8">
        <v>0.5</v>
      </c>
      <c r="B8">
        <v>0.375</v>
      </c>
      <c r="C8">
        <v>0.45455000000000001</v>
      </c>
      <c r="D8">
        <v>0.60714000000000001</v>
      </c>
      <c r="E8">
        <v>0.5</v>
      </c>
      <c r="F8">
        <v>0.625</v>
      </c>
      <c r="G8">
        <v>0.45455000000000001</v>
      </c>
      <c r="H8">
        <v>0.60714000000000001</v>
      </c>
      <c r="K8" s="1"/>
      <c r="L8" s="1">
        <f>_xlfn.STDEV.S(B2:B41)/SQRT(COUNT(B2:B41))</f>
        <v>5.354796126009536E-2</v>
      </c>
      <c r="M8" s="1">
        <f>_xlfn.STDEV.S(D2:D41)/SQRT(COUNT(D2:D41))</f>
        <v>5.5924490709680245E-2</v>
      </c>
    </row>
    <row r="9" spans="1:13" x14ac:dyDescent="0.2">
      <c r="A9">
        <v>7.1429000000000006E-2</v>
      </c>
      <c r="B9">
        <v>3.3333000000000002E-2</v>
      </c>
      <c r="C9">
        <v>0.1</v>
      </c>
      <c r="D9">
        <v>3.8462000000000003E-2</v>
      </c>
      <c r="E9">
        <v>0.92857000000000001</v>
      </c>
      <c r="F9">
        <v>0.96667000000000003</v>
      </c>
      <c r="G9">
        <v>0.1</v>
      </c>
      <c r="H9">
        <v>3.8462000000000003E-2</v>
      </c>
    </row>
    <row r="10" spans="1:13" x14ac:dyDescent="0.2">
      <c r="A10">
        <v>0.61538000000000004</v>
      </c>
      <c r="B10">
        <v>0.60714000000000001</v>
      </c>
      <c r="C10">
        <v>0.5</v>
      </c>
      <c r="D10">
        <v>0.74194000000000004</v>
      </c>
      <c r="E10">
        <v>0.38462000000000002</v>
      </c>
      <c r="F10">
        <v>0.39285999999999999</v>
      </c>
      <c r="G10">
        <v>0.5</v>
      </c>
      <c r="H10">
        <v>0.74194000000000004</v>
      </c>
    </row>
    <row r="11" spans="1:13" x14ac:dyDescent="0.2">
      <c r="A11">
        <v>1</v>
      </c>
      <c r="B11">
        <v>0.96552000000000004</v>
      </c>
      <c r="C11">
        <v>1</v>
      </c>
      <c r="D11">
        <v>0.96667000000000003</v>
      </c>
      <c r="E11">
        <v>0</v>
      </c>
      <c r="F11">
        <v>3.4483E-2</v>
      </c>
      <c r="G11">
        <v>1</v>
      </c>
      <c r="H11">
        <v>0.96667000000000003</v>
      </c>
    </row>
    <row r="12" spans="1:13" x14ac:dyDescent="0.2">
      <c r="A12">
        <v>0</v>
      </c>
      <c r="B12">
        <v>0</v>
      </c>
      <c r="C12">
        <v>0</v>
      </c>
      <c r="D12">
        <v>0</v>
      </c>
      <c r="E12">
        <v>1</v>
      </c>
      <c r="F12">
        <v>1</v>
      </c>
      <c r="G12">
        <v>0</v>
      </c>
      <c r="H12">
        <v>0</v>
      </c>
    </row>
    <row r="13" spans="1:13" x14ac:dyDescent="0.2">
      <c r="A13">
        <v>0.54544999999999999</v>
      </c>
      <c r="B13">
        <v>0.48148000000000002</v>
      </c>
      <c r="C13">
        <v>0.41666999999999998</v>
      </c>
      <c r="D13">
        <v>0.31034</v>
      </c>
      <c r="E13">
        <v>0.45455000000000001</v>
      </c>
      <c r="F13">
        <v>0.51851999999999998</v>
      </c>
      <c r="G13">
        <v>0.41666999999999998</v>
      </c>
      <c r="H13">
        <v>0.31034</v>
      </c>
    </row>
    <row r="14" spans="1:13" x14ac:dyDescent="0.2">
      <c r="A14">
        <v>0.7</v>
      </c>
      <c r="B14">
        <v>0.75861999999999996</v>
      </c>
      <c r="C14">
        <v>0.90908999999999995</v>
      </c>
      <c r="D14">
        <v>0.88571</v>
      </c>
      <c r="E14">
        <v>0.3</v>
      </c>
      <c r="F14">
        <v>0.24138000000000001</v>
      </c>
      <c r="G14">
        <v>0.90908999999999995</v>
      </c>
      <c r="H14">
        <v>0.88571</v>
      </c>
    </row>
    <row r="15" spans="1:13" x14ac:dyDescent="0.2">
      <c r="A15">
        <v>0</v>
      </c>
      <c r="B15">
        <v>0</v>
      </c>
      <c r="C15">
        <v>0</v>
      </c>
      <c r="D15">
        <v>3.5714000000000003E-2</v>
      </c>
      <c r="E15">
        <v>1</v>
      </c>
      <c r="F15">
        <v>1</v>
      </c>
      <c r="G15">
        <v>0</v>
      </c>
      <c r="H15">
        <v>3.5714000000000003E-2</v>
      </c>
    </row>
    <row r="16" spans="1:13" x14ac:dyDescent="0.2">
      <c r="A16">
        <v>0.27272999999999997</v>
      </c>
      <c r="B16">
        <v>0.23077</v>
      </c>
      <c r="C16">
        <v>0.66666999999999998</v>
      </c>
      <c r="D16">
        <v>0.25</v>
      </c>
      <c r="E16">
        <v>0.72726999999999997</v>
      </c>
      <c r="F16">
        <v>0.76922999999999997</v>
      </c>
      <c r="G16">
        <v>0.66666999999999998</v>
      </c>
      <c r="H16">
        <v>0.25</v>
      </c>
    </row>
    <row r="17" spans="1:13" x14ac:dyDescent="0.2">
      <c r="A17">
        <v>0</v>
      </c>
      <c r="B17">
        <v>3.2258000000000002E-2</v>
      </c>
      <c r="C17">
        <v>8.3333000000000004E-2</v>
      </c>
      <c r="D17">
        <v>0</v>
      </c>
      <c r="E17">
        <v>1</v>
      </c>
      <c r="F17">
        <v>0.96774000000000004</v>
      </c>
      <c r="G17">
        <v>8.3333000000000004E-2</v>
      </c>
      <c r="H17">
        <v>0</v>
      </c>
    </row>
    <row r="18" spans="1:13" x14ac:dyDescent="0.2">
      <c r="A18">
        <v>0.5</v>
      </c>
      <c r="B18">
        <v>0.53332999999999997</v>
      </c>
      <c r="C18">
        <v>0.33333000000000002</v>
      </c>
      <c r="D18">
        <v>0.40740999999999999</v>
      </c>
      <c r="E18">
        <v>0.5</v>
      </c>
      <c r="F18">
        <v>0.46666999999999997</v>
      </c>
      <c r="G18">
        <v>0.33333000000000002</v>
      </c>
      <c r="H18">
        <v>0.40740999999999999</v>
      </c>
    </row>
    <row r="19" spans="1:13" x14ac:dyDescent="0.2">
      <c r="A19">
        <v>0.91666999999999998</v>
      </c>
      <c r="B19">
        <v>0.8</v>
      </c>
      <c r="C19">
        <v>0.78571000000000002</v>
      </c>
      <c r="D19">
        <v>0.96</v>
      </c>
      <c r="E19">
        <v>8.3333000000000004E-2</v>
      </c>
      <c r="F19">
        <v>0.2</v>
      </c>
      <c r="G19">
        <v>0.78571000000000002</v>
      </c>
      <c r="H19">
        <v>0.96</v>
      </c>
    </row>
    <row r="20" spans="1:13" x14ac:dyDescent="0.2">
      <c r="A20">
        <v>1</v>
      </c>
      <c r="B20">
        <v>0.84614999999999996</v>
      </c>
      <c r="C20">
        <v>0.91666999999999998</v>
      </c>
      <c r="D20">
        <v>0.93938999999999995</v>
      </c>
      <c r="E20">
        <v>0</v>
      </c>
      <c r="F20">
        <v>0.15384999999999999</v>
      </c>
      <c r="G20">
        <v>0.91666999999999998</v>
      </c>
      <c r="H20">
        <v>0.93938999999999995</v>
      </c>
    </row>
    <row r="21" spans="1:13" x14ac:dyDescent="0.2">
      <c r="A21">
        <v>0.7</v>
      </c>
      <c r="B21">
        <v>0.70967999999999998</v>
      </c>
      <c r="C21">
        <v>0.46666999999999997</v>
      </c>
      <c r="D21">
        <v>0.6</v>
      </c>
      <c r="E21">
        <v>0.3</v>
      </c>
      <c r="F21">
        <v>0.29032000000000002</v>
      </c>
      <c r="G21">
        <v>0.46666999999999997</v>
      </c>
      <c r="H21">
        <v>0.6</v>
      </c>
    </row>
    <row r="22" spans="1:13" x14ac:dyDescent="0.2">
      <c r="A22">
        <v>0.5</v>
      </c>
      <c r="B22">
        <v>0.46154000000000001</v>
      </c>
      <c r="C22">
        <v>0.6875</v>
      </c>
      <c r="D22">
        <v>0.62963000000000002</v>
      </c>
      <c r="E22">
        <v>0.5</v>
      </c>
      <c r="F22">
        <v>0.53846000000000005</v>
      </c>
      <c r="G22">
        <v>0.6875</v>
      </c>
      <c r="H22">
        <v>0.62963000000000002</v>
      </c>
    </row>
    <row r="23" spans="1:13" x14ac:dyDescent="0.2">
      <c r="A23">
        <v>9.0909000000000004E-2</v>
      </c>
      <c r="B23">
        <v>6.6667000000000004E-2</v>
      </c>
      <c r="C23">
        <v>0</v>
      </c>
      <c r="D23">
        <v>3.2258000000000002E-2</v>
      </c>
      <c r="E23">
        <v>0.90908999999999995</v>
      </c>
      <c r="F23">
        <v>0.93332999999999999</v>
      </c>
      <c r="G23">
        <v>0</v>
      </c>
      <c r="H23">
        <v>3.2258000000000002E-2</v>
      </c>
    </row>
    <row r="24" spans="1:13" x14ac:dyDescent="0.2">
      <c r="A24">
        <v>0</v>
      </c>
      <c r="B24">
        <v>0</v>
      </c>
      <c r="C24">
        <v>0</v>
      </c>
      <c r="D24">
        <v>0</v>
      </c>
      <c r="E24">
        <v>1</v>
      </c>
      <c r="F24">
        <v>1</v>
      </c>
      <c r="G24">
        <v>0</v>
      </c>
      <c r="H24">
        <v>0</v>
      </c>
    </row>
    <row r="25" spans="1:13" x14ac:dyDescent="0.2">
      <c r="A25">
        <v>0.14285999999999999</v>
      </c>
      <c r="B25">
        <v>3.5714000000000003E-2</v>
      </c>
      <c r="C25">
        <v>0</v>
      </c>
      <c r="D25">
        <v>0.13042999999999999</v>
      </c>
      <c r="E25">
        <v>0.85714000000000001</v>
      </c>
      <c r="F25">
        <v>0.96428999999999998</v>
      </c>
      <c r="G25">
        <v>0</v>
      </c>
      <c r="H25">
        <v>0.13042999999999999</v>
      </c>
    </row>
    <row r="26" spans="1:13" x14ac:dyDescent="0.2">
      <c r="A26">
        <v>0.38462000000000002</v>
      </c>
      <c r="B26">
        <v>0.29166999999999998</v>
      </c>
      <c r="C26">
        <v>0.25</v>
      </c>
      <c r="D26">
        <v>0.36667</v>
      </c>
      <c r="E26">
        <v>0.61538000000000004</v>
      </c>
      <c r="F26">
        <v>0.70833000000000002</v>
      </c>
      <c r="G26">
        <v>0.25</v>
      </c>
      <c r="H26">
        <v>0.36667</v>
      </c>
    </row>
    <row r="27" spans="1:13" x14ac:dyDescent="0.2">
      <c r="A27">
        <v>0.27272999999999997</v>
      </c>
      <c r="B27">
        <v>0.23077</v>
      </c>
      <c r="C27">
        <v>0.625</v>
      </c>
      <c r="D27">
        <v>0.25</v>
      </c>
      <c r="E27">
        <v>0.72726999999999997</v>
      </c>
      <c r="F27">
        <v>0.76922999999999997</v>
      </c>
      <c r="G27">
        <v>0.625</v>
      </c>
      <c r="H27">
        <v>0.25</v>
      </c>
    </row>
    <row r="28" spans="1:13" x14ac:dyDescent="0.2">
      <c r="A28">
        <v>1</v>
      </c>
      <c r="B28">
        <v>0.96428999999999998</v>
      </c>
      <c r="C28">
        <v>1</v>
      </c>
      <c r="D28">
        <v>1</v>
      </c>
      <c r="E28">
        <v>0</v>
      </c>
      <c r="F28">
        <v>3.5714000000000003E-2</v>
      </c>
      <c r="G28">
        <v>1</v>
      </c>
      <c r="H28">
        <v>1</v>
      </c>
    </row>
    <row r="29" spans="1:13" x14ac:dyDescent="0.2">
      <c r="A29">
        <v>0.4</v>
      </c>
      <c r="B29">
        <v>0.62963000000000002</v>
      </c>
      <c r="C29">
        <v>0.5</v>
      </c>
      <c r="D29">
        <v>0.52941000000000005</v>
      </c>
      <c r="E29">
        <v>0.6</v>
      </c>
      <c r="F29">
        <v>0.37036999999999998</v>
      </c>
      <c r="G29">
        <v>0.5</v>
      </c>
      <c r="H29">
        <v>0.52941000000000005</v>
      </c>
    </row>
    <row r="30" spans="1:13" x14ac:dyDescent="0.2">
      <c r="A30">
        <v>0</v>
      </c>
      <c r="B30">
        <v>0</v>
      </c>
      <c r="C30">
        <v>0</v>
      </c>
      <c r="D30">
        <v>3.2258000000000002E-2</v>
      </c>
      <c r="E30">
        <v>1</v>
      </c>
      <c r="F30">
        <v>1</v>
      </c>
      <c r="G30">
        <v>0</v>
      </c>
      <c r="H30">
        <v>3.2258000000000002E-2</v>
      </c>
      <c r="K30" s="1"/>
      <c r="L30" s="1" t="s">
        <v>96</v>
      </c>
      <c r="M30" s="1" t="s">
        <v>97</v>
      </c>
    </row>
    <row r="31" spans="1:13" x14ac:dyDescent="0.2">
      <c r="A31">
        <v>0</v>
      </c>
      <c r="B31">
        <v>0.04</v>
      </c>
      <c r="C31">
        <v>0</v>
      </c>
      <c r="D31">
        <v>6.6667000000000004E-2</v>
      </c>
      <c r="E31">
        <v>1</v>
      </c>
      <c r="F31">
        <v>0.96</v>
      </c>
      <c r="G31">
        <v>0</v>
      </c>
      <c r="H31">
        <v>6.6667000000000004E-2</v>
      </c>
      <c r="K31" s="1" t="s">
        <v>127</v>
      </c>
      <c r="L31" s="1">
        <f>AVERAGE(E2:E41)</f>
        <v>0.57631307499999995</v>
      </c>
      <c r="M31" s="1">
        <f>AVERAGE(G2:G41)</f>
        <v>0.44138822499999997</v>
      </c>
    </row>
    <row r="32" spans="1:13" x14ac:dyDescent="0.2">
      <c r="A32">
        <v>0</v>
      </c>
      <c r="B32">
        <v>0.12903000000000001</v>
      </c>
      <c r="C32">
        <v>0.27272999999999997</v>
      </c>
      <c r="D32">
        <v>0.44</v>
      </c>
      <c r="E32">
        <v>1</v>
      </c>
      <c r="F32">
        <v>0.87097000000000002</v>
      </c>
      <c r="G32">
        <v>0.27272999999999997</v>
      </c>
      <c r="H32">
        <v>0.44</v>
      </c>
      <c r="K32" s="1" t="s">
        <v>128</v>
      </c>
      <c r="L32" s="1">
        <f>AVERAGE(F2:F41)</f>
        <v>0.59749142500000008</v>
      </c>
      <c r="M32" s="1">
        <f>AVERAGE(H2:H41)</f>
        <v>0.46319055000000009</v>
      </c>
    </row>
    <row r="33" spans="1:13" x14ac:dyDescent="0.2">
      <c r="A33">
        <v>0.25</v>
      </c>
      <c r="B33">
        <v>0.28571000000000002</v>
      </c>
      <c r="C33">
        <v>0.14285999999999999</v>
      </c>
      <c r="D33">
        <v>0.25</v>
      </c>
      <c r="E33">
        <v>0.75</v>
      </c>
      <c r="F33">
        <v>0.71428999999999998</v>
      </c>
      <c r="G33">
        <v>0.14285999999999999</v>
      </c>
      <c r="H33">
        <v>0.25</v>
      </c>
      <c r="K33" s="2"/>
      <c r="L33" s="2" t="s">
        <v>112</v>
      </c>
      <c r="M33" s="2" t="s">
        <v>112</v>
      </c>
    </row>
    <row r="34" spans="1:13" x14ac:dyDescent="0.2">
      <c r="A34">
        <v>0.63636000000000004</v>
      </c>
      <c r="B34">
        <v>0.42857000000000001</v>
      </c>
      <c r="C34">
        <v>0.46154000000000001</v>
      </c>
      <c r="D34">
        <v>0.69230999999999998</v>
      </c>
      <c r="E34">
        <v>0.36364000000000002</v>
      </c>
      <c r="F34">
        <v>0.57142999999999999</v>
      </c>
      <c r="G34">
        <v>0.46154000000000001</v>
      </c>
      <c r="H34">
        <v>0.69230999999999998</v>
      </c>
      <c r="K34" s="1"/>
      <c r="L34" s="1">
        <f>_xlfn.STDEV.S(E2:E41)/SQRT(COUNT(E2:E41))</f>
        <v>5.6996249057592485E-2</v>
      </c>
      <c r="M34" s="1">
        <f>_xlfn.STDEV.S(G2:G41)/SQRT(COUNT(G2:G41))</f>
        <v>5.5920676694995973E-2</v>
      </c>
    </row>
    <row r="35" spans="1:13" x14ac:dyDescent="0.2">
      <c r="A35">
        <v>0</v>
      </c>
      <c r="B35">
        <v>3.3333000000000002E-2</v>
      </c>
      <c r="C35">
        <v>0</v>
      </c>
      <c r="D35">
        <v>0</v>
      </c>
      <c r="E35">
        <v>1</v>
      </c>
      <c r="F35">
        <v>0.96667000000000003</v>
      </c>
      <c r="G35">
        <v>0</v>
      </c>
      <c r="H35">
        <v>0</v>
      </c>
      <c r="K35" s="1"/>
      <c r="L35" s="1">
        <f>_xlfn.STDEV.S(F2:F41)/SQRT(COUNT(F2:F41))</f>
        <v>5.3547928430469911E-2</v>
      </c>
      <c r="M35" s="1">
        <f>_xlfn.STDEV.S(H2:H41)/SQRT(COUNT(H2:H41))</f>
        <v>5.5924490709680245E-2</v>
      </c>
    </row>
    <row r="36" spans="1:13" x14ac:dyDescent="0.2">
      <c r="A36">
        <v>0.71428999999999998</v>
      </c>
      <c r="B36">
        <v>0.82759000000000005</v>
      </c>
      <c r="C36">
        <v>0.84614999999999996</v>
      </c>
      <c r="D36">
        <v>0.69696999999999998</v>
      </c>
      <c r="E36">
        <v>0.28571000000000002</v>
      </c>
      <c r="F36">
        <v>0.17241000000000001</v>
      </c>
      <c r="G36">
        <v>0.84614999999999996</v>
      </c>
      <c r="H36">
        <v>0.69696999999999998</v>
      </c>
    </row>
    <row r="37" spans="1:13" x14ac:dyDescent="0.2">
      <c r="A37">
        <v>0.63636000000000004</v>
      </c>
      <c r="B37">
        <v>0.72414000000000001</v>
      </c>
      <c r="C37">
        <v>0.76922999999999997</v>
      </c>
      <c r="D37">
        <v>0.85185</v>
      </c>
      <c r="E37">
        <v>0.36364000000000002</v>
      </c>
      <c r="F37">
        <v>0.27585999999999999</v>
      </c>
      <c r="G37">
        <v>0.76922999999999997</v>
      </c>
      <c r="H37">
        <v>0.85185</v>
      </c>
    </row>
    <row r="38" spans="1:13" x14ac:dyDescent="0.2">
      <c r="A38">
        <v>0.45455000000000001</v>
      </c>
      <c r="B38">
        <v>0.30769000000000002</v>
      </c>
      <c r="C38">
        <v>0.58333000000000002</v>
      </c>
      <c r="D38">
        <v>0.54839000000000004</v>
      </c>
      <c r="E38">
        <v>0.54544999999999999</v>
      </c>
      <c r="F38">
        <v>0.69230999999999998</v>
      </c>
      <c r="G38">
        <v>0.58333000000000002</v>
      </c>
      <c r="H38">
        <v>0.54839000000000004</v>
      </c>
    </row>
    <row r="39" spans="1:13" x14ac:dyDescent="0.2">
      <c r="A39">
        <v>0.125</v>
      </c>
      <c r="B39">
        <v>0.12903000000000001</v>
      </c>
      <c r="C39">
        <v>8.3333000000000004E-2</v>
      </c>
      <c r="D39">
        <v>0.19355</v>
      </c>
      <c r="E39">
        <v>0.875</v>
      </c>
      <c r="F39">
        <v>0.87097000000000002</v>
      </c>
      <c r="G39">
        <v>8.3333000000000004E-2</v>
      </c>
      <c r="H39">
        <v>0.19355</v>
      </c>
    </row>
    <row r="40" spans="1:13" x14ac:dyDescent="0.2">
      <c r="A40">
        <v>0</v>
      </c>
      <c r="B40">
        <v>0.08</v>
      </c>
      <c r="C40">
        <v>0.36364000000000002</v>
      </c>
      <c r="D40">
        <v>0.34375</v>
      </c>
      <c r="E40">
        <v>1</v>
      </c>
      <c r="F40">
        <v>0.92</v>
      </c>
      <c r="G40">
        <v>0.36364000000000002</v>
      </c>
      <c r="H40">
        <v>0.34375</v>
      </c>
    </row>
    <row r="41" spans="1:13" x14ac:dyDescent="0.2">
      <c r="A41">
        <v>0</v>
      </c>
      <c r="B41">
        <v>3.2258000000000002E-2</v>
      </c>
      <c r="C41">
        <v>0.2</v>
      </c>
      <c r="D41">
        <v>3.4483E-2</v>
      </c>
      <c r="E41">
        <v>1</v>
      </c>
      <c r="F41">
        <v>0.96774000000000004</v>
      </c>
      <c r="G41">
        <v>0.2</v>
      </c>
      <c r="H41">
        <v>3.4483E-2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2D711-49ED-FC4C-8DCD-FAEFB2C61853}">
  <dimension ref="A1:Y41"/>
  <sheetViews>
    <sheetView workbookViewId="0">
      <selection activeCell="E31" sqref="E31"/>
    </sheetView>
  </sheetViews>
  <sheetFormatPr baseColWidth="10" defaultRowHeight="16" x14ac:dyDescent="0.2"/>
  <cols>
    <col min="1" max="1" width="20.33203125" bestFit="1" customWidth="1"/>
    <col min="2" max="2" width="22.33203125" bestFit="1" customWidth="1"/>
    <col min="3" max="3" width="24.5" bestFit="1" customWidth="1"/>
    <col min="4" max="4" width="19.33203125" customWidth="1"/>
    <col min="5" max="5" width="18.5" bestFit="1" customWidth="1"/>
    <col min="6" max="6" width="10" bestFit="1" customWidth="1"/>
    <col min="7" max="7" width="11.33203125" bestFit="1" customWidth="1"/>
    <col min="8" max="8" width="12.1640625" bestFit="1" customWidth="1"/>
    <col min="23" max="23" width="13.1640625" bestFit="1" customWidth="1"/>
  </cols>
  <sheetData>
    <row r="1" spans="1:25" x14ac:dyDescent="0.2">
      <c r="A1" t="s">
        <v>120</v>
      </c>
      <c r="B1" t="s">
        <v>121</v>
      </c>
      <c r="C1" t="s">
        <v>122</v>
      </c>
      <c r="D1" t="s">
        <v>49</v>
      </c>
      <c r="E1" t="s">
        <v>50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</row>
    <row r="2" spans="1:25" x14ac:dyDescent="0.2">
      <c r="A2">
        <v>48.75</v>
      </c>
      <c r="B2">
        <v>50</v>
      </c>
      <c r="C2">
        <v>43.75</v>
      </c>
      <c r="D2">
        <v>66</v>
      </c>
      <c r="E2">
        <v>162</v>
      </c>
      <c r="F2">
        <v>44</v>
      </c>
      <c r="G2">
        <v>23</v>
      </c>
      <c r="H2">
        <v>31</v>
      </c>
      <c r="I2">
        <v>39</v>
      </c>
      <c r="J2">
        <v>25</v>
      </c>
    </row>
    <row r="3" spans="1:25" x14ac:dyDescent="0.2">
      <c r="A3">
        <v>21.25</v>
      </c>
      <c r="B3">
        <v>25</v>
      </c>
      <c r="C3">
        <v>21.25</v>
      </c>
      <c r="D3">
        <v>66</v>
      </c>
      <c r="E3">
        <v>137</v>
      </c>
      <c r="F3">
        <v>34</v>
      </c>
      <c r="G3">
        <v>30</v>
      </c>
      <c r="H3">
        <v>21</v>
      </c>
      <c r="I3">
        <v>36</v>
      </c>
      <c r="J3">
        <v>16</v>
      </c>
    </row>
    <row r="4" spans="1:25" x14ac:dyDescent="0.2">
      <c r="A4">
        <v>36.25</v>
      </c>
      <c r="B4">
        <v>18.75</v>
      </c>
      <c r="C4">
        <v>50</v>
      </c>
      <c r="D4">
        <v>44</v>
      </c>
      <c r="E4">
        <v>168</v>
      </c>
      <c r="F4">
        <v>40</v>
      </c>
      <c r="G4">
        <v>38</v>
      </c>
      <c r="H4">
        <v>22</v>
      </c>
      <c r="I4">
        <v>38</v>
      </c>
      <c r="J4">
        <v>30</v>
      </c>
    </row>
    <row r="5" spans="1:25" x14ac:dyDescent="0.2">
      <c r="A5">
        <v>50</v>
      </c>
      <c r="B5">
        <v>50</v>
      </c>
      <c r="C5">
        <v>50</v>
      </c>
      <c r="D5">
        <v>78</v>
      </c>
      <c r="E5">
        <v>139</v>
      </c>
      <c r="F5">
        <v>37</v>
      </c>
      <c r="G5">
        <v>26</v>
      </c>
      <c r="H5">
        <v>27</v>
      </c>
      <c r="I5">
        <v>30</v>
      </c>
      <c r="J5">
        <v>19</v>
      </c>
    </row>
    <row r="6" spans="1:25" x14ac:dyDescent="0.2">
      <c r="A6">
        <v>6.25</v>
      </c>
      <c r="B6">
        <v>6.25</v>
      </c>
      <c r="C6">
        <v>10</v>
      </c>
      <c r="D6">
        <v>54</v>
      </c>
      <c r="E6">
        <v>174</v>
      </c>
      <c r="F6">
        <v>52</v>
      </c>
      <c r="G6">
        <v>34</v>
      </c>
      <c r="H6">
        <v>29</v>
      </c>
      <c r="I6">
        <v>41</v>
      </c>
      <c r="J6">
        <v>18</v>
      </c>
      <c r="X6" t="s">
        <v>98</v>
      </c>
      <c r="Y6" t="s">
        <v>99</v>
      </c>
    </row>
    <row r="7" spans="1:25" x14ac:dyDescent="0.2">
      <c r="A7">
        <v>17.5</v>
      </c>
      <c r="B7">
        <v>43.75</v>
      </c>
      <c r="C7">
        <v>48.75</v>
      </c>
      <c r="D7">
        <v>52</v>
      </c>
      <c r="E7">
        <v>166</v>
      </c>
      <c r="F7">
        <v>37</v>
      </c>
      <c r="G7">
        <v>32</v>
      </c>
      <c r="H7">
        <v>30</v>
      </c>
      <c r="I7">
        <v>36</v>
      </c>
      <c r="J7">
        <v>31</v>
      </c>
      <c r="W7" t="s">
        <v>100</v>
      </c>
      <c r="X7">
        <f>AVERAGE(A2:A41)</f>
        <v>27.15625</v>
      </c>
      <c r="Y7">
        <f>_xlfn.STDEV.S(A2:A41)/SQRT(COUNT(A2:A41))</f>
        <v>2.8000928255561042</v>
      </c>
    </row>
    <row r="8" spans="1:25" x14ac:dyDescent="0.2">
      <c r="A8">
        <v>2.5</v>
      </c>
      <c r="B8">
        <v>2.5</v>
      </c>
      <c r="C8">
        <v>3.75</v>
      </c>
      <c r="D8">
        <v>71</v>
      </c>
      <c r="E8">
        <v>194</v>
      </c>
      <c r="F8">
        <v>57</v>
      </c>
      <c r="G8">
        <v>44</v>
      </c>
      <c r="H8">
        <v>35</v>
      </c>
      <c r="I8">
        <v>41</v>
      </c>
      <c r="J8">
        <v>17</v>
      </c>
      <c r="W8" t="s">
        <v>101</v>
      </c>
      <c r="X8">
        <f>AVERAGE(B2:B41)</f>
        <v>32.34375</v>
      </c>
      <c r="Y8">
        <f>_xlfn.STDEV.S(B2:B41)/SQRT(COUNT(B2:B41))</f>
        <v>2.7236453863719352</v>
      </c>
    </row>
    <row r="9" spans="1:25" x14ac:dyDescent="0.2">
      <c r="A9">
        <v>42.5</v>
      </c>
      <c r="B9">
        <v>48.75</v>
      </c>
      <c r="C9">
        <v>50</v>
      </c>
      <c r="D9">
        <v>66</v>
      </c>
      <c r="E9">
        <v>166</v>
      </c>
      <c r="F9">
        <v>52</v>
      </c>
      <c r="G9">
        <v>37</v>
      </c>
      <c r="H9">
        <v>15</v>
      </c>
      <c r="I9">
        <v>40</v>
      </c>
      <c r="J9">
        <v>22</v>
      </c>
      <c r="W9" t="s">
        <v>102</v>
      </c>
      <c r="X9">
        <f>AVERAGE(C2:C41)</f>
        <v>33.40625</v>
      </c>
      <c r="Y9">
        <f>_xlfn.STDEV.S(C2:C41)/SQRT(COUNT(C2:C41))</f>
        <v>2.8243119127406442</v>
      </c>
    </row>
    <row r="10" spans="1:25" x14ac:dyDescent="0.2">
      <c r="A10">
        <v>7.5</v>
      </c>
      <c r="B10">
        <v>11.25</v>
      </c>
      <c r="C10">
        <v>28.75</v>
      </c>
      <c r="D10">
        <v>78</v>
      </c>
      <c r="E10">
        <v>154</v>
      </c>
      <c r="F10">
        <v>37</v>
      </c>
      <c r="G10">
        <v>36</v>
      </c>
      <c r="H10">
        <v>29</v>
      </c>
      <c r="I10">
        <v>34</v>
      </c>
      <c r="J10">
        <v>18</v>
      </c>
    </row>
    <row r="11" spans="1:25" x14ac:dyDescent="0.2">
      <c r="A11">
        <v>37.5</v>
      </c>
      <c r="B11">
        <v>46.25</v>
      </c>
      <c r="C11">
        <v>46.25</v>
      </c>
      <c r="D11">
        <v>69</v>
      </c>
      <c r="E11">
        <v>156</v>
      </c>
      <c r="F11">
        <v>47</v>
      </c>
      <c r="G11">
        <v>23</v>
      </c>
      <c r="H11">
        <v>31</v>
      </c>
      <c r="I11">
        <v>38</v>
      </c>
      <c r="J11">
        <v>17</v>
      </c>
    </row>
    <row r="12" spans="1:25" x14ac:dyDescent="0.2">
      <c r="A12">
        <v>50</v>
      </c>
      <c r="B12">
        <v>50</v>
      </c>
      <c r="C12">
        <v>50</v>
      </c>
      <c r="D12">
        <v>54</v>
      </c>
      <c r="E12">
        <v>175</v>
      </c>
      <c r="F12">
        <v>47</v>
      </c>
      <c r="G12">
        <v>36</v>
      </c>
      <c r="H12">
        <v>29</v>
      </c>
      <c r="I12">
        <v>38</v>
      </c>
      <c r="J12">
        <v>25</v>
      </c>
    </row>
    <row r="13" spans="1:25" x14ac:dyDescent="0.2">
      <c r="A13">
        <v>1.25</v>
      </c>
      <c r="B13">
        <v>13.75</v>
      </c>
      <c r="C13">
        <v>8.75</v>
      </c>
      <c r="D13">
        <v>82</v>
      </c>
      <c r="E13">
        <v>163</v>
      </c>
      <c r="F13">
        <v>39</v>
      </c>
      <c r="G13">
        <v>30</v>
      </c>
      <c r="H13">
        <v>16</v>
      </c>
      <c r="I13">
        <v>50</v>
      </c>
      <c r="J13">
        <v>28</v>
      </c>
    </row>
    <row r="14" spans="1:25" x14ac:dyDescent="0.2">
      <c r="A14">
        <v>22.5</v>
      </c>
      <c r="B14">
        <v>30</v>
      </c>
      <c r="C14">
        <v>38.75</v>
      </c>
      <c r="D14">
        <v>57</v>
      </c>
      <c r="E14">
        <v>171</v>
      </c>
      <c r="F14">
        <v>51</v>
      </c>
      <c r="G14">
        <v>37</v>
      </c>
      <c r="H14">
        <v>20</v>
      </c>
      <c r="I14">
        <v>41</v>
      </c>
      <c r="J14">
        <v>22</v>
      </c>
    </row>
    <row r="15" spans="1:25" x14ac:dyDescent="0.2">
      <c r="A15">
        <v>47.5</v>
      </c>
      <c r="B15">
        <v>50</v>
      </c>
      <c r="C15">
        <v>50</v>
      </c>
      <c r="D15">
        <v>54</v>
      </c>
      <c r="E15">
        <v>141</v>
      </c>
      <c r="F15">
        <v>35</v>
      </c>
      <c r="G15">
        <v>33</v>
      </c>
      <c r="H15">
        <v>16</v>
      </c>
      <c r="I15">
        <v>40</v>
      </c>
      <c r="J15">
        <v>17</v>
      </c>
    </row>
    <row r="16" spans="1:25" x14ac:dyDescent="0.2">
      <c r="A16">
        <v>21.25</v>
      </c>
      <c r="B16">
        <v>20</v>
      </c>
      <c r="C16">
        <v>12.5</v>
      </c>
      <c r="D16">
        <v>83</v>
      </c>
      <c r="E16">
        <v>180</v>
      </c>
      <c r="F16">
        <v>44</v>
      </c>
      <c r="G16">
        <v>41</v>
      </c>
      <c r="H16">
        <v>22</v>
      </c>
      <c r="I16">
        <v>49</v>
      </c>
      <c r="J16">
        <v>24</v>
      </c>
    </row>
    <row r="17" spans="1:10" x14ac:dyDescent="0.2">
      <c r="A17">
        <v>47.5</v>
      </c>
      <c r="B17">
        <v>46.25</v>
      </c>
      <c r="C17">
        <v>50</v>
      </c>
      <c r="D17">
        <v>77</v>
      </c>
      <c r="E17">
        <v>148</v>
      </c>
      <c r="F17">
        <v>33</v>
      </c>
      <c r="G17">
        <v>29</v>
      </c>
      <c r="H17">
        <v>28</v>
      </c>
      <c r="I17">
        <v>45</v>
      </c>
      <c r="J17">
        <v>13</v>
      </c>
    </row>
    <row r="18" spans="1:10" x14ac:dyDescent="0.2">
      <c r="A18">
        <v>5</v>
      </c>
      <c r="B18">
        <v>5</v>
      </c>
      <c r="C18">
        <v>6.25</v>
      </c>
      <c r="D18">
        <v>72</v>
      </c>
      <c r="E18">
        <v>169</v>
      </c>
      <c r="F18">
        <v>47</v>
      </c>
      <c r="G18">
        <v>31</v>
      </c>
      <c r="H18">
        <v>15</v>
      </c>
      <c r="I18">
        <v>48</v>
      </c>
      <c r="J18">
        <v>28</v>
      </c>
    </row>
    <row r="19" spans="1:10" x14ac:dyDescent="0.2">
      <c r="A19">
        <v>21.25</v>
      </c>
      <c r="B19">
        <v>45</v>
      </c>
      <c r="C19">
        <v>46.25</v>
      </c>
      <c r="D19">
        <v>65</v>
      </c>
      <c r="E19">
        <v>165</v>
      </c>
      <c r="F19">
        <v>42</v>
      </c>
      <c r="G19">
        <v>33</v>
      </c>
      <c r="H19">
        <v>32</v>
      </c>
      <c r="I19">
        <v>41</v>
      </c>
      <c r="J19">
        <v>17</v>
      </c>
    </row>
    <row r="20" spans="1:10" x14ac:dyDescent="0.2">
      <c r="A20">
        <v>50</v>
      </c>
      <c r="B20">
        <v>26.25</v>
      </c>
      <c r="C20">
        <v>50</v>
      </c>
      <c r="D20">
        <v>70</v>
      </c>
      <c r="E20">
        <v>155</v>
      </c>
      <c r="F20">
        <v>48</v>
      </c>
      <c r="G20">
        <v>26</v>
      </c>
      <c r="H20">
        <v>31</v>
      </c>
      <c r="I20">
        <v>28</v>
      </c>
      <c r="J20">
        <v>22</v>
      </c>
    </row>
    <row r="21" spans="1:10" x14ac:dyDescent="0.2">
      <c r="A21">
        <v>2.5</v>
      </c>
      <c r="B21">
        <v>17.5</v>
      </c>
      <c r="C21">
        <v>8.75</v>
      </c>
      <c r="D21">
        <v>70</v>
      </c>
      <c r="E21">
        <v>151</v>
      </c>
      <c r="F21">
        <v>48</v>
      </c>
      <c r="G21">
        <v>28</v>
      </c>
      <c r="H21">
        <v>23</v>
      </c>
      <c r="I21">
        <v>32</v>
      </c>
      <c r="J21">
        <v>20</v>
      </c>
    </row>
    <row r="22" spans="1:10" x14ac:dyDescent="0.2">
      <c r="A22">
        <v>12.5</v>
      </c>
      <c r="B22">
        <v>8.75</v>
      </c>
      <c r="C22">
        <v>5</v>
      </c>
      <c r="D22">
        <v>43</v>
      </c>
      <c r="E22">
        <v>151</v>
      </c>
      <c r="F22">
        <v>48</v>
      </c>
      <c r="G22">
        <v>32</v>
      </c>
      <c r="H22">
        <v>22</v>
      </c>
      <c r="I22">
        <v>52</v>
      </c>
      <c r="J22">
        <v>34</v>
      </c>
    </row>
    <row r="23" spans="1:10" x14ac:dyDescent="0.2">
      <c r="A23">
        <v>40</v>
      </c>
      <c r="B23">
        <v>50</v>
      </c>
      <c r="C23">
        <v>50</v>
      </c>
      <c r="D23">
        <v>63</v>
      </c>
      <c r="E23">
        <v>173</v>
      </c>
      <c r="F23">
        <v>46</v>
      </c>
      <c r="G23">
        <v>39</v>
      </c>
      <c r="H23">
        <v>19</v>
      </c>
      <c r="I23">
        <v>41</v>
      </c>
      <c r="J23">
        <v>28</v>
      </c>
    </row>
    <row r="24" spans="1:10" x14ac:dyDescent="0.2">
      <c r="A24">
        <v>50</v>
      </c>
      <c r="B24">
        <v>48.75</v>
      </c>
      <c r="C24">
        <v>50</v>
      </c>
      <c r="D24">
        <v>68</v>
      </c>
      <c r="E24">
        <v>172</v>
      </c>
      <c r="F24">
        <v>59</v>
      </c>
      <c r="G24">
        <v>35</v>
      </c>
      <c r="H24">
        <v>17</v>
      </c>
      <c r="I24">
        <v>40</v>
      </c>
      <c r="J24">
        <v>21</v>
      </c>
    </row>
    <row r="25" spans="1:10" x14ac:dyDescent="0.2">
      <c r="A25">
        <v>47.5</v>
      </c>
      <c r="B25">
        <v>21.25</v>
      </c>
      <c r="C25">
        <v>46.25</v>
      </c>
      <c r="D25">
        <v>67</v>
      </c>
      <c r="E25">
        <v>122</v>
      </c>
      <c r="F25">
        <v>23</v>
      </c>
      <c r="G25">
        <v>24</v>
      </c>
      <c r="H25">
        <v>26</v>
      </c>
      <c r="I25">
        <v>31</v>
      </c>
      <c r="J25">
        <v>18</v>
      </c>
    </row>
    <row r="26" spans="1:10" x14ac:dyDescent="0.2">
      <c r="A26">
        <v>3.75</v>
      </c>
      <c r="B26">
        <v>8.75</v>
      </c>
      <c r="C26">
        <v>25</v>
      </c>
      <c r="D26">
        <v>56</v>
      </c>
      <c r="E26">
        <v>138</v>
      </c>
      <c r="F26">
        <v>29</v>
      </c>
      <c r="G26">
        <v>27</v>
      </c>
      <c r="H26">
        <v>18</v>
      </c>
      <c r="I26">
        <v>36</v>
      </c>
      <c r="J26">
        <v>28</v>
      </c>
    </row>
    <row r="27" spans="1:10" x14ac:dyDescent="0.2">
      <c r="A27">
        <v>1.25</v>
      </c>
      <c r="B27">
        <v>45</v>
      </c>
      <c r="C27">
        <v>43.75</v>
      </c>
      <c r="D27">
        <v>50</v>
      </c>
      <c r="E27">
        <v>138</v>
      </c>
      <c r="F27">
        <v>46</v>
      </c>
      <c r="G27">
        <v>20</v>
      </c>
      <c r="H27">
        <v>29</v>
      </c>
      <c r="I27">
        <v>28</v>
      </c>
      <c r="J27">
        <v>27</v>
      </c>
    </row>
    <row r="28" spans="1:10" x14ac:dyDescent="0.2">
      <c r="A28">
        <v>48.75</v>
      </c>
      <c r="B28">
        <v>50</v>
      </c>
      <c r="C28">
        <v>50</v>
      </c>
      <c r="D28">
        <v>72</v>
      </c>
      <c r="E28">
        <v>180</v>
      </c>
      <c r="F28">
        <v>53</v>
      </c>
      <c r="G28">
        <v>32</v>
      </c>
      <c r="H28">
        <v>18</v>
      </c>
      <c r="I28">
        <v>53</v>
      </c>
      <c r="J28">
        <v>24</v>
      </c>
    </row>
    <row r="29" spans="1:10" x14ac:dyDescent="0.2">
      <c r="A29">
        <v>7.5</v>
      </c>
      <c r="B29">
        <v>3.75</v>
      </c>
      <c r="C29">
        <v>3.75</v>
      </c>
      <c r="D29">
        <v>71</v>
      </c>
      <c r="E29">
        <v>174</v>
      </c>
      <c r="F29">
        <v>57</v>
      </c>
      <c r="G29">
        <v>30</v>
      </c>
      <c r="H29">
        <v>30</v>
      </c>
      <c r="I29">
        <v>40</v>
      </c>
      <c r="J29">
        <v>17</v>
      </c>
    </row>
    <row r="30" spans="1:10" x14ac:dyDescent="0.2">
      <c r="A30">
        <v>48.75</v>
      </c>
      <c r="B30">
        <v>50</v>
      </c>
      <c r="C30">
        <v>50</v>
      </c>
      <c r="D30">
        <v>49</v>
      </c>
      <c r="E30">
        <v>153</v>
      </c>
      <c r="F30">
        <v>46</v>
      </c>
      <c r="G30">
        <v>25</v>
      </c>
      <c r="H30">
        <v>21</v>
      </c>
      <c r="I30">
        <v>36</v>
      </c>
      <c r="J30">
        <v>25</v>
      </c>
    </row>
    <row r="31" spans="1:10" x14ac:dyDescent="0.2">
      <c r="A31">
        <v>40</v>
      </c>
      <c r="B31">
        <v>48.75</v>
      </c>
      <c r="C31">
        <v>46.25</v>
      </c>
      <c r="D31">
        <v>73</v>
      </c>
      <c r="E31">
        <v>146</v>
      </c>
      <c r="F31">
        <v>41</v>
      </c>
      <c r="G31">
        <v>21</v>
      </c>
      <c r="H31">
        <v>24</v>
      </c>
      <c r="I31">
        <v>37</v>
      </c>
      <c r="J31">
        <v>23</v>
      </c>
    </row>
    <row r="32" spans="1:10" x14ac:dyDescent="0.2">
      <c r="A32">
        <v>10</v>
      </c>
      <c r="B32">
        <v>43.75</v>
      </c>
      <c r="C32">
        <v>30</v>
      </c>
      <c r="D32">
        <v>67</v>
      </c>
      <c r="E32">
        <v>168</v>
      </c>
      <c r="F32">
        <v>46</v>
      </c>
      <c r="G32">
        <v>26</v>
      </c>
      <c r="H32">
        <v>31</v>
      </c>
      <c r="I32">
        <v>41</v>
      </c>
      <c r="J32">
        <v>24</v>
      </c>
    </row>
    <row r="33" spans="1:10" x14ac:dyDescent="0.2">
      <c r="A33">
        <v>22.5</v>
      </c>
      <c r="B33">
        <v>43.75</v>
      </c>
      <c r="C33">
        <v>32.5</v>
      </c>
      <c r="D33">
        <v>69</v>
      </c>
      <c r="E33">
        <v>186</v>
      </c>
      <c r="F33">
        <v>49</v>
      </c>
      <c r="G33">
        <v>38</v>
      </c>
      <c r="H33">
        <v>34</v>
      </c>
      <c r="I33">
        <v>38</v>
      </c>
      <c r="J33">
        <v>27</v>
      </c>
    </row>
    <row r="34" spans="1:10" x14ac:dyDescent="0.2">
      <c r="A34">
        <v>15</v>
      </c>
      <c r="B34">
        <v>7.5</v>
      </c>
      <c r="C34">
        <v>10</v>
      </c>
      <c r="D34">
        <v>64</v>
      </c>
      <c r="E34">
        <v>149</v>
      </c>
      <c r="F34">
        <v>32</v>
      </c>
      <c r="G34">
        <v>32</v>
      </c>
      <c r="H34">
        <v>26</v>
      </c>
      <c r="I34">
        <v>36</v>
      </c>
      <c r="J34">
        <v>23</v>
      </c>
    </row>
    <row r="35" spans="1:10" x14ac:dyDescent="0.2">
      <c r="A35">
        <v>45</v>
      </c>
      <c r="B35">
        <v>50</v>
      </c>
      <c r="C35">
        <v>50</v>
      </c>
      <c r="D35">
        <v>75</v>
      </c>
      <c r="E35">
        <v>163</v>
      </c>
      <c r="F35">
        <v>47</v>
      </c>
      <c r="G35">
        <v>29</v>
      </c>
      <c r="H35">
        <v>24</v>
      </c>
      <c r="I35">
        <v>40</v>
      </c>
      <c r="J35">
        <v>23</v>
      </c>
    </row>
    <row r="36" spans="1:10" x14ac:dyDescent="0.2">
      <c r="A36">
        <v>40</v>
      </c>
      <c r="B36">
        <v>30</v>
      </c>
      <c r="C36">
        <v>17.5</v>
      </c>
      <c r="D36">
        <v>65</v>
      </c>
      <c r="E36">
        <v>163</v>
      </c>
      <c r="F36">
        <v>44</v>
      </c>
      <c r="G36">
        <v>37</v>
      </c>
      <c r="H36">
        <v>11</v>
      </c>
      <c r="I36">
        <v>48</v>
      </c>
      <c r="J36">
        <v>28</v>
      </c>
    </row>
    <row r="37" spans="1:10" x14ac:dyDescent="0.2">
      <c r="A37">
        <v>8.75</v>
      </c>
      <c r="B37">
        <v>42.5</v>
      </c>
      <c r="C37">
        <v>13.75</v>
      </c>
      <c r="D37">
        <v>67</v>
      </c>
      <c r="E37">
        <v>135</v>
      </c>
      <c r="F37">
        <v>37</v>
      </c>
      <c r="G37">
        <v>23</v>
      </c>
      <c r="H37">
        <v>20</v>
      </c>
      <c r="I37">
        <v>34</v>
      </c>
      <c r="J37">
        <v>21</v>
      </c>
    </row>
    <row r="38" spans="1:10" x14ac:dyDescent="0.2">
      <c r="A38">
        <v>16.25</v>
      </c>
      <c r="B38">
        <v>17.5</v>
      </c>
      <c r="C38">
        <v>7.5</v>
      </c>
      <c r="D38">
        <v>86</v>
      </c>
      <c r="E38">
        <v>129</v>
      </c>
      <c r="F38">
        <v>21</v>
      </c>
      <c r="G38">
        <v>26</v>
      </c>
      <c r="H38">
        <v>34</v>
      </c>
      <c r="I38">
        <v>25</v>
      </c>
      <c r="J38">
        <v>23</v>
      </c>
    </row>
    <row r="39" spans="1:10" x14ac:dyDescent="0.2">
      <c r="A39">
        <v>23.75</v>
      </c>
      <c r="B39">
        <v>42.5</v>
      </c>
      <c r="C39">
        <v>42.5</v>
      </c>
      <c r="D39">
        <v>57</v>
      </c>
      <c r="E39">
        <v>153</v>
      </c>
      <c r="F39">
        <v>36</v>
      </c>
      <c r="G39">
        <v>34</v>
      </c>
      <c r="H39">
        <v>18</v>
      </c>
      <c r="I39">
        <v>42</v>
      </c>
      <c r="J39">
        <v>23</v>
      </c>
    </row>
    <row r="40" spans="1:10" x14ac:dyDescent="0.2">
      <c r="A40">
        <v>30</v>
      </c>
      <c r="B40">
        <v>26.25</v>
      </c>
      <c r="C40">
        <v>38.75</v>
      </c>
      <c r="D40">
        <v>68</v>
      </c>
      <c r="E40">
        <v>145</v>
      </c>
      <c r="F40">
        <v>40</v>
      </c>
      <c r="G40">
        <v>20</v>
      </c>
      <c r="H40">
        <v>21</v>
      </c>
      <c r="I40">
        <v>44</v>
      </c>
      <c r="J40">
        <v>20</v>
      </c>
    </row>
    <row r="41" spans="1:10" x14ac:dyDescent="0.2">
      <c r="A41">
        <v>36.25</v>
      </c>
      <c r="B41">
        <v>48.75</v>
      </c>
      <c r="C41">
        <v>50</v>
      </c>
      <c r="D41">
        <v>78</v>
      </c>
      <c r="E41">
        <v>124</v>
      </c>
      <c r="F41">
        <v>35</v>
      </c>
      <c r="G41">
        <v>23</v>
      </c>
      <c r="H41">
        <v>24</v>
      </c>
      <c r="I41">
        <v>29</v>
      </c>
      <c r="J41">
        <v>13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1"/>
  <sheetViews>
    <sheetView workbookViewId="0">
      <selection activeCell="E3" sqref="E3:G5"/>
    </sheetView>
  </sheetViews>
  <sheetFormatPr baseColWidth="10" defaultRowHeight="16" x14ac:dyDescent="0.2"/>
  <cols>
    <col min="1" max="2" width="15.33203125" bestFit="1" customWidth="1"/>
    <col min="7" max="7" width="13.5" bestFit="1" customWidth="1"/>
  </cols>
  <sheetData>
    <row r="1" spans="1:7" x14ac:dyDescent="0.2">
      <c r="A1" t="s">
        <v>12</v>
      </c>
      <c r="B1" t="s">
        <v>13</v>
      </c>
    </row>
    <row r="2" spans="1:7" x14ac:dyDescent="0.2">
      <c r="A2">
        <v>1.2500000000000001E-2</v>
      </c>
      <c r="B2">
        <v>0.98750000000000004</v>
      </c>
    </row>
    <row r="3" spans="1:7" x14ac:dyDescent="0.2">
      <c r="A3">
        <v>0.28749999999999998</v>
      </c>
      <c r="B3">
        <v>0.71250000000000002</v>
      </c>
      <c r="F3" t="s">
        <v>98</v>
      </c>
      <c r="G3" t="s">
        <v>99</v>
      </c>
    </row>
    <row r="4" spans="1:7" x14ac:dyDescent="0.2">
      <c r="A4">
        <v>0.13750000000000001</v>
      </c>
      <c r="B4">
        <v>0.86250000000000004</v>
      </c>
      <c r="E4" t="s">
        <v>96</v>
      </c>
      <c r="F4">
        <f>AVERAGE(A2:A41)</f>
        <v>0.55906250000000013</v>
      </c>
      <c r="G4">
        <f>_xlfn.STDEV.S(A2:A41)/SQRT(COUNT(A2:A41))</f>
        <v>5.084814996603064E-2</v>
      </c>
    </row>
    <row r="5" spans="1:7" x14ac:dyDescent="0.2">
      <c r="A5">
        <v>0</v>
      </c>
      <c r="B5">
        <v>1</v>
      </c>
      <c r="E5" t="s">
        <v>97</v>
      </c>
      <c r="F5">
        <f>AVERAGE(B2:B41)</f>
        <v>0.44093749999999987</v>
      </c>
      <c r="G5">
        <f>_xlfn.STDEV.S(A2:B41)/SQRT(COUNT(B2:B41))</f>
        <v>5.1391822910121759E-2</v>
      </c>
    </row>
    <row r="6" spans="1:7" x14ac:dyDescent="0.2">
      <c r="A6">
        <v>0.4375</v>
      </c>
      <c r="B6">
        <v>0.5625</v>
      </c>
    </row>
    <row r="7" spans="1:7" x14ac:dyDescent="0.2">
      <c r="A7">
        <v>0.67500000000000004</v>
      </c>
      <c r="B7">
        <v>0.32500000000000001</v>
      </c>
    </row>
    <row r="8" spans="1:7" x14ac:dyDescent="0.2">
      <c r="A8">
        <v>0.47499999999999998</v>
      </c>
      <c r="B8">
        <v>0.52500000000000002</v>
      </c>
    </row>
    <row r="9" spans="1:7" x14ac:dyDescent="0.2">
      <c r="A9">
        <v>0.92500000000000004</v>
      </c>
      <c r="B9">
        <v>7.4999999999999997E-2</v>
      </c>
    </row>
    <row r="10" spans="1:7" x14ac:dyDescent="0.2">
      <c r="A10">
        <v>0.42499999999999999</v>
      </c>
      <c r="B10">
        <v>0.57499999999999996</v>
      </c>
    </row>
    <row r="11" spans="1:7" x14ac:dyDescent="0.2">
      <c r="A11">
        <v>0.125</v>
      </c>
      <c r="B11">
        <v>0.875</v>
      </c>
    </row>
    <row r="12" spans="1:7" x14ac:dyDescent="0.2">
      <c r="A12">
        <v>1</v>
      </c>
      <c r="B12">
        <v>0</v>
      </c>
    </row>
    <row r="13" spans="1:7" x14ac:dyDescent="0.2">
      <c r="A13">
        <v>0.48749999999999999</v>
      </c>
      <c r="B13">
        <v>0.51249999999999996</v>
      </c>
    </row>
    <row r="14" spans="1:7" x14ac:dyDescent="0.2">
      <c r="A14">
        <v>0.27500000000000002</v>
      </c>
      <c r="B14">
        <v>0.72499999999999998</v>
      </c>
    </row>
    <row r="15" spans="1:7" x14ac:dyDescent="0.2">
      <c r="A15">
        <v>0.97499999999999998</v>
      </c>
      <c r="B15">
        <v>2.5000000000000001E-2</v>
      </c>
    </row>
    <row r="16" spans="1:7" x14ac:dyDescent="0.2">
      <c r="A16">
        <v>0.71250000000000002</v>
      </c>
      <c r="B16">
        <v>0.28749999999999998</v>
      </c>
    </row>
    <row r="17" spans="1:2" x14ac:dyDescent="0.2">
      <c r="A17">
        <v>0.97499999999999998</v>
      </c>
      <c r="B17">
        <v>2.5000000000000001E-2</v>
      </c>
    </row>
    <row r="18" spans="1:2" x14ac:dyDescent="0.2">
      <c r="A18">
        <v>0.55000000000000004</v>
      </c>
      <c r="B18">
        <v>0.45</v>
      </c>
    </row>
    <row r="19" spans="1:2" x14ac:dyDescent="0.2">
      <c r="A19">
        <v>0.28749999999999998</v>
      </c>
      <c r="B19">
        <v>0.71250000000000002</v>
      </c>
    </row>
    <row r="20" spans="1:2" x14ac:dyDescent="0.2">
      <c r="A20">
        <v>0</v>
      </c>
      <c r="B20">
        <v>1</v>
      </c>
    </row>
    <row r="21" spans="1:2" x14ac:dyDescent="0.2">
      <c r="A21">
        <v>0.47499999999999998</v>
      </c>
      <c r="B21">
        <v>0.52500000000000002</v>
      </c>
    </row>
    <row r="22" spans="1:2" x14ac:dyDescent="0.2">
      <c r="A22">
        <v>0.375</v>
      </c>
      <c r="B22">
        <v>0.625</v>
      </c>
    </row>
    <row r="23" spans="1:2" x14ac:dyDescent="0.2">
      <c r="A23">
        <v>0.9</v>
      </c>
      <c r="B23">
        <v>0.1</v>
      </c>
    </row>
    <row r="24" spans="1:2" x14ac:dyDescent="0.2">
      <c r="A24">
        <v>1</v>
      </c>
      <c r="B24">
        <v>0</v>
      </c>
    </row>
    <row r="25" spans="1:2" x14ac:dyDescent="0.2">
      <c r="A25">
        <v>0.97499999999999998</v>
      </c>
      <c r="B25">
        <v>2.5000000000000001E-2</v>
      </c>
    </row>
    <row r="26" spans="1:2" x14ac:dyDescent="0.2">
      <c r="A26">
        <v>0.53749999999999998</v>
      </c>
      <c r="B26">
        <v>0.46250000000000002</v>
      </c>
    </row>
    <row r="27" spans="1:2" x14ac:dyDescent="0.2">
      <c r="A27">
        <v>0.51249999999999996</v>
      </c>
      <c r="B27">
        <v>0.48749999999999999</v>
      </c>
    </row>
    <row r="28" spans="1:2" x14ac:dyDescent="0.2">
      <c r="A28">
        <v>1.2500000000000001E-2</v>
      </c>
      <c r="B28">
        <v>0.98750000000000004</v>
      </c>
    </row>
    <row r="29" spans="1:2" x14ac:dyDescent="0.2">
      <c r="A29">
        <v>0.42499999999999999</v>
      </c>
      <c r="B29">
        <v>0.57499999999999996</v>
      </c>
    </row>
    <row r="30" spans="1:2" x14ac:dyDescent="0.2">
      <c r="A30">
        <v>0.98750000000000004</v>
      </c>
      <c r="B30">
        <v>1.2500000000000001E-2</v>
      </c>
    </row>
    <row r="31" spans="1:2" x14ac:dyDescent="0.2">
      <c r="A31">
        <v>0.9</v>
      </c>
      <c r="B31">
        <v>0.1</v>
      </c>
    </row>
    <row r="32" spans="1:2" x14ac:dyDescent="0.2">
      <c r="A32">
        <v>0.6</v>
      </c>
      <c r="B32">
        <v>0.4</v>
      </c>
    </row>
    <row r="33" spans="1:2" x14ac:dyDescent="0.2">
      <c r="A33">
        <v>0.72499999999999998</v>
      </c>
      <c r="B33">
        <v>0.27500000000000002</v>
      </c>
    </row>
    <row r="34" spans="1:2" x14ac:dyDescent="0.2">
      <c r="A34">
        <v>0.65</v>
      </c>
      <c r="B34">
        <v>0.35</v>
      </c>
    </row>
    <row r="35" spans="1:2" x14ac:dyDescent="0.2">
      <c r="A35">
        <v>0.95</v>
      </c>
      <c r="B35">
        <v>0.05</v>
      </c>
    </row>
    <row r="36" spans="1:2" x14ac:dyDescent="0.2">
      <c r="A36">
        <v>0.1</v>
      </c>
      <c r="B36">
        <v>0.9</v>
      </c>
    </row>
    <row r="37" spans="1:2" x14ac:dyDescent="0.2">
      <c r="A37">
        <v>0.41249999999999998</v>
      </c>
      <c r="B37">
        <v>0.58750000000000002</v>
      </c>
    </row>
    <row r="38" spans="1:2" x14ac:dyDescent="0.2">
      <c r="A38">
        <v>0.66249999999999998</v>
      </c>
      <c r="B38">
        <v>0.33750000000000002</v>
      </c>
    </row>
    <row r="39" spans="1:2" x14ac:dyDescent="0.2">
      <c r="A39">
        <v>0.73750000000000004</v>
      </c>
      <c r="B39">
        <v>0.26250000000000001</v>
      </c>
    </row>
    <row r="40" spans="1:2" x14ac:dyDescent="0.2">
      <c r="A40">
        <v>0.8</v>
      </c>
      <c r="B40">
        <v>0.2</v>
      </c>
    </row>
    <row r="41" spans="1:2" x14ac:dyDescent="0.2">
      <c r="A41">
        <v>0.86250000000000004</v>
      </c>
      <c r="B41">
        <v>0.13750000000000001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1"/>
  <sheetViews>
    <sheetView workbookViewId="0">
      <selection activeCell="G3" sqref="G3"/>
    </sheetView>
  </sheetViews>
  <sheetFormatPr baseColWidth="10" defaultRowHeight="16" x14ac:dyDescent="0.2"/>
  <cols>
    <col min="1" max="1" width="15.33203125" bestFit="1" customWidth="1"/>
    <col min="2" max="2" width="17.33203125" bestFit="1" customWidth="1"/>
    <col min="3" max="3" width="19.5" bestFit="1" customWidth="1"/>
    <col min="6" max="6" width="13.1640625" bestFit="1" customWidth="1"/>
    <col min="8" max="8" width="13.5" bestFit="1" customWidth="1"/>
  </cols>
  <sheetData>
    <row r="1" spans="1:8" x14ac:dyDescent="0.2">
      <c r="A1" t="s">
        <v>12</v>
      </c>
      <c r="B1" t="s">
        <v>19</v>
      </c>
      <c r="C1" t="s">
        <v>26</v>
      </c>
    </row>
    <row r="2" spans="1:8" x14ac:dyDescent="0.2">
      <c r="A2">
        <v>1.2500000000000001E-2</v>
      </c>
      <c r="B2">
        <v>0</v>
      </c>
      <c r="C2">
        <v>6.25E-2</v>
      </c>
      <c r="G2" t="s">
        <v>98</v>
      </c>
      <c r="H2" t="s">
        <v>99</v>
      </c>
    </row>
    <row r="3" spans="1:8" x14ac:dyDescent="0.2">
      <c r="A3">
        <v>0.28749999999999998</v>
      </c>
      <c r="B3">
        <v>0.25</v>
      </c>
      <c r="C3">
        <v>0.28749999999999998</v>
      </c>
      <c r="F3" t="s">
        <v>100</v>
      </c>
      <c r="G3">
        <f>AVERAGE(A2:A41)</f>
        <v>0.55906250000000013</v>
      </c>
      <c r="H3">
        <f>_xlfn.STDEV.S(A2:A41)/SQRT(COUNT(A2:A41))</f>
        <v>5.084814996603064E-2</v>
      </c>
    </row>
    <row r="4" spans="1:8" x14ac:dyDescent="0.2">
      <c r="A4">
        <v>0.13750000000000001</v>
      </c>
      <c r="B4">
        <v>0.3125</v>
      </c>
      <c r="C4">
        <v>0</v>
      </c>
      <c r="F4" t="s">
        <v>101</v>
      </c>
      <c r="G4">
        <f>AVERAGE(B2:B41)</f>
        <v>0.58781250000000007</v>
      </c>
      <c r="H4">
        <f>_xlfn.STDEV.S(B2:B41)/SQRT(COUNT(B2:B41))</f>
        <v>5.6801935140778234E-2</v>
      </c>
    </row>
    <row r="5" spans="1:8" x14ac:dyDescent="0.2">
      <c r="A5">
        <v>0</v>
      </c>
      <c r="B5">
        <v>0</v>
      </c>
      <c r="C5">
        <v>0</v>
      </c>
      <c r="F5" t="s">
        <v>102</v>
      </c>
      <c r="G5">
        <f>AVERAGE(C2:C41)</f>
        <v>0.58906249999999993</v>
      </c>
      <c r="H5">
        <f>_xlfn.STDEV.S(C2:C41)/SQRT(COUNT(C2:C41))</f>
        <v>5.8785769764142945E-2</v>
      </c>
    </row>
    <row r="6" spans="1:8" x14ac:dyDescent="0.2">
      <c r="A6">
        <v>0.4375</v>
      </c>
      <c r="B6">
        <v>0.4375</v>
      </c>
      <c r="C6">
        <v>0.4</v>
      </c>
    </row>
    <row r="7" spans="1:8" x14ac:dyDescent="0.2">
      <c r="A7">
        <v>0.67500000000000004</v>
      </c>
      <c r="B7">
        <v>0.9375</v>
      </c>
      <c r="C7">
        <v>0.98750000000000004</v>
      </c>
    </row>
    <row r="8" spans="1:8" x14ac:dyDescent="0.2">
      <c r="A8">
        <v>0.47499999999999998</v>
      </c>
      <c r="B8">
        <v>0.47499999999999998</v>
      </c>
      <c r="C8">
        <v>0.53749999999999998</v>
      </c>
    </row>
    <row r="9" spans="1:8" x14ac:dyDescent="0.2">
      <c r="A9">
        <v>0.92500000000000004</v>
      </c>
      <c r="B9">
        <v>0.98750000000000004</v>
      </c>
      <c r="C9">
        <v>1</v>
      </c>
    </row>
    <row r="10" spans="1:8" x14ac:dyDescent="0.2">
      <c r="A10">
        <v>0.42499999999999999</v>
      </c>
      <c r="B10">
        <v>0.38750000000000001</v>
      </c>
      <c r="C10">
        <v>0.21249999999999999</v>
      </c>
    </row>
    <row r="11" spans="1:8" x14ac:dyDescent="0.2">
      <c r="A11">
        <v>0.125</v>
      </c>
      <c r="B11">
        <v>3.7499999999999999E-2</v>
      </c>
      <c r="C11">
        <v>3.7499999999999999E-2</v>
      </c>
    </row>
    <row r="12" spans="1:8" x14ac:dyDescent="0.2">
      <c r="A12">
        <v>1</v>
      </c>
      <c r="B12">
        <v>1</v>
      </c>
      <c r="C12">
        <v>1</v>
      </c>
    </row>
    <row r="13" spans="1:8" x14ac:dyDescent="0.2">
      <c r="A13">
        <v>0.48749999999999999</v>
      </c>
      <c r="B13">
        <v>0.63749999999999996</v>
      </c>
      <c r="C13">
        <v>0.58750000000000002</v>
      </c>
    </row>
    <row r="14" spans="1:8" x14ac:dyDescent="0.2">
      <c r="A14">
        <v>0.27500000000000002</v>
      </c>
      <c r="B14">
        <v>0.2</v>
      </c>
      <c r="C14">
        <v>0.1125</v>
      </c>
    </row>
    <row r="15" spans="1:8" x14ac:dyDescent="0.2">
      <c r="A15">
        <v>0.97499999999999998</v>
      </c>
      <c r="B15">
        <v>1</v>
      </c>
      <c r="C15">
        <v>1</v>
      </c>
    </row>
    <row r="16" spans="1:8" x14ac:dyDescent="0.2">
      <c r="A16">
        <v>0.71250000000000002</v>
      </c>
      <c r="B16">
        <v>0.7</v>
      </c>
      <c r="C16">
        <v>0.625</v>
      </c>
    </row>
    <row r="17" spans="1:3" x14ac:dyDescent="0.2">
      <c r="A17">
        <v>0.97499999999999998</v>
      </c>
      <c r="B17">
        <v>0.96250000000000002</v>
      </c>
      <c r="C17">
        <v>1</v>
      </c>
    </row>
    <row r="18" spans="1:3" x14ac:dyDescent="0.2">
      <c r="A18">
        <v>0.55000000000000004</v>
      </c>
      <c r="B18">
        <v>0.55000000000000004</v>
      </c>
      <c r="C18">
        <v>0.5625</v>
      </c>
    </row>
    <row r="19" spans="1:3" x14ac:dyDescent="0.2">
      <c r="A19">
        <v>0.28749999999999998</v>
      </c>
      <c r="B19">
        <v>0.05</v>
      </c>
      <c r="C19">
        <v>3.7499999999999999E-2</v>
      </c>
    </row>
    <row r="20" spans="1:3" x14ac:dyDescent="0.2">
      <c r="A20">
        <v>0</v>
      </c>
      <c r="B20">
        <v>0.23749999999999999</v>
      </c>
      <c r="C20">
        <v>0</v>
      </c>
    </row>
    <row r="21" spans="1:3" x14ac:dyDescent="0.2">
      <c r="A21">
        <v>0.47499999999999998</v>
      </c>
      <c r="B21">
        <v>0.32500000000000001</v>
      </c>
      <c r="C21">
        <v>0.41249999999999998</v>
      </c>
    </row>
    <row r="22" spans="1:3" x14ac:dyDescent="0.2">
      <c r="A22">
        <v>0.375</v>
      </c>
      <c r="B22">
        <v>0.41249999999999998</v>
      </c>
      <c r="C22">
        <v>0.45</v>
      </c>
    </row>
    <row r="23" spans="1:3" x14ac:dyDescent="0.2">
      <c r="A23">
        <v>0.9</v>
      </c>
      <c r="B23">
        <v>1</v>
      </c>
      <c r="C23">
        <v>1</v>
      </c>
    </row>
    <row r="24" spans="1:3" x14ac:dyDescent="0.2">
      <c r="A24">
        <v>1</v>
      </c>
      <c r="B24">
        <v>0.98750000000000004</v>
      </c>
      <c r="C24">
        <v>1</v>
      </c>
    </row>
    <row r="25" spans="1:3" x14ac:dyDescent="0.2">
      <c r="A25">
        <v>0.97499999999999998</v>
      </c>
      <c r="B25">
        <v>0.71250000000000002</v>
      </c>
      <c r="C25">
        <v>0.96250000000000002</v>
      </c>
    </row>
    <row r="26" spans="1:3" x14ac:dyDescent="0.2">
      <c r="A26">
        <v>0.53749999999999998</v>
      </c>
      <c r="B26">
        <v>0.58750000000000002</v>
      </c>
      <c r="C26">
        <v>0.75</v>
      </c>
    </row>
    <row r="27" spans="1:3" x14ac:dyDescent="0.2">
      <c r="A27">
        <v>0.51249999999999996</v>
      </c>
      <c r="B27">
        <v>0.95</v>
      </c>
      <c r="C27">
        <v>0.9375</v>
      </c>
    </row>
    <row r="28" spans="1:3" x14ac:dyDescent="0.2">
      <c r="A28">
        <v>1.2500000000000001E-2</v>
      </c>
      <c r="B28">
        <v>0</v>
      </c>
      <c r="C28">
        <v>0</v>
      </c>
    </row>
    <row r="29" spans="1:3" x14ac:dyDescent="0.2">
      <c r="A29">
        <v>0.42499999999999999</v>
      </c>
      <c r="B29">
        <v>0.46250000000000002</v>
      </c>
      <c r="C29">
        <v>0.53749999999999998</v>
      </c>
    </row>
    <row r="30" spans="1:3" x14ac:dyDescent="0.2">
      <c r="A30">
        <v>0.98750000000000004</v>
      </c>
      <c r="B30">
        <v>1</v>
      </c>
      <c r="C30">
        <v>1</v>
      </c>
    </row>
    <row r="31" spans="1:3" x14ac:dyDescent="0.2">
      <c r="A31">
        <v>0.9</v>
      </c>
      <c r="B31">
        <v>0.98750000000000004</v>
      </c>
      <c r="C31">
        <v>0.96250000000000002</v>
      </c>
    </row>
    <row r="32" spans="1:3" x14ac:dyDescent="0.2">
      <c r="A32">
        <v>0.6</v>
      </c>
      <c r="B32">
        <v>0.9375</v>
      </c>
      <c r="C32">
        <v>0.8</v>
      </c>
    </row>
    <row r="33" spans="1:3" x14ac:dyDescent="0.2">
      <c r="A33">
        <v>0.72499999999999998</v>
      </c>
      <c r="B33">
        <v>0.9375</v>
      </c>
      <c r="C33">
        <v>0.82499999999999996</v>
      </c>
    </row>
    <row r="34" spans="1:3" x14ac:dyDescent="0.2">
      <c r="A34">
        <v>0.65</v>
      </c>
      <c r="B34">
        <v>0.42499999999999999</v>
      </c>
      <c r="C34">
        <v>0.4</v>
      </c>
    </row>
    <row r="35" spans="1:3" x14ac:dyDescent="0.2">
      <c r="A35">
        <v>0.95</v>
      </c>
      <c r="B35">
        <v>1</v>
      </c>
      <c r="C35">
        <v>1</v>
      </c>
    </row>
    <row r="36" spans="1:3" x14ac:dyDescent="0.2">
      <c r="A36">
        <v>0.1</v>
      </c>
      <c r="B36">
        <v>0.2</v>
      </c>
      <c r="C36">
        <v>0.32500000000000001</v>
      </c>
    </row>
    <row r="37" spans="1:3" x14ac:dyDescent="0.2">
      <c r="A37">
        <v>0.41249999999999998</v>
      </c>
      <c r="B37">
        <v>7.4999999999999997E-2</v>
      </c>
      <c r="C37">
        <v>0.36249999999999999</v>
      </c>
    </row>
    <row r="38" spans="1:3" x14ac:dyDescent="0.2">
      <c r="A38">
        <v>0.66249999999999998</v>
      </c>
      <c r="B38">
        <v>0.67500000000000004</v>
      </c>
      <c r="C38">
        <v>0.57499999999999996</v>
      </c>
    </row>
    <row r="39" spans="1:3" x14ac:dyDescent="0.2">
      <c r="A39">
        <v>0.73750000000000004</v>
      </c>
      <c r="B39">
        <v>0.92500000000000004</v>
      </c>
      <c r="C39">
        <v>0.92500000000000004</v>
      </c>
    </row>
    <row r="40" spans="1:3" x14ac:dyDescent="0.2">
      <c r="A40">
        <v>0.8</v>
      </c>
      <c r="B40">
        <v>0.76249999999999996</v>
      </c>
      <c r="C40">
        <v>0.88749999999999996</v>
      </c>
    </row>
    <row r="41" spans="1:3" x14ac:dyDescent="0.2">
      <c r="A41">
        <v>0.86250000000000004</v>
      </c>
      <c r="B41">
        <v>0.98750000000000004</v>
      </c>
      <c r="C4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Tab Guide</vt:lpstr>
      <vt:lpstr>RAW_DATA</vt:lpstr>
      <vt:lpstr>Accuracy Under Advisor</vt:lpstr>
      <vt:lpstr>Trust Questionnaire</vt:lpstr>
      <vt:lpstr>Speed Acc Ordering</vt:lpstr>
      <vt:lpstr>Choice after Forced Trials</vt:lpstr>
      <vt:lpstr>Preference Strength</vt:lpstr>
      <vt:lpstr>Advisor Choice</vt:lpstr>
      <vt:lpstr>Advisor Choice in Speed Acc Bs</vt:lpstr>
      <vt:lpstr>Accuracy in Blocks</vt:lpstr>
      <vt:lpstr>Speed and Acc by Condition</vt:lpstr>
      <vt:lpstr>Speed in Blocks</vt:lpstr>
      <vt:lpstr>Resolution in Blocks</vt:lpstr>
      <vt:lpstr>Resolution With Advice</vt:lpstr>
      <vt:lpstr>Quantiles of Advisor Choice</vt:lpstr>
      <vt:lpstr>Quantiles of Accuracy</vt:lpstr>
      <vt:lpstr>Advisor Sway</vt:lpstr>
      <vt:lpstr>Observed Block5 Accuracy(check)</vt:lpstr>
      <vt:lpstr>Need for Cognition</vt:lpstr>
      <vt:lpstr>Need for Closure</vt:lpstr>
      <vt:lpstr>Choice against Influence</vt:lpstr>
      <vt:lpstr>Cj Difference under Correctness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2019-08-08T14:32:31Z</dcterms:created>
  <dcterms:modified xsi:type="dcterms:W3CDTF">2019-08-23T10:29:13Z</dcterms:modified>
</cp:coreProperties>
</file>