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DMIN\Documents\Execelerate DA Internship\"/>
    </mc:Choice>
  </mc:AlternateContent>
  <xr:revisionPtr revIDLastSave="0" documentId="13_ncr:1_{388CF4BD-AB09-459B-A1E8-994BF30D806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2" sheetId="2" r:id="rId1"/>
    <sheet name="Sheet1" sheetId="1" r:id="rId2"/>
  </sheets>
  <calcPr calcId="191029"/>
  <pivotCaches>
    <pivotCache cacheId="4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2" i="1"/>
</calcChain>
</file>

<file path=xl/sharedStrings.xml><?xml version="1.0" encoding="utf-8"?>
<sst xmlns="http://schemas.openxmlformats.org/spreadsheetml/2006/main" count="197" uniqueCount="62">
  <si>
    <t>campaign ID</t>
  </si>
  <si>
    <t>Campaign Name</t>
  </si>
  <si>
    <t>Audience</t>
  </si>
  <si>
    <t>Age</t>
  </si>
  <si>
    <t>Geography</t>
  </si>
  <si>
    <t>Reach</t>
  </si>
  <si>
    <t>Impressions</t>
  </si>
  <si>
    <t>Frequency</t>
  </si>
  <si>
    <t>Clicks</t>
  </si>
  <si>
    <t>Unique Clicks</t>
  </si>
  <si>
    <t>Unique Link Clicks (ULC)</t>
  </si>
  <si>
    <t>Click-Through Rate (CTR in %)</t>
  </si>
  <si>
    <t>Unique Click-Through Rate (Unique CTR in %)</t>
  </si>
  <si>
    <t>Amount Spent in INR</t>
  </si>
  <si>
    <t>Cost Per Click (CPC)</t>
  </si>
  <si>
    <t>Cost per Result (CPR)</t>
  </si>
  <si>
    <t>Campaign 1</t>
  </si>
  <si>
    <t>SHU_6 (Educators and Principals)</t>
  </si>
  <si>
    <t>Educators and Principals</t>
  </si>
  <si>
    <t>25-34</t>
  </si>
  <si>
    <t>Group 1 (Australia, Canada, United Kingdom, Ghana, Nigeria, Pakistan, United States)</t>
  </si>
  <si>
    <t>35-44</t>
  </si>
  <si>
    <t>45-54</t>
  </si>
  <si>
    <t>55-64</t>
  </si>
  <si>
    <t>Campaign 2</t>
  </si>
  <si>
    <t>SHU3_ (Students Apart from India and US)</t>
  </si>
  <si>
    <t>Students</t>
  </si>
  <si>
    <t>18-24</t>
  </si>
  <si>
    <t>Group 2 (Australia, Canada, United Kingdom, Ghana, Niger, Nigeria, Nepal, Pakistan, Thailand, Taiwan)</t>
  </si>
  <si>
    <t>13-17</t>
  </si>
  <si>
    <t>Campaign 3</t>
  </si>
  <si>
    <t>SHU_Students(Australia)</t>
  </si>
  <si>
    <t>Australia</t>
  </si>
  <si>
    <t>Campaign 4</t>
  </si>
  <si>
    <t>SHU_Students (Canada)</t>
  </si>
  <si>
    <t>Canada</t>
  </si>
  <si>
    <t>Campaign 5</t>
  </si>
  <si>
    <t>SHU_Students(Ghana)</t>
  </si>
  <si>
    <t>Ghana</t>
  </si>
  <si>
    <t>Campaign 6</t>
  </si>
  <si>
    <t>SHU_Students (India)</t>
  </si>
  <si>
    <t>India</t>
  </si>
  <si>
    <t>Campaign 7</t>
  </si>
  <si>
    <t>SHU_Students(Nepal)</t>
  </si>
  <si>
    <t>Nepal</t>
  </si>
  <si>
    <t>Campaign 8</t>
  </si>
  <si>
    <t>SHU_Students (Nigeria)</t>
  </si>
  <si>
    <t>Nigeria</t>
  </si>
  <si>
    <t>Campaign 9</t>
  </si>
  <si>
    <t>SHU_Students(UAE)</t>
  </si>
  <si>
    <t>UAE</t>
  </si>
  <si>
    <t>Campaign 10</t>
  </si>
  <si>
    <t>SHU_Students(UK)</t>
  </si>
  <si>
    <t>UK</t>
  </si>
  <si>
    <t>Campaign 11</t>
  </si>
  <si>
    <t>SHU_Students (USA)</t>
  </si>
  <si>
    <t>USA</t>
  </si>
  <si>
    <t>Amount Spent in INR (Formatted)</t>
  </si>
  <si>
    <t>Row Labels</t>
  </si>
  <si>
    <t>(blank)</t>
  </si>
  <si>
    <t>Grand Total</t>
  </si>
  <si>
    <t>Sum of Amount Spent in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</si>
</sst>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[$₹-44E]#,##0.00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5" fontId="0" fillId="0" borderId="0" xfId="0" applyNumberFormat="1"/>
    <xf numFmtId="165" fontId="2" fillId="0" borderId="0" xfId="0" applyNumberFormat="1" applyFont="1"/>
    <xf numFmtId="2" fontId="2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722.782383564816" createdVersion="8" refreshedVersion="8" minRefreshableVersion="3" recordCount="34" xr:uid="{CBB65B2F-C952-4568-846B-AE453AFA4FA5}">
  <cacheSource type="worksheet">
    <worksheetSource ref="A1:Q1048576" sheet="Sheet1"/>
  </cacheSource>
  <cacheFields count="17">
    <cacheField name="campaign ID" numFmtId="0">
      <sharedItems containsBlank="1" count="12">
        <s v="Campaign 1"/>
        <s v="Campaign 2"/>
        <s v="Campaign 3"/>
        <s v="Campaign 4"/>
        <s v="Campaign 5"/>
        <s v="Campaign 6"/>
        <s v="Campaign 7"/>
        <s v="Campaign 8"/>
        <s v="Campaign 9"/>
        <s v="Campaign 10"/>
        <s v="Campaign 11"/>
        <m/>
      </sharedItems>
    </cacheField>
    <cacheField name="Campaign Name" numFmtId="0">
      <sharedItems containsBlank="1"/>
    </cacheField>
    <cacheField name="Audience" numFmtId="0">
      <sharedItems containsBlank="1"/>
    </cacheField>
    <cacheField name="Age" numFmtId="0">
      <sharedItems containsBlank="1"/>
    </cacheField>
    <cacheField name="Geography" numFmtId="0">
      <sharedItems containsBlank="1"/>
    </cacheField>
    <cacheField name="Reach" numFmtId="0">
      <sharedItems containsString="0" containsBlank="1" containsNumber="1" containsInteger="1" minValue="91" maxValue="30110"/>
    </cacheField>
    <cacheField name="Impressions" numFmtId="0">
      <sharedItems containsString="0" containsBlank="1" containsNumber="1" containsInteger="1" minValue="103" maxValue="39161"/>
    </cacheField>
    <cacheField name="Frequency" numFmtId="0">
      <sharedItems containsString="0" containsBlank="1" containsNumber="1" minValue="1.042613636" maxValue="3.1690805530000001"/>
    </cacheField>
    <cacheField name="Clicks" numFmtId="0">
      <sharedItems containsString="0" containsBlank="1" containsNumber="1" containsInteger="1" minValue="9" maxValue="2593"/>
    </cacheField>
    <cacheField name="Unique Clicks" numFmtId="0">
      <sharedItems containsString="0" containsBlank="1" containsNumber="1" containsInteger="1" minValue="8" maxValue="1994"/>
    </cacheField>
    <cacheField name="Unique Link Clicks (ULC)" numFmtId="0">
      <sharedItems containsString="0" containsBlank="1" containsNumber="1" containsInteger="1" minValue="3" maxValue="1095"/>
    </cacheField>
    <cacheField name="Click-Through Rate (CTR in %)" numFmtId="0">
      <sharedItems containsString="0" containsBlank="1" containsNumber="1" minValue="1.6688918558077435" maxValue="12.951807228915662"/>
    </cacheField>
    <cacheField name="Unique Click-Through Rate (Unique CTR in %)" numFmtId="0">
      <sharedItems containsString="0" containsBlank="1" containsNumber="1" minValue="2.0265991099999998" maxValue="12.131147540000001"/>
    </cacheField>
    <cacheField name="Amount Spent in INR (Formatted)" numFmtId="0">
      <sharedItems containsBlank="1" count="34">
        <s v="1092.24"/>
        <s v="835.46"/>
        <s v="319.38"/>
        <s v="86.25"/>
        <s v="1193.94"/>
        <s v="299.51"/>
        <s v="85.57"/>
        <s v="475.85"/>
        <s v="283.17"/>
        <s v="91.66"/>
        <s v="528.08"/>
        <s v="294.82"/>
        <s v="101.06"/>
        <s v="378.1"/>
        <s v="282.22"/>
        <s v="177.46"/>
        <s v="894"/>
        <s v="61.21"/>
        <s v="634.64"/>
        <s v="211.76"/>
        <s v="188.84"/>
        <s v="542.67"/>
        <s v="282.21"/>
        <s v="117.9"/>
        <s v="455.49"/>
        <s v="316.14"/>
        <s v="104.63"/>
        <s v="487.52"/>
        <s v="255.57"/>
        <s v="113.58"/>
        <s v="691.28"/>
        <s v="159.14"/>
        <s v="47.26"/>
        <m/>
      </sharedItems>
    </cacheField>
    <cacheField name="Amount Spent in INR" numFmtId="165">
      <sharedItems containsString="0" containsBlank="1" containsNumber="1" minValue="47.26" maxValue="1193.94"/>
    </cacheField>
    <cacheField name="Cost Per Click (CPC)" numFmtId="0">
      <sharedItems containsString="0" containsBlank="1" containsNumber="1" minValue="0.29093766999999998" maxValue="10.18469247"/>
    </cacheField>
    <cacheField name="Cost per Result (CPR)" numFmtId="0">
      <sharedItems containsString="0" containsBlank="1" containsNumber="1" minValue="0.69" maxValue="30.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SHU_6 (Educators and Principals)"/>
    <s v="Educators and Principals"/>
    <s v="25-34"/>
    <s v="Group 1 (Australia, Canada, United Kingdom, Ghana, Nigeria, Pakistan, United States)"/>
    <n v="11387"/>
    <n v="23283"/>
    <n v="2.0447000970000002"/>
    <n v="487"/>
    <n v="406"/>
    <n v="180"/>
    <n v="2.0916548554739509"/>
    <n v="3.5654693900000001"/>
    <x v="0"/>
    <n v="1092.24"/>
    <n v="2.2427900900000002"/>
    <n v="6.07"/>
  </r>
  <r>
    <x v="0"/>
    <s v="SHU_6 (Educators and Principals)"/>
    <s v="Educators and Principals"/>
    <s v="35-44"/>
    <s v="Group 1 (Australia, Canada, United Kingdom, Ghana, Nigeria, Pakistan, United States)"/>
    <n v="8761"/>
    <n v="15683"/>
    <n v="1.7900924549999999"/>
    <n v="484"/>
    <n v="376"/>
    <n v="154"/>
    <n v="3.0861442326085573"/>
    <n v="4.2917475200000004"/>
    <x v="1"/>
    <n v="835.46"/>
    <n v="1.7261653800000001"/>
    <n v="5.43"/>
  </r>
  <r>
    <x v="0"/>
    <s v="SHU_6 (Educators and Principals)"/>
    <s v="Educators and Principals"/>
    <s v="45-54"/>
    <s v="Group 1 (Australia, Canada, United Kingdom, Ghana, Nigeria, Pakistan, United States)"/>
    <n v="2867"/>
    <n v="6283"/>
    <n v="2.191489362"/>
    <n v="198"/>
    <n v="145"/>
    <n v="65"/>
    <n v="3.1513608148973424"/>
    <n v="5.0575514500000001"/>
    <x v="2"/>
    <n v="319.38"/>
    <n v="1.6130377300000001"/>
    <n v="4.91"/>
  </r>
  <r>
    <x v="0"/>
    <s v="SHU_6 (Educators and Principals)"/>
    <s v="Educators and Principals"/>
    <s v="55-64"/>
    <s v="Group 1 (Australia, Canada, United Kingdom, Ghana, Nigeria, Pakistan, United States)"/>
    <n v="889"/>
    <n v="1890"/>
    <n v="2.1259842519999999"/>
    <n v="49"/>
    <n v="40"/>
    <n v="21"/>
    <n v="2.5925925925925926"/>
    <n v="4.4994375700000004"/>
    <x v="3"/>
    <n v="86.25"/>
    <n v="1.76011659"/>
    <n v="4.1100000000000003"/>
  </r>
  <r>
    <x v="1"/>
    <s v="SHU3_ (Students Apart from India and US)"/>
    <s v="Students"/>
    <s v="18-24"/>
    <s v="Group 2 (Australia, Canada, United Kingdom, Ghana, Niger, Nigeria, Nepal, Pakistan, Thailand, Taiwan)"/>
    <n v="29675"/>
    <n v="39161"/>
    <n v="1.319663016"/>
    <n v="2593"/>
    <n v="1994"/>
    <n v="1095"/>
    <n v="6.6213835193176891"/>
    <n v="6.7194608300000001"/>
    <x v="4"/>
    <n v="1193.94"/>
    <n v="0.46044803000000001"/>
    <n v="1.0900000000000001"/>
  </r>
  <r>
    <x v="1"/>
    <s v="SHU3_ (Students Apart from India and US)"/>
    <s v="Students"/>
    <s v="13-17"/>
    <s v="Group 2 (Australia, Canada, United Kingdom, Ghana, Niger, Nigeria, Nepal, Pakistan, Thailand, Taiwan)"/>
    <n v="14753"/>
    <n v="25705"/>
    <n v="1.742357487"/>
    <n v="969"/>
    <n v="698"/>
    <n v="435"/>
    <n v="3.7696946119432013"/>
    <n v="4.7312411000000001"/>
    <x v="5"/>
    <n v="299.51"/>
    <n v="0.30908815000000001"/>
    <n v="0.69"/>
  </r>
  <r>
    <x v="1"/>
    <s v="SHU3_ (Students Apart from India and US)"/>
    <s v="Students"/>
    <s v="25-34"/>
    <s v="Group 2 (Australia, Canada, United Kingdom, Ghana, Niger, Nigeria, Nepal, Pakistan, Thailand, Taiwan)"/>
    <n v="2066"/>
    <n v="2447"/>
    <n v="1.184414327"/>
    <n v="181"/>
    <n v="141"/>
    <n v="65"/>
    <n v="7.3968124233755619"/>
    <n v="6.8247821899999987"/>
    <x v="6"/>
    <n v="85.57"/>
    <n v="0.47277255000000001"/>
    <n v="1.32"/>
  </r>
  <r>
    <x v="2"/>
    <s v="SHU_Students(Australia)"/>
    <s v="Students"/>
    <s v="13-17"/>
    <s v="Australia"/>
    <n v="2271"/>
    <n v="2616"/>
    <n v="1.151915456"/>
    <n v="61"/>
    <n v="55"/>
    <n v="28"/>
    <n v="2.3318042813455659"/>
    <n v="2.4218405999999999"/>
    <x v="7"/>
    <n v="475.85"/>
    <n v="7.8007930099999996"/>
    <n v="16.989999999999998"/>
  </r>
  <r>
    <x v="2"/>
    <s v="SHU_Students(Australia)"/>
    <s v="Students"/>
    <s v="18-24"/>
    <s v="Australia"/>
    <n v="704"/>
    <n v="734"/>
    <n v="1.042613636"/>
    <n v="49"/>
    <n v="46"/>
    <n v="13"/>
    <n v="6.6757493188010901"/>
    <n v="6.5340909099999998"/>
    <x v="8"/>
    <n v="283.17"/>
    <n v="5.7789672200000002"/>
    <n v="21.78"/>
  </r>
  <r>
    <x v="2"/>
    <s v="SHU_Students(Australia)"/>
    <s v="Students"/>
    <s v="25-34"/>
    <s v="Australia"/>
    <n v="212"/>
    <n v="222"/>
    <n v="1.0471698110000001"/>
    <n v="9"/>
    <n v="8"/>
    <n v="3"/>
    <n v="4.0540540540540544"/>
    <n v="3.7735849099999994"/>
    <x v="9"/>
    <n v="91.66"/>
    <n v="10.18469247"/>
    <n v="30.55"/>
  </r>
  <r>
    <x v="3"/>
    <s v="SHU_Students (Canada)"/>
    <s v="Students"/>
    <s v="13-17"/>
    <s v="Canada"/>
    <n v="2330"/>
    <n v="3146"/>
    <n v="1.3502145919999999"/>
    <n v="101"/>
    <n v="84"/>
    <n v="63"/>
    <n v="3.2104259376986648"/>
    <n v="3.6051502100000001"/>
    <x v="10"/>
    <n v="528.08000000000004"/>
    <n v="5.2284878700000004"/>
    <n v="8.3800000000000008"/>
  </r>
  <r>
    <x v="3"/>
    <s v="SHU_Students (Canada)"/>
    <s v="Students"/>
    <s v="18-24"/>
    <s v="Canada"/>
    <n v="759"/>
    <n v="878"/>
    <n v="1.1567852439999999"/>
    <n v="52"/>
    <n v="44"/>
    <n v="34"/>
    <n v="5.9225512528473807"/>
    <n v="5.7971014500000004"/>
    <x v="11"/>
    <n v="294.82"/>
    <n v="5.6696015500000003"/>
    <n v="8.67"/>
  </r>
  <r>
    <x v="3"/>
    <s v="SHU_Students (Canada)"/>
    <s v="Students"/>
    <s v="25-34"/>
    <s v="Canada"/>
    <n v="218"/>
    <n v="243"/>
    <n v="1.1146788990000001"/>
    <n v="18"/>
    <n v="18"/>
    <n v="15"/>
    <n v="7.4074074074074066"/>
    <n v="8.2568807300000007"/>
    <x v="12"/>
    <n v="101.06"/>
    <n v="5.6146358100000002"/>
    <n v="6.74"/>
  </r>
  <r>
    <x v="4"/>
    <s v="SHU_Students(Ghana)"/>
    <s v="Students"/>
    <s v="18-24"/>
    <s v="Ghana"/>
    <n v="5952"/>
    <n v="6943"/>
    <n v="1.1664986559999999"/>
    <n v="284"/>
    <n v="238"/>
    <n v="98"/>
    <n v="4.0904508137692641"/>
    <n v="3.9986559100000001"/>
    <x v="13"/>
    <n v="378.1"/>
    <n v="1.33135077"/>
    <n v="3.86"/>
  </r>
  <r>
    <x v="4"/>
    <s v="SHU_Students(Ghana)"/>
    <s v="Students"/>
    <s v="25-34"/>
    <s v="Ghana"/>
    <n v="3717"/>
    <n v="4620"/>
    <n v="1.2429378529999999"/>
    <n v="184"/>
    <n v="160"/>
    <n v="46"/>
    <n v="3.9826839826839828"/>
    <n v="4.3045466799999996"/>
    <x v="14"/>
    <n v="282.22000000000003"/>
    <n v="1.5337844199999999"/>
    <n v="6.14"/>
  </r>
  <r>
    <x v="4"/>
    <s v="SHU_Students(Ghana)"/>
    <s v="Students"/>
    <s v="13-17"/>
    <s v="Ghana"/>
    <n v="5355"/>
    <n v="8920"/>
    <n v="1.6657329599999999"/>
    <n v="180"/>
    <n v="154"/>
    <n v="93"/>
    <n v="2.0179372197309418"/>
    <n v="2.8758169900000001"/>
    <x v="15"/>
    <n v="177.46"/>
    <n v="0.98588916000000004"/>
    <n v="1.91"/>
  </r>
  <r>
    <x v="5"/>
    <s v="SHU_Students (India)"/>
    <s v="Students"/>
    <s v="18-24"/>
    <s v="India"/>
    <n v="30110"/>
    <n v="35372"/>
    <n v="1.174759216"/>
    <n v="1308"/>
    <n v="1162"/>
    <n v="934"/>
    <n v="3.6978400995137397"/>
    <n v="3.8591830000000003"/>
    <x v="16"/>
    <n v="894"/>
    <n v="0.68348251999999998"/>
    <n v="0.96"/>
  </r>
  <r>
    <x v="5"/>
    <s v="SHU_Students (India)"/>
    <s v="Students"/>
    <s v="25-34"/>
    <s v="India"/>
    <n v="1721"/>
    <n v="1874"/>
    <n v="1.088901801"/>
    <n v="92"/>
    <n v="76"/>
    <n v="53"/>
    <n v="4.909284951974386"/>
    <n v="4.4160371899999999"/>
    <x v="17"/>
    <n v="61.21"/>
    <n v="0.66537891000000005"/>
    <n v="1.1499999999999999"/>
  </r>
  <r>
    <x v="6"/>
    <s v="SHU_Students(Nepal)"/>
    <s v="Students"/>
    <s v="18-24"/>
    <s v="Nepal"/>
    <n v="18900"/>
    <n v="36659"/>
    <n v="1.93962963"/>
    <n v="849"/>
    <n v="688"/>
    <n v="306"/>
    <n v="2.3159387872009605"/>
    <n v="3.6402116399999995"/>
    <x v="18"/>
    <n v="634.64"/>
    <n v="0.74751528"/>
    <n v="2.0699999999999998"/>
  </r>
  <r>
    <x v="6"/>
    <s v="SHU_Students(Nepal)"/>
    <s v="Students"/>
    <s v="13-17"/>
    <s v="Nepal"/>
    <n v="6145"/>
    <n v="19474"/>
    <n v="3.1690805530000001"/>
    <n v="325"/>
    <n v="246"/>
    <n v="129"/>
    <n v="1.6688918558077435"/>
    <n v="4.0032546800000004"/>
    <x v="19"/>
    <n v="211.76"/>
    <n v="0.65156015"/>
    <n v="1.64"/>
  </r>
  <r>
    <x v="6"/>
    <s v="SHU_Students(Nepal)"/>
    <s v="Students"/>
    <s v="25-34"/>
    <s v="Nepal"/>
    <n v="4623"/>
    <n v="9082"/>
    <n v="1.9645252"/>
    <n v="246"/>
    <n v="212"/>
    <n v="83"/>
    <n v="2.7086544813917639"/>
    <n v="4.5857668199999999"/>
    <x v="20"/>
    <n v="188.84"/>
    <n v="0.76765236000000003"/>
    <n v="2.2799999999999998"/>
  </r>
  <r>
    <x v="7"/>
    <s v="SHU_Students (Nigeria)"/>
    <s v="Students"/>
    <s v="18-24"/>
    <s v="Nigeria"/>
    <n v="11027"/>
    <n v="13820"/>
    <n v="1.253287386"/>
    <n v="1491"/>
    <n v="1132"/>
    <n v="548"/>
    <n v="10.788712011577424"/>
    <n v="10.26571144"/>
    <x v="21"/>
    <n v="542.66999999999996"/>
    <n v="0.36396574999999998"/>
    <n v="0.99"/>
  </r>
  <r>
    <x v="7"/>
    <s v="SHU_Students (Nigeria)"/>
    <s v="Students"/>
    <s v="13-17"/>
    <s v="Nigeria"/>
    <n v="8516"/>
    <n v="12372"/>
    <n v="1.452794739"/>
    <n v="970"/>
    <n v="696"/>
    <n v="408"/>
    <n v="7.8402845134173935"/>
    <n v="8.1728511000000008"/>
    <x v="22"/>
    <n v="282.20999999999998"/>
    <n v="0.29093766999999998"/>
    <n v="0.69"/>
  </r>
  <r>
    <x v="7"/>
    <s v="SHU_Students (Nigeria)"/>
    <s v="Students"/>
    <s v="25-34"/>
    <s v="Nigeria"/>
    <n v="2386"/>
    <n v="2782"/>
    <n v="1.1659681479999999"/>
    <n v="304"/>
    <n v="230"/>
    <n v="117"/>
    <n v="10.927390366642703"/>
    <n v="9.6395641199999993"/>
    <x v="23"/>
    <n v="117.9"/>
    <n v="0.38782084999999999"/>
    <n v="1.01"/>
  </r>
  <r>
    <x v="8"/>
    <s v="SHU_Students(UAE)"/>
    <s v="Students"/>
    <s v="25-34"/>
    <s v="UAE"/>
    <n v="2892"/>
    <n v="3347"/>
    <n v="1.157330567"/>
    <n v="135"/>
    <n v="102"/>
    <n v="41"/>
    <n v="4.0334628025097103"/>
    <n v="3.5269709499999995"/>
    <x v="24"/>
    <n v="455.49"/>
    <n v="3.3739992999999999"/>
    <n v="11.11"/>
  </r>
  <r>
    <x v="8"/>
    <s v="SHU_Students(UAE)"/>
    <s v="Students"/>
    <s v="18-24"/>
    <s v="UAE"/>
    <n v="2862"/>
    <n v="3234"/>
    <n v="1.1299790359999999"/>
    <n v="72"/>
    <n v="60"/>
    <n v="27"/>
    <n v="2.2263450834879404"/>
    <n v="2.0964360599999998"/>
    <x v="25"/>
    <n v="316.14"/>
    <n v="4.3908387800000002"/>
    <n v="11.71"/>
  </r>
  <r>
    <x v="8"/>
    <s v="SHU_Students(UAE)"/>
    <s v="Students"/>
    <s v="13-17"/>
    <s v="UAE"/>
    <n v="1579"/>
    <n v="2079"/>
    <n v="1.3166561109999999"/>
    <n v="35"/>
    <n v="32"/>
    <n v="20"/>
    <n v="1.6835016835016834"/>
    <n v="2.0265991099999998"/>
    <x v="26"/>
    <n v="104.63"/>
    <n v="2.98942007"/>
    <n v="5.23"/>
  </r>
  <r>
    <x v="9"/>
    <s v="SHU_Students(UK)"/>
    <s v="Students"/>
    <s v="13-17"/>
    <s v="UK"/>
    <n v="2557"/>
    <n v="2941"/>
    <n v="1.1501759869999999"/>
    <n v="69"/>
    <n v="60"/>
    <n v="33"/>
    <n v="2.3461407684461069"/>
    <n v="2.3464998000000001"/>
    <x v="27"/>
    <n v="487.52"/>
    <n v="7.0655072499999996"/>
    <n v="14.77"/>
  </r>
  <r>
    <x v="9"/>
    <s v="SHU_Students(UK)"/>
    <s v="Students"/>
    <s v="18-24"/>
    <s v="UK"/>
    <n v="741"/>
    <n v="785"/>
    <n v="1.059379217"/>
    <n v="39"/>
    <n v="34"/>
    <n v="20"/>
    <n v="4.9681528662420389"/>
    <n v="4.5883940599999997"/>
    <x v="28"/>
    <n v="255.57"/>
    <n v="6.5530769199999996"/>
    <n v="12.78"/>
  </r>
  <r>
    <x v="9"/>
    <s v="SHU_Students(UK)"/>
    <s v="Students"/>
    <s v="25-34"/>
    <s v="UK"/>
    <n v="338"/>
    <n v="365"/>
    <n v="1.0798816570000001"/>
    <n v="13"/>
    <n v="11"/>
    <n v="4"/>
    <n v="3.5616438356164384"/>
    <n v="3.2544378700000003"/>
    <x v="29"/>
    <n v="113.58"/>
    <n v="8.7369230800000004"/>
    <n v="28.4"/>
  </r>
  <r>
    <x v="10"/>
    <s v="SHU_Students (USA)"/>
    <s v="Students"/>
    <s v="13-17"/>
    <s v="USA"/>
    <n v="2159"/>
    <n v="2465"/>
    <n v="1.1417322830000001"/>
    <n v="126"/>
    <n v="111"/>
    <n v="95"/>
    <n v="5.1115618661257605"/>
    <n v="5.1412691099999996"/>
    <x v="30"/>
    <n v="691.28"/>
    <n v="5.4863581899999998"/>
    <n v="7.28"/>
  </r>
  <r>
    <x v="10"/>
    <s v="SHU_Students (USA)"/>
    <s v="Students"/>
    <s v="18-24"/>
    <s v="USA"/>
    <n v="305"/>
    <n v="332"/>
    <n v="1.08852459"/>
    <n v="43"/>
    <n v="37"/>
    <n v="28"/>
    <n v="12.951807228915662"/>
    <n v="12.131147540000001"/>
    <x v="31"/>
    <n v="159.13999999999999"/>
    <n v="3.7008425200000001"/>
    <n v="5.68"/>
  </r>
  <r>
    <x v="10"/>
    <s v="SHU_Students (USA)"/>
    <s v="Students"/>
    <s v="25-34"/>
    <s v="USA"/>
    <n v="91"/>
    <n v="103"/>
    <n v="1.1318681319999999"/>
    <n v="9"/>
    <n v="8"/>
    <n v="3"/>
    <n v="8.7378640776699026"/>
    <n v="8.7912087900000007"/>
    <x v="32"/>
    <n v="47.26"/>
    <n v="5.2514043800000003"/>
    <n v="15.75"/>
  </r>
  <r>
    <x v="11"/>
    <m/>
    <m/>
    <m/>
    <m/>
    <m/>
    <m/>
    <m/>
    <m/>
    <m/>
    <m/>
    <m/>
    <m/>
    <x v="33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957638-2B02-4AC8-A5E2-C5AAD493145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6" firstHeaderRow="1" firstDataRow="1" firstDataCol="1"/>
  <pivotFields count="17">
    <pivotField axis="axisRow" showAll="0">
      <items count="13">
        <item x="0"/>
        <item x="9"/>
        <item x="10"/>
        <item x="1"/>
        <item x="2"/>
        <item x="3"/>
        <item x="4"/>
        <item x="5"/>
        <item x="6"/>
        <item x="7"/>
        <item x="8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5">
        <item x="12"/>
        <item x="26"/>
        <item x="0"/>
        <item x="29"/>
        <item x="23"/>
        <item x="4"/>
        <item x="31"/>
        <item x="15"/>
        <item x="20"/>
        <item x="19"/>
        <item x="28"/>
        <item x="22"/>
        <item x="14"/>
        <item x="8"/>
        <item x="11"/>
        <item x="5"/>
        <item x="25"/>
        <item x="2"/>
        <item x="13"/>
        <item x="24"/>
        <item x="32"/>
        <item x="7"/>
        <item x="27"/>
        <item x="10"/>
        <item x="21"/>
        <item x="17"/>
        <item x="18"/>
        <item x="30"/>
        <item x="1"/>
        <item x="6"/>
        <item x="3"/>
        <item x="16"/>
        <item x="9"/>
        <item x="33"/>
        <item t="default"/>
      </items>
    </pivotField>
    <pivotField dataField="1" showAll="0"/>
    <pivotField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Amount Spent in INR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2A005-2D90-4541-8550-E0EE594951BA}">
  <dimension ref="A3:B16"/>
  <sheetViews>
    <sheetView workbookViewId="0">
      <selection activeCell="G7" sqref="G7"/>
    </sheetView>
  </sheetViews>
  <sheetFormatPr defaultRowHeight="13.2" x14ac:dyDescent="0.25"/>
  <cols>
    <col min="1" max="1" width="13.33203125" bestFit="1" customWidth="1"/>
    <col min="2" max="2" width="26.33203125" bestFit="1" customWidth="1"/>
    <col min="3" max="4" width="12.21875" bestFit="1" customWidth="1"/>
    <col min="5" max="12" width="11.21875" bestFit="1" customWidth="1"/>
    <col min="13" max="13" width="7" bestFit="1" customWidth="1"/>
    <col min="14" max="14" width="11.33203125" bestFit="1" customWidth="1"/>
    <col min="15" max="19" width="6.5546875" bestFit="1" customWidth="1"/>
    <col min="20" max="20" width="5.5546875" bestFit="1" customWidth="1"/>
    <col min="21" max="21" width="6.5546875" bestFit="1" customWidth="1"/>
    <col min="22" max="22" width="5.5546875" bestFit="1" customWidth="1"/>
    <col min="23" max="26" width="6.5546875" bestFit="1" customWidth="1"/>
    <col min="27" max="27" width="5.5546875" bestFit="1" customWidth="1"/>
    <col min="28" max="30" width="6.5546875" bestFit="1" customWidth="1"/>
    <col min="31" max="32" width="5.5546875" bestFit="1" customWidth="1"/>
    <col min="33" max="33" width="4" bestFit="1" customWidth="1"/>
    <col min="34" max="34" width="5.5546875" bestFit="1" customWidth="1"/>
    <col min="35" max="35" width="7" bestFit="1" customWidth="1"/>
    <col min="36" max="36" width="11.33203125" bestFit="1" customWidth="1"/>
  </cols>
  <sheetData>
    <row r="3" spans="1:2" x14ac:dyDescent="0.25">
      <c r="A3" s="8" t="s">
        <v>58</v>
      </c>
      <c r="B3" t="s">
        <v>61</v>
      </c>
    </row>
    <row r="4" spans="1:2" x14ac:dyDescent="0.25">
      <c r="A4" s="9" t="s">
        <v>16</v>
      </c>
      <c r="B4" s="10">
        <v>2333.33</v>
      </c>
    </row>
    <row r="5" spans="1:2" x14ac:dyDescent="0.25">
      <c r="A5" s="9" t="s">
        <v>51</v>
      </c>
      <c r="B5" s="10">
        <v>856.67</v>
      </c>
    </row>
    <row r="6" spans="1:2" x14ac:dyDescent="0.25">
      <c r="A6" s="9" t="s">
        <v>54</v>
      </c>
      <c r="B6" s="10">
        <v>897.68</v>
      </c>
    </row>
    <row r="7" spans="1:2" x14ac:dyDescent="0.25">
      <c r="A7" s="9" t="s">
        <v>24</v>
      </c>
      <c r="B7" s="10">
        <v>1579.02</v>
      </c>
    </row>
    <row r="8" spans="1:2" x14ac:dyDescent="0.25">
      <c r="A8" s="9" t="s">
        <v>30</v>
      </c>
      <c r="B8" s="10">
        <v>850.68</v>
      </c>
    </row>
    <row r="9" spans="1:2" x14ac:dyDescent="0.25">
      <c r="A9" s="9" t="s">
        <v>33</v>
      </c>
      <c r="B9" s="10">
        <v>923.96</v>
      </c>
    </row>
    <row r="10" spans="1:2" x14ac:dyDescent="0.25">
      <c r="A10" s="9" t="s">
        <v>36</v>
      </c>
      <c r="B10" s="10">
        <v>837.78000000000009</v>
      </c>
    </row>
    <row r="11" spans="1:2" x14ac:dyDescent="0.25">
      <c r="A11" s="9" t="s">
        <v>39</v>
      </c>
      <c r="B11" s="10">
        <v>955.21</v>
      </c>
    </row>
    <row r="12" spans="1:2" x14ac:dyDescent="0.25">
      <c r="A12" s="9" t="s">
        <v>42</v>
      </c>
      <c r="B12" s="10">
        <v>1035.24</v>
      </c>
    </row>
    <row r="13" spans="1:2" x14ac:dyDescent="0.25">
      <c r="A13" s="9" t="s">
        <v>45</v>
      </c>
      <c r="B13" s="10">
        <v>942.77999999999986</v>
      </c>
    </row>
    <row r="14" spans="1:2" x14ac:dyDescent="0.25">
      <c r="A14" s="9" t="s">
        <v>48</v>
      </c>
      <c r="B14" s="10">
        <v>876.26</v>
      </c>
    </row>
    <row r="15" spans="1:2" x14ac:dyDescent="0.25">
      <c r="A15" s="9" t="s">
        <v>59</v>
      </c>
      <c r="B15" s="10"/>
    </row>
    <row r="16" spans="1:2" x14ac:dyDescent="0.25">
      <c r="A16" s="9" t="s">
        <v>60</v>
      </c>
      <c r="B16" s="10">
        <v>12088.610000000002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34"/>
  <sheetViews>
    <sheetView tabSelected="1" topLeftCell="J1" workbookViewId="0">
      <selection activeCell="N1" sqref="N1:N1048576"/>
    </sheetView>
  </sheetViews>
  <sheetFormatPr defaultColWidth="12.6640625" defaultRowHeight="15.75" customHeight="1" x14ac:dyDescent="0.25"/>
  <cols>
    <col min="1" max="1" width="11.77734375" bestFit="1" customWidth="1"/>
    <col min="2" max="2" width="36.44140625" bestFit="1" customWidth="1"/>
    <col min="3" max="3" width="21.6640625" bestFit="1" customWidth="1"/>
    <col min="4" max="4" width="5.6640625" bestFit="1" customWidth="1"/>
    <col min="5" max="5" width="86.88671875" bestFit="1" customWidth="1"/>
    <col min="6" max="6" width="6.21875" bestFit="1" customWidth="1"/>
    <col min="7" max="7" width="10.77734375" bestFit="1" customWidth="1"/>
    <col min="8" max="8" width="12" bestFit="1" customWidth="1"/>
    <col min="9" max="9" width="5.88671875" bestFit="1" customWidth="1"/>
    <col min="10" max="10" width="12.109375" bestFit="1" customWidth="1"/>
    <col min="11" max="11" width="21.77734375" bestFit="1" customWidth="1"/>
    <col min="12" max="12" width="26.6640625" bestFit="1" customWidth="1"/>
    <col min="13" max="13" width="39.44140625" bestFit="1" customWidth="1"/>
    <col min="14" max="14" width="39.44140625" style="11" customWidth="1"/>
    <col min="15" max="15" width="18.109375" style="5" bestFit="1" customWidth="1"/>
    <col min="16" max="16" width="18.6640625" bestFit="1" customWidth="1"/>
    <col min="17" max="17" width="19.21875" bestFit="1" customWidth="1"/>
    <col min="18" max="19" width="10.77734375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7" t="s">
        <v>57</v>
      </c>
      <c r="O1" s="6" t="s">
        <v>13</v>
      </c>
      <c r="P1" s="1" t="s">
        <v>14</v>
      </c>
      <c r="Q1" s="1" t="s">
        <v>15</v>
      </c>
      <c r="R1" s="1"/>
      <c r="S1" s="1"/>
    </row>
    <row r="2" spans="1:19" x14ac:dyDescent="0.25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1">
        <v>11387</v>
      </c>
      <c r="G2" s="1">
        <v>23283</v>
      </c>
      <c r="H2" s="1">
        <v>2.0447000970000002</v>
      </c>
      <c r="I2" s="1">
        <v>487</v>
      </c>
      <c r="J2" s="1">
        <v>406</v>
      </c>
      <c r="K2" s="1">
        <v>180</v>
      </c>
      <c r="L2" s="2">
        <v>2.0916548554739509</v>
      </c>
      <c r="M2" s="2">
        <v>3.5654693900000001</v>
      </c>
      <c r="N2" s="2" t="str">
        <f>SUBSTITUTE(O2,",","")</f>
        <v>1092.24</v>
      </c>
      <c r="O2" s="4">
        <v>1092.24</v>
      </c>
      <c r="P2" s="3">
        <v>2.2427900900000002</v>
      </c>
      <c r="Q2" s="3">
        <v>6.07</v>
      </c>
    </row>
    <row r="3" spans="1:19" x14ac:dyDescent="0.25">
      <c r="A3" s="1" t="s">
        <v>16</v>
      </c>
      <c r="B3" s="1" t="s">
        <v>17</v>
      </c>
      <c r="C3" s="1" t="s">
        <v>18</v>
      </c>
      <c r="D3" s="1" t="s">
        <v>21</v>
      </c>
      <c r="E3" s="1" t="s">
        <v>20</v>
      </c>
      <c r="F3" s="1">
        <v>8761</v>
      </c>
      <c r="G3" s="1">
        <v>15683</v>
      </c>
      <c r="H3" s="1">
        <v>1.7900924549999999</v>
      </c>
      <c r="I3" s="1">
        <v>484</v>
      </c>
      <c r="J3" s="1">
        <v>376</v>
      </c>
      <c r="K3" s="1">
        <v>154</v>
      </c>
      <c r="L3" s="2">
        <v>3.0861442326085573</v>
      </c>
      <c r="M3" s="2">
        <v>4.2917475200000004</v>
      </c>
      <c r="N3" s="2" t="str">
        <f t="shared" ref="N3:N34" si="0">SUBSTITUTE(O3,",","")</f>
        <v>835.46</v>
      </c>
      <c r="O3" s="4">
        <v>835.46</v>
      </c>
      <c r="P3" s="3">
        <v>1.7261653800000001</v>
      </c>
      <c r="Q3" s="3">
        <v>5.43</v>
      </c>
    </row>
    <row r="4" spans="1:19" x14ac:dyDescent="0.25">
      <c r="A4" s="1" t="s">
        <v>16</v>
      </c>
      <c r="B4" s="1" t="s">
        <v>17</v>
      </c>
      <c r="C4" s="1" t="s">
        <v>18</v>
      </c>
      <c r="D4" s="1" t="s">
        <v>22</v>
      </c>
      <c r="E4" s="1" t="s">
        <v>20</v>
      </c>
      <c r="F4" s="1">
        <v>2867</v>
      </c>
      <c r="G4" s="1">
        <v>6283</v>
      </c>
      <c r="H4" s="1">
        <v>2.191489362</v>
      </c>
      <c r="I4" s="1">
        <v>198</v>
      </c>
      <c r="J4" s="1">
        <v>145</v>
      </c>
      <c r="K4" s="1">
        <v>65</v>
      </c>
      <c r="L4" s="2">
        <v>3.1513608148973424</v>
      </c>
      <c r="M4" s="2">
        <v>5.0575514500000001</v>
      </c>
      <c r="N4" s="2" t="str">
        <f t="shared" si="0"/>
        <v>319.38</v>
      </c>
      <c r="O4" s="4">
        <v>319.38</v>
      </c>
      <c r="P4" s="3">
        <v>1.6130377300000001</v>
      </c>
      <c r="Q4" s="3">
        <v>4.91</v>
      </c>
    </row>
    <row r="5" spans="1:19" x14ac:dyDescent="0.25">
      <c r="A5" s="1" t="s">
        <v>16</v>
      </c>
      <c r="B5" s="1" t="s">
        <v>17</v>
      </c>
      <c r="C5" s="1" t="s">
        <v>18</v>
      </c>
      <c r="D5" s="1" t="s">
        <v>23</v>
      </c>
      <c r="E5" s="1" t="s">
        <v>20</v>
      </c>
      <c r="F5" s="1">
        <v>889</v>
      </c>
      <c r="G5" s="1">
        <v>1890</v>
      </c>
      <c r="H5" s="1">
        <v>2.1259842519999999</v>
      </c>
      <c r="I5" s="1">
        <v>49</v>
      </c>
      <c r="J5" s="1">
        <v>40</v>
      </c>
      <c r="K5" s="1">
        <v>21</v>
      </c>
      <c r="L5" s="2">
        <v>2.5925925925925926</v>
      </c>
      <c r="M5" s="2">
        <v>4.4994375700000004</v>
      </c>
      <c r="N5" s="2" t="str">
        <f t="shared" si="0"/>
        <v>86.25</v>
      </c>
      <c r="O5" s="4">
        <v>86.25</v>
      </c>
      <c r="P5" s="3">
        <v>1.76011659</v>
      </c>
      <c r="Q5" s="3">
        <v>4.1100000000000003</v>
      </c>
    </row>
    <row r="6" spans="1:19" x14ac:dyDescent="0.25">
      <c r="A6" s="1" t="s">
        <v>24</v>
      </c>
      <c r="B6" s="1" t="s">
        <v>25</v>
      </c>
      <c r="C6" s="1" t="s">
        <v>26</v>
      </c>
      <c r="D6" s="1" t="s">
        <v>27</v>
      </c>
      <c r="E6" s="1" t="s">
        <v>28</v>
      </c>
      <c r="F6" s="1">
        <v>29675</v>
      </c>
      <c r="G6" s="1">
        <v>39161</v>
      </c>
      <c r="H6" s="1">
        <v>1.319663016</v>
      </c>
      <c r="I6" s="1">
        <v>2593</v>
      </c>
      <c r="J6" s="1">
        <v>1994</v>
      </c>
      <c r="K6" s="1">
        <v>1095</v>
      </c>
      <c r="L6" s="2">
        <v>6.6213835193176891</v>
      </c>
      <c r="M6" s="2">
        <v>6.7194608300000001</v>
      </c>
      <c r="N6" s="2" t="str">
        <f t="shared" si="0"/>
        <v>1193.94</v>
      </c>
      <c r="O6" s="4">
        <v>1193.94</v>
      </c>
      <c r="P6" s="3">
        <v>0.46044803000000001</v>
      </c>
      <c r="Q6" s="3">
        <v>1.0900000000000001</v>
      </c>
    </row>
    <row r="7" spans="1:19" x14ac:dyDescent="0.25">
      <c r="A7" s="1" t="s">
        <v>24</v>
      </c>
      <c r="B7" s="1" t="s">
        <v>25</v>
      </c>
      <c r="C7" s="1" t="s">
        <v>26</v>
      </c>
      <c r="D7" s="1" t="s">
        <v>29</v>
      </c>
      <c r="E7" s="1" t="s">
        <v>28</v>
      </c>
      <c r="F7" s="1">
        <v>14753</v>
      </c>
      <c r="G7" s="1">
        <v>25705</v>
      </c>
      <c r="H7" s="1">
        <v>1.742357487</v>
      </c>
      <c r="I7" s="1">
        <v>969</v>
      </c>
      <c r="J7" s="1">
        <v>698</v>
      </c>
      <c r="K7" s="1">
        <v>435</v>
      </c>
      <c r="L7" s="2">
        <v>3.7696946119432013</v>
      </c>
      <c r="M7" s="2">
        <v>4.7312411000000001</v>
      </c>
      <c r="N7" s="2" t="str">
        <f t="shared" si="0"/>
        <v>299.51</v>
      </c>
      <c r="O7" s="4">
        <v>299.51</v>
      </c>
      <c r="P7" s="3">
        <v>0.30908815000000001</v>
      </c>
      <c r="Q7" s="3">
        <v>0.69</v>
      </c>
    </row>
    <row r="8" spans="1:19" x14ac:dyDescent="0.25">
      <c r="A8" s="1" t="s">
        <v>24</v>
      </c>
      <c r="B8" s="1" t="s">
        <v>25</v>
      </c>
      <c r="C8" s="1" t="s">
        <v>26</v>
      </c>
      <c r="D8" s="1" t="s">
        <v>19</v>
      </c>
      <c r="E8" s="1" t="s">
        <v>28</v>
      </c>
      <c r="F8" s="1">
        <v>2066</v>
      </c>
      <c r="G8" s="1">
        <v>2447</v>
      </c>
      <c r="H8" s="1">
        <v>1.184414327</v>
      </c>
      <c r="I8" s="1">
        <v>181</v>
      </c>
      <c r="J8" s="1">
        <v>141</v>
      </c>
      <c r="K8" s="1">
        <v>65</v>
      </c>
      <c r="L8" s="2">
        <v>7.3968124233755619</v>
      </c>
      <c r="M8" s="2">
        <v>6.8247821899999987</v>
      </c>
      <c r="N8" s="2" t="str">
        <f t="shared" si="0"/>
        <v>85.57</v>
      </c>
      <c r="O8" s="4">
        <v>85.57</v>
      </c>
      <c r="P8" s="3">
        <v>0.47277255000000001</v>
      </c>
      <c r="Q8" s="3">
        <v>1.32</v>
      </c>
    </row>
    <row r="9" spans="1:19" x14ac:dyDescent="0.25">
      <c r="A9" s="1" t="s">
        <v>30</v>
      </c>
      <c r="B9" s="1" t="s">
        <v>31</v>
      </c>
      <c r="C9" s="1" t="s">
        <v>26</v>
      </c>
      <c r="D9" s="1" t="s">
        <v>29</v>
      </c>
      <c r="E9" s="1" t="s">
        <v>32</v>
      </c>
      <c r="F9" s="1">
        <v>2271</v>
      </c>
      <c r="G9" s="1">
        <v>2616</v>
      </c>
      <c r="H9" s="1">
        <v>1.151915456</v>
      </c>
      <c r="I9" s="1">
        <v>61</v>
      </c>
      <c r="J9" s="1">
        <v>55</v>
      </c>
      <c r="K9" s="1">
        <v>28</v>
      </c>
      <c r="L9" s="2">
        <v>2.3318042813455659</v>
      </c>
      <c r="M9" s="2">
        <v>2.4218405999999999</v>
      </c>
      <c r="N9" s="2" t="str">
        <f t="shared" si="0"/>
        <v>475.85</v>
      </c>
      <c r="O9" s="4">
        <v>475.85</v>
      </c>
      <c r="P9" s="3">
        <v>7.8007930099999996</v>
      </c>
      <c r="Q9" s="3">
        <v>16.989999999999998</v>
      </c>
    </row>
    <row r="10" spans="1:19" x14ac:dyDescent="0.25">
      <c r="A10" s="1" t="s">
        <v>30</v>
      </c>
      <c r="B10" s="1" t="s">
        <v>31</v>
      </c>
      <c r="C10" s="1" t="s">
        <v>26</v>
      </c>
      <c r="D10" s="1" t="s">
        <v>27</v>
      </c>
      <c r="E10" s="1" t="s">
        <v>32</v>
      </c>
      <c r="F10" s="1">
        <v>704</v>
      </c>
      <c r="G10" s="1">
        <v>734</v>
      </c>
      <c r="H10" s="1">
        <v>1.042613636</v>
      </c>
      <c r="I10" s="1">
        <v>49</v>
      </c>
      <c r="J10" s="1">
        <v>46</v>
      </c>
      <c r="K10" s="1">
        <v>13</v>
      </c>
      <c r="L10" s="2">
        <v>6.6757493188010901</v>
      </c>
      <c r="M10" s="2">
        <v>6.5340909099999998</v>
      </c>
      <c r="N10" s="2" t="str">
        <f t="shared" si="0"/>
        <v>283.17</v>
      </c>
      <c r="O10" s="4">
        <v>283.17</v>
      </c>
      <c r="P10" s="3">
        <v>5.7789672200000002</v>
      </c>
      <c r="Q10" s="3">
        <v>21.78</v>
      </c>
    </row>
    <row r="11" spans="1:19" x14ac:dyDescent="0.25">
      <c r="A11" s="1" t="s">
        <v>30</v>
      </c>
      <c r="B11" s="1" t="s">
        <v>31</v>
      </c>
      <c r="C11" s="1" t="s">
        <v>26</v>
      </c>
      <c r="D11" s="1" t="s">
        <v>19</v>
      </c>
      <c r="E11" s="1" t="s">
        <v>32</v>
      </c>
      <c r="F11" s="1">
        <v>212</v>
      </c>
      <c r="G11" s="1">
        <v>222</v>
      </c>
      <c r="H11" s="1">
        <v>1.0471698110000001</v>
      </c>
      <c r="I11" s="1">
        <v>9</v>
      </c>
      <c r="J11" s="1">
        <v>8</v>
      </c>
      <c r="K11" s="1">
        <v>3</v>
      </c>
      <c r="L11" s="2">
        <v>4.0540540540540544</v>
      </c>
      <c r="M11" s="2">
        <v>3.7735849099999994</v>
      </c>
      <c r="N11" s="2" t="str">
        <f t="shared" si="0"/>
        <v>91.66</v>
      </c>
      <c r="O11" s="4">
        <v>91.66</v>
      </c>
      <c r="P11" s="3">
        <v>10.18469247</v>
      </c>
      <c r="Q11" s="3">
        <v>30.55</v>
      </c>
    </row>
    <row r="12" spans="1:19" x14ac:dyDescent="0.25">
      <c r="A12" s="1" t="s">
        <v>33</v>
      </c>
      <c r="B12" s="1" t="s">
        <v>34</v>
      </c>
      <c r="C12" s="1" t="s">
        <v>26</v>
      </c>
      <c r="D12" s="1" t="s">
        <v>29</v>
      </c>
      <c r="E12" s="1" t="s">
        <v>35</v>
      </c>
      <c r="F12" s="1">
        <v>2330</v>
      </c>
      <c r="G12" s="1">
        <v>3146</v>
      </c>
      <c r="H12" s="1">
        <v>1.3502145919999999</v>
      </c>
      <c r="I12" s="1">
        <v>101</v>
      </c>
      <c r="J12" s="1">
        <v>84</v>
      </c>
      <c r="K12" s="1">
        <v>63</v>
      </c>
      <c r="L12" s="2">
        <v>3.2104259376986648</v>
      </c>
      <c r="M12" s="2">
        <v>3.6051502100000001</v>
      </c>
      <c r="N12" s="2" t="str">
        <f t="shared" si="0"/>
        <v>528.08</v>
      </c>
      <c r="O12" s="4">
        <v>528.08000000000004</v>
      </c>
      <c r="P12" s="3">
        <v>5.2284878700000004</v>
      </c>
      <c r="Q12" s="3">
        <v>8.3800000000000008</v>
      </c>
    </row>
    <row r="13" spans="1:19" x14ac:dyDescent="0.25">
      <c r="A13" s="1" t="s">
        <v>33</v>
      </c>
      <c r="B13" s="1" t="s">
        <v>34</v>
      </c>
      <c r="C13" s="1" t="s">
        <v>26</v>
      </c>
      <c r="D13" s="1" t="s">
        <v>27</v>
      </c>
      <c r="E13" s="1" t="s">
        <v>35</v>
      </c>
      <c r="F13" s="1">
        <v>759</v>
      </c>
      <c r="G13" s="1">
        <v>878</v>
      </c>
      <c r="H13" s="1">
        <v>1.1567852439999999</v>
      </c>
      <c r="I13" s="1">
        <v>52</v>
      </c>
      <c r="J13" s="1">
        <v>44</v>
      </c>
      <c r="K13" s="1">
        <v>34</v>
      </c>
      <c r="L13" s="2">
        <v>5.9225512528473807</v>
      </c>
      <c r="M13" s="2">
        <v>5.7971014500000004</v>
      </c>
      <c r="N13" s="2" t="str">
        <f t="shared" si="0"/>
        <v>294.82</v>
      </c>
      <c r="O13" s="4">
        <v>294.82</v>
      </c>
      <c r="P13" s="3">
        <v>5.6696015500000003</v>
      </c>
      <c r="Q13" s="3">
        <v>8.67</v>
      </c>
    </row>
    <row r="14" spans="1:19" x14ac:dyDescent="0.25">
      <c r="A14" s="1" t="s">
        <v>33</v>
      </c>
      <c r="B14" s="1" t="s">
        <v>34</v>
      </c>
      <c r="C14" s="1" t="s">
        <v>26</v>
      </c>
      <c r="D14" s="1" t="s">
        <v>19</v>
      </c>
      <c r="E14" s="1" t="s">
        <v>35</v>
      </c>
      <c r="F14" s="1">
        <v>218</v>
      </c>
      <c r="G14" s="1">
        <v>243</v>
      </c>
      <c r="H14" s="1">
        <v>1.1146788990000001</v>
      </c>
      <c r="I14" s="1">
        <v>18</v>
      </c>
      <c r="J14" s="1">
        <v>18</v>
      </c>
      <c r="K14" s="1">
        <v>15</v>
      </c>
      <c r="L14" s="2">
        <v>7.4074074074074066</v>
      </c>
      <c r="M14" s="2">
        <v>8.2568807300000007</v>
      </c>
      <c r="N14" s="2" t="str">
        <f t="shared" si="0"/>
        <v>101.06</v>
      </c>
      <c r="O14" s="4">
        <v>101.06</v>
      </c>
      <c r="P14" s="3">
        <v>5.6146358100000002</v>
      </c>
      <c r="Q14" s="3">
        <v>6.74</v>
      </c>
    </row>
    <row r="15" spans="1:19" x14ac:dyDescent="0.25">
      <c r="A15" s="1" t="s">
        <v>36</v>
      </c>
      <c r="B15" s="1" t="s">
        <v>37</v>
      </c>
      <c r="C15" s="1" t="s">
        <v>26</v>
      </c>
      <c r="D15" s="1" t="s">
        <v>27</v>
      </c>
      <c r="E15" s="1" t="s">
        <v>38</v>
      </c>
      <c r="F15" s="1">
        <v>5952</v>
      </c>
      <c r="G15" s="1">
        <v>6943</v>
      </c>
      <c r="H15" s="1">
        <v>1.1664986559999999</v>
      </c>
      <c r="I15" s="1">
        <v>284</v>
      </c>
      <c r="J15" s="1">
        <v>238</v>
      </c>
      <c r="K15" s="1">
        <v>98</v>
      </c>
      <c r="L15" s="2">
        <v>4.0904508137692641</v>
      </c>
      <c r="M15" s="2">
        <v>3.9986559100000001</v>
      </c>
      <c r="N15" s="2" t="str">
        <f t="shared" si="0"/>
        <v>378.1</v>
      </c>
      <c r="O15" s="4">
        <v>378.1</v>
      </c>
      <c r="P15" s="3">
        <v>1.33135077</v>
      </c>
      <c r="Q15" s="3">
        <v>3.86</v>
      </c>
    </row>
    <row r="16" spans="1:19" x14ac:dyDescent="0.25">
      <c r="A16" s="1" t="s">
        <v>36</v>
      </c>
      <c r="B16" s="1" t="s">
        <v>37</v>
      </c>
      <c r="C16" s="1" t="s">
        <v>26</v>
      </c>
      <c r="D16" s="1" t="s">
        <v>19</v>
      </c>
      <c r="E16" s="1" t="s">
        <v>38</v>
      </c>
      <c r="F16" s="1">
        <v>3717</v>
      </c>
      <c r="G16" s="1">
        <v>4620</v>
      </c>
      <c r="H16" s="1">
        <v>1.2429378529999999</v>
      </c>
      <c r="I16" s="1">
        <v>184</v>
      </c>
      <c r="J16" s="1">
        <v>160</v>
      </c>
      <c r="K16" s="1">
        <v>46</v>
      </c>
      <c r="L16" s="2">
        <v>3.9826839826839828</v>
      </c>
      <c r="M16" s="2">
        <v>4.3045466799999996</v>
      </c>
      <c r="N16" s="2" t="str">
        <f t="shared" si="0"/>
        <v>282.22</v>
      </c>
      <c r="O16" s="4">
        <v>282.22000000000003</v>
      </c>
      <c r="P16" s="3">
        <v>1.5337844199999999</v>
      </c>
      <c r="Q16" s="3">
        <v>6.14</v>
      </c>
    </row>
    <row r="17" spans="1:17" x14ac:dyDescent="0.25">
      <c r="A17" s="1" t="s">
        <v>36</v>
      </c>
      <c r="B17" s="1" t="s">
        <v>37</v>
      </c>
      <c r="C17" s="1" t="s">
        <v>26</v>
      </c>
      <c r="D17" s="1" t="s">
        <v>29</v>
      </c>
      <c r="E17" s="1" t="s">
        <v>38</v>
      </c>
      <c r="F17" s="1">
        <v>5355</v>
      </c>
      <c r="G17" s="1">
        <v>8920</v>
      </c>
      <c r="H17" s="1">
        <v>1.6657329599999999</v>
      </c>
      <c r="I17" s="1">
        <v>180</v>
      </c>
      <c r="J17" s="1">
        <v>154</v>
      </c>
      <c r="K17" s="1">
        <v>93</v>
      </c>
      <c r="L17" s="2">
        <v>2.0179372197309418</v>
      </c>
      <c r="M17" s="2">
        <v>2.8758169900000001</v>
      </c>
      <c r="N17" s="2" t="str">
        <f t="shared" si="0"/>
        <v>177.46</v>
      </c>
      <c r="O17" s="4">
        <v>177.46</v>
      </c>
      <c r="P17" s="3">
        <v>0.98588916000000004</v>
      </c>
      <c r="Q17" s="3">
        <v>1.91</v>
      </c>
    </row>
    <row r="18" spans="1:17" x14ac:dyDescent="0.25">
      <c r="A18" s="1" t="s">
        <v>39</v>
      </c>
      <c r="B18" s="1" t="s">
        <v>40</v>
      </c>
      <c r="C18" s="1" t="s">
        <v>26</v>
      </c>
      <c r="D18" s="1" t="s">
        <v>27</v>
      </c>
      <c r="E18" s="1" t="s">
        <v>41</v>
      </c>
      <c r="F18" s="1">
        <v>30110</v>
      </c>
      <c r="G18" s="1">
        <v>35372</v>
      </c>
      <c r="H18" s="1">
        <v>1.174759216</v>
      </c>
      <c r="I18" s="1">
        <v>1308</v>
      </c>
      <c r="J18" s="1">
        <v>1162</v>
      </c>
      <c r="K18" s="1">
        <v>934</v>
      </c>
      <c r="L18" s="2">
        <v>3.6978400995137397</v>
      </c>
      <c r="M18" s="2">
        <v>3.8591830000000003</v>
      </c>
      <c r="N18" s="2" t="str">
        <f t="shared" si="0"/>
        <v>894</v>
      </c>
      <c r="O18" s="4">
        <v>894</v>
      </c>
      <c r="P18" s="3">
        <v>0.68348251999999998</v>
      </c>
      <c r="Q18" s="3">
        <v>0.96</v>
      </c>
    </row>
    <row r="19" spans="1:17" x14ac:dyDescent="0.25">
      <c r="A19" s="1" t="s">
        <v>39</v>
      </c>
      <c r="B19" s="1" t="s">
        <v>40</v>
      </c>
      <c r="C19" s="1" t="s">
        <v>26</v>
      </c>
      <c r="D19" s="1" t="s">
        <v>19</v>
      </c>
      <c r="E19" s="1" t="s">
        <v>41</v>
      </c>
      <c r="F19" s="1">
        <v>1721</v>
      </c>
      <c r="G19" s="1">
        <v>1874</v>
      </c>
      <c r="H19" s="1">
        <v>1.088901801</v>
      </c>
      <c r="I19" s="1">
        <v>92</v>
      </c>
      <c r="J19" s="1">
        <v>76</v>
      </c>
      <c r="K19" s="1">
        <v>53</v>
      </c>
      <c r="L19" s="2">
        <v>4.909284951974386</v>
      </c>
      <c r="M19" s="2">
        <v>4.4160371899999999</v>
      </c>
      <c r="N19" s="2" t="str">
        <f t="shared" si="0"/>
        <v>61.21</v>
      </c>
      <c r="O19" s="4">
        <v>61.21</v>
      </c>
      <c r="P19" s="3">
        <v>0.66537891000000005</v>
      </c>
      <c r="Q19" s="3">
        <v>1.1499999999999999</v>
      </c>
    </row>
    <row r="20" spans="1:17" x14ac:dyDescent="0.25">
      <c r="A20" s="1" t="s">
        <v>42</v>
      </c>
      <c r="B20" s="1" t="s">
        <v>43</v>
      </c>
      <c r="C20" s="1" t="s">
        <v>26</v>
      </c>
      <c r="D20" s="1" t="s">
        <v>27</v>
      </c>
      <c r="E20" s="1" t="s">
        <v>44</v>
      </c>
      <c r="F20" s="1">
        <v>18900</v>
      </c>
      <c r="G20" s="1">
        <v>36659</v>
      </c>
      <c r="H20" s="1">
        <v>1.93962963</v>
      </c>
      <c r="I20" s="1">
        <v>849</v>
      </c>
      <c r="J20" s="1">
        <v>688</v>
      </c>
      <c r="K20" s="1">
        <v>306</v>
      </c>
      <c r="L20" s="2">
        <v>2.3159387872009605</v>
      </c>
      <c r="M20" s="2">
        <v>3.6402116399999995</v>
      </c>
      <c r="N20" s="2" t="str">
        <f t="shared" si="0"/>
        <v>634.64</v>
      </c>
      <c r="O20" s="4">
        <v>634.64</v>
      </c>
      <c r="P20" s="3">
        <v>0.74751528</v>
      </c>
      <c r="Q20" s="3">
        <v>2.0699999999999998</v>
      </c>
    </row>
    <row r="21" spans="1:17" x14ac:dyDescent="0.25">
      <c r="A21" s="1" t="s">
        <v>42</v>
      </c>
      <c r="B21" s="1" t="s">
        <v>43</v>
      </c>
      <c r="C21" s="1" t="s">
        <v>26</v>
      </c>
      <c r="D21" s="1" t="s">
        <v>29</v>
      </c>
      <c r="E21" s="1" t="s">
        <v>44</v>
      </c>
      <c r="F21" s="1">
        <v>6145</v>
      </c>
      <c r="G21" s="1">
        <v>19474</v>
      </c>
      <c r="H21" s="1">
        <v>3.1690805530000001</v>
      </c>
      <c r="I21" s="1">
        <v>325</v>
      </c>
      <c r="J21" s="1">
        <v>246</v>
      </c>
      <c r="K21" s="1">
        <v>129</v>
      </c>
      <c r="L21" s="2">
        <v>1.6688918558077435</v>
      </c>
      <c r="M21" s="2">
        <v>4.0032546800000004</v>
      </c>
      <c r="N21" s="2" t="str">
        <f t="shared" si="0"/>
        <v>211.76</v>
      </c>
      <c r="O21" s="4">
        <v>211.76</v>
      </c>
      <c r="P21" s="3">
        <v>0.65156015</v>
      </c>
      <c r="Q21" s="3">
        <v>1.64</v>
      </c>
    </row>
    <row r="22" spans="1:17" x14ac:dyDescent="0.25">
      <c r="A22" s="1" t="s">
        <v>42</v>
      </c>
      <c r="B22" s="1" t="s">
        <v>43</v>
      </c>
      <c r="C22" s="1" t="s">
        <v>26</v>
      </c>
      <c r="D22" s="1" t="s">
        <v>19</v>
      </c>
      <c r="E22" s="1" t="s">
        <v>44</v>
      </c>
      <c r="F22" s="1">
        <v>4623</v>
      </c>
      <c r="G22" s="1">
        <v>9082</v>
      </c>
      <c r="H22" s="1">
        <v>1.9645252</v>
      </c>
      <c r="I22" s="1">
        <v>246</v>
      </c>
      <c r="J22" s="1">
        <v>212</v>
      </c>
      <c r="K22" s="1">
        <v>83</v>
      </c>
      <c r="L22" s="2">
        <v>2.7086544813917639</v>
      </c>
      <c r="M22" s="2">
        <v>4.5857668199999999</v>
      </c>
      <c r="N22" s="2" t="str">
        <f t="shared" si="0"/>
        <v>188.84</v>
      </c>
      <c r="O22" s="4">
        <v>188.84</v>
      </c>
      <c r="P22" s="3">
        <v>0.76765236000000003</v>
      </c>
      <c r="Q22" s="3">
        <v>2.2799999999999998</v>
      </c>
    </row>
    <row r="23" spans="1:17" x14ac:dyDescent="0.25">
      <c r="A23" s="1" t="s">
        <v>45</v>
      </c>
      <c r="B23" s="1" t="s">
        <v>46</v>
      </c>
      <c r="C23" s="1" t="s">
        <v>26</v>
      </c>
      <c r="D23" s="1" t="s">
        <v>27</v>
      </c>
      <c r="E23" s="1" t="s">
        <v>47</v>
      </c>
      <c r="F23" s="1">
        <v>11027</v>
      </c>
      <c r="G23" s="1">
        <v>13820</v>
      </c>
      <c r="H23" s="1">
        <v>1.253287386</v>
      </c>
      <c r="I23" s="1">
        <v>1491</v>
      </c>
      <c r="J23" s="1">
        <v>1132</v>
      </c>
      <c r="K23" s="1">
        <v>548</v>
      </c>
      <c r="L23" s="2">
        <v>10.788712011577424</v>
      </c>
      <c r="M23" s="2">
        <v>10.26571144</v>
      </c>
      <c r="N23" s="2" t="str">
        <f t="shared" si="0"/>
        <v>542.67</v>
      </c>
      <c r="O23" s="4">
        <v>542.66999999999996</v>
      </c>
      <c r="P23" s="3">
        <v>0.36396574999999998</v>
      </c>
      <c r="Q23" s="3">
        <v>0.99</v>
      </c>
    </row>
    <row r="24" spans="1:17" x14ac:dyDescent="0.25">
      <c r="A24" s="1" t="s">
        <v>45</v>
      </c>
      <c r="B24" s="1" t="s">
        <v>46</v>
      </c>
      <c r="C24" s="1" t="s">
        <v>26</v>
      </c>
      <c r="D24" s="1" t="s">
        <v>29</v>
      </c>
      <c r="E24" s="1" t="s">
        <v>47</v>
      </c>
      <c r="F24" s="1">
        <v>8516</v>
      </c>
      <c r="G24" s="1">
        <v>12372</v>
      </c>
      <c r="H24" s="1">
        <v>1.452794739</v>
      </c>
      <c r="I24" s="1">
        <v>970</v>
      </c>
      <c r="J24" s="1">
        <v>696</v>
      </c>
      <c r="K24" s="1">
        <v>408</v>
      </c>
      <c r="L24" s="2">
        <v>7.8402845134173935</v>
      </c>
      <c r="M24" s="2">
        <v>8.1728511000000008</v>
      </c>
      <c r="N24" s="2" t="str">
        <f t="shared" si="0"/>
        <v>282.21</v>
      </c>
      <c r="O24" s="4">
        <v>282.20999999999998</v>
      </c>
      <c r="P24" s="3">
        <v>0.29093766999999998</v>
      </c>
      <c r="Q24" s="3">
        <v>0.69</v>
      </c>
    </row>
    <row r="25" spans="1:17" x14ac:dyDescent="0.25">
      <c r="A25" s="1" t="s">
        <v>45</v>
      </c>
      <c r="B25" s="1" t="s">
        <v>46</v>
      </c>
      <c r="C25" s="1" t="s">
        <v>26</v>
      </c>
      <c r="D25" s="1" t="s">
        <v>19</v>
      </c>
      <c r="E25" s="1" t="s">
        <v>47</v>
      </c>
      <c r="F25" s="1">
        <v>2386</v>
      </c>
      <c r="G25" s="1">
        <v>2782</v>
      </c>
      <c r="H25" s="1">
        <v>1.1659681479999999</v>
      </c>
      <c r="I25" s="1">
        <v>304</v>
      </c>
      <c r="J25" s="1">
        <v>230</v>
      </c>
      <c r="K25" s="1">
        <v>117</v>
      </c>
      <c r="L25" s="2">
        <v>10.927390366642703</v>
      </c>
      <c r="M25" s="2">
        <v>9.6395641199999993</v>
      </c>
      <c r="N25" s="2" t="str">
        <f t="shared" si="0"/>
        <v>117.9</v>
      </c>
      <c r="O25" s="4">
        <v>117.9</v>
      </c>
      <c r="P25" s="3">
        <v>0.38782084999999999</v>
      </c>
      <c r="Q25" s="3">
        <v>1.01</v>
      </c>
    </row>
    <row r="26" spans="1:17" x14ac:dyDescent="0.25">
      <c r="A26" s="1" t="s">
        <v>48</v>
      </c>
      <c r="B26" s="1" t="s">
        <v>49</v>
      </c>
      <c r="C26" s="1" t="s">
        <v>26</v>
      </c>
      <c r="D26" s="1" t="s">
        <v>19</v>
      </c>
      <c r="E26" s="1" t="s">
        <v>50</v>
      </c>
      <c r="F26" s="1">
        <v>2892</v>
      </c>
      <c r="G26" s="1">
        <v>3347</v>
      </c>
      <c r="H26" s="1">
        <v>1.157330567</v>
      </c>
      <c r="I26" s="1">
        <v>135</v>
      </c>
      <c r="J26" s="1">
        <v>102</v>
      </c>
      <c r="K26" s="1">
        <v>41</v>
      </c>
      <c r="L26" s="2">
        <v>4.0334628025097103</v>
      </c>
      <c r="M26" s="2">
        <v>3.5269709499999995</v>
      </c>
      <c r="N26" s="2" t="str">
        <f t="shared" si="0"/>
        <v>455.49</v>
      </c>
      <c r="O26" s="4">
        <v>455.49</v>
      </c>
      <c r="P26" s="3">
        <v>3.3739992999999999</v>
      </c>
      <c r="Q26" s="3">
        <v>11.11</v>
      </c>
    </row>
    <row r="27" spans="1:17" x14ac:dyDescent="0.25">
      <c r="A27" s="1" t="s">
        <v>48</v>
      </c>
      <c r="B27" s="1" t="s">
        <v>49</v>
      </c>
      <c r="C27" s="1" t="s">
        <v>26</v>
      </c>
      <c r="D27" s="1" t="s">
        <v>27</v>
      </c>
      <c r="E27" s="1" t="s">
        <v>50</v>
      </c>
      <c r="F27" s="1">
        <v>2862</v>
      </c>
      <c r="G27" s="1">
        <v>3234</v>
      </c>
      <c r="H27" s="1">
        <v>1.1299790359999999</v>
      </c>
      <c r="I27" s="1">
        <v>72</v>
      </c>
      <c r="J27" s="1">
        <v>60</v>
      </c>
      <c r="K27" s="1">
        <v>27</v>
      </c>
      <c r="L27" s="2">
        <v>2.2263450834879404</v>
      </c>
      <c r="M27" s="2">
        <v>2.0964360599999998</v>
      </c>
      <c r="N27" s="2" t="str">
        <f t="shared" si="0"/>
        <v>316.14</v>
      </c>
      <c r="O27" s="4">
        <v>316.14</v>
      </c>
      <c r="P27" s="3">
        <v>4.3908387800000002</v>
      </c>
      <c r="Q27" s="3">
        <v>11.71</v>
      </c>
    </row>
    <row r="28" spans="1:17" x14ac:dyDescent="0.25">
      <c r="A28" s="1" t="s">
        <v>48</v>
      </c>
      <c r="B28" s="1" t="s">
        <v>49</v>
      </c>
      <c r="C28" s="1" t="s">
        <v>26</v>
      </c>
      <c r="D28" s="1" t="s">
        <v>29</v>
      </c>
      <c r="E28" s="1" t="s">
        <v>50</v>
      </c>
      <c r="F28" s="1">
        <v>1579</v>
      </c>
      <c r="G28" s="1">
        <v>2079</v>
      </c>
      <c r="H28" s="1">
        <v>1.3166561109999999</v>
      </c>
      <c r="I28" s="1">
        <v>35</v>
      </c>
      <c r="J28" s="1">
        <v>32</v>
      </c>
      <c r="K28" s="1">
        <v>20</v>
      </c>
      <c r="L28" s="2">
        <v>1.6835016835016834</v>
      </c>
      <c r="M28" s="2">
        <v>2.0265991099999998</v>
      </c>
      <c r="N28" s="2" t="str">
        <f t="shared" si="0"/>
        <v>104.63</v>
      </c>
      <c r="O28" s="4">
        <v>104.63</v>
      </c>
      <c r="P28" s="3">
        <v>2.98942007</v>
      </c>
      <c r="Q28" s="3">
        <v>5.23</v>
      </c>
    </row>
    <row r="29" spans="1:17" x14ac:dyDescent="0.25">
      <c r="A29" s="1" t="s">
        <v>51</v>
      </c>
      <c r="B29" s="1" t="s">
        <v>52</v>
      </c>
      <c r="C29" s="1" t="s">
        <v>26</v>
      </c>
      <c r="D29" s="1" t="s">
        <v>29</v>
      </c>
      <c r="E29" s="1" t="s">
        <v>53</v>
      </c>
      <c r="F29" s="1">
        <v>2557</v>
      </c>
      <c r="G29" s="1">
        <v>2941</v>
      </c>
      <c r="H29" s="1">
        <v>1.1501759869999999</v>
      </c>
      <c r="I29" s="1">
        <v>69</v>
      </c>
      <c r="J29" s="1">
        <v>60</v>
      </c>
      <c r="K29" s="1">
        <v>33</v>
      </c>
      <c r="L29" s="2">
        <v>2.3461407684461069</v>
      </c>
      <c r="M29" s="2">
        <v>2.3464998000000001</v>
      </c>
      <c r="N29" s="2" t="str">
        <f t="shared" si="0"/>
        <v>487.52</v>
      </c>
      <c r="O29" s="4">
        <v>487.52</v>
      </c>
      <c r="P29" s="3">
        <v>7.0655072499999996</v>
      </c>
      <c r="Q29" s="3">
        <v>14.77</v>
      </c>
    </row>
    <row r="30" spans="1:17" x14ac:dyDescent="0.25">
      <c r="A30" s="1" t="s">
        <v>51</v>
      </c>
      <c r="B30" s="1" t="s">
        <v>52</v>
      </c>
      <c r="C30" s="1" t="s">
        <v>26</v>
      </c>
      <c r="D30" s="1" t="s">
        <v>27</v>
      </c>
      <c r="E30" s="1" t="s">
        <v>53</v>
      </c>
      <c r="F30" s="1">
        <v>741</v>
      </c>
      <c r="G30" s="1">
        <v>785</v>
      </c>
      <c r="H30" s="1">
        <v>1.059379217</v>
      </c>
      <c r="I30" s="1">
        <v>39</v>
      </c>
      <c r="J30" s="1">
        <v>34</v>
      </c>
      <c r="K30" s="1">
        <v>20</v>
      </c>
      <c r="L30" s="2">
        <v>4.9681528662420389</v>
      </c>
      <c r="M30" s="2">
        <v>4.5883940599999997</v>
      </c>
      <c r="N30" s="2" t="str">
        <f t="shared" si="0"/>
        <v>255.57</v>
      </c>
      <c r="O30" s="4">
        <v>255.57</v>
      </c>
      <c r="P30" s="3">
        <v>6.5530769199999996</v>
      </c>
      <c r="Q30" s="3">
        <v>12.78</v>
      </c>
    </row>
    <row r="31" spans="1:17" x14ac:dyDescent="0.25">
      <c r="A31" s="1" t="s">
        <v>51</v>
      </c>
      <c r="B31" s="1" t="s">
        <v>52</v>
      </c>
      <c r="C31" s="1" t="s">
        <v>26</v>
      </c>
      <c r="D31" s="1" t="s">
        <v>19</v>
      </c>
      <c r="E31" s="1" t="s">
        <v>53</v>
      </c>
      <c r="F31" s="1">
        <v>338</v>
      </c>
      <c r="G31" s="1">
        <v>365</v>
      </c>
      <c r="H31" s="1">
        <v>1.0798816570000001</v>
      </c>
      <c r="I31" s="1">
        <v>13</v>
      </c>
      <c r="J31" s="1">
        <v>11</v>
      </c>
      <c r="K31" s="1">
        <v>4</v>
      </c>
      <c r="L31" s="2">
        <v>3.5616438356164384</v>
      </c>
      <c r="M31" s="2">
        <v>3.2544378700000003</v>
      </c>
      <c r="N31" s="2" t="str">
        <f t="shared" si="0"/>
        <v>113.58</v>
      </c>
      <c r="O31" s="4">
        <v>113.58</v>
      </c>
      <c r="P31" s="3">
        <v>8.7369230800000004</v>
      </c>
      <c r="Q31" s="3">
        <v>28.4</v>
      </c>
    </row>
    <row r="32" spans="1:17" x14ac:dyDescent="0.25">
      <c r="A32" s="1" t="s">
        <v>54</v>
      </c>
      <c r="B32" s="1" t="s">
        <v>55</v>
      </c>
      <c r="C32" s="1" t="s">
        <v>26</v>
      </c>
      <c r="D32" s="1" t="s">
        <v>29</v>
      </c>
      <c r="E32" s="1" t="s">
        <v>56</v>
      </c>
      <c r="F32" s="1">
        <v>2159</v>
      </c>
      <c r="G32" s="1">
        <v>2465</v>
      </c>
      <c r="H32" s="1">
        <v>1.1417322830000001</v>
      </c>
      <c r="I32" s="1">
        <v>126</v>
      </c>
      <c r="J32" s="1">
        <v>111</v>
      </c>
      <c r="K32" s="1">
        <v>95</v>
      </c>
      <c r="L32" s="2">
        <v>5.1115618661257605</v>
      </c>
      <c r="M32" s="2">
        <v>5.1412691099999996</v>
      </c>
      <c r="N32" s="2" t="str">
        <f t="shared" si="0"/>
        <v>691.28</v>
      </c>
      <c r="O32" s="4">
        <v>691.28</v>
      </c>
      <c r="P32" s="3">
        <v>5.4863581899999998</v>
      </c>
      <c r="Q32" s="3">
        <v>7.28</v>
      </c>
    </row>
    <row r="33" spans="1:17" x14ac:dyDescent="0.25">
      <c r="A33" s="1" t="s">
        <v>54</v>
      </c>
      <c r="B33" s="1" t="s">
        <v>55</v>
      </c>
      <c r="C33" s="1" t="s">
        <v>26</v>
      </c>
      <c r="D33" s="1" t="s">
        <v>27</v>
      </c>
      <c r="E33" s="1" t="s">
        <v>56</v>
      </c>
      <c r="F33" s="1">
        <v>305</v>
      </c>
      <c r="G33" s="1">
        <v>332</v>
      </c>
      <c r="H33" s="1">
        <v>1.08852459</v>
      </c>
      <c r="I33" s="1">
        <v>43</v>
      </c>
      <c r="J33" s="1">
        <v>37</v>
      </c>
      <c r="K33" s="1">
        <v>28</v>
      </c>
      <c r="L33" s="2">
        <v>12.951807228915662</v>
      </c>
      <c r="M33" s="2">
        <v>12.131147540000001</v>
      </c>
      <c r="N33" s="2" t="str">
        <f t="shared" si="0"/>
        <v>159.14</v>
      </c>
      <c r="O33" s="4">
        <v>159.13999999999999</v>
      </c>
      <c r="P33" s="3">
        <v>3.7008425200000001</v>
      </c>
      <c r="Q33" s="3">
        <v>5.68</v>
      </c>
    </row>
    <row r="34" spans="1:17" x14ac:dyDescent="0.25">
      <c r="A34" s="1" t="s">
        <v>54</v>
      </c>
      <c r="B34" s="1" t="s">
        <v>55</v>
      </c>
      <c r="C34" s="1" t="s">
        <v>26</v>
      </c>
      <c r="D34" s="1" t="s">
        <v>19</v>
      </c>
      <c r="E34" s="1" t="s">
        <v>56</v>
      </c>
      <c r="F34" s="1">
        <v>91</v>
      </c>
      <c r="G34" s="1">
        <v>103</v>
      </c>
      <c r="H34" s="1">
        <v>1.1318681319999999</v>
      </c>
      <c r="I34" s="1">
        <v>9</v>
      </c>
      <c r="J34" s="1">
        <v>8</v>
      </c>
      <c r="K34" s="1">
        <v>3</v>
      </c>
      <c r="L34" s="2">
        <v>8.7378640776699026</v>
      </c>
      <c r="M34" s="2">
        <v>8.7912087900000007</v>
      </c>
      <c r="N34" s="2" t="str">
        <f t="shared" si="0"/>
        <v>47.26</v>
      </c>
      <c r="O34" s="4">
        <v>47.26</v>
      </c>
      <c r="P34" s="3">
        <v>5.2514043800000003</v>
      </c>
      <c r="Q34" s="3">
        <v>15.75</v>
      </c>
    </row>
  </sheetData>
  <conditionalFormatting sqref="J2:J34">
    <cfRule type="cellIs" dxfId="0" priority="1" operator="greaterThan">
      <formula>288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raja kavinthar</cp:lastModifiedBy>
  <dcterms:created xsi:type="dcterms:W3CDTF">2025-03-05T04:11:26Z</dcterms:created>
  <dcterms:modified xsi:type="dcterms:W3CDTF">2025-03-06T13:21:02Z</dcterms:modified>
</cp:coreProperties>
</file>