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6" i="1"/>
  <c r="P9" i="1"/>
  <c r="P10" i="1"/>
  <c r="P11" i="1"/>
  <c r="P12" i="1"/>
  <c r="P13" i="1"/>
  <c r="P14" i="1"/>
  <c r="P15" i="1"/>
  <c r="P16" i="1"/>
  <c r="P17" i="1"/>
  <c r="P18" i="1"/>
  <c r="P7" i="1"/>
  <c r="P8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H7" i="1" l="1"/>
  <c r="H8" i="1"/>
  <c r="H9" i="1"/>
  <c r="H10" i="1"/>
  <c r="H11" i="1"/>
  <c r="H12" i="1"/>
  <c r="H13" i="1"/>
  <c r="H14" i="1"/>
  <c r="H15" i="1"/>
  <c r="H16" i="1"/>
  <c r="H17" i="1"/>
  <c r="H18" i="1"/>
  <c r="H6" i="1"/>
</calcChain>
</file>

<file path=xl/sharedStrings.xml><?xml version="1.0" encoding="utf-8"?>
<sst xmlns="http://schemas.openxmlformats.org/spreadsheetml/2006/main" count="43" uniqueCount="32">
  <si>
    <t>S NO.</t>
  </si>
  <si>
    <t>Employee name</t>
  </si>
  <si>
    <t>SALARY SHEET</t>
  </si>
  <si>
    <t>Designation</t>
  </si>
  <si>
    <t>Basic Salary</t>
  </si>
  <si>
    <t>Atendence</t>
  </si>
  <si>
    <t>Salary</t>
  </si>
  <si>
    <t>H.R.A</t>
  </si>
  <si>
    <t>C.A</t>
  </si>
  <si>
    <t>Overtime</t>
  </si>
  <si>
    <t>Over Salary</t>
  </si>
  <si>
    <t>Gross Salary</t>
  </si>
  <si>
    <t>P.F</t>
  </si>
  <si>
    <t>E.S.I</t>
  </si>
  <si>
    <t>NET Salary</t>
  </si>
  <si>
    <t>AMITSINGH</t>
  </si>
  <si>
    <t>REKHA kumari</t>
  </si>
  <si>
    <t>Ankush kumar</t>
  </si>
  <si>
    <t>parkash kumar</t>
  </si>
  <si>
    <t>Dadan  singh</t>
  </si>
  <si>
    <t>Rakesh pal</t>
  </si>
  <si>
    <t>Sonu singh</t>
  </si>
  <si>
    <t>Shubham maurya</t>
  </si>
  <si>
    <t>Ritesh panday</t>
  </si>
  <si>
    <t>RItu ray</t>
  </si>
  <si>
    <t>Santosh kumar</t>
  </si>
  <si>
    <t xml:space="preserve"> Assi manager</t>
  </si>
  <si>
    <t xml:space="preserve">manager </t>
  </si>
  <si>
    <t>Accountent</t>
  </si>
  <si>
    <t>Staf</t>
  </si>
  <si>
    <t>T.A</t>
  </si>
  <si>
    <t>D.A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</si>
</sst>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8"/>
  <sheetViews>
    <sheetView tabSelected="1" workbookViewId="0">
      <selection activeCell="D21" sqref="D21"/>
    </sheetView>
  </sheetViews>
  <sheetFormatPr defaultRowHeight="15" x14ac:dyDescent="0.25"/>
  <cols>
    <col min="2" max="2" width="5" customWidth="1"/>
    <col min="4" max="4" width="15.42578125" bestFit="1" customWidth="1"/>
    <col min="5" max="5" width="12.28515625" customWidth="1"/>
    <col min="6" max="6" width="12" customWidth="1"/>
    <col min="7" max="7" width="10.7109375" bestFit="1" customWidth="1"/>
    <col min="8" max="8" width="15.42578125" customWidth="1"/>
    <col min="9" max="9" width="8.7109375" customWidth="1"/>
    <col min="10" max="10" width="9.85546875" customWidth="1"/>
    <col min="11" max="11" width="9.7109375" customWidth="1"/>
    <col min="14" max="15" width="11.28515625" customWidth="1"/>
    <col min="16" max="16" width="7.85546875" customWidth="1"/>
    <col min="17" max="17" width="7.5703125" customWidth="1"/>
  </cols>
  <sheetData>
    <row r="2" spans="3:18" x14ac:dyDescent="0.25">
      <c r="E2" s="3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3:18" x14ac:dyDescent="0.25"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3:18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8" x14ac:dyDescent="0.25">
      <c r="C5" s="2" t="s">
        <v>0</v>
      </c>
      <c r="D5" s="1" t="s">
        <v>1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31</v>
      </c>
      <c r="J5" s="1" t="s">
        <v>7</v>
      </c>
      <c r="K5" s="1" t="s">
        <v>30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</row>
    <row r="6" spans="3:18" x14ac:dyDescent="0.25">
      <c r="C6" s="2">
        <v>1</v>
      </c>
      <c r="D6" t="s">
        <v>15</v>
      </c>
      <c r="E6" t="s">
        <v>26</v>
      </c>
      <c r="F6">
        <v>50000</v>
      </c>
      <c r="G6">
        <v>20</v>
      </c>
      <c r="H6">
        <f>F6/30*G6</f>
        <v>33333.333333333336</v>
      </c>
      <c r="I6">
        <v>500</v>
      </c>
      <c r="J6">
        <f>F6*5%</f>
        <v>2500</v>
      </c>
      <c r="K6">
        <v>800</v>
      </c>
      <c r="L6">
        <f>F6*4%</f>
        <v>2000</v>
      </c>
      <c r="M6">
        <v>20</v>
      </c>
      <c r="N6">
        <f>F6/30/8*M6</f>
        <v>4166.666666666667</v>
      </c>
      <c r="O6">
        <f>F6+N6</f>
        <v>54166.666666666664</v>
      </c>
      <c r="P6">
        <f>F6*10%</f>
        <v>5000</v>
      </c>
      <c r="Q6">
        <f>F6*0.75%</f>
        <v>375</v>
      </c>
      <c r="R6">
        <f>O6-P6-Q6</f>
        <v>48791.666666666664</v>
      </c>
    </row>
    <row r="7" spans="3:18" x14ac:dyDescent="0.25">
      <c r="C7" s="2">
        <v>2</v>
      </c>
      <c r="D7" t="s">
        <v>16</v>
      </c>
      <c r="E7" t="s">
        <v>27</v>
      </c>
      <c r="F7">
        <v>40000</v>
      </c>
      <c r="G7">
        <v>28</v>
      </c>
      <c r="H7">
        <f t="shared" ref="H7:H18" si="0">F7/30*G7</f>
        <v>37333.333333333328</v>
      </c>
      <c r="I7">
        <v>400</v>
      </c>
      <c r="J7">
        <f t="shared" ref="J7:J18" si="1">F7*5%</f>
        <v>2000</v>
      </c>
      <c r="K7">
        <v>700</v>
      </c>
      <c r="L7">
        <f t="shared" ref="L7:L18" si="2">F7*4%</f>
        <v>1600</v>
      </c>
      <c r="M7">
        <v>40</v>
      </c>
      <c r="N7">
        <f t="shared" ref="N7:N18" si="3">F7/30/8*M7</f>
        <v>6666.6666666666661</v>
      </c>
      <c r="O7">
        <f t="shared" ref="O7:O18" si="4">F7+N7</f>
        <v>46666.666666666664</v>
      </c>
      <c r="P7">
        <f t="shared" ref="P7:P18" si="5">F7*10%</f>
        <v>4000</v>
      </c>
      <c r="Q7">
        <f t="shared" ref="Q7:Q18" si="6">F7*0.75%</f>
        <v>300</v>
      </c>
      <c r="R7">
        <f t="shared" ref="R7:R18" si="7">O7-P7-Q7</f>
        <v>42366.666666666664</v>
      </c>
    </row>
    <row r="8" spans="3:18" x14ac:dyDescent="0.25">
      <c r="C8" s="2">
        <v>3</v>
      </c>
      <c r="D8" t="s">
        <v>17</v>
      </c>
      <c r="E8" t="s">
        <v>28</v>
      </c>
      <c r="F8">
        <v>38000</v>
      </c>
      <c r="G8">
        <v>29</v>
      </c>
      <c r="H8">
        <f t="shared" si="0"/>
        <v>36733.333333333336</v>
      </c>
      <c r="I8">
        <v>300</v>
      </c>
      <c r="J8">
        <f t="shared" si="1"/>
        <v>1900</v>
      </c>
      <c r="K8">
        <v>600</v>
      </c>
      <c r="L8">
        <f t="shared" si="2"/>
        <v>1520</v>
      </c>
      <c r="M8">
        <v>30</v>
      </c>
      <c r="N8">
        <f t="shared" si="3"/>
        <v>4750</v>
      </c>
      <c r="O8">
        <f t="shared" si="4"/>
        <v>42750</v>
      </c>
      <c r="P8">
        <f t="shared" si="5"/>
        <v>3800</v>
      </c>
      <c r="Q8">
        <f t="shared" si="6"/>
        <v>285</v>
      </c>
      <c r="R8">
        <f t="shared" si="7"/>
        <v>38665</v>
      </c>
    </row>
    <row r="9" spans="3:18" x14ac:dyDescent="0.25">
      <c r="C9" s="2">
        <v>4</v>
      </c>
      <c r="D9" t="s">
        <v>18</v>
      </c>
      <c r="E9" t="s">
        <v>29</v>
      </c>
      <c r="F9">
        <v>29000</v>
      </c>
      <c r="G9">
        <v>25</v>
      </c>
      <c r="H9">
        <f t="shared" si="0"/>
        <v>24166.666666666664</v>
      </c>
      <c r="I9">
        <v>290</v>
      </c>
      <c r="J9">
        <f t="shared" si="1"/>
        <v>1450</v>
      </c>
      <c r="K9">
        <v>500</v>
      </c>
      <c r="L9">
        <f t="shared" si="2"/>
        <v>1160</v>
      </c>
      <c r="M9">
        <v>38</v>
      </c>
      <c r="N9">
        <f t="shared" si="3"/>
        <v>4591.6666666666661</v>
      </c>
      <c r="O9">
        <f t="shared" si="4"/>
        <v>33591.666666666664</v>
      </c>
      <c r="P9">
        <f t="shared" si="5"/>
        <v>2900</v>
      </c>
      <c r="Q9">
        <f t="shared" si="6"/>
        <v>217.5</v>
      </c>
      <c r="R9">
        <f t="shared" si="7"/>
        <v>30474.166666666664</v>
      </c>
    </row>
    <row r="10" spans="3:18" x14ac:dyDescent="0.25">
      <c r="C10" s="2">
        <v>5</v>
      </c>
      <c r="D10" t="s">
        <v>19</v>
      </c>
      <c r="E10" t="s">
        <v>29</v>
      </c>
      <c r="F10">
        <v>47000</v>
      </c>
      <c r="G10">
        <v>27</v>
      </c>
      <c r="H10">
        <f t="shared" si="0"/>
        <v>42300</v>
      </c>
      <c r="I10">
        <v>460</v>
      </c>
      <c r="J10">
        <f t="shared" si="1"/>
        <v>2350</v>
      </c>
      <c r="K10">
        <v>650</v>
      </c>
      <c r="L10">
        <f t="shared" si="2"/>
        <v>1880</v>
      </c>
      <c r="M10">
        <v>29</v>
      </c>
      <c r="N10">
        <f t="shared" si="3"/>
        <v>5679.166666666667</v>
      </c>
      <c r="O10">
        <f t="shared" si="4"/>
        <v>52679.166666666664</v>
      </c>
      <c r="P10">
        <f t="shared" si="5"/>
        <v>4700</v>
      </c>
      <c r="Q10">
        <f t="shared" si="6"/>
        <v>352.5</v>
      </c>
      <c r="R10">
        <f t="shared" si="7"/>
        <v>47626.666666666664</v>
      </c>
    </row>
    <row r="11" spans="3:18" x14ac:dyDescent="0.25">
      <c r="C11" s="2">
        <v>6</v>
      </c>
      <c r="D11" t="s">
        <v>20</v>
      </c>
      <c r="E11" t="s">
        <v>29</v>
      </c>
      <c r="F11">
        <v>49000</v>
      </c>
      <c r="G11">
        <v>26</v>
      </c>
      <c r="H11">
        <f t="shared" si="0"/>
        <v>42466.666666666664</v>
      </c>
      <c r="I11">
        <v>480</v>
      </c>
      <c r="J11">
        <f t="shared" si="1"/>
        <v>2450</v>
      </c>
      <c r="K11">
        <v>750</v>
      </c>
      <c r="L11">
        <f t="shared" si="2"/>
        <v>1960</v>
      </c>
      <c r="M11">
        <v>26</v>
      </c>
      <c r="N11">
        <f t="shared" si="3"/>
        <v>5308.333333333333</v>
      </c>
      <c r="O11">
        <f t="shared" si="4"/>
        <v>54308.333333333336</v>
      </c>
      <c r="P11">
        <f t="shared" si="5"/>
        <v>4900</v>
      </c>
      <c r="Q11">
        <f t="shared" si="6"/>
        <v>367.5</v>
      </c>
      <c r="R11">
        <f t="shared" si="7"/>
        <v>49040.833333333336</v>
      </c>
    </row>
    <row r="12" spans="3:18" x14ac:dyDescent="0.25">
      <c r="C12" s="2">
        <v>7</v>
      </c>
      <c r="D12" t="s">
        <v>18</v>
      </c>
      <c r="E12" t="s">
        <v>29</v>
      </c>
      <c r="F12">
        <v>39000</v>
      </c>
      <c r="G12">
        <v>28</v>
      </c>
      <c r="H12">
        <f t="shared" si="0"/>
        <v>36400</v>
      </c>
      <c r="I12">
        <v>390</v>
      </c>
      <c r="J12">
        <f t="shared" si="1"/>
        <v>1950</v>
      </c>
      <c r="K12">
        <v>800</v>
      </c>
      <c r="L12">
        <f t="shared" si="2"/>
        <v>1560</v>
      </c>
      <c r="M12">
        <v>29</v>
      </c>
      <c r="N12">
        <f t="shared" si="3"/>
        <v>4712.5</v>
      </c>
      <c r="O12">
        <f t="shared" si="4"/>
        <v>43712.5</v>
      </c>
      <c r="P12">
        <f t="shared" si="5"/>
        <v>3900</v>
      </c>
      <c r="Q12">
        <f t="shared" si="6"/>
        <v>292.5</v>
      </c>
      <c r="R12">
        <f t="shared" si="7"/>
        <v>39520</v>
      </c>
    </row>
    <row r="13" spans="3:18" x14ac:dyDescent="0.25">
      <c r="C13" s="2">
        <v>8</v>
      </c>
      <c r="D13" t="s">
        <v>19</v>
      </c>
      <c r="E13" t="s">
        <v>29</v>
      </c>
      <c r="F13">
        <v>20000</v>
      </c>
      <c r="G13">
        <v>24</v>
      </c>
      <c r="H13">
        <f t="shared" si="0"/>
        <v>16000</v>
      </c>
      <c r="I13">
        <v>500</v>
      </c>
      <c r="J13">
        <f t="shared" si="1"/>
        <v>1000</v>
      </c>
      <c r="K13">
        <v>680</v>
      </c>
      <c r="L13">
        <f t="shared" si="2"/>
        <v>800</v>
      </c>
      <c r="M13">
        <v>38</v>
      </c>
      <c r="N13">
        <f t="shared" si="3"/>
        <v>3166.6666666666665</v>
      </c>
      <c r="O13">
        <f t="shared" si="4"/>
        <v>23166.666666666668</v>
      </c>
      <c r="P13">
        <f t="shared" si="5"/>
        <v>2000</v>
      </c>
      <c r="Q13">
        <f t="shared" si="6"/>
        <v>150</v>
      </c>
      <c r="R13">
        <f t="shared" si="7"/>
        <v>21016.666666666668</v>
      </c>
    </row>
    <row r="14" spans="3:18" x14ac:dyDescent="0.25">
      <c r="C14" s="2">
        <v>9</v>
      </c>
      <c r="D14" t="s">
        <v>21</v>
      </c>
      <c r="E14" t="s">
        <v>29</v>
      </c>
      <c r="F14">
        <v>28000</v>
      </c>
      <c r="G14">
        <v>20</v>
      </c>
      <c r="H14">
        <f t="shared" si="0"/>
        <v>18666.666666666668</v>
      </c>
      <c r="I14">
        <v>700</v>
      </c>
      <c r="J14">
        <f t="shared" si="1"/>
        <v>1400</v>
      </c>
      <c r="K14">
        <v>670</v>
      </c>
      <c r="L14">
        <f t="shared" si="2"/>
        <v>1120</v>
      </c>
      <c r="M14">
        <v>47</v>
      </c>
      <c r="N14">
        <f t="shared" si="3"/>
        <v>5483.3333333333339</v>
      </c>
      <c r="O14">
        <f t="shared" si="4"/>
        <v>33483.333333333336</v>
      </c>
      <c r="P14">
        <f t="shared" si="5"/>
        <v>2800</v>
      </c>
      <c r="Q14">
        <f t="shared" si="6"/>
        <v>210</v>
      </c>
      <c r="R14">
        <f t="shared" si="7"/>
        <v>30473.333333333336</v>
      </c>
    </row>
    <row r="15" spans="3:18" x14ac:dyDescent="0.25">
      <c r="C15" s="2">
        <v>10</v>
      </c>
      <c r="D15" t="s">
        <v>22</v>
      </c>
      <c r="E15" t="s">
        <v>29</v>
      </c>
      <c r="F15">
        <v>29000</v>
      </c>
      <c r="G15">
        <v>28</v>
      </c>
      <c r="H15">
        <f t="shared" si="0"/>
        <v>27066.666666666664</v>
      </c>
      <c r="I15">
        <v>600</v>
      </c>
      <c r="J15">
        <f t="shared" si="1"/>
        <v>1450</v>
      </c>
      <c r="K15">
        <v>640</v>
      </c>
      <c r="L15">
        <f t="shared" si="2"/>
        <v>1160</v>
      </c>
      <c r="M15">
        <v>30</v>
      </c>
      <c r="N15">
        <f t="shared" si="3"/>
        <v>3625</v>
      </c>
      <c r="O15">
        <f t="shared" si="4"/>
        <v>32625</v>
      </c>
      <c r="P15">
        <f t="shared" si="5"/>
        <v>2900</v>
      </c>
      <c r="Q15">
        <f t="shared" si="6"/>
        <v>217.5</v>
      </c>
      <c r="R15">
        <f t="shared" si="7"/>
        <v>29507.5</v>
      </c>
    </row>
    <row r="16" spans="3:18" x14ac:dyDescent="0.25">
      <c r="C16" s="2">
        <v>11</v>
      </c>
      <c r="D16" t="s">
        <v>23</v>
      </c>
      <c r="E16" t="s">
        <v>29</v>
      </c>
      <c r="F16">
        <v>46000</v>
      </c>
      <c r="G16">
        <v>25</v>
      </c>
      <c r="H16">
        <f t="shared" si="0"/>
        <v>38333.333333333328</v>
      </c>
      <c r="I16">
        <v>580</v>
      </c>
      <c r="J16">
        <f t="shared" si="1"/>
        <v>2300</v>
      </c>
      <c r="K16">
        <v>700</v>
      </c>
      <c r="L16">
        <f t="shared" si="2"/>
        <v>1840</v>
      </c>
      <c r="M16">
        <v>40</v>
      </c>
      <c r="N16">
        <f t="shared" si="3"/>
        <v>7666.6666666666661</v>
      </c>
      <c r="O16">
        <f t="shared" si="4"/>
        <v>53666.666666666664</v>
      </c>
      <c r="P16">
        <f t="shared" si="5"/>
        <v>4600</v>
      </c>
      <c r="Q16">
        <f t="shared" si="6"/>
        <v>345</v>
      </c>
      <c r="R16">
        <f t="shared" si="7"/>
        <v>48721.666666666664</v>
      </c>
    </row>
    <row r="17" spans="3:18" x14ac:dyDescent="0.25">
      <c r="C17" s="2">
        <v>12</v>
      </c>
      <c r="D17" t="s">
        <v>24</v>
      </c>
      <c r="E17" t="s">
        <v>29</v>
      </c>
      <c r="F17">
        <v>45000</v>
      </c>
      <c r="G17">
        <v>27</v>
      </c>
      <c r="H17">
        <f t="shared" si="0"/>
        <v>40500</v>
      </c>
      <c r="I17">
        <v>480</v>
      </c>
      <c r="J17">
        <f t="shared" si="1"/>
        <v>2250</v>
      </c>
      <c r="K17">
        <v>600</v>
      </c>
      <c r="L17">
        <f t="shared" si="2"/>
        <v>1800</v>
      </c>
      <c r="M17">
        <v>50</v>
      </c>
      <c r="N17">
        <f t="shared" si="3"/>
        <v>9375</v>
      </c>
      <c r="O17">
        <f t="shared" si="4"/>
        <v>54375</v>
      </c>
      <c r="P17">
        <f t="shared" si="5"/>
        <v>4500</v>
      </c>
      <c r="Q17">
        <f t="shared" si="6"/>
        <v>337.5</v>
      </c>
      <c r="R17">
        <f t="shared" si="7"/>
        <v>49537.5</v>
      </c>
    </row>
    <row r="18" spans="3:18" x14ac:dyDescent="0.25">
      <c r="C18" s="2">
        <v>13</v>
      </c>
      <c r="D18" t="s">
        <v>25</v>
      </c>
      <c r="E18" t="s">
        <v>29</v>
      </c>
      <c r="F18">
        <v>30000</v>
      </c>
      <c r="G18">
        <v>29</v>
      </c>
      <c r="H18">
        <f t="shared" si="0"/>
        <v>29000</v>
      </c>
      <c r="I18">
        <v>670</v>
      </c>
      <c r="J18">
        <f t="shared" si="1"/>
        <v>1500</v>
      </c>
      <c r="K18">
        <v>780</v>
      </c>
      <c r="L18">
        <f t="shared" si="2"/>
        <v>1200</v>
      </c>
      <c r="M18">
        <v>48</v>
      </c>
      <c r="N18">
        <f t="shared" si="3"/>
        <v>6000</v>
      </c>
      <c r="O18">
        <f t="shared" si="4"/>
        <v>36000</v>
      </c>
      <c r="P18">
        <f t="shared" si="5"/>
        <v>3000</v>
      </c>
      <c r="Q18">
        <f t="shared" si="6"/>
        <v>225</v>
      </c>
      <c r="R18">
        <f t="shared" si="7"/>
        <v>32775</v>
      </c>
    </row>
  </sheetData>
  <mergeCells count="1">
    <mergeCell ref="E2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2023-12-04T09:47:37Z</dcterms:created>
  <dcterms:modified xsi:type="dcterms:W3CDTF">2023-12-08T09:23:58Z</dcterms:modified>
</cp:coreProperties>
</file>